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4400" windowHeight="6375" tabRatio="915" activeTab="1"/>
  </bookViews>
  <sheets>
    <sheet name="Interactions" sheetId="38" r:id="rId1"/>
    <sheet name="Telephonie" sheetId="49" r:id="rId2"/>
  </sheets>
  <definedNames>
    <definedName name="_xlnm._FilterDatabase" localSheetId="0" hidden="1">Interactions!$A$1:$L$388</definedName>
    <definedName name="_xlnm._FilterDatabase" localSheetId="1" hidden="1">Telephonie!$A$1:$W$1</definedName>
  </definedNames>
  <calcPr calcId="124519"/>
</workbook>
</file>

<file path=xl/calcChain.xml><?xml version="1.0" encoding="utf-8"?>
<calcChain xmlns="http://schemas.openxmlformats.org/spreadsheetml/2006/main">
  <c r="Q493" i="49"/>
  <c r="R493"/>
  <c r="S493"/>
  <c r="T493" s="1"/>
  <c r="W493"/>
  <c r="Q494"/>
  <c r="R494"/>
  <c r="S494"/>
  <c r="T494" s="1"/>
  <c r="W494"/>
  <c r="Q495"/>
  <c r="R495"/>
  <c r="S495"/>
  <c r="T495" s="1"/>
  <c r="W495"/>
  <c r="Q496"/>
  <c r="R496"/>
  <c r="S496"/>
  <c r="T496" s="1"/>
  <c r="W496"/>
  <c r="Q497"/>
  <c r="R497"/>
  <c r="S497"/>
  <c r="T497" s="1"/>
  <c r="W497"/>
  <c r="Q498"/>
  <c r="R498"/>
  <c r="S498"/>
  <c r="T498" s="1"/>
  <c r="W498"/>
  <c r="Q499"/>
  <c r="R499"/>
  <c r="S499"/>
  <c r="T499" s="1"/>
  <c r="W499"/>
  <c r="Q500"/>
  <c r="R500"/>
  <c r="S500"/>
  <c r="T500" s="1"/>
  <c r="W500"/>
  <c r="Q501"/>
  <c r="R501"/>
  <c r="S501"/>
  <c r="T501" s="1"/>
  <c r="W501"/>
  <c r="Q502"/>
  <c r="R502"/>
  <c r="S502"/>
  <c r="T502" s="1"/>
  <c r="W502"/>
  <c r="Q503"/>
  <c r="R503"/>
  <c r="S503"/>
  <c r="T503" s="1"/>
  <c r="W503"/>
  <c r="Q504"/>
  <c r="R504"/>
  <c r="S504"/>
  <c r="T504" s="1"/>
  <c r="W504"/>
  <c r="Q505"/>
  <c r="R505"/>
  <c r="S505"/>
  <c r="T505" s="1"/>
  <c r="W505"/>
  <c r="Q506"/>
  <c r="R506"/>
  <c r="S506"/>
  <c r="T506" s="1"/>
  <c r="W506"/>
  <c r="Q507"/>
  <c r="R507"/>
  <c r="S507"/>
  <c r="T507" s="1"/>
  <c r="W507"/>
  <c r="Q508"/>
  <c r="R508"/>
  <c r="S508"/>
  <c r="T508" s="1"/>
  <c r="W508"/>
  <c r="Q509"/>
  <c r="R509"/>
  <c r="S509"/>
  <c r="T509" s="1"/>
  <c r="W509"/>
  <c r="Q510"/>
  <c r="R510"/>
  <c r="S510"/>
  <c r="T510" s="1"/>
  <c r="W510"/>
  <c r="Q511"/>
  <c r="R511"/>
  <c r="S511"/>
  <c r="T511" s="1"/>
  <c r="W511"/>
  <c r="Q512"/>
  <c r="R512"/>
  <c r="S512"/>
  <c r="T512" s="1"/>
  <c r="W512"/>
  <c r="Q513"/>
  <c r="R513"/>
  <c r="S513"/>
  <c r="T513" s="1"/>
  <c r="W513"/>
  <c r="Q514"/>
  <c r="R514"/>
  <c r="S514"/>
  <c r="T514" s="1"/>
  <c r="W514"/>
  <c r="Q515"/>
  <c r="R515"/>
  <c r="S515"/>
  <c r="T515" s="1"/>
  <c r="W515"/>
  <c r="Q516"/>
  <c r="R516"/>
  <c r="S516"/>
  <c r="T516" s="1"/>
  <c r="W516"/>
  <c r="Q517"/>
  <c r="R517"/>
  <c r="S517"/>
  <c r="T517" s="1"/>
  <c r="W517"/>
  <c r="Q518"/>
  <c r="R518"/>
  <c r="S518"/>
  <c r="T518" s="1"/>
  <c r="W518"/>
  <c r="Q519"/>
  <c r="R519"/>
  <c r="S519"/>
  <c r="T519" s="1"/>
  <c r="W519"/>
  <c r="Q520"/>
  <c r="R520"/>
  <c r="S520"/>
  <c r="T520" s="1"/>
  <c r="W520"/>
  <c r="Q521"/>
  <c r="R521"/>
  <c r="S521"/>
  <c r="T521" s="1"/>
  <c r="W521"/>
  <c r="Q522"/>
  <c r="R522"/>
  <c r="S522"/>
  <c r="T522" s="1"/>
  <c r="W522"/>
  <c r="Q523"/>
  <c r="R523"/>
  <c r="S523"/>
  <c r="T523" s="1"/>
  <c r="W523"/>
  <c r="Q524"/>
  <c r="R524"/>
  <c r="S524"/>
  <c r="T524" s="1"/>
  <c r="W524"/>
  <c r="Q525"/>
  <c r="R525"/>
  <c r="S525"/>
  <c r="T525" s="1"/>
  <c r="W525"/>
  <c r="Q526"/>
  <c r="R526"/>
  <c r="S526"/>
  <c r="T526" s="1"/>
  <c r="W526"/>
  <c r="Q527"/>
  <c r="R527"/>
  <c r="S527"/>
  <c r="T527" s="1"/>
  <c r="W527"/>
  <c r="Q528"/>
  <c r="R528"/>
  <c r="S528"/>
  <c r="T528" s="1"/>
  <c r="W528"/>
  <c r="Q529"/>
  <c r="R529"/>
  <c r="S529"/>
  <c r="T529" s="1"/>
  <c r="W529"/>
  <c r="Q530"/>
  <c r="R530"/>
  <c r="S530"/>
  <c r="T530" s="1"/>
  <c r="W530"/>
  <c r="Q531"/>
  <c r="R531"/>
  <c r="S531"/>
  <c r="T531" s="1"/>
  <c r="W531"/>
  <c r="Q532"/>
  <c r="R532"/>
  <c r="S532"/>
  <c r="T532" s="1"/>
  <c r="W532"/>
  <c r="Q533"/>
  <c r="R533"/>
  <c r="S533"/>
  <c r="T533" s="1"/>
  <c r="W533"/>
  <c r="Q534"/>
  <c r="R534"/>
  <c r="S534"/>
  <c r="T534" s="1"/>
  <c r="W534"/>
  <c r="Q535"/>
  <c r="R535"/>
  <c r="S535"/>
  <c r="T535" s="1"/>
  <c r="W535"/>
  <c r="Q536"/>
  <c r="R536"/>
  <c r="S536"/>
  <c r="T536" s="1"/>
  <c r="W536"/>
  <c r="Q537"/>
  <c r="R537"/>
  <c r="S537"/>
  <c r="T537" s="1"/>
  <c r="W537"/>
  <c r="Q538"/>
  <c r="R538"/>
  <c r="S538"/>
  <c r="T538" s="1"/>
  <c r="W538"/>
  <c r="Q539"/>
  <c r="R539"/>
  <c r="S539"/>
  <c r="T539" s="1"/>
  <c r="W539"/>
  <c r="Q540"/>
  <c r="R540"/>
  <c r="S540"/>
  <c r="T540" s="1"/>
  <c r="W540"/>
  <c r="Q541"/>
  <c r="R541"/>
  <c r="S541"/>
  <c r="T541" s="1"/>
  <c r="W541"/>
  <c r="Q542"/>
  <c r="R542"/>
  <c r="S542"/>
  <c r="T542" s="1"/>
  <c r="W542"/>
  <c r="Q543"/>
  <c r="R543"/>
  <c r="S543"/>
  <c r="T543" s="1"/>
  <c r="W543"/>
  <c r="Q544"/>
  <c r="R544"/>
  <c r="S544"/>
  <c r="T544" s="1"/>
  <c r="W544"/>
  <c r="Q545"/>
  <c r="R545"/>
  <c r="S545"/>
  <c r="T545" s="1"/>
  <c r="W545"/>
  <c r="Q546"/>
  <c r="R546"/>
  <c r="S546"/>
  <c r="T546" s="1"/>
  <c r="W546"/>
  <c r="Q547"/>
  <c r="R547"/>
  <c r="S547"/>
  <c r="T547" s="1"/>
  <c r="U547" s="1"/>
  <c r="W547"/>
  <c r="Q548"/>
  <c r="R548"/>
  <c r="S548"/>
  <c r="T548" s="1"/>
  <c r="W548"/>
  <c r="Q549"/>
  <c r="R549"/>
  <c r="S549"/>
  <c r="T549" s="1"/>
  <c r="W549"/>
  <c r="Q550"/>
  <c r="R550"/>
  <c r="S550"/>
  <c r="T550" s="1"/>
  <c r="W550"/>
  <c r="Q551"/>
  <c r="R551"/>
  <c r="S551"/>
  <c r="T551" s="1"/>
  <c r="W551"/>
  <c r="Q552"/>
  <c r="R552"/>
  <c r="S552"/>
  <c r="T552" s="1"/>
  <c r="W552"/>
  <c r="Q553"/>
  <c r="R553"/>
  <c r="S553"/>
  <c r="T553" s="1"/>
  <c r="W553"/>
  <c r="Q554"/>
  <c r="R554"/>
  <c r="S554"/>
  <c r="T554" s="1"/>
  <c r="W554"/>
  <c r="Q555"/>
  <c r="R555"/>
  <c r="S555"/>
  <c r="T555" s="1"/>
  <c r="W555"/>
  <c r="Q556"/>
  <c r="R556"/>
  <c r="S556"/>
  <c r="T556" s="1"/>
  <c r="W556"/>
  <c r="Q557"/>
  <c r="R557"/>
  <c r="S557"/>
  <c r="T557" s="1"/>
  <c r="W557"/>
  <c r="Q558"/>
  <c r="R558"/>
  <c r="S558"/>
  <c r="T558" s="1"/>
  <c r="W558"/>
  <c r="Q559"/>
  <c r="R559"/>
  <c r="S559"/>
  <c r="T559" s="1"/>
  <c r="W559"/>
  <c r="Q560"/>
  <c r="R560"/>
  <c r="S560"/>
  <c r="T560" s="1"/>
  <c r="W560"/>
  <c r="Q561"/>
  <c r="R561"/>
  <c r="S561"/>
  <c r="T561" s="1"/>
  <c r="W561"/>
  <c r="Q562"/>
  <c r="R562"/>
  <c r="S562"/>
  <c r="T562" s="1"/>
  <c r="W562"/>
  <c r="Q563"/>
  <c r="R563"/>
  <c r="S563"/>
  <c r="T563" s="1"/>
  <c r="W563"/>
  <c r="Q564"/>
  <c r="R564"/>
  <c r="S564"/>
  <c r="T564" s="1"/>
  <c r="W564"/>
  <c r="Q565"/>
  <c r="R565"/>
  <c r="S565"/>
  <c r="T565" s="1"/>
  <c r="W565"/>
  <c r="Q566"/>
  <c r="R566"/>
  <c r="S566"/>
  <c r="T566" s="1"/>
  <c r="W566"/>
  <c r="Q567"/>
  <c r="R567"/>
  <c r="S567"/>
  <c r="T567" s="1"/>
  <c r="W567"/>
  <c r="Q568"/>
  <c r="R568"/>
  <c r="S568"/>
  <c r="T568" s="1"/>
  <c r="W568"/>
  <c r="Q569"/>
  <c r="R569"/>
  <c r="S569"/>
  <c r="T569" s="1"/>
  <c r="W569"/>
  <c r="Q570"/>
  <c r="R570"/>
  <c r="S570"/>
  <c r="T570" s="1"/>
  <c r="W570"/>
  <c r="Q571"/>
  <c r="R571"/>
  <c r="S571"/>
  <c r="T571" s="1"/>
  <c r="W571"/>
  <c r="Q572"/>
  <c r="R572"/>
  <c r="S572"/>
  <c r="T572" s="1"/>
  <c r="W572"/>
  <c r="Q573"/>
  <c r="R573"/>
  <c r="S573"/>
  <c r="T573" s="1"/>
  <c r="W573"/>
  <c r="Q574"/>
  <c r="R574"/>
  <c r="S574"/>
  <c r="T574" s="1"/>
  <c r="W574"/>
  <c r="Q575"/>
  <c r="R575"/>
  <c r="S575"/>
  <c r="T575" s="1"/>
  <c r="W575"/>
  <c r="Q576"/>
  <c r="R576"/>
  <c r="S576"/>
  <c r="T576" s="1"/>
  <c r="W576"/>
  <c r="Q577"/>
  <c r="R577"/>
  <c r="S577"/>
  <c r="T577" s="1"/>
  <c r="W577"/>
  <c r="Q578"/>
  <c r="R578"/>
  <c r="S578"/>
  <c r="T578" s="1"/>
  <c r="W578"/>
  <c r="Q579"/>
  <c r="R579"/>
  <c r="S579"/>
  <c r="T579" s="1"/>
  <c r="W579"/>
  <c r="Q580"/>
  <c r="R580"/>
  <c r="S580"/>
  <c r="T580" s="1"/>
  <c r="W580"/>
  <c r="Q581"/>
  <c r="R581"/>
  <c r="S581"/>
  <c r="T581" s="1"/>
  <c r="W581"/>
  <c r="Q582"/>
  <c r="R582"/>
  <c r="S582"/>
  <c r="T582" s="1"/>
  <c r="W582"/>
  <c r="Q583"/>
  <c r="R583"/>
  <c r="S583"/>
  <c r="T583" s="1"/>
  <c r="W583"/>
  <c r="Q584"/>
  <c r="R584"/>
  <c r="S584"/>
  <c r="T584" s="1"/>
  <c r="W584"/>
  <c r="Q585"/>
  <c r="R585"/>
  <c r="S585"/>
  <c r="T585" s="1"/>
  <c r="W585"/>
  <c r="Q586"/>
  <c r="R586"/>
  <c r="S586"/>
  <c r="T586" s="1"/>
  <c r="W586"/>
  <c r="Q587"/>
  <c r="R587"/>
  <c r="S587"/>
  <c r="T587" s="1"/>
  <c r="W587"/>
  <c r="Q588"/>
  <c r="R588"/>
  <c r="S588"/>
  <c r="T588" s="1"/>
  <c r="W588"/>
  <c r="Q589"/>
  <c r="R589"/>
  <c r="S589"/>
  <c r="T589" s="1"/>
  <c r="W589"/>
  <c r="Q590"/>
  <c r="R590"/>
  <c r="S590"/>
  <c r="T590" s="1"/>
  <c r="W590"/>
  <c r="Q591"/>
  <c r="R591"/>
  <c r="S591"/>
  <c r="T591" s="1"/>
  <c r="W591"/>
  <c r="Q592"/>
  <c r="R592"/>
  <c r="S592"/>
  <c r="T592" s="1"/>
  <c r="W592"/>
  <c r="Q593"/>
  <c r="R593"/>
  <c r="S593"/>
  <c r="T593" s="1"/>
  <c r="W593"/>
  <c r="Q594"/>
  <c r="R594"/>
  <c r="S594"/>
  <c r="T594" s="1"/>
  <c r="W594"/>
  <c r="Q595"/>
  <c r="R595"/>
  <c r="S595"/>
  <c r="T595" s="1"/>
  <c r="W595"/>
  <c r="Q596"/>
  <c r="R596"/>
  <c r="S596"/>
  <c r="T596" s="1"/>
  <c r="W596"/>
  <c r="Q597"/>
  <c r="R597"/>
  <c r="S597"/>
  <c r="T597" s="1"/>
  <c r="W597"/>
  <c r="Q598"/>
  <c r="R598"/>
  <c r="S598"/>
  <c r="T598" s="1"/>
  <c r="W598"/>
  <c r="Q599"/>
  <c r="R599"/>
  <c r="S599"/>
  <c r="T599" s="1"/>
  <c r="W599"/>
  <c r="Q600"/>
  <c r="R600"/>
  <c r="S600"/>
  <c r="T600" s="1"/>
  <c r="W600"/>
  <c r="Q601"/>
  <c r="R601"/>
  <c r="S601"/>
  <c r="T601" s="1"/>
  <c r="W601"/>
  <c r="Q602"/>
  <c r="R602"/>
  <c r="S602"/>
  <c r="T602" s="1"/>
  <c r="W602"/>
  <c r="Q603"/>
  <c r="R603"/>
  <c r="S603"/>
  <c r="T603" s="1"/>
  <c r="W603"/>
  <c r="Q604"/>
  <c r="R604"/>
  <c r="S604"/>
  <c r="T604" s="1"/>
  <c r="W604"/>
  <c r="Q605"/>
  <c r="R605"/>
  <c r="S605"/>
  <c r="T605" s="1"/>
  <c r="W605"/>
  <c r="Q606"/>
  <c r="R606"/>
  <c r="S606"/>
  <c r="T606" s="1"/>
  <c r="W606"/>
  <c r="Q607"/>
  <c r="R607"/>
  <c r="S607"/>
  <c r="T607" s="1"/>
  <c r="W607"/>
  <c r="Q608"/>
  <c r="R608"/>
  <c r="S608"/>
  <c r="T608" s="1"/>
  <c r="W608"/>
  <c r="Q609"/>
  <c r="R609"/>
  <c r="S609"/>
  <c r="T609" s="1"/>
  <c r="W609"/>
  <c r="Q610"/>
  <c r="R610"/>
  <c r="S610"/>
  <c r="T610" s="1"/>
  <c r="W610"/>
  <c r="Q611"/>
  <c r="R611"/>
  <c r="S611"/>
  <c r="T611" s="1"/>
  <c r="W611"/>
  <c r="Q612"/>
  <c r="R612"/>
  <c r="S612"/>
  <c r="T612" s="1"/>
  <c r="W612"/>
  <c r="Q613"/>
  <c r="R613"/>
  <c r="S613"/>
  <c r="T613" s="1"/>
  <c r="W613"/>
  <c r="Q614"/>
  <c r="R614"/>
  <c r="S614"/>
  <c r="T614" s="1"/>
  <c r="W614"/>
  <c r="Q615"/>
  <c r="R615"/>
  <c r="S615"/>
  <c r="T615" s="1"/>
  <c r="W615"/>
  <c r="Q616"/>
  <c r="R616"/>
  <c r="S616"/>
  <c r="T616" s="1"/>
  <c r="W616"/>
  <c r="Q617"/>
  <c r="R617"/>
  <c r="S617"/>
  <c r="T617" s="1"/>
  <c r="W617"/>
  <c r="Q618"/>
  <c r="R618"/>
  <c r="S618"/>
  <c r="T618" s="1"/>
  <c r="W618"/>
  <c r="Q619"/>
  <c r="R619"/>
  <c r="S619"/>
  <c r="T619" s="1"/>
  <c r="W619"/>
  <c r="Q620"/>
  <c r="R620"/>
  <c r="S620"/>
  <c r="T620" s="1"/>
  <c r="W620"/>
  <c r="Q621"/>
  <c r="R621"/>
  <c r="S621"/>
  <c r="T621" s="1"/>
  <c r="W621"/>
  <c r="Q622"/>
  <c r="R622"/>
  <c r="S622"/>
  <c r="T622" s="1"/>
  <c r="W622"/>
  <c r="Q623"/>
  <c r="R623"/>
  <c r="S623"/>
  <c r="T623" s="1"/>
  <c r="W623"/>
  <c r="Q624"/>
  <c r="R624"/>
  <c r="S624"/>
  <c r="T624" s="1"/>
  <c r="W624"/>
  <c r="Q625"/>
  <c r="R625"/>
  <c r="S625"/>
  <c r="T625" s="1"/>
  <c r="W625"/>
  <c r="Q626"/>
  <c r="R626"/>
  <c r="S626"/>
  <c r="T626" s="1"/>
  <c r="W626"/>
  <c r="Q627"/>
  <c r="R627"/>
  <c r="S627"/>
  <c r="T627" s="1"/>
  <c r="W627"/>
  <c r="Q628"/>
  <c r="R628"/>
  <c r="S628"/>
  <c r="T628" s="1"/>
  <c r="W628"/>
  <c r="Q629"/>
  <c r="R629"/>
  <c r="S629"/>
  <c r="T629" s="1"/>
  <c r="W629"/>
  <c r="Q630"/>
  <c r="R630"/>
  <c r="S630"/>
  <c r="T630" s="1"/>
  <c r="W630"/>
  <c r="Q631"/>
  <c r="R631"/>
  <c r="S631"/>
  <c r="T631" s="1"/>
  <c r="W631"/>
  <c r="Q632"/>
  <c r="R632"/>
  <c r="S632"/>
  <c r="T632" s="1"/>
  <c r="W632"/>
  <c r="Q633"/>
  <c r="R633"/>
  <c r="S633"/>
  <c r="T633" s="1"/>
  <c r="W633"/>
  <c r="Q634"/>
  <c r="R634"/>
  <c r="S634"/>
  <c r="T634" s="1"/>
  <c r="W634"/>
  <c r="Q635"/>
  <c r="R635"/>
  <c r="S635"/>
  <c r="T635" s="1"/>
  <c r="W635"/>
  <c r="Q636"/>
  <c r="R636"/>
  <c r="S636"/>
  <c r="T636" s="1"/>
  <c r="W636"/>
  <c r="Q637"/>
  <c r="R637"/>
  <c r="S637"/>
  <c r="T637" s="1"/>
  <c r="W637"/>
  <c r="Q638"/>
  <c r="R638"/>
  <c r="S638"/>
  <c r="T638" s="1"/>
  <c r="W638"/>
  <c r="Q639"/>
  <c r="R639"/>
  <c r="S639"/>
  <c r="T639" s="1"/>
  <c r="W639"/>
  <c r="Q640"/>
  <c r="R640"/>
  <c r="S640"/>
  <c r="T640" s="1"/>
  <c r="W640"/>
  <c r="Q641"/>
  <c r="R641"/>
  <c r="S641"/>
  <c r="T641" s="1"/>
  <c r="W641"/>
  <c r="Q642"/>
  <c r="R642"/>
  <c r="S642"/>
  <c r="T642" s="1"/>
  <c r="W642"/>
  <c r="Q643"/>
  <c r="R643"/>
  <c r="S643"/>
  <c r="T643" s="1"/>
  <c r="W643"/>
  <c r="Q644"/>
  <c r="R644"/>
  <c r="S644"/>
  <c r="T644" s="1"/>
  <c r="W644"/>
  <c r="Q645"/>
  <c r="R645"/>
  <c r="S645"/>
  <c r="T645" s="1"/>
  <c r="W645"/>
  <c r="Q646"/>
  <c r="R646"/>
  <c r="S646"/>
  <c r="T646" s="1"/>
  <c r="W646"/>
  <c r="Q647"/>
  <c r="R647"/>
  <c r="S647"/>
  <c r="T647" s="1"/>
  <c r="W647"/>
  <c r="Q648"/>
  <c r="R648"/>
  <c r="S648"/>
  <c r="T648" s="1"/>
  <c r="W648"/>
  <c r="Q649"/>
  <c r="R649"/>
  <c r="S649"/>
  <c r="T649" s="1"/>
  <c r="W649"/>
  <c r="Q650"/>
  <c r="R650"/>
  <c r="S650"/>
  <c r="T650" s="1"/>
  <c r="W650"/>
  <c r="Q651"/>
  <c r="R651"/>
  <c r="S651"/>
  <c r="T651" s="1"/>
  <c r="W651"/>
  <c r="Q652"/>
  <c r="R652"/>
  <c r="S652"/>
  <c r="T652" s="1"/>
  <c r="W652"/>
  <c r="Q653"/>
  <c r="R653"/>
  <c r="S653"/>
  <c r="T653" s="1"/>
  <c r="W653"/>
  <c r="Q654"/>
  <c r="R654"/>
  <c r="S654"/>
  <c r="T654" s="1"/>
  <c r="W654"/>
  <c r="Q655"/>
  <c r="R655"/>
  <c r="S655"/>
  <c r="T655" s="1"/>
  <c r="W655"/>
  <c r="Q656"/>
  <c r="R656"/>
  <c r="S656"/>
  <c r="T656" s="1"/>
  <c r="W656"/>
  <c r="Q657"/>
  <c r="R657"/>
  <c r="S657"/>
  <c r="T657" s="1"/>
  <c r="W657"/>
  <c r="Q658"/>
  <c r="R658"/>
  <c r="S658"/>
  <c r="T658" s="1"/>
  <c r="W658"/>
  <c r="Q659"/>
  <c r="R659"/>
  <c r="S659"/>
  <c r="T659" s="1"/>
  <c r="W659"/>
  <c r="Q660"/>
  <c r="R660"/>
  <c r="S660"/>
  <c r="T660" s="1"/>
  <c r="W660"/>
  <c r="Q661"/>
  <c r="R661"/>
  <c r="S661"/>
  <c r="T661" s="1"/>
  <c r="W661"/>
  <c r="Q662"/>
  <c r="R662"/>
  <c r="S662"/>
  <c r="T662" s="1"/>
  <c r="W662"/>
  <c r="Q663"/>
  <c r="R663"/>
  <c r="S663"/>
  <c r="T663" s="1"/>
  <c r="W663"/>
  <c r="Q664"/>
  <c r="R664"/>
  <c r="S664"/>
  <c r="T664" s="1"/>
  <c r="W664"/>
  <c r="Q665"/>
  <c r="R665"/>
  <c r="S665"/>
  <c r="T665" s="1"/>
  <c r="W665"/>
  <c r="Q666"/>
  <c r="R666"/>
  <c r="S666"/>
  <c r="T666" s="1"/>
  <c r="W666"/>
  <c r="Q667"/>
  <c r="R667"/>
  <c r="S667"/>
  <c r="T667" s="1"/>
  <c r="W667"/>
  <c r="Q668"/>
  <c r="R668"/>
  <c r="S668"/>
  <c r="T668" s="1"/>
  <c r="W668"/>
  <c r="Q669"/>
  <c r="R669"/>
  <c r="S669"/>
  <c r="T669" s="1"/>
  <c r="W669"/>
  <c r="Q670"/>
  <c r="R670"/>
  <c r="S670"/>
  <c r="T670" s="1"/>
  <c r="W670"/>
  <c r="Q671"/>
  <c r="R671"/>
  <c r="S671"/>
  <c r="T671" s="1"/>
  <c r="W671"/>
  <c r="Q672"/>
  <c r="R672"/>
  <c r="S672"/>
  <c r="T672" s="1"/>
  <c r="W672"/>
  <c r="Q673"/>
  <c r="R673"/>
  <c r="S673"/>
  <c r="T673" s="1"/>
  <c r="W673"/>
  <c r="Q674"/>
  <c r="R674"/>
  <c r="S674"/>
  <c r="T674" s="1"/>
  <c r="W674"/>
  <c r="Q675"/>
  <c r="R675"/>
  <c r="S675"/>
  <c r="T675" s="1"/>
  <c r="W675"/>
  <c r="Q676"/>
  <c r="R676"/>
  <c r="S676"/>
  <c r="T676" s="1"/>
  <c r="W676"/>
  <c r="Q677"/>
  <c r="R677"/>
  <c r="S677"/>
  <c r="T677" s="1"/>
  <c r="W677"/>
  <c r="Q678"/>
  <c r="R678"/>
  <c r="S678"/>
  <c r="T678" s="1"/>
  <c r="W678"/>
  <c r="Q679"/>
  <c r="R679"/>
  <c r="S679"/>
  <c r="T679" s="1"/>
  <c r="W679"/>
  <c r="Q680"/>
  <c r="R680"/>
  <c r="S680"/>
  <c r="T680" s="1"/>
  <c r="W680"/>
  <c r="Q681"/>
  <c r="R681"/>
  <c r="S681"/>
  <c r="T681" s="1"/>
  <c r="W681"/>
  <c r="Q682"/>
  <c r="R682"/>
  <c r="S682"/>
  <c r="T682" s="1"/>
  <c r="W682"/>
  <c r="Q683"/>
  <c r="R683"/>
  <c r="S683"/>
  <c r="T683" s="1"/>
  <c r="W683"/>
  <c r="Q684"/>
  <c r="R684"/>
  <c r="S684"/>
  <c r="T684" s="1"/>
  <c r="W684"/>
  <c r="Q685"/>
  <c r="R685"/>
  <c r="S685"/>
  <c r="T685" s="1"/>
  <c r="W685"/>
  <c r="Q686"/>
  <c r="R686"/>
  <c r="S686"/>
  <c r="T686" s="1"/>
  <c r="W686"/>
  <c r="Q687"/>
  <c r="R687"/>
  <c r="S687"/>
  <c r="T687" s="1"/>
  <c r="W687"/>
  <c r="Q688"/>
  <c r="R688"/>
  <c r="S688"/>
  <c r="T688" s="1"/>
  <c r="W688"/>
  <c r="Q689"/>
  <c r="R689"/>
  <c r="S689"/>
  <c r="T689" s="1"/>
  <c r="W689"/>
  <c r="Q690"/>
  <c r="R690"/>
  <c r="S690"/>
  <c r="T690" s="1"/>
  <c r="W690"/>
  <c r="Q691"/>
  <c r="R691"/>
  <c r="S691"/>
  <c r="T691" s="1"/>
  <c r="W691"/>
  <c r="Q692"/>
  <c r="R692"/>
  <c r="S692"/>
  <c r="T692" s="1"/>
  <c r="W692"/>
  <c r="Q693"/>
  <c r="R693"/>
  <c r="S693"/>
  <c r="T693" s="1"/>
  <c r="W693"/>
  <c r="Q694"/>
  <c r="R694"/>
  <c r="S694"/>
  <c r="T694" s="1"/>
  <c r="W694"/>
  <c r="Q695"/>
  <c r="R695"/>
  <c r="S695"/>
  <c r="T695" s="1"/>
  <c r="W695"/>
  <c r="Q696"/>
  <c r="R696"/>
  <c r="S696"/>
  <c r="T696" s="1"/>
  <c r="W696"/>
  <c r="Q697"/>
  <c r="R697"/>
  <c r="S697"/>
  <c r="T697" s="1"/>
  <c r="W697"/>
  <c r="Q698"/>
  <c r="R698"/>
  <c r="S698"/>
  <c r="T698" s="1"/>
  <c r="W698"/>
  <c r="Q699"/>
  <c r="R699"/>
  <c r="S699"/>
  <c r="T699" s="1"/>
  <c r="W699"/>
  <c r="Q700"/>
  <c r="R700"/>
  <c r="S700"/>
  <c r="T700" s="1"/>
  <c r="W700"/>
  <c r="Q701"/>
  <c r="R701"/>
  <c r="S701"/>
  <c r="T701" s="1"/>
  <c r="W701"/>
  <c r="Q702"/>
  <c r="R702"/>
  <c r="S702"/>
  <c r="T702" s="1"/>
  <c r="W702"/>
  <c r="Q703"/>
  <c r="R703"/>
  <c r="S703"/>
  <c r="T703" s="1"/>
  <c r="W703"/>
  <c r="Q704"/>
  <c r="R704"/>
  <c r="S704"/>
  <c r="T704" s="1"/>
  <c r="W704"/>
  <c r="Q705"/>
  <c r="R705"/>
  <c r="S705"/>
  <c r="T705" s="1"/>
  <c r="W705"/>
  <c r="Q706"/>
  <c r="R706"/>
  <c r="S706"/>
  <c r="T706" s="1"/>
  <c r="W706"/>
  <c r="Q707"/>
  <c r="R707"/>
  <c r="S707"/>
  <c r="T707" s="1"/>
  <c r="W707"/>
  <c r="Q708"/>
  <c r="R708"/>
  <c r="S708"/>
  <c r="T708" s="1"/>
  <c r="W708"/>
  <c r="Q709"/>
  <c r="R709"/>
  <c r="S709"/>
  <c r="T709" s="1"/>
  <c r="W709"/>
  <c r="Q710"/>
  <c r="R710"/>
  <c r="S710"/>
  <c r="T710" s="1"/>
  <c r="W710"/>
  <c r="Q711"/>
  <c r="R711"/>
  <c r="S711"/>
  <c r="T711" s="1"/>
  <c r="W711"/>
  <c r="Q712"/>
  <c r="R712"/>
  <c r="S712"/>
  <c r="T712" s="1"/>
  <c r="W712"/>
  <c r="Q713"/>
  <c r="R713"/>
  <c r="S713"/>
  <c r="T713" s="1"/>
  <c r="W713"/>
  <c r="Q714"/>
  <c r="R714"/>
  <c r="S714"/>
  <c r="T714" s="1"/>
  <c r="W714"/>
  <c r="Q715"/>
  <c r="R715"/>
  <c r="S715"/>
  <c r="T715" s="1"/>
  <c r="W715"/>
  <c r="Q716"/>
  <c r="R716"/>
  <c r="S716"/>
  <c r="T716" s="1"/>
  <c r="W716"/>
  <c r="Q717"/>
  <c r="R717"/>
  <c r="S717"/>
  <c r="T717" s="1"/>
  <c r="W717"/>
  <c r="Q718"/>
  <c r="R718"/>
  <c r="S718"/>
  <c r="T718" s="1"/>
  <c r="W718"/>
  <c r="Q719"/>
  <c r="R719"/>
  <c r="S719"/>
  <c r="T719" s="1"/>
  <c r="W719"/>
  <c r="Q720"/>
  <c r="R720"/>
  <c r="S720"/>
  <c r="T720" s="1"/>
  <c r="W720"/>
  <c r="Q721"/>
  <c r="R721"/>
  <c r="S721"/>
  <c r="T721" s="1"/>
  <c r="W721"/>
  <c r="Q722"/>
  <c r="R722"/>
  <c r="S722"/>
  <c r="T722" s="1"/>
  <c r="W722"/>
  <c r="Q723"/>
  <c r="R723"/>
  <c r="S723"/>
  <c r="T723" s="1"/>
  <c r="W723"/>
  <c r="Q724"/>
  <c r="R724"/>
  <c r="S724"/>
  <c r="T724" s="1"/>
  <c r="W724"/>
  <c r="Q725"/>
  <c r="R725"/>
  <c r="S725"/>
  <c r="T725" s="1"/>
  <c r="W725"/>
  <c r="Q726"/>
  <c r="R726"/>
  <c r="S726"/>
  <c r="T726" s="1"/>
  <c r="W726"/>
  <c r="Q727"/>
  <c r="R727"/>
  <c r="S727"/>
  <c r="T727" s="1"/>
  <c r="W727"/>
  <c r="Q728"/>
  <c r="R728"/>
  <c r="S728"/>
  <c r="T728" s="1"/>
  <c r="W728"/>
  <c r="Q729"/>
  <c r="R729"/>
  <c r="S729"/>
  <c r="T729" s="1"/>
  <c r="W729"/>
  <c r="Q730"/>
  <c r="R730"/>
  <c r="S730"/>
  <c r="T730" s="1"/>
  <c r="W730"/>
  <c r="Q731"/>
  <c r="R731"/>
  <c r="S731"/>
  <c r="T731" s="1"/>
  <c r="W731"/>
  <c r="Q732"/>
  <c r="R732"/>
  <c r="S732"/>
  <c r="T732" s="1"/>
  <c r="W732"/>
  <c r="Q733"/>
  <c r="R733"/>
  <c r="S733"/>
  <c r="T733" s="1"/>
  <c r="W733"/>
  <c r="Q734"/>
  <c r="R734"/>
  <c r="S734"/>
  <c r="T734" s="1"/>
  <c r="W734"/>
  <c r="Q735"/>
  <c r="R735"/>
  <c r="S735"/>
  <c r="T735" s="1"/>
  <c r="W735"/>
  <c r="Q736"/>
  <c r="R736"/>
  <c r="S736"/>
  <c r="T736" s="1"/>
  <c r="W736"/>
  <c r="Q737"/>
  <c r="R737"/>
  <c r="S737"/>
  <c r="T737" s="1"/>
  <c r="W737"/>
  <c r="Q738"/>
  <c r="R738"/>
  <c r="S738"/>
  <c r="T738" s="1"/>
  <c r="W738"/>
  <c r="Q739"/>
  <c r="R739"/>
  <c r="S739"/>
  <c r="T739" s="1"/>
  <c r="W739"/>
  <c r="Q740"/>
  <c r="R740"/>
  <c r="S740"/>
  <c r="T740" s="1"/>
  <c r="W740"/>
  <c r="Q741"/>
  <c r="R741"/>
  <c r="S741"/>
  <c r="T741" s="1"/>
  <c r="W741"/>
  <c r="Q742"/>
  <c r="R742"/>
  <c r="S742"/>
  <c r="T742" s="1"/>
  <c r="W742"/>
  <c r="Q743"/>
  <c r="R743"/>
  <c r="S743"/>
  <c r="T743" s="1"/>
  <c r="W743"/>
  <c r="Q744"/>
  <c r="R744"/>
  <c r="S744"/>
  <c r="T744" s="1"/>
  <c r="W744"/>
  <c r="Q745"/>
  <c r="R745"/>
  <c r="S745"/>
  <c r="T745" s="1"/>
  <c r="W745"/>
  <c r="Q746"/>
  <c r="R746"/>
  <c r="S746"/>
  <c r="T746" s="1"/>
  <c r="W746"/>
  <c r="Q747"/>
  <c r="R747"/>
  <c r="S747"/>
  <c r="T747" s="1"/>
  <c r="W747"/>
  <c r="Q748"/>
  <c r="R748"/>
  <c r="S748"/>
  <c r="T748" s="1"/>
  <c r="W748"/>
  <c r="Q749"/>
  <c r="R749"/>
  <c r="S749"/>
  <c r="T749" s="1"/>
  <c r="W749"/>
  <c r="Q750"/>
  <c r="R750"/>
  <c r="S750"/>
  <c r="T750" s="1"/>
  <c r="W750"/>
  <c r="Q751"/>
  <c r="R751"/>
  <c r="S751"/>
  <c r="T751" s="1"/>
  <c r="W751"/>
  <c r="Q752"/>
  <c r="R752"/>
  <c r="S752"/>
  <c r="T752" s="1"/>
  <c r="W752"/>
  <c r="Q753"/>
  <c r="R753"/>
  <c r="S753"/>
  <c r="T753" s="1"/>
  <c r="W753"/>
  <c r="Q754"/>
  <c r="R754"/>
  <c r="S754"/>
  <c r="T754" s="1"/>
  <c r="W754"/>
  <c r="Q755"/>
  <c r="R755"/>
  <c r="S755"/>
  <c r="T755" s="1"/>
  <c r="W755"/>
  <c r="Q756"/>
  <c r="R756"/>
  <c r="S756"/>
  <c r="T756" s="1"/>
  <c r="W756"/>
  <c r="Q757"/>
  <c r="R757"/>
  <c r="S757"/>
  <c r="T757" s="1"/>
  <c r="W757"/>
  <c r="Q758"/>
  <c r="R758"/>
  <c r="S758"/>
  <c r="T758" s="1"/>
  <c r="W758"/>
  <c r="Q759"/>
  <c r="R759"/>
  <c r="S759"/>
  <c r="T759" s="1"/>
  <c r="W759"/>
  <c r="Q760"/>
  <c r="R760"/>
  <c r="S760"/>
  <c r="T760" s="1"/>
  <c r="W760"/>
  <c r="Q761"/>
  <c r="R761"/>
  <c r="S761"/>
  <c r="T761" s="1"/>
  <c r="W761"/>
  <c r="Q762"/>
  <c r="R762"/>
  <c r="S762"/>
  <c r="T762" s="1"/>
  <c r="W762"/>
  <c r="Q763"/>
  <c r="R763"/>
  <c r="S763"/>
  <c r="T763" s="1"/>
  <c r="W763"/>
  <c r="Q764"/>
  <c r="R764"/>
  <c r="S764"/>
  <c r="T764" s="1"/>
  <c r="W764"/>
  <c r="Q765"/>
  <c r="R765"/>
  <c r="S765"/>
  <c r="T765" s="1"/>
  <c r="W765"/>
  <c r="Q766"/>
  <c r="R766"/>
  <c r="S766"/>
  <c r="T766" s="1"/>
  <c r="W766"/>
  <c r="Q767"/>
  <c r="R767"/>
  <c r="S767"/>
  <c r="T767" s="1"/>
  <c r="W767"/>
  <c r="Q768"/>
  <c r="R768"/>
  <c r="S768"/>
  <c r="T768" s="1"/>
  <c r="W768"/>
  <c r="Q769"/>
  <c r="R769"/>
  <c r="S769"/>
  <c r="T769" s="1"/>
  <c r="W769"/>
  <c r="Q770"/>
  <c r="R770"/>
  <c r="S770"/>
  <c r="T770" s="1"/>
  <c r="W770"/>
  <c r="Q771"/>
  <c r="R771"/>
  <c r="S771"/>
  <c r="T771" s="1"/>
  <c r="W771"/>
  <c r="Q772"/>
  <c r="R772"/>
  <c r="S772"/>
  <c r="T772" s="1"/>
  <c r="W772"/>
  <c r="Q773"/>
  <c r="R773"/>
  <c r="S773"/>
  <c r="T773" s="1"/>
  <c r="W773"/>
  <c r="Q774"/>
  <c r="R774"/>
  <c r="S774"/>
  <c r="T774" s="1"/>
  <c r="W774"/>
  <c r="Q775"/>
  <c r="R775"/>
  <c r="S775"/>
  <c r="T775" s="1"/>
  <c r="W775"/>
  <c r="Q776"/>
  <c r="R776"/>
  <c r="S776"/>
  <c r="T776" s="1"/>
  <c r="W776"/>
  <c r="Q777"/>
  <c r="R777"/>
  <c r="S777"/>
  <c r="T777" s="1"/>
  <c r="W777"/>
  <c r="Q778"/>
  <c r="R778"/>
  <c r="S778"/>
  <c r="T778" s="1"/>
  <c r="W778"/>
  <c r="Q779"/>
  <c r="R779"/>
  <c r="S779"/>
  <c r="T779" s="1"/>
  <c r="W779"/>
  <c r="Q780"/>
  <c r="R780"/>
  <c r="S780"/>
  <c r="T780" s="1"/>
  <c r="W780"/>
  <c r="Q781"/>
  <c r="R781"/>
  <c r="S781"/>
  <c r="T781" s="1"/>
  <c r="W781"/>
  <c r="Q782"/>
  <c r="R782"/>
  <c r="S782"/>
  <c r="T782" s="1"/>
  <c r="W782"/>
  <c r="Q783"/>
  <c r="R783"/>
  <c r="S783"/>
  <c r="T783" s="1"/>
  <c r="W783"/>
  <c r="Q784"/>
  <c r="R784"/>
  <c r="S784"/>
  <c r="T784" s="1"/>
  <c r="W784"/>
  <c r="Q785"/>
  <c r="R785"/>
  <c r="S785"/>
  <c r="T785" s="1"/>
  <c r="W785"/>
  <c r="Q786"/>
  <c r="R786"/>
  <c r="S786"/>
  <c r="T786" s="1"/>
  <c r="W786"/>
  <c r="Q787"/>
  <c r="R787"/>
  <c r="S787"/>
  <c r="T787" s="1"/>
  <c r="W787"/>
  <c r="Q788"/>
  <c r="R788"/>
  <c r="S788"/>
  <c r="T788" s="1"/>
  <c r="W788"/>
  <c r="Q789"/>
  <c r="R789"/>
  <c r="S789"/>
  <c r="T789" s="1"/>
  <c r="W789"/>
  <c r="Q790"/>
  <c r="R790"/>
  <c r="S790"/>
  <c r="T790" s="1"/>
  <c r="W790"/>
  <c r="Q791"/>
  <c r="R791"/>
  <c r="S791"/>
  <c r="T791" s="1"/>
  <c r="W791"/>
  <c r="Q792"/>
  <c r="R792"/>
  <c r="S792"/>
  <c r="T792" s="1"/>
  <c r="W792"/>
  <c r="Q793"/>
  <c r="R793"/>
  <c r="S793"/>
  <c r="T793" s="1"/>
  <c r="W793"/>
  <c r="Q794"/>
  <c r="R794"/>
  <c r="S794"/>
  <c r="T794" s="1"/>
  <c r="W794"/>
  <c r="Q795"/>
  <c r="R795"/>
  <c r="S795"/>
  <c r="T795" s="1"/>
  <c r="W795"/>
  <c r="Q796"/>
  <c r="R796"/>
  <c r="S796"/>
  <c r="T796" s="1"/>
  <c r="W796"/>
  <c r="Q797"/>
  <c r="R797"/>
  <c r="S797"/>
  <c r="T797" s="1"/>
  <c r="W797"/>
  <c r="Q798"/>
  <c r="R798"/>
  <c r="S798"/>
  <c r="T798" s="1"/>
  <c r="W798"/>
  <c r="Q799"/>
  <c r="R799"/>
  <c r="S799"/>
  <c r="T799" s="1"/>
  <c r="W799"/>
  <c r="Q800"/>
  <c r="R800"/>
  <c r="S800"/>
  <c r="T800" s="1"/>
  <c r="W800"/>
  <c r="Q801"/>
  <c r="R801"/>
  <c r="S801"/>
  <c r="T801" s="1"/>
  <c r="W801"/>
  <c r="Q802"/>
  <c r="R802"/>
  <c r="S802"/>
  <c r="T802" s="1"/>
  <c r="W802"/>
  <c r="Q803"/>
  <c r="R803"/>
  <c r="S803"/>
  <c r="T803" s="1"/>
  <c r="W803"/>
  <c r="Q804"/>
  <c r="R804"/>
  <c r="S804"/>
  <c r="T804" s="1"/>
  <c r="W804"/>
  <c r="Q805"/>
  <c r="R805"/>
  <c r="S805"/>
  <c r="T805" s="1"/>
  <c r="W805"/>
  <c r="Q806"/>
  <c r="R806"/>
  <c r="S806"/>
  <c r="T806" s="1"/>
  <c r="W806"/>
  <c r="Q807"/>
  <c r="R807"/>
  <c r="S807"/>
  <c r="T807" s="1"/>
  <c r="W807"/>
  <c r="Q808"/>
  <c r="R808"/>
  <c r="S808"/>
  <c r="T808" s="1"/>
  <c r="W808"/>
  <c r="Q809"/>
  <c r="R809"/>
  <c r="S809"/>
  <c r="T809" s="1"/>
  <c r="W809"/>
  <c r="Q810"/>
  <c r="R810"/>
  <c r="S810"/>
  <c r="T810" s="1"/>
  <c r="W810"/>
  <c r="Q811"/>
  <c r="R811"/>
  <c r="S811"/>
  <c r="T811" s="1"/>
  <c r="W811"/>
  <c r="Q812"/>
  <c r="R812"/>
  <c r="S812"/>
  <c r="T812" s="1"/>
  <c r="W812"/>
  <c r="Q813"/>
  <c r="R813"/>
  <c r="S813"/>
  <c r="T813" s="1"/>
  <c r="W813"/>
  <c r="Q814"/>
  <c r="R814"/>
  <c r="S814"/>
  <c r="T814" s="1"/>
  <c r="W814"/>
  <c r="Q815"/>
  <c r="R815"/>
  <c r="S815"/>
  <c r="T815" s="1"/>
  <c r="W815"/>
  <c r="Q816"/>
  <c r="R816"/>
  <c r="S816"/>
  <c r="T816" s="1"/>
  <c r="W816"/>
  <c r="Q817"/>
  <c r="R817"/>
  <c r="S817"/>
  <c r="T817" s="1"/>
  <c r="W817"/>
  <c r="Q818"/>
  <c r="R818"/>
  <c r="S818"/>
  <c r="T818" s="1"/>
  <c r="W818"/>
  <c r="Q819"/>
  <c r="R819"/>
  <c r="S819"/>
  <c r="T819" s="1"/>
  <c r="W819"/>
  <c r="Q820"/>
  <c r="R820"/>
  <c r="S820"/>
  <c r="T820" s="1"/>
  <c r="W820"/>
  <c r="Q821"/>
  <c r="R821"/>
  <c r="S821"/>
  <c r="T821" s="1"/>
  <c r="W821"/>
  <c r="Q822"/>
  <c r="R822"/>
  <c r="S822"/>
  <c r="T822" s="1"/>
  <c r="W822"/>
  <c r="Q823"/>
  <c r="R823"/>
  <c r="S823"/>
  <c r="T823" s="1"/>
  <c r="W823"/>
  <c r="Q824"/>
  <c r="R824"/>
  <c r="S824"/>
  <c r="T824" s="1"/>
  <c r="W824"/>
  <c r="Q825"/>
  <c r="R825"/>
  <c r="S825"/>
  <c r="T825" s="1"/>
  <c r="W825"/>
  <c r="Q826"/>
  <c r="R826"/>
  <c r="S826"/>
  <c r="T826" s="1"/>
  <c r="W826"/>
  <c r="Q827"/>
  <c r="R827"/>
  <c r="S827"/>
  <c r="T827" s="1"/>
  <c r="W827"/>
  <c r="Q828"/>
  <c r="R828"/>
  <c r="S828"/>
  <c r="T828" s="1"/>
  <c r="W828"/>
  <c r="Q829"/>
  <c r="R829"/>
  <c r="S829"/>
  <c r="T829" s="1"/>
  <c r="W829"/>
  <c r="Q830"/>
  <c r="R830"/>
  <c r="S830"/>
  <c r="T830" s="1"/>
  <c r="W830"/>
  <c r="Q831"/>
  <c r="R831"/>
  <c r="S831"/>
  <c r="T831" s="1"/>
  <c r="W831"/>
  <c r="Q832"/>
  <c r="R832"/>
  <c r="S832"/>
  <c r="T832" s="1"/>
  <c r="W832"/>
  <c r="Q833"/>
  <c r="R833"/>
  <c r="S833"/>
  <c r="T833" s="1"/>
  <c r="W833"/>
  <c r="Q834"/>
  <c r="R834"/>
  <c r="S834"/>
  <c r="T834" s="1"/>
  <c r="W834"/>
  <c r="Q835"/>
  <c r="R835"/>
  <c r="S835"/>
  <c r="T835" s="1"/>
  <c r="W835"/>
  <c r="Q836"/>
  <c r="R836"/>
  <c r="S836"/>
  <c r="T836" s="1"/>
  <c r="W836"/>
  <c r="Q837"/>
  <c r="R837"/>
  <c r="S837"/>
  <c r="T837" s="1"/>
  <c r="W837"/>
  <c r="Q838"/>
  <c r="R838"/>
  <c r="S838"/>
  <c r="T838" s="1"/>
  <c r="W838"/>
  <c r="Q839"/>
  <c r="R839"/>
  <c r="S839"/>
  <c r="T839" s="1"/>
  <c r="W839"/>
  <c r="Q840"/>
  <c r="R840"/>
  <c r="S840"/>
  <c r="T840" s="1"/>
  <c r="W840"/>
  <c r="Q841"/>
  <c r="R841"/>
  <c r="S841"/>
  <c r="T841" s="1"/>
  <c r="W841"/>
  <c r="Q842"/>
  <c r="R842"/>
  <c r="S842"/>
  <c r="T842" s="1"/>
  <c r="W842"/>
  <c r="Q843"/>
  <c r="R843"/>
  <c r="S843"/>
  <c r="T843" s="1"/>
  <c r="W843"/>
  <c r="Q844"/>
  <c r="R844"/>
  <c r="S844"/>
  <c r="T844" s="1"/>
  <c r="W844"/>
  <c r="Q845"/>
  <c r="R845"/>
  <c r="S845"/>
  <c r="T845" s="1"/>
  <c r="W845"/>
  <c r="Q846"/>
  <c r="R846"/>
  <c r="S846"/>
  <c r="T846" s="1"/>
  <c r="W846"/>
  <c r="Q847"/>
  <c r="R847"/>
  <c r="S847"/>
  <c r="T847" s="1"/>
  <c r="W847"/>
  <c r="Q848"/>
  <c r="R848"/>
  <c r="S848"/>
  <c r="T848" s="1"/>
  <c r="W848"/>
  <c r="Q849"/>
  <c r="R849"/>
  <c r="S849"/>
  <c r="T849" s="1"/>
  <c r="W849"/>
  <c r="Q850"/>
  <c r="R850"/>
  <c r="S850"/>
  <c r="T850" s="1"/>
  <c r="W850"/>
  <c r="Q851"/>
  <c r="R851"/>
  <c r="S851"/>
  <c r="T851" s="1"/>
  <c r="W851"/>
  <c r="Q852"/>
  <c r="R852"/>
  <c r="S852"/>
  <c r="T852" s="1"/>
  <c r="W852"/>
  <c r="Q853"/>
  <c r="R853"/>
  <c r="S853"/>
  <c r="T853" s="1"/>
  <c r="W853"/>
  <c r="Q854"/>
  <c r="R854"/>
  <c r="S854"/>
  <c r="T854" s="1"/>
  <c r="W854"/>
  <c r="Q855"/>
  <c r="R855"/>
  <c r="S855"/>
  <c r="T855" s="1"/>
  <c r="W855"/>
  <c r="Q856"/>
  <c r="R856"/>
  <c r="S856"/>
  <c r="T856" s="1"/>
  <c r="W856"/>
  <c r="Q857"/>
  <c r="R857"/>
  <c r="S857"/>
  <c r="T857" s="1"/>
  <c r="W857"/>
  <c r="Q858"/>
  <c r="R858"/>
  <c r="S858"/>
  <c r="T858" s="1"/>
  <c r="W858"/>
  <c r="Q859"/>
  <c r="R859"/>
  <c r="S859"/>
  <c r="T859" s="1"/>
  <c r="W859"/>
  <c r="Q860"/>
  <c r="R860"/>
  <c r="S860"/>
  <c r="T860" s="1"/>
  <c r="W860"/>
  <c r="Q861"/>
  <c r="R861"/>
  <c r="S861"/>
  <c r="T861" s="1"/>
  <c r="W861"/>
  <c r="Q862"/>
  <c r="R862"/>
  <c r="S862"/>
  <c r="T862" s="1"/>
  <c r="W862"/>
  <c r="Q863"/>
  <c r="R863"/>
  <c r="S863"/>
  <c r="T863" s="1"/>
  <c r="W863"/>
  <c r="Q864"/>
  <c r="R864"/>
  <c r="S864"/>
  <c r="T864" s="1"/>
  <c r="W864"/>
  <c r="Q865"/>
  <c r="R865"/>
  <c r="S865"/>
  <c r="T865" s="1"/>
  <c r="W865"/>
  <c r="Q866"/>
  <c r="R866"/>
  <c r="S866"/>
  <c r="T866" s="1"/>
  <c r="W866"/>
  <c r="Q867"/>
  <c r="R867"/>
  <c r="S867"/>
  <c r="T867" s="1"/>
  <c r="W867"/>
  <c r="Q868"/>
  <c r="R868"/>
  <c r="S868"/>
  <c r="T868" s="1"/>
  <c r="W868"/>
  <c r="Q869"/>
  <c r="R869"/>
  <c r="S869"/>
  <c r="T869" s="1"/>
  <c r="W869"/>
  <c r="Q870"/>
  <c r="R870"/>
  <c r="S870"/>
  <c r="T870" s="1"/>
  <c r="W870"/>
  <c r="Q871"/>
  <c r="R871"/>
  <c r="S871"/>
  <c r="T871" s="1"/>
  <c r="W871"/>
  <c r="Q872"/>
  <c r="R872"/>
  <c r="S872"/>
  <c r="T872" s="1"/>
  <c r="W872"/>
  <c r="Q873"/>
  <c r="R873"/>
  <c r="S873"/>
  <c r="T873" s="1"/>
  <c r="W873"/>
  <c r="Q874"/>
  <c r="R874"/>
  <c r="S874"/>
  <c r="T874" s="1"/>
  <c r="W874"/>
  <c r="Q875"/>
  <c r="R875"/>
  <c r="S875"/>
  <c r="T875" s="1"/>
  <c r="W875"/>
  <c r="Q876"/>
  <c r="R876"/>
  <c r="S876"/>
  <c r="T876" s="1"/>
  <c r="W876"/>
  <c r="Q877"/>
  <c r="R877"/>
  <c r="S877"/>
  <c r="T877" s="1"/>
  <c r="W877"/>
  <c r="Q878"/>
  <c r="R878"/>
  <c r="S878"/>
  <c r="T878" s="1"/>
  <c r="W878"/>
  <c r="Q879"/>
  <c r="R879"/>
  <c r="S879"/>
  <c r="T879" s="1"/>
  <c r="W879"/>
  <c r="Q880"/>
  <c r="R880"/>
  <c r="S880"/>
  <c r="T880" s="1"/>
  <c r="W880"/>
  <c r="Q881"/>
  <c r="R881"/>
  <c r="S881"/>
  <c r="T881" s="1"/>
  <c r="W881"/>
  <c r="Q882"/>
  <c r="R882"/>
  <c r="S882"/>
  <c r="T882" s="1"/>
  <c r="W882"/>
  <c r="Q883"/>
  <c r="R883"/>
  <c r="S883"/>
  <c r="T883" s="1"/>
  <c r="W883"/>
  <c r="Q884"/>
  <c r="R884"/>
  <c r="S884"/>
  <c r="T884" s="1"/>
  <c r="W884"/>
  <c r="Q885"/>
  <c r="R885"/>
  <c r="S885"/>
  <c r="T885" s="1"/>
  <c r="W885"/>
  <c r="Q886"/>
  <c r="R886"/>
  <c r="S886"/>
  <c r="T886" s="1"/>
  <c r="W886"/>
  <c r="Q887"/>
  <c r="R887"/>
  <c r="S887"/>
  <c r="T887" s="1"/>
  <c r="W887"/>
  <c r="Q888"/>
  <c r="R888"/>
  <c r="S888"/>
  <c r="T888" s="1"/>
  <c r="W888"/>
  <c r="Q889"/>
  <c r="R889"/>
  <c r="S889"/>
  <c r="T889" s="1"/>
  <c r="W889"/>
  <c r="Q890"/>
  <c r="R890"/>
  <c r="S890"/>
  <c r="T890" s="1"/>
  <c r="W890"/>
  <c r="Q891"/>
  <c r="R891"/>
  <c r="S891"/>
  <c r="T891" s="1"/>
  <c r="W891"/>
  <c r="Q892"/>
  <c r="R892"/>
  <c r="S892"/>
  <c r="T892" s="1"/>
  <c r="W892"/>
  <c r="Q893"/>
  <c r="R893"/>
  <c r="S893"/>
  <c r="T893" s="1"/>
  <c r="W893"/>
  <c r="Q894"/>
  <c r="R894"/>
  <c r="S894"/>
  <c r="T894" s="1"/>
  <c r="W894"/>
  <c r="Q895"/>
  <c r="R895"/>
  <c r="S895"/>
  <c r="T895" s="1"/>
  <c r="W895"/>
  <c r="Q896"/>
  <c r="R896"/>
  <c r="S896"/>
  <c r="T896" s="1"/>
  <c r="W896"/>
  <c r="Q897"/>
  <c r="R897"/>
  <c r="S897"/>
  <c r="T897" s="1"/>
  <c r="W897"/>
  <c r="Q898"/>
  <c r="R898"/>
  <c r="S898"/>
  <c r="T898" s="1"/>
  <c r="W898"/>
  <c r="Q899"/>
  <c r="R899"/>
  <c r="S899"/>
  <c r="T899" s="1"/>
  <c r="W899"/>
  <c r="Q900"/>
  <c r="R900"/>
  <c r="S900"/>
  <c r="T900" s="1"/>
  <c r="W900"/>
  <c r="Q901"/>
  <c r="R901"/>
  <c r="S901"/>
  <c r="T901" s="1"/>
  <c r="W901"/>
  <c r="Q902"/>
  <c r="R902"/>
  <c r="S902"/>
  <c r="T902" s="1"/>
  <c r="W902"/>
  <c r="Q903"/>
  <c r="R903"/>
  <c r="S903"/>
  <c r="T903" s="1"/>
  <c r="W903"/>
  <c r="Q904"/>
  <c r="R904"/>
  <c r="S904"/>
  <c r="T904" s="1"/>
  <c r="W904"/>
  <c r="Q905"/>
  <c r="R905"/>
  <c r="S905"/>
  <c r="T905" s="1"/>
  <c r="W905"/>
  <c r="Q906"/>
  <c r="R906"/>
  <c r="S906"/>
  <c r="T906" s="1"/>
  <c r="W906"/>
  <c r="Q907"/>
  <c r="R907"/>
  <c r="S907"/>
  <c r="T907" s="1"/>
  <c r="W907"/>
  <c r="Q908"/>
  <c r="R908"/>
  <c r="S908"/>
  <c r="T908" s="1"/>
  <c r="W908"/>
  <c r="Q909"/>
  <c r="R909"/>
  <c r="S909"/>
  <c r="T909" s="1"/>
  <c r="W909"/>
  <c r="Q910"/>
  <c r="R910"/>
  <c r="S910"/>
  <c r="T910" s="1"/>
  <c r="W910"/>
  <c r="Q911"/>
  <c r="R911"/>
  <c r="S911"/>
  <c r="T911" s="1"/>
  <c r="W911"/>
  <c r="Q912"/>
  <c r="R912"/>
  <c r="S912"/>
  <c r="T912" s="1"/>
  <c r="W912"/>
  <c r="Q913"/>
  <c r="R913"/>
  <c r="S913"/>
  <c r="T913" s="1"/>
  <c r="W913"/>
  <c r="Q914"/>
  <c r="R914"/>
  <c r="S914"/>
  <c r="T914" s="1"/>
  <c r="W914"/>
  <c r="Q915"/>
  <c r="R915"/>
  <c r="S915"/>
  <c r="T915" s="1"/>
  <c r="W915"/>
  <c r="Q916"/>
  <c r="R916"/>
  <c r="S916"/>
  <c r="T916" s="1"/>
  <c r="W916"/>
  <c r="Q917"/>
  <c r="R917"/>
  <c r="S917"/>
  <c r="T917" s="1"/>
  <c r="W917"/>
  <c r="Q918"/>
  <c r="R918"/>
  <c r="S918"/>
  <c r="T918" s="1"/>
  <c r="W918"/>
  <c r="Q919"/>
  <c r="R919"/>
  <c r="S919"/>
  <c r="T919" s="1"/>
  <c r="W919"/>
  <c r="Q920"/>
  <c r="R920"/>
  <c r="S920"/>
  <c r="T920" s="1"/>
  <c r="W920"/>
  <c r="Q921"/>
  <c r="R921"/>
  <c r="S921"/>
  <c r="T921" s="1"/>
  <c r="W921"/>
  <c r="Q922"/>
  <c r="R922"/>
  <c r="S922"/>
  <c r="T922" s="1"/>
  <c r="W922"/>
  <c r="Q923"/>
  <c r="R923"/>
  <c r="S923"/>
  <c r="T923" s="1"/>
  <c r="W923"/>
  <c r="Q924"/>
  <c r="R924"/>
  <c r="S924"/>
  <c r="T924" s="1"/>
  <c r="W924"/>
  <c r="Q925"/>
  <c r="R925"/>
  <c r="S925"/>
  <c r="T925" s="1"/>
  <c r="W925"/>
  <c r="Q926"/>
  <c r="R926"/>
  <c r="S926"/>
  <c r="T926" s="1"/>
  <c r="W926"/>
  <c r="Q927"/>
  <c r="R927"/>
  <c r="S927"/>
  <c r="T927" s="1"/>
  <c r="W927"/>
  <c r="Q928"/>
  <c r="R928"/>
  <c r="S928"/>
  <c r="T928" s="1"/>
  <c r="W928"/>
  <c r="Q929"/>
  <c r="R929"/>
  <c r="S929"/>
  <c r="T929" s="1"/>
  <c r="W929"/>
  <c r="Q930"/>
  <c r="R930"/>
  <c r="S930"/>
  <c r="T930" s="1"/>
  <c r="W930"/>
  <c r="Q931"/>
  <c r="R931"/>
  <c r="S931"/>
  <c r="T931" s="1"/>
  <c r="W931"/>
  <c r="Q932"/>
  <c r="R932"/>
  <c r="S932"/>
  <c r="T932" s="1"/>
  <c r="W932"/>
  <c r="Q933"/>
  <c r="R933"/>
  <c r="S933"/>
  <c r="T933" s="1"/>
  <c r="W933"/>
  <c r="Q934"/>
  <c r="R934"/>
  <c r="S934"/>
  <c r="T934" s="1"/>
  <c r="W934"/>
  <c r="Q935"/>
  <c r="R935"/>
  <c r="S935"/>
  <c r="T935" s="1"/>
  <c r="W935"/>
  <c r="Q936"/>
  <c r="R936"/>
  <c r="S936"/>
  <c r="T936" s="1"/>
  <c r="W936"/>
  <c r="Q937"/>
  <c r="R937"/>
  <c r="S937"/>
  <c r="T937" s="1"/>
  <c r="W937"/>
  <c r="Q938"/>
  <c r="R938"/>
  <c r="S938"/>
  <c r="T938" s="1"/>
  <c r="W938"/>
  <c r="Q939"/>
  <c r="R939"/>
  <c r="S939"/>
  <c r="T939" s="1"/>
  <c r="W939"/>
  <c r="Q940"/>
  <c r="R940"/>
  <c r="S940"/>
  <c r="T940" s="1"/>
  <c r="W940"/>
  <c r="Q941"/>
  <c r="R941"/>
  <c r="S941"/>
  <c r="T941" s="1"/>
  <c r="W941"/>
  <c r="Q942"/>
  <c r="R942"/>
  <c r="S942"/>
  <c r="T942" s="1"/>
  <c r="W942"/>
  <c r="Q943"/>
  <c r="R943"/>
  <c r="S943"/>
  <c r="T943" s="1"/>
  <c r="W943"/>
  <c r="Q944"/>
  <c r="R944"/>
  <c r="S944"/>
  <c r="T944" s="1"/>
  <c r="W944"/>
  <c r="Q945"/>
  <c r="R945"/>
  <c r="S945"/>
  <c r="T945" s="1"/>
  <c r="W945"/>
  <c r="Q946"/>
  <c r="R946"/>
  <c r="S946"/>
  <c r="T946" s="1"/>
  <c r="W946"/>
  <c r="Q947"/>
  <c r="R947"/>
  <c r="S947"/>
  <c r="T947" s="1"/>
  <c r="W947"/>
  <c r="Q948"/>
  <c r="R948"/>
  <c r="S948"/>
  <c r="T948" s="1"/>
  <c r="W948"/>
  <c r="Q949"/>
  <c r="R949"/>
  <c r="S949"/>
  <c r="T949" s="1"/>
  <c r="W949"/>
  <c r="Q950"/>
  <c r="R950"/>
  <c r="S950"/>
  <c r="T950" s="1"/>
  <c r="W950"/>
  <c r="Q951"/>
  <c r="R951"/>
  <c r="S951"/>
  <c r="T951" s="1"/>
  <c r="W951"/>
  <c r="Q952"/>
  <c r="R952"/>
  <c r="S952"/>
  <c r="T952" s="1"/>
  <c r="W952"/>
  <c r="Q953"/>
  <c r="R953"/>
  <c r="S953"/>
  <c r="T953" s="1"/>
  <c r="W953"/>
  <c r="Q954"/>
  <c r="R954"/>
  <c r="S954"/>
  <c r="T954" s="1"/>
  <c r="W954"/>
  <c r="Q955"/>
  <c r="R955"/>
  <c r="S955"/>
  <c r="T955" s="1"/>
  <c r="W955"/>
  <c r="Q956"/>
  <c r="R956"/>
  <c r="S956"/>
  <c r="T956" s="1"/>
  <c r="W956"/>
  <c r="Q957"/>
  <c r="R957"/>
  <c r="S957"/>
  <c r="T957" s="1"/>
  <c r="W957"/>
  <c r="Q958"/>
  <c r="R958"/>
  <c r="S958"/>
  <c r="T958" s="1"/>
  <c r="W958"/>
  <c r="Q959"/>
  <c r="R959"/>
  <c r="S959"/>
  <c r="T959" s="1"/>
  <c r="W959"/>
  <c r="Q960"/>
  <c r="R960"/>
  <c r="S960"/>
  <c r="T960" s="1"/>
  <c r="W960"/>
  <c r="Q961"/>
  <c r="R961"/>
  <c r="S961"/>
  <c r="T961" s="1"/>
  <c r="W961"/>
  <c r="Q962"/>
  <c r="R962"/>
  <c r="S962"/>
  <c r="T962" s="1"/>
  <c r="W962"/>
  <c r="Q963"/>
  <c r="R963"/>
  <c r="S963"/>
  <c r="T963" s="1"/>
  <c r="W963"/>
  <c r="Q964"/>
  <c r="R964"/>
  <c r="S964"/>
  <c r="T964" s="1"/>
  <c r="W964"/>
  <c r="Q965"/>
  <c r="R965"/>
  <c r="S965"/>
  <c r="T965" s="1"/>
  <c r="W965"/>
  <c r="Q966"/>
  <c r="R966"/>
  <c r="S966"/>
  <c r="T966" s="1"/>
  <c r="W966"/>
  <c r="Q967"/>
  <c r="R967"/>
  <c r="S967"/>
  <c r="T967" s="1"/>
  <c r="W967"/>
  <c r="Q968"/>
  <c r="R968"/>
  <c r="S968"/>
  <c r="T968" s="1"/>
  <c r="W968"/>
  <c r="Q969"/>
  <c r="R969"/>
  <c r="S969"/>
  <c r="T969" s="1"/>
  <c r="W969"/>
  <c r="Q970"/>
  <c r="R970"/>
  <c r="S970"/>
  <c r="T970" s="1"/>
  <c r="W970"/>
  <c r="Q971"/>
  <c r="R971"/>
  <c r="S971"/>
  <c r="T971" s="1"/>
  <c r="W971"/>
  <c r="Q972"/>
  <c r="R972"/>
  <c r="S972"/>
  <c r="T972" s="1"/>
  <c r="W972"/>
  <c r="Q973"/>
  <c r="R973"/>
  <c r="S973"/>
  <c r="T973" s="1"/>
  <c r="W973"/>
  <c r="Q974"/>
  <c r="R974"/>
  <c r="S974"/>
  <c r="T974" s="1"/>
  <c r="W974"/>
  <c r="Q975"/>
  <c r="R975"/>
  <c r="S975"/>
  <c r="T975" s="1"/>
  <c r="W975"/>
  <c r="Q976"/>
  <c r="R976"/>
  <c r="S976"/>
  <c r="T976" s="1"/>
  <c r="W976"/>
  <c r="Q977"/>
  <c r="R977"/>
  <c r="S977"/>
  <c r="T977" s="1"/>
  <c r="W977"/>
  <c r="Q978"/>
  <c r="R978"/>
  <c r="S978"/>
  <c r="T978" s="1"/>
  <c r="W978"/>
  <c r="Q979"/>
  <c r="R979"/>
  <c r="S979"/>
  <c r="T979" s="1"/>
  <c r="W979"/>
  <c r="Q980"/>
  <c r="R980"/>
  <c r="S980"/>
  <c r="T980" s="1"/>
  <c r="W980"/>
  <c r="Q981"/>
  <c r="R981"/>
  <c r="S981"/>
  <c r="T981" s="1"/>
  <c r="W981"/>
  <c r="Q982"/>
  <c r="R982"/>
  <c r="S982"/>
  <c r="T982" s="1"/>
  <c r="W982"/>
  <c r="Q983"/>
  <c r="R983"/>
  <c r="S983"/>
  <c r="T983" s="1"/>
  <c r="W983"/>
  <c r="Q984"/>
  <c r="R984"/>
  <c r="S984"/>
  <c r="T984" s="1"/>
  <c r="W984"/>
  <c r="Q985"/>
  <c r="R985"/>
  <c r="S985"/>
  <c r="T985" s="1"/>
  <c r="W985"/>
  <c r="Q986"/>
  <c r="R986"/>
  <c r="S986"/>
  <c r="T986" s="1"/>
  <c r="W986"/>
  <c r="Q987"/>
  <c r="R987"/>
  <c r="S987"/>
  <c r="T987" s="1"/>
  <c r="W987"/>
  <c r="Q988"/>
  <c r="R988"/>
  <c r="S988"/>
  <c r="T988" s="1"/>
  <c r="W988"/>
  <c r="Q989"/>
  <c r="R989"/>
  <c r="S989"/>
  <c r="T989" s="1"/>
  <c r="W989"/>
  <c r="Q990"/>
  <c r="R990"/>
  <c r="S990"/>
  <c r="T990" s="1"/>
  <c r="W990"/>
  <c r="Q991"/>
  <c r="R991"/>
  <c r="S991"/>
  <c r="T991" s="1"/>
  <c r="W991"/>
  <c r="Q992"/>
  <c r="R992"/>
  <c r="S992"/>
  <c r="T992" s="1"/>
  <c r="W992"/>
  <c r="Q993"/>
  <c r="R993"/>
  <c r="S993"/>
  <c r="T993" s="1"/>
  <c r="W993"/>
  <c r="Q994"/>
  <c r="R994"/>
  <c r="S994"/>
  <c r="T994" s="1"/>
  <c r="W994"/>
  <c r="Q995"/>
  <c r="R995"/>
  <c r="S995"/>
  <c r="T995" s="1"/>
  <c r="W995"/>
  <c r="Q996"/>
  <c r="R996"/>
  <c r="S996"/>
  <c r="T996" s="1"/>
  <c r="W996"/>
  <c r="Q997"/>
  <c r="R997"/>
  <c r="S997"/>
  <c r="T997" s="1"/>
  <c r="W997"/>
  <c r="Q998"/>
  <c r="R998"/>
  <c r="S998"/>
  <c r="T998" s="1"/>
  <c r="W998"/>
  <c r="Q999"/>
  <c r="R999"/>
  <c r="S999"/>
  <c r="T999" s="1"/>
  <c r="W999"/>
  <c r="Q1000"/>
  <c r="R1000"/>
  <c r="S1000"/>
  <c r="T1000" s="1"/>
  <c r="W1000"/>
  <c r="Q1001"/>
  <c r="R1001"/>
  <c r="S1001"/>
  <c r="T1001" s="1"/>
  <c r="W1001"/>
  <c r="Q1002"/>
  <c r="R1002"/>
  <c r="S1002"/>
  <c r="T1002" s="1"/>
  <c r="W1002"/>
  <c r="Q1003"/>
  <c r="R1003"/>
  <c r="S1003"/>
  <c r="T1003" s="1"/>
  <c r="W1003"/>
  <c r="Q1004"/>
  <c r="R1004"/>
  <c r="S1004"/>
  <c r="T1004" s="1"/>
  <c r="W1004"/>
  <c r="Q1005"/>
  <c r="R1005"/>
  <c r="S1005"/>
  <c r="T1005" s="1"/>
  <c r="W1005"/>
  <c r="Q1006"/>
  <c r="R1006"/>
  <c r="S1006"/>
  <c r="T1006" s="1"/>
  <c r="W1006"/>
  <c r="Q1007"/>
  <c r="R1007"/>
  <c r="S1007"/>
  <c r="T1007" s="1"/>
  <c r="W1007"/>
  <c r="Q1008"/>
  <c r="R1008"/>
  <c r="S1008"/>
  <c r="T1008" s="1"/>
  <c r="W1008"/>
  <c r="Q1009"/>
  <c r="R1009"/>
  <c r="S1009"/>
  <c r="T1009" s="1"/>
  <c r="W1009"/>
  <c r="Q1010"/>
  <c r="R1010"/>
  <c r="S1010"/>
  <c r="T1010" s="1"/>
  <c r="W1010"/>
  <c r="Q1011"/>
  <c r="R1011"/>
  <c r="S1011"/>
  <c r="T1011" s="1"/>
  <c r="W1011"/>
  <c r="Q1012"/>
  <c r="R1012"/>
  <c r="S1012"/>
  <c r="T1012" s="1"/>
  <c r="W1012"/>
  <c r="Q1013"/>
  <c r="R1013"/>
  <c r="S1013"/>
  <c r="T1013" s="1"/>
  <c r="W1013"/>
  <c r="Q1014"/>
  <c r="R1014"/>
  <c r="S1014"/>
  <c r="T1014" s="1"/>
  <c r="W1014"/>
  <c r="Q1015"/>
  <c r="R1015"/>
  <c r="S1015"/>
  <c r="T1015" s="1"/>
  <c r="W1015"/>
  <c r="Q1016"/>
  <c r="R1016"/>
  <c r="S1016"/>
  <c r="T1016" s="1"/>
  <c r="W1016"/>
  <c r="Q1017"/>
  <c r="R1017"/>
  <c r="S1017"/>
  <c r="T1017" s="1"/>
  <c r="W1017"/>
  <c r="Q1018"/>
  <c r="R1018"/>
  <c r="S1018"/>
  <c r="T1018" s="1"/>
  <c r="W1018"/>
  <c r="Q1019"/>
  <c r="R1019"/>
  <c r="S1019"/>
  <c r="T1019" s="1"/>
  <c r="W1019"/>
  <c r="Q1020"/>
  <c r="R1020"/>
  <c r="S1020"/>
  <c r="T1020" s="1"/>
  <c r="W1020"/>
  <c r="Q1021"/>
  <c r="R1021"/>
  <c r="S1021"/>
  <c r="T1021" s="1"/>
  <c r="W1021"/>
  <c r="Q1022"/>
  <c r="R1022"/>
  <c r="S1022"/>
  <c r="T1022" s="1"/>
  <c r="W1022"/>
  <c r="Q1023"/>
  <c r="R1023"/>
  <c r="S1023"/>
  <c r="T1023" s="1"/>
  <c r="W1023"/>
  <c r="Q1024"/>
  <c r="R1024"/>
  <c r="S1024"/>
  <c r="T1024" s="1"/>
  <c r="W1024"/>
  <c r="Q1025"/>
  <c r="R1025"/>
  <c r="S1025"/>
  <c r="T1025" s="1"/>
  <c r="W1025"/>
  <c r="Q1026"/>
  <c r="R1026"/>
  <c r="S1026"/>
  <c r="T1026" s="1"/>
  <c r="W1026"/>
  <c r="Q1027"/>
  <c r="R1027"/>
  <c r="S1027"/>
  <c r="T1027" s="1"/>
  <c r="W1027"/>
  <c r="Q1028"/>
  <c r="R1028"/>
  <c r="S1028"/>
  <c r="T1028" s="1"/>
  <c r="W1028"/>
  <c r="Q1029"/>
  <c r="R1029"/>
  <c r="S1029"/>
  <c r="T1029" s="1"/>
  <c r="W1029"/>
  <c r="Q1030"/>
  <c r="R1030"/>
  <c r="S1030"/>
  <c r="T1030" s="1"/>
  <c r="W1030"/>
  <c r="Q1031"/>
  <c r="R1031"/>
  <c r="S1031"/>
  <c r="T1031" s="1"/>
  <c r="W1031"/>
  <c r="Q1032"/>
  <c r="R1032"/>
  <c r="S1032"/>
  <c r="T1032" s="1"/>
  <c r="W1032"/>
  <c r="Q1033"/>
  <c r="R1033"/>
  <c r="S1033"/>
  <c r="T1033" s="1"/>
  <c r="W1033"/>
  <c r="Q1034"/>
  <c r="R1034"/>
  <c r="S1034"/>
  <c r="T1034" s="1"/>
  <c r="W1034"/>
  <c r="Q1035"/>
  <c r="R1035"/>
  <c r="S1035"/>
  <c r="T1035" s="1"/>
  <c r="W1035"/>
  <c r="Q1036"/>
  <c r="R1036"/>
  <c r="S1036"/>
  <c r="T1036" s="1"/>
  <c r="W1036"/>
  <c r="Q1037"/>
  <c r="R1037"/>
  <c r="S1037"/>
  <c r="T1037" s="1"/>
  <c r="W1037"/>
  <c r="Q1038"/>
  <c r="R1038"/>
  <c r="S1038"/>
  <c r="T1038" s="1"/>
  <c r="W1038"/>
  <c r="Q1039"/>
  <c r="R1039"/>
  <c r="S1039"/>
  <c r="T1039" s="1"/>
  <c r="W1039"/>
  <c r="Q1040"/>
  <c r="R1040"/>
  <c r="S1040"/>
  <c r="T1040" s="1"/>
  <c r="W1040"/>
  <c r="Q1041"/>
  <c r="R1041"/>
  <c r="S1041"/>
  <c r="T1041" s="1"/>
  <c r="W1041"/>
  <c r="Q1042"/>
  <c r="R1042"/>
  <c r="S1042"/>
  <c r="T1042" s="1"/>
  <c r="W1042"/>
  <c r="Q1043"/>
  <c r="R1043"/>
  <c r="S1043"/>
  <c r="T1043" s="1"/>
  <c r="W1043"/>
  <c r="Q1044"/>
  <c r="R1044"/>
  <c r="S1044"/>
  <c r="T1044" s="1"/>
  <c r="W1044"/>
  <c r="Q1045"/>
  <c r="R1045"/>
  <c r="S1045"/>
  <c r="T1045" s="1"/>
  <c r="W1045"/>
  <c r="Q1046"/>
  <c r="R1046"/>
  <c r="S1046"/>
  <c r="T1046" s="1"/>
  <c r="W1046"/>
  <c r="Q1047"/>
  <c r="R1047"/>
  <c r="S1047"/>
  <c r="T1047" s="1"/>
  <c r="W1047"/>
  <c r="Q1048"/>
  <c r="R1048"/>
  <c r="S1048"/>
  <c r="T1048" s="1"/>
  <c r="W1048"/>
  <c r="Q1049"/>
  <c r="R1049"/>
  <c r="S1049"/>
  <c r="T1049" s="1"/>
  <c r="W1049"/>
  <c r="Q1050"/>
  <c r="R1050"/>
  <c r="S1050"/>
  <c r="T1050" s="1"/>
  <c r="W1050"/>
  <c r="Q1051"/>
  <c r="R1051"/>
  <c r="S1051"/>
  <c r="T1051" s="1"/>
  <c r="W1051"/>
  <c r="Q1052"/>
  <c r="R1052"/>
  <c r="S1052"/>
  <c r="T1052" s="1"/>
  <c r="W1052"/>
  <c r="Q1053"/>
  <c r="R1053"/>
  <c r="S1053"/>
  <c r="T1053" s="1"/>
  <c r="W1053"/>
  <c r="Q1054"/>
  <c r="R1054"/>
  <c r="S1054"/>
  <c r="T1054" s="1"/>
  <c r="W1054"/>
  <c r="Q1055"/>
  <c r="R1055"/>
  <c r="S1055"/>
  <c r="T1055" s="1"/>
  <c r="W1055"/>
  <c r="Q1056"/>
  <c r="R1056"/>
  <c r="S1056"/>
  <c r="T1056" s="1"/>
  <c r="W1056"/>
  <c r="Q1057"/>
  <c r="R1057"/>
  <c r="S1057"/>
  <c r="T1057" s="1"/>
  <c r="W1057"/>
  <c r="Q1058"/>
  <c r="R1058"/>
  <c r="S1058"/>
  <c r="T1058" s="1"/>
  <c r="W1058"/>
  <c r="Q1059"/>
  <c r="R1059"/>
  <c r="S1059"/>
  <c r="T1059" s="1"/>
  <c r="W1059"/>
  <c r="Q1060"/>
  <c r="R1060"/>
  <c r="S1060"/>
  <c r="T1060" s="1"/>
  <c r="W1060"/>
  <c r="Q1061"/>
  <c r="R1061"/>
  <c r="S1061"/>
  <c r="T1061" s="1"/>
  <c r="W1061"/>
  <c r="Q1062"/>
  <c r="R1062"/>
  <c r="S1062"/>
  <c r="T1062" s="1"/>
  <c r="W1062"/>
  <c r="Q1063"/>
  <c r="R1063"/>
  <c r="S1063"/>
  <c r="T1063" s="1"/>
  <c r="W1063"/>
  <c r="Q1064"/>
  <c r="R1064"/>
  <c r="S1064"/>
  <c r="T1064" s="1"/>
  <c r="W1064"/>
  <c r="Q1065"/>
  <c r="R1065"/>
  <c r="S1065"/>
  <c r="T1065" s="1"/>
  <c r="W1065"/>
  <c r="Q1066"/>
  <c r="R1066"/>
  <c r="S1066"/>
  <c r="T1066" s="1"/>
  <c r="W1066"/>
  <c r="Q1067"/>
  <c r="R1067"/>
  <c r="S1067"/>
  <c r="T1067" s="1"/>
  <c r="W1067"/>
  <c r="Q1068"/>
  <c r="R1068"/>
  <c r="S1068"/>
  <c r="T1068" s="1"/>
  <c r="W1068"/>
  <c r="Q1069"/>
  <c r="R1069"/>
  <c r="S1069"/>
  <c r="T1069" s="1"/>
  <c r="W1069"/>
  <c r="Q1070"/>
  <c r="R1070"/>
  <c r="S1070"/>
  <c r="T1070" s="1"/>
  <c r="W1070"/>
  <c r="Q1071"/>
  <c r="R1071"/>
  <c r="S1071"/>
  <c r="T1071" s="1"/>
  <c r="W1071"/>
  <c r="Q1072"/>
  <c r="R1072"/>
  <c r="S1072"/>
  <c r="T1072" s="1"/>
  <c r="W1072"/>
  <c r="Q1073"/>
  <c r="R1073"/>
  <c r="S1073"/>
  <c r="T1073" s="1"/>
  <c r="W1073"/>
  <c r="Q1074"/>
  <c r="R1074"/>
  <c r="S1074"/>
  <c r="T1074" s="1"/>
  <c r="W1074"/>
  <c r="Q1075"/>
  <c r="R1075"/>
  <c r="S1075"/>
  <c r="T1075" s="1"/>
  <c r="W1075"/>
  <c r="Q1076"/>
  <c r="R1076"/>
  <c r="S1076"/>
  <c r="T1076" s="1"/>
  <c r="W1076"/>
  <c r="Q1077"/>
  <c r="R1077"/>
  <c r="S1077"/>
  <c r="T1077" s="1"/>
  <c r="W1077"/>
  <c r="Q1078"/>
  <c r="R1078"/>
  <c r="S1078"/>
  <c r="T1078" s="1"/>
  <c r="W1078"/>
  <c r="Q1079"/>
  <c r="R1079"/>
  <c r="S1079"/>
  <c r="T1079" s="1"/>
  <c r="W1079"/>
  <c r="Q1080"/>
  <c r="R1080"/>
  <c r="S1080"/>
  <c r="T1080" s="1"/>
  <c r="W1080"/>
  <c r="Q1081"/>
  <c r="R1081"/>
  <c r="S1081"/>
  <c r="T1081" s="1"/>
  <c r="W1081"/>
  <c r="Q1082"/>
  <c r="R1082"/>
  <c r="S1082"/>
  <c r="T1082" s="1"/>
  <c r="W1082"/>
  <c r="Q1083"/>
  <c r="R1083"/>
  <c r="S1083"/>
  <c r="T1083" s="1"/>
  <c r="W1083"/>
  <c r="Q1084"/>
  <c r="R1084"/>
  <c r="S1084"/>
  <c r="T1084" s="1"/>
  <c r="W1084"/>
  <c r="Q1085"/>
  <c r="R1085"/>
  <c r="S1085"/>
  <c r="T1085" s="1"/>
  <c r="W1085"/>
  <c r="Q1086"/>
  <c r="R1086"/>
  <c r="S1086"/>
  <c r="T1086" s="1"/>
  <c r="W1086"/>
  <c r="Q1087"/>
  <c r="R1087"/>
  <c r="S1087"/>
  <c r="T1087" s="1"/>
  <c r="W1087"/>
  <c r="Q1088"/>
  <c r="R1088"/>
  <c r="S1088"/>
  <c r="T1088" s="1"/>
  <c r="W1088"/>
  <c r="Q1089"/>
  <c r="R1089"/>
  <c r="S1089"/>
  <c r="T1089" s="1"/>
  <c r="W1089"/>
  <c r="Q1090"/>
  <c r="R1090"/>
  <c r="S1090"/>
  <c r="T1090" s="1"/>
  <c r="W1090"/>
  <c r="Q1091"/>
  <c r="R1091"/>
  <c r="S1091"/>
  <c r="T1091" s="1"/>
  <c r="W1091"/>
  <c r="Q1092"/>
  <c r="R1092"/>
  <c r="S1092"/>
  <c r="T1092" s="1"/>
  <c r="W1092"/>
  <c r="Q1093"/>
  <c r="R1093"/>
  <c r="S1093"/>
  <c r="T1093" s="1"/>
  <c r="W1093"/>
  <c r="Q1094"/>
  <c r="R1094"/>
  <c r="S1094"/>
  <c r="T1094" s="1"/>
  <c r="W1094"/>
  <c r="Q1095"/>
  <c r="R1095"/>
  <c r="S1095"/>
  <c r="T1095" s="1"/>
  <c r="W1095"/>
  <c r="Q1096"/>
  <c r="R1096"/>
  <c r="S1096"/>
  <c r="T1096" s="1"/>
  <c r="W1096"/>
  <c r="Q1097"/>
  <c r="R1097"/>
  <c r="S1097"/>
  <c r="T1097" s="1"/>
  <c r="W1097"/>
  <c r="Q1098"/>
  <c r="R1098"/>
  <c r="S1098"/>
  <c r="T1098" s="1"/>
  <c r="W1098"/>
  <c r="Q1099"/>
  <c r="R1099"/>
  <c r="S1099"/>
  <c r="T1099" s="1"/>
  <c r="W1099"/>
  <c r="Q1100"/>
  <c r="R1100"/>
  <c r="S1100"/>
  <c r="T1100" s="1"/>
  <c r="W1100"/>
  <c r="Q1101"/>
  <c r="R1101"/>
  <c r="S1101"/>
  <c r="T1101" s="1"/>
  <c r="W1101"/>
  <c r="Q1102"/>
  <c r="R1102"/>
  <c r="S1102"/>
  <c r="T1102" s="1"/>
  <c r="W1102"/>
  <c r="Q1103"/>
  <c r="R1103"/>
  <c r="S1103"/>
  <c r="T1103" s="1"/>
  <c r="W1103"/>
  <c r="Q1104"/>
  <c r="R1104"/>
  <c r="S1104"/>
  <c r="T1104" s="1"/>
  <c r="W1104"/>
  <c r="Q1105"/>
  <c r="R1105"/>
  <c r="S1105"/>
  <c r="T1105" s="1"/>
  <c r="W1105"/>
  <c r="Q1106"/>
  <c r="R1106"/>
  <c r="S1106"/>
  <c r="T1106" s="1"/>
  <c r="W1106"/>
  <c r="Q1107"/>
  <c r="R1107"/>
  <c r="S1107"/>
  <c r="T1107" s="1"/>
  <c r="W1107"/>
  <c r="Q1108"/>
  <c r="R1108"/>
  <c r="S1108"/>
  <c r="T1108" s="1"/>
  <c r="W1108"/>
  <c r="Q1109"/>
  <c r="R1109"/>
  <c r="S1109"/>
  <c r="T1109" s="1"/>
  <c r="W1109"/>
  <c r="Q1110"/>
  <c r="R1110"/>
  <c r="S1110"/>
  <c r="T1110" s="1"/>
  <c r="W1110"/>
  <c r="Q1111"/>
  <c r="R1111"/>
  <c r="S1111"/>
  <c r="T1111" s="1"/>
  <c r="W1111"/>
  <c r="Q1112"/>
  <c r="R1112"/>
  <c r="S1112"/>
  <c r="T1112" s="1"/>
  <c r="W1112"/>
  <c r="Q1113"/>
  <c r="R1113"/>
  <c r="S1113"/>
  <c r="T1113" s="1"/>
  <c r="W1113"/>
  <c r="Q1114"/>
  <c r="R1114"/>
  <c r="S1114"/>
  <c r="T1114" s="1"/>
  <c r="W1114"/>
  <c r="Q1115"/>
  <c r="R1115"/>
  <c r="S1115"/>
  <c r="T1115" s="1"/>
  <c r="W1115"/>
  <c r="Q1116"/>
  <c r="R1116"/>
  <c r="S1116"/>
  <c r="T1116" s="1"/>
  <c r="W1116"/>
  <c r="Q1117"/>
  <c r="R1117"/>
  <c r="S1117"/>
  <c r="T1117" s="1"/>
  <c r="W1117"/>
  <c r="Q1118"/>
  <c r="R1118"/>
  <c r="S1118"/>
  <c r="T1118" s="1"/>
  <c r="W1118"/>
  <c r="Q1119"/>
  <c r="R1119"/>
  <c r="S1119"/>
  <c r="T1119" s="1"/>
  <c r="W1119"/>
  <c r="Q1120"/>
  <c r="R1120"/>
  <c r="S1120"/>
  <c r="T1120" s="1"/>
  <c r="W1120"/>
  <c r="Q1121"/>
  <c r="R1121"/>
  <c r="S1121"/>
  <c r="T1121" s="1"/>
  <c r="W1121"/>
  <c r="Q1122"/>
  <c r="R1122"/>
  <c r="S1122"/>
  <c r="T1122" s="1"/>
  <c r="W1122"/>
  <c r="Q1123"/>
  <c r="R1123"/>
  <c r="S1123"/>
  <c r="T1123" s="1"/>
  <c r="W1123"/>
  <c r="Q1124"/>
  <c r="R1124"/>
  <c r="S1124"/>
  <c r="T1124" s="1"/>
  <c r="W1124"/>
  <c r="Q1125"/>
  <c r="R1125"/>
  <c r="S1125"/>
  <c r="T1125" s="1"/>
  <c r="W1125"/>
  <c r="Q1126"/>
  <c r="R1126"/>
  <c r="S1126"/>
  <c r="T1126" s="1"/>
  <c r="W1126"/>
  <c r="Q1127"/>
  <c r="R1127"/>
  <c r="S1127"/>
  <c r="T1127" s="1"/>
  <c r="W1127"/>
  <c r="Q1128"/>
  <c r="R1128"/>
  <c r="S1128"/>
  <c r="T1128" s="1"/>
  <c r="W1128"/>
  <c r="Q1129"/>
  <c r="R1129"/>
  <c r="S1129"/>
  <c r="T1129" s="1"/>
  <c r="W1129"/>
  <c r="Q1130"/>
  <c r="R1130"/>
  <c r="S1130"/>
  <c r="T1130" s="1"/>
  <c r="W1130"/>
  <c r="Q1131"/>
  <c r="R1131"/>
  <c r="S1131"/>
  <c r="T1131" s="1"/>
  <c r="W1131"/>
  <c r="Q1132"/>
  <c r="R1132"/>
  <c r="S1132"/>
  <c r="T1132" s="1"/>
  <c r="W1132"/>
  <c r="Q1133"/>
  <c r="R1133"/>
  <c r="S1133"/>
  <c r="T1133" s="1"/>
  <c r="W1133"/>
  <c r="Q1134"/>
  <c r="R1134"/>
  <c r="S1134"/>
  <c r="T1134" s="1"/>
  <c r="W1134"/>
  <c r="Q1135"/>
  <c r="R1135"/>
  <c r="S1135"/>
  <c r="T1135" s="1"/>
  <c r="W1135"/>
  <c r="Q1136"/>
  <c r="R1136"/>
  <c r="S1136"/>
  <c r="T1136" s="1"/>
  <c r="W1136"/>
  <c r="Q1137"/>
  <c r="R1137"/>
  <c r="S1137"/>
  <c r="T1137" s="1"/>
  <c r="W1137"/>
  <c r="Q1138"/>
  <c r="R1138"/>
  <c r="S1138"/>
  <c r="T1138" s="1"/>
  <c r="W1138"/>
  <c r="Q1139"/>
  <c r="R1139"/>
  <c r="S1139"/>
  <c r="T1139" s="1"/>
  <c r="W1139"/>
  <c r="Q1140"/>
  <c r="R1140"/>
  <c r="S1140"/>
  <c r="T1140" s="1"/>
  <c r="W1140"/>
  <c r="Q1141"/>
  <c r="R1141"/>
  <c r="S1141"/>
  <c r="T1141" s="1"/>
  <c r="W1141"/>
  <c r="Q1142"/>
  <c r="R1142"/>
  <c r="S1142"/>
  <c r="T1142" s="1"/>
  <c r="W1142"/>
  <c r="Q1143"/>
  <c r="R1143"/>
  <c r="S1143"/>
  <c r="T1143" s="1"/>
  <c r="W1143"/>
  <c r="Q1144"/>
  <c r="R1144"/>
  <c r="S1144"/>
  <c r="T1144" s="1"/>
  <c r="W1144"/>
  <c r="Q1145"/>
  <c r="R1145"/>
  <c r="S1145"/>
  <c r="T1145" s="1"/>
  <c r="W1145"/>
  <c r="Q1146"/>
  <c r="R1146"/>
  <c r="S1146"/>
  <c r="T1146" s="1"/>
  <c r="W1146"/>
  <c r="Q1147"/>
  <c r="R1147"/>
  <c r="S1147"/>
  <c r="T1147" s="1"/>
  <c r="W1147"/>
  <c r="Q1148"/>
  <c r="R1148"/>
  <c r="S1148"/>
  <c r="T1148" s="1"/>
  <c r="W1148"/>
  <c r="Q1149"/>
  <c r="R1149"/>
  <c r="S1149"/>
  <c r="T1149" s="1"/>
  <c r="W1149"/>
  <c r="Q1150"/>
  <c r="R1150"/>
  <c r="S1150"/>
  <c r="T1150" s="1"/>
  <c r="W1150"/>
  <c r="Q1151"/>
  <c r="R1151"/>
  <c r="S1151"/>
  <c r="T1151" s="1"/>
  <c r="W1151"/>
  <c r="Q1152"/>
  <c r="R1152"/>
  <c r="S1152"/>
  <c r="T1152" s="1"/>
  <c r="W1152"/>
  <c r="Q1153"/>
  <c r="R1153"/>
  <c r="S1153"/>
  <c r="T1153" s="1"/>
  <c r="W1153"/>
  <c r="Q1154"/>
  <c r="R1154"/>
  <c r="S1154"/>
  <c r="T1154" s="1"/>
  <c r="W1154"/>
  <c r="Q1155"/>
  <c r="R1155"/>
  <c r="S1155"/>
  <c r="T1155" s="1"/>
  <c r="W1155"/>
  <c r="Q1156"/>
  <c r="R1156"/>
  <c r="S1156"/>
  <c r="T1156" s="1"/>
  <c r="W1156"/>
  <c r="Q1157"/>
  <c r="R1157"/>
  <c r="S1157"/>
  <c r="T1157" s="1"/>
  <c r="W1157"/>
  <c r="Q1158"/>
  <c r="R1158"/>
  <c r="S1158"/>
  <c r="T1158" s="1"/>
  <c r="W1158"/>
  <c r="Q1159"/>
  <c r="R1159"/>
  <c r="S1159"/>
  <c r="T1159" s="1"/>
  <c r="W1159"/>
  <c r="Q1160"/>
  <c r="R1160"/>
  <c r="S1160"/>
  <c r="T1160" s="1"/>
  <c r="W1160"/>
  <c r="Q1161"/>
  <c r="R1161"/>
  <c r="S1161"/>
  <c r="T1161" s="1"/>
  <c r="W1161"/>
  <c r="Q1162"/>
  <c r="R1162"/>
  <c r="S1162"/>
  <c r="T1162" s="1"/>
  <c r="W1162"/>
  <c r="Q1163"/>
  <c r="R1163"/>
  <c r="S1163"/>
  <c r="T1163" s="1"/>
  <c r="W1163"/>
  <c r="Q1164"/>
  <c r="R1164"/>
  <c r="S1164"/>
  <c r="T1164" s="1"/>
  <c r="W1164"/>
  <c r="Q1165"/>
  <c r="R1165"/>
  <c r="S1165"/>
  <c r="T1165" s="1"/>
  <c r="W1165"/>
  <c r="Q1166"/>
  <c r="R1166"/>
  <c r="S1166"/>
  <c r="T1166" s="1"/>
  <c r="W1166"/>
  <c r="Q1167"/>
  <c r="R1167"/>
  <c r="S1167"/>
  <c r="T1167" s="1"/>
  <c r="W1167"/>
  <c r="Q1168"/>
  <c r="R1168"/>
  <c r="S1168"/>
  <c r="T1168" s="1"/>
  <c r="W1168"/>
  <c r="Q1169"/>
  <c r="R1169"/>
  <c r="S1169"/>
  <c r="T1169" s="1"/>
  <c r="W1169"/>
  <c r="Q1170"/>
  <c r="R1170"/>
  <c r="S1170"/>
  <c r="T1170" s="1"/>
  <c r="W1170"/>
  <c r="Q1171"/>
  <c r="R1171"/>
  <c r="S1171"/>
  <c r="T1171" s="1"/>
  <c r="W1171"/>
  <c r="Q1172"/>
  <c r="R1172"/>
  <c r="S1172"/>
  <c r="T1172" s="1"/>
  <c r="W1172"/>
  <c r="Q1173"/>
  <c r="R1173"/>
  <c r="S1173"/>
  <c r="T1173" s="1"/>
  <c r="W1173"/>
  <c r="Q1174"/>
  <c r="R1174"/>
  <c r="S1174"/>
  <c r="T1174" s="1"/>
  <c r="W1174"/>
  <c r="Q1175"/>
  <c r="R1175"/>
  <c r="S1175"/>
  <c r="T1175" s="1"/>
  <c r="W1175"/>
  <c r="Q1176"/>
  <c r="R1176"/>
  <c r="S1176"/>
  <c r="T1176" s="1"/>
  <c r="W1176"/>
  <c r="Q1177"/>
  <c r="R1177"/>
  <c r="S1177"/>
  <c r="T1177" s="1"/>
  <c r="W1177"/>
  <c r="Q1178"/>
  <c r="R1178"/>
  <c r="S1178"/>
  <c r="T1178" s="1"/>
  <c r="W1178"/>
  <c r="Q1179"/>
  <c r="R1179"/>
  <c r="S1179"/>
  <c r="T1179" s="1"/>
  <c r="W1179"/>
  <c r="Q1180"/>
  <c r="R1180"/>
  <c r="S1180"/>
  <c r="T1180" s="1"/>
  <c r="W1180"/>
  <c r="Q1181"/>
  <c r="R1181"/>
  <c r="S1181"/>
  <c r="T1181" s="1"/>
  <c r="W1181"/>
  <c r="Q1182"/>
  <c r="R1182"/>
  <c r="S1182"/>
  <c r="T1182" s="1"/>
  <c r="W1182"/>
  <c r="Q1183"/>
  <c r="R1183"/>
  <c r="S1183"/>
  <c r="T1183" s="1"/>
  <c r="W1183"/>
  <c r="Q1184"/>
  <c r="R1184"/>
  <c r="S1184"/>
  <c r="T1184" s="1"/>
  <c r="W1184"/>
  <c r="Q1185"/>
  <c r="R1185"/>
  <c r="S1185"/>
  <c r="T1185" s="1"/>
  <c r="W1185"/>
  <c r="Q1186"/>
  <c r="R1186"/>
  <c r="S1186"/>
  <c r="T1186" s="1"/>
  <c r="W1186"/>
  <c r="Q1187"/>
  <c r="R1187"/>
  <c r="S1187"/>
  <c r="T1187" s="1"/>
  <c r="W1187"/>
  <c r="Q1188"/>
  <c r="R1188"/>
  <c r="S1188"/>
  <c r="T1188" s="1"/>
  <c r="W1188"/>
  <c r="Q1189"/>
  <c r="R1189"/>
  <c r="S1189"/>
  <c r="T1189" s="1"/>
  <c r="W1189"/>
  <c r="Q1190"/>
  <c r="R1190"/>
  <c r="S1190"/>
  <c r="T1190" s="1"/>
  <c r="W1190"/>
  <c r="Q1191"/>
  <c r="R1191"/>
  <c r="S1191"/>
  <c r="T1191" s="1"/>
  <c r="W1191"/>
  <c r="Q1192"/>
  <c r="R1192"/>
  <c r="S1192"/>
  <c r="T1192" s="1"/>
  <c r="W1192"/>
  <c r="Q1193"/>
  <c r="R1193"/>
  <c r="S1193"/>
  <c r="T1193" s="1"/>
  <c r="W1193"/>
  <c r="Q1194"/>
  <c r="R1194"/>
  <c r="S1194"/>
  <c r="T1194" s="1"/>
  <c r="W1194"/>
  <c r="Q1195"/>
  <c r="R1195"/>
  <c r="S1195"/>
  <c r="T1195" s="1"/>
  <c r="W1195"/>
  <c r="Q1196"/>
  <c r="R1196"/>
  <c r="S1196"/>
  <c r="T1196" s="1"/>
  <c r="W1196"/>
  <c r="Q1197"/>
  <c r="R1197"/>
  <c r="S1197"/>
  <c r="T1197" s="1"/>
  <c r="W1197"/>
  <c r="Q1198"/>
  <c r="R1198"/>
  <c r="S1198"/>
  <c r="T1198" s="1"/>
  <c r="W1198"/>
  <c r="Q1199"/>
  <c r="R1199"/>
  <c r="S1199"/>
  <c r="T1199" s="1"/>
  <c r="W1199"/>
  <c r="Q1200"/>
  <c r="R1200"/>
  <c r="S1200"/>
  <c r="T1200" s="1"/>
  <c r="W1200"/>
  <c r="Q1201"/>
  <c r="R1201"/>
  <c r="S1201"/>
  <c r="T1201" s="1"/>
  <c r="W1201"/>
  <c r="Q1202"/>
  <c r="R1202"/>
  <c r="S1202"/>
  <c r="T1202" s="1"/>
  <c r="W1202"/>
  <c r="Q1203"/>
  <c r="R1203"/>
  <c r="S1203"/>
  <c r="T1203" s="1"/>
  <c r="W1203"/>
  <c r="Q1204"/>
  <c r="R1204"/>
  <c r="S1204"/>
  <c r="T1204" s="1"/>
  <c r="W1204"/>
  <c r="Q1205"/>
  <c r="R1205"/>
  <c r="S1205"/>
  <c r="T1205" s="1"/>
  <c r="W1205"/>
  <c r="Q1206"/>
  <c r="R1206"/>
  <c r="S1206"/>
  <c r="T1206" s="1"/>
  <c r="W1206"/>
  <c r="Q1207"/>
  <c r="R1207"/>
  <c r="S1207"/>
  <c r="T1207" s="1"/>
  <c r="W1207"/>
  <c r="Q1208"/>
  <c r="R1208"/>
  <c r="S1208"/>
  <c r="T1208" s="1"/>
  <c r="W1208"/>
  <c r="Q1209"/>
  <c r="R1209"/>
  <c r="S1209"/>
  <c r="T1209" s="1"/>
  <c r="W1209"/>
  <c r="Q1210"/>
  <c r="R1210"/>
  <c r="S1210"/>
  <c r="T1210" s="1"/>
  <c r="W1210"/>
  <c r="Q1211"/>
  <c r="R1211"/>
  <c r="S1211"/>
  <c r="T1211" s="1"/>
  <c r="W1211"/>
  <c r="Q1212"/>
  <c r="R1212"/>
  <c r="S1212"/>
  <c r="T1212" s="1"/>
  <c r="W1212"/>
  <c r="Q1213"/>
  <c r="R1213"/>
  <c r="S1213"/>
  <c r="T1213" s="1"/>
  <c r="W1213"/>
  <c r="Q1214"/>
  <c r="R1214"/>
  <c r="S1214"/>
  <c r="T1214" s="1"/>
  <c r="W1214"/>
  <c r="Q1215"/>
  <c r="R1215"/>
  <c r="S1215"/>
  <c r="T1215" s="1"/>
  <c r="W1215"/>
  <c r="Q1216"/>
  <c r="R1216"/>
  <c r="S1216"/>
  <c r="T1216" s="1"/>
  <c r="W1216"/>
  <c r="Q1217"/>
  <c r="R1217"/>
  <c r="S1217"/>
  <c r="T1217" s="1"/>
  <c r="W1217"/>
  <c r="Q1218"/>
  <c r="R1218"/>
  <c r="S1218"/>
  <c r="T1218" s="1"/>
  <c r="W1218"/>
  <c r="Q1219"/>
  <c r="R1219"/>
  <c r="S1219"/>
  <c r="T1219" s="1"/>
  <c r="W1219"/>
  <c r="Q1220"/>
  <c r="R1220"/>
  <c r="S1220"/>
  <c r="T1220" s="1"/>
  <c r="W1220"/>
  <c r="Q1221"/>
  <c r="R1221"/>
  <c r="S1221"/>
  <c r="T1221" s="1"/>
  <c r="W1221"/>
  <c r="Q1222"/>
  <c r="R1222"/>
  <c r="S1222"/>
  <c r="T1222" s="1"/>
  <c r="W1222"/>
  <c r="Q1223"/>
  <c r="R1223"/>
  <c r="S1223"/>
  <c r="T1223" s="1"/>
  <c r="W1223"/>
  <c r="Q1224"/>
  <c r="R1224"/>
  <c r="S1224"/>
  <c r="T1224" s="1"/>
  <c r="W1224"/>
  <c r="Q1225"/>
  <c r="R1225"/>
  <c r="S1225"/>
  <c r="T1225" s="1"/>
  <c r="W1225"/>
  <c r="Q1226"/>
  <c r="R1226"/>
  <c r="S1226"/>
  <c r="T1226" s="1"/>
  <c r="W1226"/>
  <c r="Q1227"/>
  <c r="R1227"/>
  <c r="S1227"/>
  <c r="T1227" s="1"/>
  <c r="W1227"/>
  <c r="Q1228"/>
  <c r="R1228"/>
  <c r="S1228"/>
  <c r="T1228" s="1"/>
  <c r="W1228"/>
  <c r="Q1229"/>
  <c r="R1229"/>
  <c r="S1229"/>
  <c r="T1229" s="1"/>
  <c r="W1229"/>
  <c r="Q1230"/>
  <c r="R1230"/>
  <c r="S1230"/>
  <c r="T1230" s="1"/>
  <c r="W1230"/>
  <c r="Q1231"/>
  <c r="R1231"/>
  <c r="S1231"/>
  <c r="T1231" s="1"/>
  <c r="W1231"/>
  <c r="Q1232"/>
  <c r="R1232"/>
  <c r="S1232"/>
  <c r="T1232" s="1"/>
  <c r="W1232"/>
  <c r="Q1233"/>
  <c r="R1233"/>
  <c r="S1233"/>
  <c r="T1233" s="1"/>
  <c r="W1233"/>
  <c r="Q1234"/>
  <c r="R1234"/>
  <c r="S1234"/>
  <c r="T1234" s="1"/>
  <c r="W1234"/>
  <c r="Q1235"/>
  <c r="R1235"/>
  <c r="S1235"/>
  <c r="T1235" s="1"/>
  <c r="W1235"/>
  <c r="Q1236"/>
  <c r="R1236"/>
  <c r="S1236"/>
  <c r="T1236" s="1"/>
  <c r="W1236"/>
  <c r="Q1237"/>
  <c r="R1237"/>
  <c r="S1237"/>
  <c r="T1237" s="1"/>
  <c r="W1237"/>
  <c r="Q1238"/>
  <c r="R1238"/>
  <c r="S1238"/>
  <c r="T1238" s="1"/>
  <c r="W1238"/>
  <c r="Q1239"/>
  <c r="R1239"/>
  <c r="S1239"/>
  <c r="T1239" s="1"/>
  <c r="W1239"/>
  <c r="Q1240"/>
  <c r="R1240"/>
  <c r="S1240"/>
  <c r="T1240" s="1"/>
  <c r="W1240"/>
  <c r="Q1241"/>
  <c r="R1241"/>
  <c r="S1241"/>
  <c r="T1241" s="1"/>
  <c r="W1241"/>
  <c r="Q1242"/>
  <c r="R1242"/>
  <c r="S1242"/>
  <c r="T1242" s="1"/>
  <c r="W1242"/>
  <c r="Q1243"/>
  <c r="R1243"/>
  <c r="S1243"/>
  <c r="T1243" s="1"/>
  <c r="W1243"/>
  <c r="Q1244"/>
  <c r="R1244"/>
  <c r="S1244"/>
  <c r="T1244" s="1"/>
  <c r="W1244"/>
  <c r="Q1245"/>
  <c r="R1245"/>
  <c r="S1245"/>
  <c r="T1245" s="1"/>
  <c r="W1245"/>
  <c r="Q1246"/>
  <c r="R1246"/>
  <c r="S1246"/>
  <c r="T1246" s="1"/>
  <c r="W1246"/>
  <c r="Q1247"/>
  <c r="R1247"/>
  <c r="S1247"/>
  <c r="T1247" s="1"/>
  <c r="W1247"/>
  <c r="Q1248"/>
  <c r="R1248"/>
  <c r="S1248"/>
  <c r="T1248" s="1"/>
  <c r="W1248"/>
  <c r="Q1249"/>
  <c r="R1249"/>
  <c r="S1249"/>
  <c r="T1249" s="1"/>
  <c r="W1249"/>
  <c r="Q1250"/>
  <c r="R1250"/>
  <c r="S1250"/>
  <c r="T1250" s="1"/>
  <c r="W1250"/>
  <c r="Q1251"/>
  <c r="R1251"/>
  <c r="S1251"/>
  <c r="T1251" s="1"/>
  <c r="W1251"/>
  <c r="Q1252"/>
  <c r="R1252"/>
  <c r="S1252"/>
  <c r="T1252" s="1"/>
  <c r="W1252"/>
  <c r="Q1253"/>
  <c r="R1253"/>
  <c r="S1253"/>
  <c r="T1253" s="1"/>
  <c r="W1253"/>
  <c r="Q1254"/>
  <c r="R1254"/>
  <c r="S1254"/>
  <c r="T1254" s="1"/>
  <c r="W1254"/>
  <c r="Q1255"/>
  <c r="R1255"/>
  <c r="S1255"/>
  <c r="T1255" s="1"/>
  <c r="W1255"/>
  <c r="Q1256"/>
  <c r="R1256"/>
  <c r="S1256"/>
  <c r="T1256" s="1"/>
  <c r="W1256"/>
  <c r="Q1257"/>
  <c r="R1257"/>
  <c r="S1257"/>
  <c r="T1257" s="1"/>
  <c r="W1257"/>
  <c r="Q1258"/>
  <c r="R1258"/>
  <c r="S1258"/>
  <c r="T1258" s="1"/>
  <c r="W1258"/>
  <c r="Q1259"/>
  <c r="R1259"/>
  <c r="S1259"/>
  <c r="T1259" s="1"/>
  <c r="W1259"/>
  <c r="Q1260"/>
  <c r="R1260"/>
  <c r="S1260"/>
  <c r="T1260" s="1"/>
  <c r="W1260"/>
  <c r="Q1261"/>
  <c r="R1261"/>
  <c r="S1261"/>
  <c r="T1261" s="1"/>
  <c r="W1261"/>
  <c r="Q1262"/>
  <c r="R1262"/>
  <c r="S1262"/>
  <c r="T1262" s="1"/>
  <c r="W1262"/>
  <c r="Q1263"/>
  <c r="R1263"/>
  <c r="S1263"/>
  <c r="T1263" s="1"/>
  <c r="W1263"/>
  <c r="Q1264"/>
  <c r="R1264"/>
  <c r="S1264"/>
  <c r="T1264" s="1"/>
  <c r="W1264"/>
  <c r="Q1265"/>
  <c r="R1265"/>
  <c r="S1265"/>
  <c r="T1265" s="1"/>
  <c r="W1265"/>
  <c r="Q1266"/>
  <c r="R1266"/>
  <c r="S1266"/>
  <c r="T1266" s="1"/>
  <c r="W1266"/>
  <c r="Q1267"/>
  <c r="R1267"/>
  <c r="S1267"/>
  <c r="T1267" s="1"/>
  <c r="W1267"/>
  <c r="Q1268"/>
  <c r="R1268"/>
  <c r="S1268"/>
  <c r="T1268" s="1"/>
  <c r="W1268"/>
  <c r="Q1269"/>
  <c r="R1269"/>
  <c r="S1269"/>
  <c r="T1269" s="1"/>
  <c r="W1269"/>
  <c r="Q1270"/>
  <c r="R1270"/>
  <c r="S1270"/>
  <c r="T1270" s="1"/>
  <c r="W1270"/>
  <c r="Q1271"/>
  <c r="R1271"/>
  <c r="S1271"/>
  <c r="T1271" s="1"/>
  <c r="W1271"/>
  <c r="Q1272"/>
  <c r="R1272"/>
  <c r="S1272"/>
  <c r="T1272" s="1"/>
  <c r="W1272"/>
  <c r="Q1273"/>
  <c r="R1273"/>
  <c r="S1273"/>
  <c r="T1273" s="1"/>
  <c r="W1273"/>
  <c r="Q1274"/>
  <c r="R1274"/>
  <c r="S1274"/>
  <c r="T1274" s="1"/>
  <c r="W1274"/>
  <c r="Q1275"/>
  <c r="R1275"/>
  <c r="S1275"/>
  <c r="T1275" s="1"/>
  <c r="W1275"/>
  <c r="Q1276"/>
  <c r="R1276"/>
  <c r="S1276"/>
  <c r="T1276" s="1"/>
  <c r="W1276"/>
  <c r="Q1277"/>
  <c r="R1277"/>
  <c r="S1277"/>
  <c r="T1277" s="1"/>
  <c r="W1277"/>
  <c r="Q1278"/>
  <c r="R1278"/>
  <c r="S1278"/>
  <c r="T1278" s="1"/>
  <c r="W1278"/>
  <c r="Q1279"/>
  <c r="R1279"/>
  <c r="S1279"/>
  <c r="T1279" s="1"/>
  <c r="W1279"/>
  <c r="Q1280"/>
  <c r="R1280"/>
  <c r="S1280"/>
  <c r="T1280" s="1"/>
  <c r="W1280"/>
  <c r="Q1281"/>
  <c r="R1281"/>
  <c r="S1281"/>
  <c r="T1281" s="1"/>
  <c r="W1281"/>
  <c r="Q1282"/>
  <c r="R1282"/>
  <c r="S1282"/>
  <c r="T1282" s="1"/>
  <c r="W1282"/>
  <c r="Q1283"/>
  <c r="R1283"/>
  <c r="S1283"/>
  <c r="T1283" s="1"/>
  <c r="W1283"/>
  <c r="Q1284"/>
  <c r="R1284"/>
  <c r="S1284"/>
  <c r="T1284" s="1"/>
  <c r="W1284"/>
  <c r="Q1285"/>
  <c r="R1285"/>
  <c r="S1285"/>
  <c r="T1285" s="1"/>
  <c r="W1285"/>
  <c r="Q1286"/>
  <c r="R1286"/>
  <c r="S1286"/>
  <c r="T1286" s="1"/>
  <c r="W1286"/>
  <c r="Q1287"/>
  <c r="R1287"/>
  <c r="S1287"/>
  <c r="T1287" s="1"/>
  <c r="W1287"/>
  <c r="Q1288"/>
  <c r="R1288"/>
  <c r="S1288"/>
  <c r="T1288" s="1"/>
  <c r="W1288"/>
  <c r="Q1289"/>
  <c r="R1289"/>
  <c r="S1289"/>
  <c r="T1289" s="1"/>
  <c r="W1289"/>
  <c r="Q1290"/>
  <c r="R1290"/>
  <c r="S1290"/>
  <c r="T1290" s="1"/>
  <c r="W1290"/>
  <c r="Q1291"/>
  <c r="R1291"/>
  <c r="S1291"/>
  <c r="T1291" s="1"/>
  <c r="W1291"/>
  <c r="Q1292"/>
  <c r="R1292"/>
  <c r="S1292"/>
  <c r="T1292" s="1"/>
  <c r="W1292"/>
  <c r="Q1293"/>
  <c r="R1293"/>
  <c r="S1293"/>
  <c r="T1293" s="1"/>
  <c r="W1293"/>
  <c r="Q1294"/>
  <c r="R1294"/>
  <c r="S1294"/>
  <c r="T1294" s="1"/>
  <c r="W1294"/>
  <c r="Q1295"/>
  <c r="R1295"/>
  <c r="S1295"/>
  <c r="T1295" s="1"/>
  <c r="W1295"/>
  <c r="Q1296"/>
  <c r="R1296"/>
  <c r="S1296"/>
  <c r="T1296" s="1"/>
  <c r="W1296"/>
  <c r="Q1297"/>
  <c r="R1297"/>
  <c r="S1297"/>
  <c r="T1297" s="1"/>
  <c r="W1297"/>
  <c r="Q1298"/>
  <c r="R1298"/>
  <c r="S1298"/>
  <c r="T1298" s="1"/>
  <c r="W1298"/>
  <c r="Q1299"/>
  <c r="R1299"/>
  <c r="S1299"/>
  <c r="T1299" s="1"/>
  <c r="W1299"/>
  <c r="Q1300"/>
  <c r="R1300"/>
  <c r="S1300"/>
  <c r="T1300" s="1"/>
  <c r="W1300"/>
  <c r="Q1301"/>
  <c r="R1301"/>
  <c r="S1301"/>
  <c r="T1301" s="1"/>
  <c r="W1301"/>
  <c r="Q1302"/>
  <c r="R1302"/>
  <c r="S1302"/>
  <c r="T1302" s="1"/>
  <c r="W1302"/>
  <c r="Q1303"/>
  <c r="R1303"/>
  <c r="S1303"/>
  <c r="T1303" s="1"/>
  <c r="W1303"/>
  <c r="Q1304"/>
  <c r="R1304"/>
  <c r="S1304"/>
  <c r="T1304" s="1"/>
  <c r="W1304"/>
  <c r="Q1305"/>
  <c r="R1305"/>
  <c r="S1305"/>
  <c r="T1305" s="1"/>
  <c r="W1305"/>
  <c r="Q1306"/>
  <c r="R1306"/>
  <c r="S1306"/>
  <c r="T1306" s="1"/>
  <c r="W1306"/>
  <c r="Q1307"/>
  <c r="R1307"/>
  <c r="S1307"/>
  <c r="T1307" s="1"/>
  <c r="W1307"/>
  <c r="Q1308"/>
  <c r="R1308"/>
  <c r="S1308"/>
  <c r="T1308" s="1"/>
  <c r="W1308"/>
  <c r="Q1309"/>
  <c r="R1309"/>
  <c r="S1309"/>
  <c r="T1309" s="1"/>
  <c r="W1309"/>
  <c r="Q1310"/>
  <c r="R1310"/>
  <c r="S1310"/>
  <c r="T1310" s="1"/>
  <c r="W1310"/>
  <c r="Q1311"/>
  <c r="R1311"/>
  <c r="S1311"/>
  <c r="T1311" s="1"/>
  <c r="W1311"/>
  <c r="Q1312"/>
  <c r="R1312"/>
  <c r="S1312"/>
  <c r="T1312" s="1"/>
  <c r="W1312"/>
  <c r="Q1313"/>
  <c r="R1313"/>
  <c r="S1313"/>
  <c r="T1313" s="1"/>
  <c r="W1313"/>
  <c r="Q1314"/>
  <c r="R1314"/>
  <c r="S1314"/>
  <c r="T1314" s="1"/>
  <c r="W1314"/>
  <c r="Q1315"/>
  <c r="R1315"/>
  <c r="S1315"/>
  <c r="T1315" s="1"/>
  <c r="W1315"/>
  <c r="Q1316"/>
  <c r="R1316"/>
  <c r="S1316"/>
  <c r="T1316" s="1"/>
  <c r="W1316"/>
  <c r="Q1317"/>
  <c r="R1317"/>
  <c r="S1317"/>
  <c r="T1317" s="1"/>
  <c r="W1317"/>
  <c r="Q1318"/>
  <c r="R1318"/>
  <c r="S1318"/>
  <c r="T1318" s="1"/>
  <c r="W1318"/>
  <c r="Q1319"/>
  <c r="R1319"/>
  <c r="S1319"/>
  <c r="T1319" s="1"/>
  <c r="W1319"/>
  <c r="Q1320"/>
  <c r="R1320"/>
  <c r="S1320"/>
  <c r="T1320" s="1"/>
  <c r="W1320"/>
  <c r="Q1321"/>
  <c r="R1321"/>
  <c r="S1321"/>
  <c r="T1321" s="1"/>
  <c r="W1321"/>
  <c r="Q1322"/>
  <c r="R1322"/>
  <c r="S1322"/>
  <c r="T1322" s="1"/>
  <c r="W1322"/>
  <c r="Q1323"/>
  <c r="R1323"/>
  <c r="S1323"/>
  <c r="T1323" s="1"/>
  <c r="W1323"/>
  <c r="Q1324"/>
  <c r="R1324"/>
  <c r="S1324"/>
  <c r="T1324" s="1"/>
  <c r="W1324"/>
  <c r="Q1325"/>
  <c r="R1325"/>
  <c r="S1325"/>
  <c r="T1325" s="1"/>
  <c r="W1325"/>
  <c r="Q1326"/>
  <c r="R1326"/>
  <c r="S1326"/>
  <c r="T1326" s="1"/>
  <c r="W1326"/>
  <c r="Q1327"/>
  <c r="R1327"/>
  <c r="S1327"/>
  <c r="T1327" s="1"/>
  <c r="W1327"/>
  <c r="Q1328"/>
  <c r="R1328"/>
  <c r="S1328"/>
  <c r="T1328" s="1"/>
  <c r="W1328"/>
  <c r="Q1329"/>
  <c r="R1329"/>
  <c r="S1329"/>
  <c r="T1329" s="1"/>
  <c r="W1329"/>
  <c r="Q1330"/>
  <c r="R1330"/>
  <c r="S1330"/>
  <c r="T1330" s="1"/>
  <c r="W1330"/>
  <c r="Q1331"/>
  <c r="R1331"/>
  <c r="S1331"/>
  <c r="T1331" s="1"/>
  <c r="W1331"/>
  <c r="Q1332"/>
  <c r="R1332"/>
  <c r="S1332"/>
  <c r="T1332" s="1"/>
  <c r="W1332"/>
  <c r="Q1333"/>
  <c r="R1333"/>
  <c r="S1333"/>
  <c r="T1333" s="1"/>
  <c r="W1333"/>
  <c r="Q1334"/>
  <c r="R1334"/>
  <c r="S1334"/>
  <c r="T1334" s="1"/>
  <c r="W1334"/>
  <c r="Q1335"/>
  <c r="R1335"/>
  <c r="S1335"/>
  <c r="T1335" s="1"/>
  <c r="W1335"/>
  <c r="Q1336"/>
  <c r="R1336"/>
  <c r="S1336"/>
  <c r="T1336" s="1"/>
  <c r="W1336"/>
  <c r="Q1337"/>
  <c r="R1337"/>
  <c r="S1337"/>
  <c r="T1337" s="1"/>
  <c r="W1337"/>
  <c r="Q1338"/>
  <c r="R1338"/>
  <c r="S1338"/>
  <c r="T1338" s="1"/>
  <c r="W1338"/>
  <c r="Q1339"/>
  <c r="R1339"/>
  <c r="S1339"/>
  <c r="T1339" s="1"/>
  <c r="W1339"/>
  <c r="Q1340"/>
  <c r="R1340"/>
  <c r="S1340"/>
  <c r="T1340" s="1"/>
  <c r="W1340"/>
  <c r="Q1341"/>
  <c r="R1341"/>
  <c r="S1341"/>
  <c r="T1341" s="1"/>
  <c r="W1341"/>
  <c r="Q1342"/>
  <c r="R1342"/>
  <c r="S1342"/>
  <c r="T1342" s="1"/>
  <c r="W1342"/>
  <c r="Q1343"/>
  <c r="R1343"/>
  <c r="S1343"/>
  <c r="T1343" s="1"/>
  <c r="W1343"/>
  <c r="Q1344"/>
  <c r="R1344"/>
  <c r="S1344"/>
  <c r="T1344" s="1"/>
  <c r="W1344"/>
  <c r="Q1345"/>
  <c r="R1345"/>
  <c r="S1345"/>
  <c r="T1345" s="1"/>
  <c r="W1345"/>
  <c r="Q1346"/>
  <c r="R1346"/>
  <c r="S1346"/>
  <c r="T1346" s="1"/>
  <c r="W1346"/>
  <c r="Q1347"/>
  <c r="R1347"/>
  <c r="S1347"/>
  <c r="T1347" s="1"/>
  <c r="W1347"/>
  <c r="Q1348"/>
  <c r="R1348"/>
  <c r="S1348"/>
  <c r="T1348" s="1"/>
  <c r="W1348"/>
  <c r="Q1349"/>
  <c r="R1349"/>
  <c r="S1349"/>
  <c r="T1349" s="1"/>
  <c r="W1349"/>
  <c r="Q1350"/>
  <c r="R1350"/>
  <c r="S1350"/>
  <c r="T1350" s="1"/>
  <c r="W1350"/>
  <c r="Q1351"/>
  <c r="R1351"/>
  <c r="S1351"/>
  <c r="T1351" s="1"/>
  <c r="W1351"/>
  <c r="Q1352"/>
  <c r="R1352"/>
  <c r="S1352"/>
  <c r="T1352" s="1"/>
  <c r="W1352"/>
  <c r="Q1353"/>
  <c r="R1353"/>
  <c r="S1353"/>
  <c r="T1353" s="1"/>
  <c r="W1353"/>
  <c r="Q1354"/>
  <c r="R1354"/>
  <c r="S1354"/>
  <c r="T1354" s="1"/>
  <c r="W1354"/>
  <c r="Q1355"/>
  <c r="R1355"/>
  <c r="S1355"/>
  <c r="T1355" s="1"/>
  <c r="W1355"/>
  <c r="Q1356"/>
  <c r="R1356"/>
  <c r="S1356"/>
  <c r="T1356" s="1"/>
  <c r="W1356"/>
  <c r="Q1357"/>
  <c r="R1357"/>
  <c r="S1357"/>
  <c r="T1357" s="1"/>
  <c r="W1357"/>
  <c r="Q1358"/>
  <c r="R1358"/>
  <c r="S1358"/>
  <c r="T1358" s="1"/>
  <c r="W1358"/>
  <c r="Q1359"/>
  <c r="R1359"/>
  <c r="S1359"/>
  <c r="T1359" s="1"/>
  <c r="W1359"/>
  <c r="Q1360"/>
  <c r="R1360"/>
  <c r="S1360"/>
  <c r="T1360" s="1"/>
  <c r="W1360"/>
  <c r="Q1361"/>
  <c r="R1361"/>
  <c r="S1361"/>
  <c r="T1361" s="1"/>
  <c r="W1361"/>
  <c r="Q1362"/>
  <c r="R1362"/>
  <c r="S1362"/>
  <c r="T1362" s="1"/>
  <c r="W1362"/>
  <c r="W492"/>
  <c r="S492"/>
  <c r="T492" s="1"/>
  <c r="R492"/>
  <c r="Q492"/>
  <c r="Q2"/>
  <c r="R2"/>
  <c r="S2"/>
  <c r="T2" s="1"/>
  <c r="W2"/>
  <c r="Q3"/>
  <c r="R3"/>
  <c r="S3"/>
  <c r="T3" s="1"/>
  <c r="W3"/>
  <c r="Q4"/>
  <c r="R4"/>
  <c r="S4"/>
  <c r="T4" s="1"/>
  <c r="W4"/>
  <c r="Q5"/>
  <c r="R5"/>
  <c r="S5"/>
  <c r="T5" s="1"/>
  <c r="W5"/>
  <c r="Q6"/>
  <c r="R6"/>
  <c r="S6"/>
  <c r="T6" s="1"/>
  <c r="W6"/>
  <c r="Q7"/>
  <c r="R7"/>
  <c r="S7"/>
  <c r="T7" s="1"/>
  <c r="W7"/>
  <c r="Q8"/>
  <c r="R8"/>
  <c r="S8"/>
  <c r="T8" s="1"/>
  <c r="W8"/>
  <c r="Q9"/>
  <c r="R9"/>
  <c r="S9"/>
  <c r="T9" s="1"/>
  <c r="W9"/>
  <c r="Q10"/>
  <c r="R10"/>
  <c r="S10"/>
  <c r="T10" s="1"/>
  <c r="W10"/>
  <c r="Q11"/>
  <c r="R11"/>
  <c r="S11"/>
  <c r="T11" s="1"/>
  <c r="W11"/>
  <c r="Q12"/>
  <c r="R12"/>
  <c r="S12"/>
  <c r="T12" s="1"/>
  <c r="W12"/>
  <c r="Q13"/>
  <c r="R13"/>
  <c r="S13"/>
  <c r="T13" s="1"/>
  <c r="W13"/>
  <c r="Q14"/>
  <c r="R14"/>
  <c r="S14"/>
  <c r="T14" s="1"/>
  <c r="W14"/>
  <c r="Q15"/>
  <c r="R15"/>
  <c r="S15"/>
  <c r="T15" s="1"/>
  <c r="W15"/>
  <c r="Q16"/>
  <c r="R16"/>
  <c r="S16"/>
  <c r="T16" s="1"/>
  <c r="W16"/>
  <c r="Q17"/>
  <c r="R17"/>
  <c r="S17"/>
  <c r="T17" s="1"/>
  <c r="W17"/>
  <c r="Q18"/>
  <c r="R18"/>
  <c r="S18"/>
  <c r="T18" s="1"/>
  <c r="W18"/>
  <c r="Q19"/>
  <c r="R19"/>
  <c r="S19"/>
  <c r="T19" s="1"/>
  <c r="W19"/>
  <c r="Q20"/>
  <c r="R20"/>
  <c r="S20"/>
  <c r="T20" s="1"/>
  <c r="W20"/>
  <c r="Q21"/>
  <c r="R21"/>
  <c r="S21"/>
  <c r="T21" s="1"/>
  <c r="W21"/>
  <c r="Q22"/>
  <c r="R22"/>
  <c r="S22"/>
  <c r="T22" s="1"/>
  <c r="W22"/>
  <c r="Q23"/>
  <c r="R23"/>
  <c r="S23"/>
  <c r="T23" s="1"/>
  <c r="W23"/>
  <c r="Q24"/>
  <c r="R24"/>
  <c r="S24"/>
  <c r="T24" s="1"/>
  <c r="W24"/>
  <c r="Q25"/>
  <c r="R25"/>
  <c r="S25"/>
  <c r="T25" s="1"/>
  <c r="W25"/>
  <c r="Q26"/>
  <c r="R26"/>
  <c r="S26"/>
  <c r="T26" s="1"/>
  <c r="W26"/>
  <c r="Q27"/>
  <c r="R27"/>
  <c r="S27"/>
  <c r="T27" s="1"/>
  <c r="W27"/>
  <c r="Q28"/>
  <c r="R28"/>
  <c r="S28"/>
  <c r="T28" s="1"/>
  <c r="W28"/>
  <c r="Q29"/>
  <c r="R29"/>
  <c r="S29"/>
  <c r="T29" s="1"/>
  <c r="W29"/>
  <c r="Q30"/>
  <c r="R30"/>
  <c r="S30"/>
  <c r="T30" s="1"/>
  <c r="W30"/>
  <c r="Q31"/>
  <c r="R31"/>
  <c r="S31"/>
  <c r="T31" s="1"/>
  <c r="W31"/>
  <c r="Q32"/>
  <c r="R32"/>
  <c r="S32"/>
  <c r="T32" s="1"/>
  <c r="W32"/>
  <c r="Q33"/>
  <c r="R33"/>
  <c r="S33"/>
  <c r="T33" s="1"/>
  <c r="W33"/>
  <c r="Q34"/>
  <c r="R34"/>
  <c r="S34"/>
  <c r="T34" s="1"/>
  <c r="W34"/>
  <c r="Q35"/>
  <c r="R35"/>
  <c r="S35"/>
  <c r="T35" s="1"/>
  <c r="W35"/>
  <c r="Q36"/>
  <c r="R36"/>
  <c r="S36"/>
  <c r="T36" s="1"/>
  <c r="W36"/>
  <c r="Q37"/>
  <c r="R37"/>
  <c r="S37"/>
  <c r="T37" s="1"/>
  <c r="W37"/>
  <c r="Q38"/>
  <c r="R38"/>
  <c r="S38"/>
  <c r="T38" s="1"/>
  <c r="W38"/>
  <c r="Q39"/>
  <c r="R39"/>
  <c r="S39"/>
  <c r="T39" s="1"/>
  <c r="W39"/>
  <c r="Q40"/>
  <c r="R40"/>
  <c r="S40"/>
  <c r="T40" s="1"/>
  <c r="W40"/>
  <c r="Q41"/>
  <c r="R41"/>
  <c r="S41"/>
  <c r="T41" s="1"/>
  <c r="W41"/>
  <c r="Q42"/>
  <c r="R42"/>
  <c r="S42"/>
  <c r="T42" s="1"/>
  <c r="W42"/>
  <c r="Q43"/>
  <c r="R43"/>
  <c r="S43"/>
  <c r="T43" s="1"/>
  <c r="W43"/>
  <c r="Q44"/>
  <c r="R44"/>
  <c r="S44"/>
  <c r="T44" s="1"/>
  <c r="W44"/>
  <c r="Q45"/>
  <c r="R45"/>
  <c r="S45"/>
  <c r="T45" s="1"/>
  <c r="W45"/>
  <c r="Q46"/>
  <c r="R46"/>
  <c r="S46"/>
  <c r="T46" s="1"/>
  <c r="W46"/>
  <c r="Q47"/>
  <c r="R47"/>
  <c r="S47"/>
  <c r="T47" s="1"/>
  <c r="W47"/>
  <c r="Q48"/>
  <c r="R48"/>
  <c r="S48"/>
  <c r="T48" s="1"/>
  <c r="W48"/>
  <c r="Q49"/>
  <c r="R49"/>
  <c r="S49"/>
  <c r="T49" s="1"/>
  <c r="W49"/>
  <c r="Q50"/>
  <c r="R50"/>
  <c r="S50"/>
  <c r="T50" s="1"/>
  <c r="W50"/>
  <c r="Q51"/>
  <c r="R51"/>
  <c r="S51"/>
  <c r="T51" s="1"/>
  <c r="W51"/>
  <c r="Q52"/>
  <c r="R52"/>
  <c r="S52"/>
  <c r="T52" s="1"/>
  <c r="W52"/>
  <c r="Q53"/>
  <c r="R53"/>
  <c r="S53"/>
  <c r="T53" s="1"/>
  <c r="W53"/>
  <c r="Q54"/>
  <c r="R54"/>
  <c r="S54"/>
  <c r="T54" s="1"/>
  <c r="W54"/>
  <c r="Q55"/>
  <c r="R55"/>
  <c r="S55"/>
  <c r="T55" s="1"/>
  <c r="W55"/>
  <c r="Q56"/>
  <c r="R56"/>
  <c r="S56"/>
  <c r="T56" s="1"/>
  <c r="W56"/>
  <c r="Q57"/>
  <c r="R57"/>
  <c r="S57"/>
  <c r="T57" s="1"/>
  <c r="W57"/>
  <c r="Q58"/>
  <c r="R58"/>
  <c r="S58"/>
  <c r="T58" s="1"/>
  <c r="W58"/>
  <c r="Q59"/>
  <c r="R59"/>
  <c r="S59"/>
  <c r="T59" s="1"/>
  <c r="W59"/>
  <c r="Q60"/>
  <c r="R60"/>
  <c r="S60"/>
  <c r="T60" s="1"/>
  <c r="W60"/>
  <c r="Q61"/>
  <c r="R61"/>
  <c r="S61"/>
  <c r="T61" s="1"/>
  <c r="W61"/>
  <c r="Q62"/>
  <c r="R62"/>
  <c r="S62"/>
  <c r="T62" s="1"/>
  <c r="W62"/>
  <c r="Q63"/>
  <c r="R63"/>
  <c r="S63"/>
  <c r="T63" s="1"/>
  <c r="W63"/>
  <c r="Q64"/>
  <c r="R64"/>
  <c r="S64"/>
  <c r="T64" s="1"/>
  <c r="W64"/>
  <c r="Q65"/>
  <c r="R65"/>
  <c r="S65"/>
  <c r="T65" s="1"/>
  <c r="W65"/>
  <c r="Q66"/>
  <c r="R66"/>
  <c r="S66"/>
  <c r="T66" s="1"/>
  <c r="W66"/>
  <c r="Q67"/>
  <c r="R67"/>
  <c r="S67"/>
  <c r="T67" s="1"/>
  <c r="W67"/>
  <c r="Q68"/>
  <c r="R68"/>
  <c r="S68"/>
  <c r="T68" s="1"/>
  <c r="W68"/>
  <c r="Q69"/>
  <c r="R69"/>
  <c r="S69"/>
  <c r="T69" s="1"/>
  <c r="W69"/>
  <c r="Q70"/>
  <c r="R70"/>
  <c r="S70"/>
  <c r="T70" s="1"/>
  <c r="W70"/>
  <c r="Q71"/>
  <c r="R71"/>
  <c r="S71"/>
  <c r="T71" s="1"/>
  <c r="W71"/>
  <c r="Q72"/>
  <c r="R72"/>
  <c r="S72"/>
  <c r="T72" s="1"/>
  <c r="W72"/>
  <c r="Q73"/>
  <c r="R73"/>
  <c r="S73"/>
  <c r="T73" s="1"/>
  <c r="W73"/>
  <c r="Q74"/>
  <c r="R74"/>
  <c r="S74"/>
  <c r="T74" s="1"/>
  <c r="W74"/>
  <c r="Q75"/>
  <c r="R75"/>
  <c r="S75"/>
  <c r="T75" s="1"/>
  <c r="W75"/>
  <c r="Q76"/>
  <c r="R76"/>
  <c r="S76"/>
  <c r="T76" s="1"/>
  <c r="W76"/>
  <c r="Q77"/>
  <c r="R77"/>
  <c r="S77"/>
  <c r="T77" s="1"/>
  <c r="W77"/>
  <c r="Q78"/>
  <c r="R78"/>
  <c r="S78"/>
  <c r="T78" s="1"/>
  <c r="W78"/>
  <c r="Q79"/>
  <c r="R79"/>
  <c r="S79"/>
  <c r="T79" s="1"/>
  <c r="W79"/>
  <c r="Q80"/>
  <c r="R80"/>
  <c r="S80"/>
  <c r="T80" s="1"/>
  <c r="W80"/>
  <c r="Q81"/>
  <c r="R81"/>
  <c r="S81"/>
  <c r="T81" s="1"/>
  <c r="W81"/>
  <c r="Q82"/>
  <c r="R82"/>
  <c r="S82"/>
  <c r="T82" s="1"/>
  <c r="W82"/>
  <c r="Q83"/>
  <c r="R83"/>
  <c r="S83"/>
  <c r="T83" s="1"/>
  <c r="W83"/>
  <c r="Q84"/>
  <c r="R84"/>
  <c r="S84"/>
  <c r="T84" s="1"/>
  <c r="W84"/>
  <c r="Q85"/>
  <c r="R85"/>
  <c r="S85"/>
  <c r="T85" s="1"/>
  <c r="W85"/>
  <c r="Q86"/>
  <c r="R86"/>
  <c r="S86"/>
  <c r="T86" s="1"/>
  <c r="W86"/>
  <c r="Q87"/>
  <c r="R87"/>
  <c r="S87"/>
  <c r="T87" s="1"/>
  <c r="W87"/>
  <c r="Q88"/>
  <c r="R88"/>
  <c r="S88"/>
  <c r="T88" s="1"/>
  <c r="W88"/>
  <c r="Q89"/>
  <c r="R89"/>
  <c r="S89"/>
  <c r="T89" s="1"/>
  <c r="W89"/>
  <c r="Q90"/>
  <c r="R90"/>
  <c r="S90"/>
  <c r="T90" s="1"/>
  <c r="W90"/>
  <c r="Q91"/>
  <c r="R91"/>
  <c r="S91"/>
  <c r="T91" s="1"/>
  <c r="W91"/>
  <c r="Q92"/>
  <c r="R92"/>
  <c r="S92"/>
  <c r="T92" s="1"/>
  <c r="W92"/>
  <c r="Q93"/>
  <c r="R93"/>
  <c r="S93"/>
  <c r="T93" s="1"/>
  <c r="W93"/>
  <c r="Q94"/>
  <c r="R94"/>
  <c r="S94"/>
  <c r="T94" s="1"/>
  <c r="W94"/>
  <c r="Q95"/>
  <c r="R95"/>
  <c r="S95"/>
  <c r="T95" s="1"/>
  <c r="W95"/>
  <c r="Q96"/>
  <c r="R96"/>
  <c r="S96"/>
  <c r="T96" s="1"/>
  <c r="W96"/>
  <c r="Q97"/>
  <c r="R97"/>
  <c r="S97"/>
  <c r="T97" s="1"/>
  <c r="W97"/>
  <c r="Q98"/>
  <c r="R98"/>
  <c r="S98"/>
  <c r="T98" s="1"/>
  <c r="W98"/>
  <c r="Q99"/>
  <c r="R99"/>
  <c r="S99"/>
  <c r="T99" s="1"/>
  <c r="W99"/>
  <c r="Q100"/>
  <c r="R100"/>
  <c r="S100"/>
  <c r="T100" s="1"/>
  <c r="W100"/>
  <c r="Q101"/>
  <c r="R101"/>
  <c r="S101"/>
  <c r="T101" s="1"/>
  <c r="W101"/>
  <c r="Q102"/>
  <c r="R102"/>
  <c r="S102"/>
  <c r="T102" s="1"/>
  <c r="W102"/>
  <c r="Q103"/>
  <c r="R103"/>
  <c r="S103"/>
  <c r="T103" s="1"/>
  <c r="W103"/>
  <c r="Q104"/>
  <c r="R104"/>
  <c r="S104"/>
  <c r="T104" s="1"/>
  <c r="W104"/>
  <c r="Q105"/>
  <c r="R105"/>
  <c r="S105"/>
  <c r="T105" s="1"/>
  <c r="W105"/>
  <c r="Q106"/>
  <c r="R106"/>
  <c r="S106"/>
  <c r="T106" s="1"/>
  <c r="W106"/>
  <c r="Q107"/>
  <c r="R107"/>
  <c r="S107"/>
  <c r="T107" s="1"/>
  <c r="W107"/>
  <c r="Q108"/>
  <c r="R108"/>
  <c r="S108"/>
  <c r="T108" s="1"/>
  <c r="W108"/>
  <c r="Q109"/>
  <c r="R109"/>
  <c r="S109"/>
  <c r="T109" s="1"/>
  <c r="W109"/>
  <c r="Q110"/>
  <c r="R110"/>
  <c r="S110"/>
  <c r="T110" s="1"/>
  <c r="W110"/>
  <c r="Q111"/>
  <c r="R111"/>
  <c r="S111"/>
  <c r="T111" s="1"/>
  <c r="W111"/>
  <c r="Q112"/>
  <c r="R112"/>
  <c r="S112"/>
  <c r="T112" s="1"/>
  <c r="W112"/>
  <c r="Q113"/>
  <c r="R113"/>
  <c r="S113"/>
  <c r="T113" s="1"/>
  <c r="W113"/>
  <c r="Q114"/>
  <c r="R114"/>
  <c r="S114"/>
  <c r="T114" s="1"/>
  <c r="W114"/>
  <c r="Q115"/>
  <c r="R115"/>
  <c r="S115"/>
  <c r="T115" s="1"/>
  <c r="W115"/>
  <c r="Q116"/>
  <c r="R116"/>
  <c r="S116"/>
  <c r="T116" s="1"/>
  <c r="W116"/>
  <c r="Q117"/>
  <c r="R117"/>
  <c r="S117"/>
  <c r="T117" s="1"/>
  <c r="W117"/>
  <c r="Q118"/>
  <c r="R118"/>
  <c r="S118"/>
  <c r="T118" s="1"/>
  <c r="W118"/>
  <c r="Q119"/>
  <c r="R119"/>
  <c r="S119"/>
  <c r="T119" s="1"/>
  <c r="W119"/>
  <c r="Q120"/>
  <c r="R120"/>
  <c r="S120"/>
  <c r="T120" s="1"/>
  <c r="W120"/>
  <c r="Q121"/>
  <c r="R121"/>
  <c r="S121"/>
  <c r="T121" s="1"/>
  <c r="W121"/>
  <c r="Q122"/>
  <c r="R122"/>
  <c r="S122"/>
  <c r="T122" s="1"/>
  <c r="W122"/>
  <c r="Q123"/>
  <c r="R123"/>
  <c r="S123"/>
  <c r="T123" s="1"/>
  <c r="W123"/>
  <c r="Q124"/>
  <c r="R124"/>
  <c r="S124"/>
  <c r="T124" s="1"/>
  <c r="W124"/>
  <c r="Q125"/>
  <c r="R125"/>
  <c r="S125"/>
  <c r="T125" s="1"/>
  <c r="W125"/>
  <c r="Q126"/>
  <c r="R126"/>
  <c r="S126"/>
  <c r="T126" s="1"/>
  <c r="W126"/>
  <c r="Q127"/>
  <c r="R127"/>
  <c r="S127"/>
  <c r="T127" s="1"/>
  <c r="W127"/>
  <c r="Q128"/>
  <c r="R128"/>
  <c r="S128"/>
  <c r="T128" s="1"/>
  <c r="W128"/>
  <c r="Q129"/>
  <c r="R129"/>
  <c r="S129"/>
  <c r="T129" s="1"/>
  <c r="W129"/>
  <c r="Q130"/>
  <c r="R130"/>
  <c r="S130"/>
  <c r="T130" s="1"/>
  <c r="W130"/>
  <c r="Q131"/>
  <c r="R131"/>
  <c r="S131"/>
  <c r="T131" s="1"/>
  <c r="W131"/>
  <c r="Q132"/>
  <c r="R132"/>
  <c r="S132"/>
  <c r="T132" s="1"/>
  <c r="W132"/>
  <c r="Q133"/>
  <c r="R133"/>
  <c r="S133"/>
  <c r="T133" s="1"/>
  <c r="W133"/>
  <c r="Q134"/>
  <c r="R134"/>
  <c r="S134"/>
  <c r="T134" s="1"/>
  <c r="W134"/>
  <c r="Q135"/>
  <c r="R135"/>
  <c r="S135"/>
  <c r="T135" s="1"/>
  <c r="W135"/>
  <c r="Q136"/>
  <c r="R136"/>
  <c r="S136"/>
  <c r="T136" s="1"/>
  <c r="W136"/>
  <c r="Q137"/>
  <c r="R137"/>
  <c r="S137"/>
  <c r="T137" s="1"/>
  <c r="W137"/>
  <c r="Q138"/>
  <c r="R138"/>
  <c r="S138"/>
  <c r="T138" s="1"/>
  <c r="W138"/>
  <c r="Q139"/>
  <c r="R139"/>
  <c r="S139"/>
  <c r="T139" s="1"/>
  <c r="W139"/>
  <c r="Q140"/>
  <c r="R140"/>
  <c r="S140"/>
  <c r="T140" s="1"/>
  <c r="W140"/>
  <c r="Q141"/>
  <c r="R141"/>
  <c r="S141"/>
  <c r="T141" s="1"/>
  <c r="W141"/>
  <c r="Q142"/>
  <c r="R142"/>
  <c r="S142"/>
  <c r="T142" s="1"/>
  <c r="W142"/>
  <c r="Q143"/>
  <c r="R143"/>
  <c r="S143"/>
  <c r="T143" s="1"/>
  <c r="W143"/>
  <c r="Q144"/>
  <c r="R144"/>
  <c r="S144"/>
  <c r="T144" s="1"/>
  <c r="W144"/>
  <c r="Q145"/>
  <c r="R145"/>
  <c r="S145"/>
  <c r="T145" s="1"/>
  <c r="W145"/>
  <c r="Q146"/>
  <c r="R146"/>
  <c r="S146"/>
  <c r="T146" s="1"/>
  <c r="W146"/>
  <c r="Q147"/>
  <c r="R147"/>
  <c r="S147"/>
  <c r="T147" s="1"/>
  <c r="W147"/>
  <c r="Q148"/>
  <c r="R148"/>
  <c r="S148"/>
  <c r="T148" s="1"/>
  <c r="W148"/>
  <c r="Q149"/>
  <c r="R149"/>
  <c r="S149"/>
  <c r="T149" s="1"/>
  <c r="W149"/>
  <c r="Q150"/>
  <c r="R150"/>
  <c r="S150"/>
  <c r="T150" s="1"/>
  <c r="W150"/>
  <c r="Q151"/>
  <c r="R151"/>
  <c r="S151"/>
  <c r="T151" s="1"/>
  <c r="W151"/>
  <c r="Q152"/>
  <c r="R152"/>
  <c r="S152"/>
  <c r="T152" s="1"/>
  <c r="W152"/>
  <c r="Q153"/>
  <c r="R153"/>
  <c r="S153"/>
  <c r="T153" s="1"/>
  <c r="W153"/>
  <c r="Q154"/>
  <c r="R154"/>
  <c r="S154"/>
  <c r="T154" s="1"/>
  <c r="W154"/>
  <c r="Q155"/>
  <c r="R155"/>
  <c r="S155"/>
  <c r="T155" s="1"/>
  <c r="W155"/>
  <c r="Q156"/>
  <c r="R156"/>
  <c r="S156"/>
  <c r="T156" s="1"/>
  <c r="W156"/>
  <c r="Q157"/>
  <c r="R157"/>
  <c r="S157"/>
  <c r="T157" s="1"/>
  <c r="W157"/>
  <c r="Q158"/>
  <c r="R158"/>
  <c r="S158"/>
  <c r="T158" s="1"/>
  <c r="W158"/>
  <c r="Q159"/>
  <c r="R159"/>
  <c r="S159"/>
  <c r="T159" s="1"/>
  <c r="W159"/>
  <c r="Q160"/>
  <c r="R160"/>
  <c r="S160"/>
  <c r="T160" s="1"/>
  <c r="W160"/>
  <c r="Q161"/>
  <c r="R161"/>
  <c r="S161"/>
  <c r="T161" s="1"/>
  <c r="W161"/>
  <c r="Q162"/>
  <c r="R162"/>
  <c r="S162"/>
  <c r="T162" s="1"/>
  <c r="W162"/>
  <c r="Q163"/>
  <c r="R163"/>
  <c r="S163"/>
  <c r="T163" s="1"/>
  <c r="W163"/>
  <c r="Q164"/>
  <c r="R164"/>
  <c r="S164"/>
  <c r="T164" s="1"/>
  <c r="W164"/>
  <c r="Q165"/>
  <c r="R165"/>
  <c r="S165"/>
  <c r="T165" s="1"/>
  <c r="W165"/>
  <c r="Q166"/>
  <c r="R166"/>
  <c r="S166"/>
  <c r="T166" s="1"/>
  <c r="W166"/>
  <c r="Q167"/>
  <c r="R167"/>
  <c r="S167"/>
  <c r="T167" s="1"/>
  <c r="W167"/>
  <c r="Q168"/>
  <c r="R168"/>
  <c r="S168"/>
  <c r="T168" s="1"/>
  <c r="W168"/>
  <c r="Q169"/>
  <c r="R169"/>
  <c r="S169"/>
  <c r="T169" s="1"/>
  <c r="W169"/>
  <c r="Q170"/>
  <c r="R170"/>
  <c r="S170"/>
  <c r="T170" s="1"/>
  <c r="W170"/>
  <c r="Q171"/>
  <c r="R171"/>
  <c r="S171"/>
  <c r="T171" s="1"/>
  <c r="W171"/>
  <c r="Q172"/>
  <c r="R172"/>
  <c r="S172"/>
  <c r="T172" s="1"/>
  <c r="W172"/>
  <c r="Q173"/>
  <c r="R173"/>
  <c r="S173"/>
  <c r="T173" s="1"/>
  <c r="W173"/>
  <c r="Q174"/>
  <c r="R174"/>
  <c r="S174"/>
  <c r="T174" s="1"/>
  <c r="W174"/>
  <c r="Q175"/>
  <c r="R175"/>
  <c r="S175"/>
  <c r="T175" s="1"/>
  <c r="W175"/>
  <c r="Q176"/>
  <c r="R176"/>
  <c r="S176"/>
  <c r="T176" s="1"/>
  <c r="W176"/>
  <c r="Q177"/>
  <c r="R177"/>
  <c r="S177"/>
  <c r="T177" s="1"/>
  <c r="W177"/>
  <c r="Q178"/>
  <c r="R178"/>
  <c r="S178"/>
  <c r="T178" s="1"/>
  <c r="W178"/>
  <c r="Q179"/>
  <c r="R179"/>
  <c r="S179"/>
  <c r="T179" s="1"/>
  <c r="W179"/>
  <c r="Q180"/>
  <c r="R180"/>
  <c r="S180"/>
  <c r="T180" s="1"/>
  <c r="W180"/>
  <c r="Q181"/>
  <c r="R181"/>
  <c r="S181"/>
  <c r="T181" s="1"/>
  <c r="W181"/>
  <c r="Q182"/>
  <c r="R182"/>
  <c r="S182"/>
  <c r="T182" s="1"/>
  <c r="W182"/>
  <c r="Q183"/>
  <c r="R183"/>
  <c r="S183"/>
  <c r="T183" s="1"/>
  <c r="W183"/>
  <c r="Q184"/>
  <c r="R184"/>
  <c r="S184"/>
  <c r="T184" s="1"/>
  <c r="W184"/>
  <c r="Q185"/>
  <c r="R185"/>
  <c r="S185"/>
  <c r="T185" s="1"/>
  <c r="W185"/>
  <c r="Q186"/>
  <c r="R186"/>
  <c r="S186"/>
  <c r="T186" s="1"/>
  <c r="W186"/>
  <c r="Q187"/>
  <c r="R187"/>
  <c r="S187"/>
  <c r="T187" s="1"/>
  <c r="W187"/>
  <c r="Q188"/>
  <c r="R188"/>
  <c r="S188"/>
  <c r="T188" s="1"/>
  <c r="W188"/>
  <c r="Q189"/>
  <c r="R189"/>
  <c r="S189"/>
  <c r="T189" s="1"/>
  <c r="W189"/>
  <c r="Q190"/>
  <c r="R190"/>
  <c r="S190"/>
  <c r="T190" s="1"/>
  <c r="W190"/>
  <c r="Q191"/>
  <c r="R191"/>
  <c r="S191"/>
  <c r="T191" s="1"/>
  <c r="W191"/>
  <c r="Q192"/>
  <c r="R192"/>
  <c r="S192"/>
  <c r="T192" s="1"/>
  <c r="W192"/>
  <c r="Q193"/>
  <c r="R193"/>
  <c r="S193"/>
  <c r="T193" s="1"/>
  <c r="W193"/>
  <c r="Q194"/>
  <c r="R194"/>
  <c r="S194"/>
  <c r="T194" s="1"/>
  <c r="W194"/>
  <c r="Q195"/>
  <c r="R195"/>
  <c r="S195"/>
  <c r="T195" s="1"/>
  <c r="W195"/>
  <c r="Q196"/>
  <c r="R196"/>
  <c r="S196"/>
  <c r="T196" s="1"/>
  <c r="W196"/>
  <c r="Q197"/>
  <c r="R197"/>
  <c r="S197"/>
  <c r="T197" s="1"/>
  <c r="W197"/>
  <c r="Q198"/>
  <c r="R198"/>
  <c r="S198"/>
  <c r="T198" s="1"/>
  <c r="W198"/>
  <c r="Q199"/>
  <c r="R199"/>
  <c r="S199"/>
  <c r="T199" s="1"/>
  <c r="W199"/>
  <c r="Q200"/>
  <c r="R200"/>
  <c r="S200"/>
  <c r="T200" s="1"/>
  <c r="W200"/>
  <c r="Q201"/>
  <c r="R201"/>
  <c r="S201"/>
  <c r="T201" s="1"/>
  <c r="W201"/>
  <c r="Q202"/>
  <c r="R202"/>
  <c r="S202"/>
  <c r="T202" s="1"/>
  <c r="W202"/>
  <c r="Q203"/>
  <c r="R203"/>
  <c r="S203"/>
  <c r="T203" s="1"/>
  <c r="W203"/>
  <c r="Q204"/>
  <c r="R204"/>
  <c r="S204"/>
  <c r="T204" s="1"/>
  <c r="W204"/>
  <c r="Q205"/>
  <c r="R205"/>
  <c r="S205"/>
  <c r="T205" s="1"/>
  <c r="W205"/>
  <c r="Q206"/>
  <c r="R206"/>
  <c r="S206"/>
  <c r="T206" s="1"/>
  <c r="W206"/>
  <c r="Q207"/>
  <c r="R207"/>
  <c r="S207"/>
  <c r="T207" s="1"/>
  <c r="W207"/>
  <c r="Q208"/>
  <c r="R208"/>
  <c r="S208"/>
  <c r="T208" s="1"/>
  <c r="W208"/>
  <c r="Q209"/>
  <c r="R209"/>
  <c r="S209"/>
  <c r="T209" s="1"/>
  <c r="W209"/>
  <c r="Q210"/>
  <c r="R210"/>
  <c r="S210"/>
  <c r="T210" s="1"/>
  <c r="W210"/>
  <c r="Q211"/>
  <c r="R211"/>
  <c r="S211"/>
  <c r="T211" s="1"/>
  <c r="W211"/>
  <c r="Q212"/>
  <c r="R212"/>
  <c r="S212"/>
  <c r="T212" s="1"/>
  <c r="W212"/>
  <c r="Q213"/>
  <c r="R213"/>
  <c r="S213"/>
  <c r="T213" s="1"/>
  <c r="W213"/>
  <c r="Q214"/>
  <c r="R214"/>
  <c r="S214"/>
  <c r="T214" s="1"/>
  <c r="W214"/>
  <c r="Q215"/>
  <c r="R215"/>
  <c r="S215"/>
  <c r="T215" s="1"/>
  <c r="W215"/>
  <c r="Q216"/>
  <c r="R216"/>
  <c r="S216"/>
  <c r="T216" s="1"/>
  <c r="W216"/>
  <c r="Q217"/>
  <c r="R217"/>
  <c r="S217"/>
  <c r="T217" s="1"/>
  <c r="W217"/>
  <c r="Q218"/>
  <c r="R218"/>
  <c r="S218"/>
  <c r="T218" s="1"/>
  <c r="W218"/>
  <c r="Q219"/>
  <c r="R219"/>
  <c r="S219"/>
  <c r="T219" s="1"/>
  <c r="W219"/>
  <c r="Q220"/>
  <c r="R220"/>
  <c r="S220"/>
  <c r="T220" s="1"/>
  <c r="W220"/>
  <c r="Q221"/>
  <c r="R221"/>
  <c r="S221"/>
  <c r="T221" s="1"/>
  <c r="W221"/>
  <c r="Q222"/>
  <c r="R222"/>
  <c r="S222"/>
  <c r="T222" s="1"/>
  <c r="W222"/>
  <c r="Q223"/>
  <c r="R223"/>
  <c r="S223"/>
  <c r="T223" s="1"/>
  <c r="W223"/>
  <c r="Q224"/>
  <c r="R224"/>
  <c r="S224"/>
  <c r="T224" s="1"/>
  <c r="W224"/>
  <c r="Q225"/>
  <c r="R225"/>
  <c r="S225"/>
  <c r="T225" s="1"/>
  <c r="W225"/>
  <c r="Q226"/>
  <c r="R226"/>
  <c r="S226"/>
  <c r="T226" s="1"/>
  <c r="W226"/>
  <c r="Q227"/>
  <c r="R227"/>
  <c r="S227"/>
  <c r="T227" s="1"/>
  <c r="W227"/>
  <c r="Q228"/>
  <c r="R228"/>
  <c r="S228"/>
  <c r="T228" s="1"/>
  <c r="W228"/>
  <c r="Q229"/>
  <c r="R229"/>
  <c r="S229"/>
  <c r="T229" s="1"/>
  <c r="W229"/>
  <c r="Q230"/>
  <c r="R230"/>
  <c r="S230"/>
  <c r="T230" s="1"/>
  <c r="W230"/>
  <c r="Q231"/>
  <c r="R231"/>
  <c r="S231"/>
  <c r="T231" s="1"/>
  <c r="W231"/>
  <c r="Q232"/>
  <c r="R232"/>
  <c r="S232"/>
  <c r="T232" s="1"/>
  <c r="W232"/>
  <c r="Q233"/>
  <c r="R233"/>
  <c r="S233"/>
  <c r="T233" s="1"/>
  <c r="W233"/>
  <c r="Q234"/>
  <c r="R234"/>
  <c r="S234"/>
  <c r="T234" s="1"/>
  <c r="W234"/>
  <c r="Q235"/>
  <c r="R235"/>
  <c r="S235"/>
  <c r="T235" s="1"/>
  <c r="W235"/>
  <c r="Q236"/>
  <c r="R236"/>
  <c r="S236"/>
  <c r="T236" s="1"/>
  <c r="W236"/>
  <c r="Q237"/>
  <c r="R237"/>
  <c r="S237"/>
  <c r="T237" s="1"/>
  <c r="W237"/>
  <c r="Q238"/>
  <c r="R238"/>
  <c r="S238"/>
  <c r="T238" s="1"/>
  <c r="W238"/>
  <c r="Q239"/>
  <c r="R239"/>
  <c r="S239"/>
  <c r="T239" s="1"/>
  <c r="W239"/>
  <c r="Q240"/>
  <c r="R240"/>
  <c r="S240"/>
  <c r="T240" s="1"/>
  <c r="W240"/>
  <c r="Q241"/>
  <c r="R241"/>
  <c r="S241"/>
  <c r="T241" s="1"/>
  <c r="W241"/>
  <c r="Q242"/>
  <c r="R242"/>
  <c r="S242"/>
  <c r="T242" s="1"/>
  <c r="W242"/>
  <c r="Q243"/>
  <c r="R243"/>
  <c r="S243"/>
  <c r="T243" s="1"/>
  <c r="W243"/>
  <c r="Q244"/>
  <c r="R244"/>
  <c r="S244"/>
  <c r="T244" s="1"/>
  <c r="W244"/>
  <c r="Q245"/>
  <c r="R245"/>
  <c r="S245"/>
  <c r="T245" s="1"/>
  <c r="W245"/>
  <c r="Q246"/>
  <c r="R246"/>
  <c r="S246"/>
  <c r="T246" s="1"/>
  <c r="W246"/>
  <c r="Q247"/>
  <c r="R247"/>
  <c r="S247"/>
  <c r="T247" s="1"/>
  <c r="W247"/>
  <c r="Q248"/>
  <c r="R248"/>
  <c r="S248"/>
  <c r="T248" s="1"/>
  <c r="W248"/>
  <c r="Q249"/>
  <c r="R249"/>
  <c r="S249"/>
  <c r="T249" s="1"/>
  <c r="W249"/>
  <c r="Q250"/>
  <c r="R250"/>
  <c r="S250"/>
  <c r="T250" s="1"/>
  <c r="W250"/>
  <c r="Q251"/>
  <c r="R251"/>
  <c r="S251"/>
  <c r="T251" s="1"/>
  <c r="W251"/>
  <c r="Q252"/>
  <c r="R252"/>
  <c r="S252"/>
  <c r="T252" s="1"/>
  <c r="W252"/>
  <c r="Q253"/>
  <c r="R253"/>
  <c r="S253"/>
  <c r="T253" s="1"/>
  <c r="W253"/>
  <c r="Q254"/>
  <c r="R254"/>
  <c r="S254"/>
  <c r="T254" s="1"/>
  <c r="W254"/>
  <c r="Q255"/>
  <c r="R255"/>
  <c r="S255"/>
  <c r="T255" s="1"/>
  <c r="W255"/>
  <c r="Q256"/>
  <c r="R256"/>
  <c r="S256"/>
  <c r="T256" s="1"/>
  <c r="W256"/>
  <c r="Q257"/>
  <c r="R257"/>
  <c r="S257"/>
  <c r="T257" s="1"/>
  <c r="W257"/>
  <c r="Q258"/>
  <c r="R258"/>
  <c r="S258"/>
  <c r="T258" s="1"/>
  <c r="W258"/>
  <c r="Q259"/>
  <c r="R259"/>
  <c r="S259"/>
  <c r="T259" s="1"/>
  <c r="W259"/>
  <c r="Q260"/>
  <c r="R260"/>
  <c r="S260"/>
  <c r="T260" s="1"/>
  <c r="W260"/>
  <c r="Q261"/>
  <c r="R261"/>
  <c r="S261"/>
  <c r="T261" s="1"/>
  <c r="W261"/>
  <c r="Q262"/>
  <c r="R262"/>
  <c r="S262"/>
  <c r="T262" s="1"/>
  <c r="W262"/>
  <c r="Q263"/>
  <c r="R263"/>
  <c r="S263"/>
  <c r="T263" s="1"/>
  <c r="W263"/>
  <c r="Q264"/>
  <c r="R264"/>
  <c r="S264"/>
  <c r="T264" s="1"/>
  <c r="W264"/>
  <c r="Q265"/>
  <c r="R265"/>
  <c r="S265"/>
  <c r="T265" s="1"/>
  <c r="W265"/>
  <c r="Q266"/>
  <c r="R266"/>
  <c r="S266"/>
  <c r="T266" s="1"/>
  <c r="W266"/>
  <c r="Q267"/>
  <c r="R267"/>
  <c r="S267"/>
  <c r="T267" s="1"/>
  <c r="W267"/>
  <c r="Q268"/>
  <c r="R268"/>
  <c r="S268"/>
  <c r="T268" s="1"/>
  <c r="W268"/>
  <c r="Q269"/>
  <c r="R269"/>
  <c r="S269"/>
  <c r="T269" s="1"/>
  <c r="W269"/>
  <c r="Q270"/>
  <c r="R270"/>
  <c r="S270"/>
  <c r="T270" s="1"/>
  <c r="W270"/>
  <c r="Q271"/>
  <c r="R271"/>
  <c r="S271"/>
  <c r="T271" s="1"/>
  <c r="W271"/>
  <c r="Q272"/>
  <c r="R272"/>
  <c r="S272"/>
  <c r="T272" s="1"/>
  <c r="W272"/>
  <c r="Q273"/>
  <c r="R273"/>
  <c r="S273"/>
  <c r="T273" s="1"/>
  <c r="W273"/>
  <c r="Q274"/>
  <c r="R274"/>
  <c r="S274"/>
  <c r="T274" s="1"/>
  <c r="W274"/>
  <c r="Q275"/>
  <c r="R275"/>
  <c r="S275"/>
  <c r="T275" s="1"/>
  <c r="W275"/>
  <c r="Q276"/>
  <c r="R276"/>
  <c r="S276"/>
  <c r="T276" s="1"/>
  <c r="W276"/>
  <c r="Q277"/>
  <c r="R277"/>
  <c r="S277"/>
  <c r="T277" s="1"/>
  <c r="W277"/>
  <c r="Q278"/>
  <c r="R278"/>
  <c r="S278"/>
  <c r="T278" s="1"/>
  <c r="W278"/>
  <c r="Q279"/>
  <c r="R279"/>
  <c r="S279"/>
  <c r="T279" s="1"/>
  <c r="W279"/>
  <c r="Q280"/>
  <c r="R280"/>
  <c r="S280"/>
  <c r="T280" s="1"/>
  <c r="W280"/>
  <c r="Q281"/>
  <c r="R281"/>
  <c r="S281"/>
  <c r="T281" s="1"/>
  <c r="W281"/>
  <c r="Q282"/>
  <c r="R282"/>
  <c r="S282"/>
  <c r="T282" s="1"/>
  <c r="W282"/>
  <c r="Q283"/>
  <c r="R283"/>
  <c r="S283"/>
  <c r="T283" s="1"/>
  <c r="W283"/>
  <c r="Q284"/>
  <c r="R284"/>
  <c r="S284"/>
  <c r="T284" s="1"/>
  <c r="W284"/>
  <c r="Q285"/>
  <c r="R285"/>
  <c r="S285"/>
  <c r="T285" s="1"/>
  <c r="W285"/>
  <c r="Q286"/>
  <c r="R286"/>
  <c r="S286"/>
  <c r="T286" s="1"/>
  <c r="W286"/>
  <c r="Q287"/>
  <c r="R287"/>
  <c r="S287"/>
  <c r="T287" s="1"/>
  <c r="W287"/>
  <c r="Q288"/>
  <c r="R288"/>
  <c r="S288"/>
  <c r="T288" s="1"/>
  <c r="W288"/>
  <c r="Q289"/>
  <c r="R289"/>
  <c r="S289"/>
  <c r="T289" s="1"/>
  <c r="W289"/>
  <c r="Q290"/>
  <c r="R290"/>
  <c r="S290"/>
  <c r="T290" s="1"/>
  <c r="W290"/>
  <c r="Q291"/>
  <c r="R291"/>
  <c r="S291"/>
  <c r="T291" s="1"/>
  <c r="W291"/>
  <c r="Q292"/>
  <c r="R292"/>
  <c r="S292"/>
  <c r="T292" s="1"/>
  <c r="W292"/>
  <c r="Q293"/>
  <c r="R293"/>
  <c r="S293"/>
  <c r="T293" s="1"/>
  <c r="W293"/>
  <c r="Q294"/>
  <c r="R294"/>
  <c r="S294"/>
  <c r="T294" s="1"/>
  <c r="W294"/>
  <c r="Q295"/>
  <c r="R295"/>
  <c r="S295"/>
  <c r="T295" s="1"/>
  <c r="W295"/>
  <c r="Q296"/>
  <c r="R296"/>
  <c r="S296"/>
  <c r="T296" s="1"/>
  <c r="W296"/>
  <c r="Q297"/>
  <c r="R297"/>
  <c r="S297"/>
  <c r="T297" s="1"/>
  <c r="W297"/>
  <c r="Q298"/>
  <c r="R298"/>
  <c r="S298"/>
  <c r="T298" s="1"/>
  <c r="W298"/>
  <c r="Q299"/>
  <c r="R299"/>
  <c r="S299"/>
  <c r="T299" s="1"/>
  <c r="W299"/>
  <c r="Q300"/>
  <c r="R300"/>
  <c r="S300"/>
  <c r="T300" s="1"/>
  <c r="W300"/>
  <c r="Q301"/>
  <c r="R301"/>
  <c r="S301"/>
  <c r="T301" s="1"/>
  <c r="W301"/>
  <c r="Q302"/>
  <c r="R302"/>
  <c r="S302"/>
  <c r="T302" s="1"/>
  <c r="W302"/>
  <c r="Q303"/>
  <c r="R303"/>
  <c r="S303"/>
  <c r="T303" s="1"/>
  <c r="W303"/>
  <c r="Q304"/>
  <c r="R304"/>
  <c r="S304"/>
  <c r="T304" s="1"/>
  <c r="W304"/>
  <c r="Q305"/>
  <c r="R305"/>
  <c r="S305"/>
  <c r="T305" s="1"/>
  <c r="W305"/>
  <c r="Q306"/>
  <c r="R306"/>
  <c r="S306"/>
  <c r="T306" s="1"/>
  <c r="W306"/>
  <c r="Q307"/>
  <c r="R307"/>
  <c r="S307"/>
  <c r="T307" s="1"/>
  <c r="W307"/>
  <c r="Q308"/>
  <c r="R308"/>
  <c r="S308"/>
  <c r="T308" s="1"/>
  <c r="W308"/>
  <c r="Q309"/>
  <c r="R309"/>
  <c r="S309"/>
  <c r="T309" s="1"/>
  <c r="W309"/>
  <c r="Q310"/>
  <c r="R310"/>
  <c r="S310"/>
  <c r="T310" s="1"/>
  <c r="W310"/>
  <c r="Q311"/>
  <c r="R311"/>
  <c r="S311"/>
  <c r="T311" s="1"/>
  <c r="W311"/>
  <c r="Q312"/>
  <c r="R312"/>
  <c r="S312"/>
  <c r="T312" s="1"/>
  <c r="W312"/>
  <c r="Q313"/>
  <c r="R313"/>
  <c r="S313"/>
  <c r="T313" s="1"/>
  <c r="W313"/>
  <c r="Q314"/>
  <c r="R314"/>
  <c r="S314"/>
  <c r="T314" s="1"/>
  <c r="W314"/>
  <c r="Q315"/>
  <c r="R315"/>
  <c r="S315"/>
  <c r="T315" s="1"/>
  <c r="W315"/>
  <c r="Q316"/>
  <c r="R316"/>
  <c r="S316"/>
  <c r="T316" s="1"/>
  <c r="W316"/>
  <c r="Q317"/>
  <c r="R317"/>
  <c r="S317"/>
  <c r="T317" s="1"/>
  <c r="W317"/>
  <c r="Q318"/>
  <c r="R318"/>
  <c r="S318"/>
  <c r="T318" s="1"/>
  <c r="W318"/>
  <c r="Q319"/>
  <c r="R319"/>
  <c r="S319"/>
  <c r="T319" s="1"/>
  <c r="W319"/>
  <c r="Q320"/>
  <c r="R320"/>
  <c r="S320"/>
  <c r="T320" s="1"/>
  <c r="W320"/>
  <c r="Q321"/>
  <c r="R321"/>
  <c r="S321"/>
  <c r="T321" s="1"/>
  <c r="W321"/>
  <c r="Q322"/>
  <c r="R322"/>
  <c r="S322"/>
  <c r="T322" s="1"/>
  <c r="W322"/>
  <c r="Q323"/>
  <c r="R323"/>
  <c r="S323"/>
  <c r="T323" s="1"/>
  <c r="W323"/>
  <c r="Q324"/>
  <c r="R324"/>
  <c r="S324"/>
  <c r="T324" s="1"/>
  <c r="W324"/>
  <c r="Q325"/>
  <c r="R325"/>
  <c r="S325"/>
  <c r="T325" s="1"/>
  <c r="W325"/>
  <c r="Q326"/>
  <c r="R326"/>
  <c r="S326"/>
  <c r="T326" s="1"/>
  <c r="W326"/>
  <c r="Q327"/>
  <c r="R327"/>
  <c r="S327"/>
  <c r="T327" s="1"/>
  <c r="W327"/>
  <c r="Q328"/>
  <c r="R328"/>
  <c r="S328"/>
  <c r="T328" s="1"/>
  <c r="W328"/>
  <c r="Q329"/>
  <c r="R329"/>
  <c r="S329"/>
  <c r="T329" s="1"/>
  <c r="W329"/>
  <c r="Q330"/>
  <c r="R330"/>
  <c r="S330"/>
  <c r="T330" s="1"/>
  <c r="W330"/>
  <c r="Q331"/>
  <c r="R331"/>
  <c r="S331"/>
  <c r="T331" s="1"/>
  <c r="W331"/>
  <c r="Q332"/>
  <c r="R332"/>
  <c r="S332"/>
  <c r="T332" s="1"/>
  <c r="W332"/>
  <c r="Q333"/>
  <c r="R333"/>
  <c r="S333"/>
  <c r="T333" s="1"/>
  <c r="W333"/>
  <c r="Q334"/>
  <c r="R334"/>
  <c r="S334"/>
  <c r="T334" s="1"/>
  <c r="W334"/>
  <c r="Q335"/>
  <c r="R335"/>
  <c r="S335"/>
  <c r="T335" s="1"/>
  <c r="W335"/>
  <c r="Q336"/>
  <c r="R336"/>
  <c r="S336"/>
  <c r="T336" s="1"/>
  <c r="W336"/>
  <c r="Q337"/>
  <c r="R337"/>
  <c r="S337"/>
  <c r="T337" s="1"/>
  <c r="W337"/>
  <c r="Q338"/>
  <c r="R338"/>
  <c r="S338"/>
  <c r="T338" s="1"/>
  <c r="W338"/>
  <c r="Q339"/>
  <c r="R339"/>
  <c r="S339"/>
  <c r="T339" s="1"/>
  <c r="W339"/>
  <c r="Q340"/>
  <c r="R340"/>
  <c r="S340"/>
  <c r="T340" s="1"/>
  <c r="W340"/>
  <c r="Q341"/>
  <c r="R341"/>
  <c r="S341"/>
  <c r="T341" s="1"/>
  <c r="W341"/>
  <c r="Q342"/>
  <c r="R342"/>
  <c r="S342"/>
  <c r="T342" s="1"/>
  <c r="W342"/>
  <c r="Q343"/>
  <c r="R343"/>
  <c r="S343"/>
  <c r="T343" s="1"/>
  <c r="W343"/>
  <c r="Q344"/>
  <c r="R344"/>
  <c r="S344"/>
  <c r="T344" s="1"/>
  <c r="W344"/>
  <c r="Q345"/>
  <c r="R345"/>
  <c r="S345"/>
  <c r="T345" s="1"/>
  <c r="W345"/>
  <c r="Q346"/>
  <c r="R346"/>
  <c r="S346"/>
  <c r="T346" s="1"/>
  <c r="W346"/>
  <c r="Q347"/>
  <c r="R347"/>
  <c r="S347"/>
  <c r="T347" s="1"/>
  <c r="W347"/>
  <c r="Q348"/>
  <c r="R348"/>
  <c r="S348"/>
  <c r="T348" s="1"/>
  <c r="W348"/>
  <c r="Q349"/>
  <c r="R349"/>
  <c r="S349"/>
  <c r="T349" s="1"/>
  <c r="W349"/>
  <c r="Q350"/>
  <c r="R350"/>
  <c r="S350"/>
  <c r="T350" s="1"/>
  <c r="W350"/>
  <c r="Q351"/>
  <c r="R351"/>
  <c r="S351"/>
  <c r="T351" s="1"/>
  <c r="W351"/>
  <c r="Q352"/>
  <c r="R352"/>
  <c r="S352"/>
  <c r="T352" s="1"/>
  <c r="W352"/>
  <c r="Q353"/>
  <c r="R353"/>
  <c r="S353"/>
  <c r="T353" s="1"/>
  <c r="W353"/>
  <c r="Q354"/>
  <c r="R354"/>
  <c r="S354"/>
  <c r="T354" s="1"/>
  <c r="W354"/>
  <c r="Q355"/>
  <c r="R355"/>
  <c r="S355"/>
  <c r="T355" s="1"/>
  <c r="W355"/>
  <c r="Q356"/>
  <c r="R356"/>
  <c r="S356"/>
  <c r="T356" s="1"/>
  <c r="W356"/>
  <c r="Q357"/>
  <c r="R357"/>
  <c r="S357"/>
  <c r="T357" s="1"/>
  <c r="W357"/>
  <c r="Q358"/>
  <c r="R358"/>
  <c r="S358"/>
  <c r="T358" s="1"/>
  <c r="W358"/>
  <c r="Q359"/>
  <c r="R359"/>
  <c r="S359"/>
  <c r="T359" s="1"/>
  <c r="W359"/>
  <c r="Q360"/>
  <c r="R360"/>
  <c r="S360"/>
  <c r="T360" s="1"/>
  <c r="W360"/>
  <c r="Q361"/>
  <c r="R361"/>
  <c r="S361"/>
  <c r="T361" s="1"/>
  <c r="W361"/>
  <c r="Q362"/>
  <c r="R362"/>
  <c r="S362"/>
  <c r="T362" s="1"/>
  <c r="W362"/>
  <c r="Q363"/>
  <c r="R363"/>
  <c r="S363"/>
  <c r="T363" s="1"/>
  <c r="W363"/>
  <c r="Q364"/>
  <c r="R364"/>
  <c r="S364"/>
  <c r="T364" s="1"/>
  <c r="W364"/>
  <c r="Q365"/>
  <c r="R365"/>
  <c r="S365"/>
  <c r="T365" s="1"/>
  <c r="W365"/>
  <c r="Q366"/>
  <c r="R366"/>
  <c r="S366"/>
  <c r="T366" s="1"/>
  <c r="W366"/>
  <c r="Q367"/>
  <c r="R367"/>
  <c r="S367"/>
  <c r="T367" s="1"/>
  <c r="W367"/>
  <c r="Q368"/>
  <c r="R368"/>
  <c r="S368"/>
  <c r="T368" s="1"/>
  <c r="W368"/>
  <c r="Q369"/>
  <c r="R369"/>
  <c r="S369"/>
  <c r="T369" s="1"/>
  <c r="W369"/>
  <c r="Q370"/>
  <c r="R370"/>
  <c r="S370"/>
  <c r="T370" s="1"/>
  <c r="W370"/>
  <c r="Q371"/>
  <c r="R371"/>
  <c r="S371"/>
  <c r="T371" s="1"/>
  <c r="W371"/>
  <c r="Q372"/>
  <c r="R372"/>
  <c r="S372"/>
  <c r="T372" s="1"/>
  <c r="W372"/>
  <c r="Q373"/>
  <c r="R373"/>
  <c r="S373"/>
  <c r="T373" s="1"/>
  <c r="W373"/>
  <c r="Q374"/>
  <c r="R374"/>
  <c r="S374"/>
  <c r="T374" s="1"/>
  <c r="W374"/>
  <c r="Q375"/>
  <c r="R375"/>
  <c r="S375"/>
  <c r="T375" s="1"/>
  <c r="W375"/>
  <c r="Q376"/>
  <c r="R376"/>
  <c r="S376"/>
  <c r="T376" s="1"/>
  <c r="W376"/>
  <c r="Q377"/>
  <c r="R377"/>
  <c r="S377"/>
  <c r="T377" s="1"/>
  <c r="W377"/>
  <c r="Q378"/>
  <c r="R378"/>
  <c r="S378"/>
  <c r="T378" s="1"/>
  <c r="W378"/>
  <c r="Q379"/>
  <c r="R379"/>
  <c r="S379"/>
  <c r="T379" s="1"/>
  <c r="W379"/>
  <c r="Q380"/>
  <c r="R380"/>
  <c r="S380"/>
  <c r="T380" s="1"/>
  <c r="W380"/>
  <c r="Q381"/>
  <c r="R381"/>
  <c r="S381"/>
  <c r="T381" s="1"/>
  <c r="W381"/>
  <c r="Q382"/>
  <c r="R382"/>
  <c r="S382"/>
  <c r="T382" s="1"/>
  <c r="W382"/>
  <c r="Q383"/>
  <c r="R383"/>
  <c r="S383"/>
  <c r="T383" s="1"/>
  <c r="W383"/>
  <c r="Q384"/>
  <c r="R384"/>
  <c r="S384"/>
  <c r="T384" s="1"/>
  <c r="W384"/>
  <c r="Q385"/>
  <c r="R385"/>
  <c r="S385"/>
  <c r="T385" s="1"/>
  <c r="W385"/>
  <c r="Q386"/>
  <c r="R386"/>
  <c r="S386"/>
  <c r="T386" s="1"/>
  <c r="W386"/>
  <c r="Q387"/>
  <c r="R387"/>
  <c r="S387"/>
  <c r="T387" s="1"/>
  <c r="W387"/>
  <c r="Q388"/>
  <c r="R388"/>
  <c r="S388"/>
  <c r="T388" s="1"/>
  <c r="W388"/>
  <c r="Q389"/>
  <c r="R389"/>
  <c r="S389"/>
  <c r="T389" s="1"/>
  <c r="W389"/>
  <c r="Q390"/>
  <c r="R390"/>
  <c r="S390"/>
  <c r="T390" s="1"/>
  <c r="W390"/>
  <c r="Q391"/>
  <c r="R391"/>
  <c r="S391"/>
  <c r="T391" s="1"/>
  <c r="W391"/>
  <c r="Q392"/>
  <c r="R392"/>
  <c r="S392"/>
  <c r="T392" s="1"/>
  <c r="W392"/>
  <c r="Q393"/>
  <c r="R393"/>
  <c r="S393"/>
  <c r="T393" s="1"/>
  <c r="W393"/>
  <c r="Q394"/>
  <c r="R394"/>
  <c r="S394"/>
  <c r="T394" s="1"/>
  <c r="W394"/>
  <c r="Q395"/>
  <c r="R395"/>
  <c r="S395"/>
  <c r="T395" s="1"/>
  <c r="W395"/>
  <c r="Q396"/>
  <c r="R396"/>
  <c r="S396"/>
  <c r="T396" s="1"/>
  <c r="W396"/>
  <c r="Q397"/>
  <c r="R397"/>
  <c r="S397"/>
  <c r="T397" s="1"/>
  <c r="W397"/>
  <c r="Q398"/>
  <c r="R398"/>
  <c r="S398"/>
  <c r="T398" s="1"/>
  <c r="W398"/>
  <c r="Q399"/>
  <c r="R399"/>
  <c r="S399"/>
  <c r="T399" s="1"/>
  <c r="W399"/>
  <c r="Q400"/>
  <c r="R400"/>
  <c r="S400"/>
  <c r="T400" s="1"/>
  <c r="W400"/>
  <c r="Q401"/>
  <c r="R401"/>
  <c r="S401"/>
  <c r="T401" s="1"/>
  <c r="W401"/>
  <c r="Q402"/>
  <c r="R402"/>
  <c r="S402"/>
  <c r="T402" s="1"/>
  <c r="W402"/>
  <c r="Q403"/>
  <c r="R403"/>
  <c r="S403"/>
  <c r="T403" s="1"/>
  <c r="W403"/>
  <c r="Q404"/>
  <c r="R404"/>
  <c r="S404"/>
  <c r="T404" s="1"/>
  <c r="W404"/>
  <c r="Q405"/>
  <c r="R405"/>
  <c r="S405"/>
  <c r="T405" s="1"/>
  <c r="W405"/>
  <c r="Q406"/>
  <c r="R406"/>
  <c r="S406"/>
  <c r="T406" s="1"/>
  <c r="W406"/>
  <c r="Q407"/>
  <c r="R407"/>
  <c r="S407"/>
  <c r="T407" s="1"/>
  <c r="W407"/>
  <c r="Q408"/>
  <c r="R408"/>
  <c r="S408"/>
  <c r="T408" s="1"/>
  <c r="W408"/>
  <c r="Q409"/>
  <c r="R409"/>
  <c r="S409"/>
  <c r="T409" s="1"/>
  <c r="W409"/>
  <c r="Q410"/>
  <c r="R410"/>
  <c r="S410"/>
  <c r="T410" s="1"/>
  <c r="W410"/>
  <c r="Q411"/>
  <c r="R411"/>
  <c r="S411"/>
  <c r="T411" s="1"/>
  <c r="W411"/>
  <c r="Q412"/>
  <c r="R412"/>
  <c r="S412"/>
  <c r="T412" s="1"/>
  <c r="W412"/>
  <c r="Q413"/>
  <c r="R413"/>
  <c r="S413"/>
  <c r="T413" s="1"/>
  <c r="W413"/>
  <c r="Q414"/>
  <c r="R414"/>
  <c r="S414"/>
  <c r="T414" s="1"/>
  <c r="W414"/>
  <c r="Q415"/>
  <c r="R415"/>
  <c r="S415"/>
  <c r="T415" s="1"/>
  <c r="W415"/>
  <c r="Q416"/>
  <c r="R416"/>
  <c r="S416"/>
  <c r="T416" s="1"/>
  <c r="W416"/>
  <c r="Q417"/>
  <c r="R417"/>
  <c r="S417"/>
  <c r="T417" s="1"/>
  <c r="W417"/>
  <c r="Q418"/>
  <c r="R418"/>
  <c r="S418"/>
  <c r="T418" s="1"/>
  <c r="W418"/>
  <c r="Q419"/>
  <c r="R419"/>
  <c r="S419"/>
  <c r="T419" s="1"/>
  <c r="W419"/>
  <c r="Q420"/>
  <c r="R420"/>
  <c r="S420"/>
  <c r="T420" s="1"/>
  <c r="W420"/>
  <c r="Q421"/>
  <c r="R421"/>
  <c r="S421"/>
  <c r="T421" s="1"/>
  <c r="W421"/>
  <c r="Q422"/>
  <c r="R422"/>
  <c r="S422"/>
  <c r="T422" s="1"/>
  <c r="W422"/>
  <c r="Q423"/>
  <c r="R423"/>
  <c r="S423"/>
  <c r="T423" s="1"/>
  <c r="W423"/>
  <c r="Q424"/>
  <c r="R424"/>
  <c r="S424"/>
  <c r="T424" s="1"/>
  <c r="W424"/>
  <c r="Q425"/>
  <c r="R425"/>
  <c r="S425"/>
  <c r="T425" s="1"/>
  <c r="W425"/>
  <c r="Q426"/>
  <c r="R426"/>
  <c r="S426"/>
  <c r="T426" s="1"/>
  <c r="W426"/>
  <c r="Q427"/>
  <c r="R427"/>
  <c r="S427"/>
  <c r="T427" s="1"/>
  <c r="W427"/>
  <c r="Q428"/>
  <c r="R428"/>
  <c r="S428"/>
  <c r="T428" s="1"/>
  <c r="W428"/>
  <c r="Q429"/>
  <c r="R429"/>
  <c r="S429"/>
  <c r="T429" s="1"/>
  <c r="W429"/>
  <c r="Q430"/>
  <c r="R430"/>
  <c r="S430"/>
  <c r="T430" s="1"/>
  <c r="W430"/>
  <c r="Q431"/>
  <c r="R431"/>
  <c r="S431"/>
  <c r="T431" s="1"/>
  <c r="W431"/>
  <c r="Q432"/>
  <c r="R432"/>
  <c r="S432"/>
  <c r="T432" s="1"/>
  <c r="W432"/>
  <c r="Q433"/>
  <c r="R433"/>
  <c r="S433"/>
  <c r="T433" s="1"/>
  <c r="W433"/>
  <c r="Q434"/>
  <c r="R434"/>
  <c r="S434"/>
  <c r="T434" s="1"/>
  <c r="W434"/>
  <c r="Q435"/>
  <c r="R435"/>
  <c r="S435"/>
  <c r="T435" s="1"/>
  <c r="W435"/>
  <c r="Q436"/>
  <c r="R436"/>
  <c r="S436"/>
  <c r="T436" s="1"/>
  <c r="W436"/>
  <c r="Q437"/>
  <c r="R437"/>
  <c r="S437"/>
  <c r="T437" s="1"/>
  <c r="W437"/>
  <c r="Q438"/>
  <c r="R438"/>
  <c r="S438"/>
  <c r="T438" s="1"/>
  <c r="W438"/>
  <c r="Q439"/>
  <c r="R439"/>
  <c r="S439"/>
  <c r="T439" s="1"/>
  <c r="W439"/>
  <c r="Q440"/>
  <c r="R440"/>
  <c r="S440"/>
  <c r="T440" s="1"/>
  <c r="W440"/>
  <c r="Q441"/>
  <c r="R441"/>
  <c r="S441"/>
  <c r="T441" s="1"/>
  <c r="W441"/>
  <c r="Q442"/>
  <c r="R442"/>
  <c r="S442"/>
  <c r="T442" s="1"/>
  <c r="W442"/>
  <c r="Q443"/>
  <c r="R443"/>
  <c r="S443"/>
  <c r="T443" s="1"/>
  <c r="W443"/>
  <c r="Q444"/>
  <c r="R444"/>
  <c r="S444"/>
  <c r="T444" s="1"/>
  <c r="W444"/>
  <c r="Q445"/>
  <c r="R445"/>
  <c r="S445"/>
  <c r="T445" s="1"/>
  <c r="W445"/>
  <c r="Q446"/>
  <c r="R446"/>
  <c r="S446"/>
  <c r="T446" s="1"/>
  <c r="W446"/>
  <c r="Q447"/>
  <c r="R447"/>
  <c r="S447"/>
  <c r="T447" s="1"/>
  <c r="W447"/>
  <c r="Q448"/>
  <c r="R448"/>
  <c r="S448"/>
  <c r="T448" s="1"/>
  <c r="W448"/>
  <c r="Q449"/>
  <c r="R449"/>
  <c r="S449"/>
  <c r="T449" s="1"/>
  <c r="W449"/>
  <c r="Q450"/>
  <c r="R450"/>
  <c r="S450"/>
  <c r="T450" s="1"/>
  <c r="W450"/>
  <c r="Q451"/>
  <c r="R451"/>
  <c r="S451"/>
  <c r="T451" s="1"/>
  <c r="W451"/>
  <c r="Q452"/>
  <c r="R452"/>
  <c r="S452"/>
  <c r="T452" s="1"/>
  <c r="W452"/>
  <c r="Q453"/>
  <c r="R453"/>
  <c r="S453"/>
  <c r="T453" s="1"/>
  <c r="W453"/>
  <c r="Q454"/>
  <c r="R454"/>
  <c r="S454"/>
  <c r="T454" s="1"/>
  <c r="W454"/>
  <c r="Q455"/>
  <c r="R455"/>
  <c r="S455"/>
  <c r="T455" s="1"/>
  <c r="W455"/>
  <c r="Q456"/>
  <c r="R456"/>
  <c r="S456"/>
  <c r="T456" s="1"/>
  <c r="W456"/>
  <c r="Q457"/>
  <c r="R457"/>
  <c r="S457"/>
  <c r="T457" s="1"/>
  <c r="W457"/>
  <c r="Q458"/>
  <c r="R458"/>
  <c r="S458"/>
  <c r="T458" s="1"/>
  <c r="W458"/>
  <c r="Q459"/>
  <c r="R459"/>
  <c r="S459"/>
  <c r="T459" s="1"/>
  <c r="W459"/>
  <c r="Q460"/>
  <c r="R460"/>
  <c r="S460"/>
  <c r="T460" s="1"/>
  <c r="W460"/>
  <c r="Q461"/>
  <c r="R461"/>
  <c r="S461"/>
  <c r="T461" s="1"/>
  <c r="W461"/>
  <c r="Q462"/>
  <c r="R462"/>
  <c r="S462"/>
  <c r="T462" s="1"/>
  <c r="W462"/>
  <c r="Q463"/>
  <c r="R463"/>
  <c r="S463"/>
  <c r="T463" s="1"/>
  <c r="W463"/>
  <c r="Q464"/>
  <c r="R464"/>
  <c r="S464"/>
  <c r="T464" s="1"/>
  <c r="W464"/>
  <c r="Q465"/>
  <c r="R465"/>
  <c r="S465"/>
  <c r="T465" s="1"/>
  <c r="W465"/>
  <c r="Q466"/>
  <c r="R466"/>
  <c r="S466"/>
  <c r="T466" s="1"/>
  <c r="W466"/>
  <c r="Q467"/>
  <c r="R467"/>
  <c r="S467"/>
  <c r="T467" s="1"/>
  <c r="W467"/>
  <c r="Q468"/>
  <c r="R468"/>
  <c r="S468"/>
  <c r="T468" s="1"/>
  <c r="W468"/>
  <c r="Q469"/>
  <c r="R469"/>
  <c r="S469"/>
  <c r="T469" s="1"/>
  <c r="W469"/>
  <c r="Q470"/>
  <c r="R470"/>
  <c r="S470"/>
  <c r="T470" s="1"/>
  <c r="W470"/>
  <c r="Q471"/>
  <c r="R471"/>
  <c r="S471"/>
  <c r="T471" s="1"/>
  <c r="W471"/>
  <c r="Q472"/>
  <c r="R472"/>
  <c r="S472"/>
  <c r="T472" s="1"/>
  <c r="W472"/>
  <c r="Q473"/>
  <c r="R473"/>
  <c r="S473"/>
  <c r="T473" s="1"/>
  <c r="W473"/>
  <c r="Q474"/>
  <c r="R474"/>
  <c r="S474"/>
  <c r="T474" s="1"/>
  <c r="W474"/>
  <c r="Q475"/>
  <c r="R475"/>
  <c r="S475"/>
  <c r="T475" s="1"/>
  <c r="W475"/>
  <c r="Q476"/>
  <c r="R476"/>
  <c r="S476"/>
  <c r="T476" s="1"/>
  <c r="W476"/>
  <c r="Q477"/>
  <c r="R477"/>
  <c r="S477"/>
  <c r="T477" s="1"/>
  <c r="W477"/>
  <c r="Q478"/>
  <c r="R478"/>
  <c r="S478"/>
  <c r="T478" s="1"/>
  <c r="W478"/>
  <c r="Q479"/>
  <c r="R479"/>
  <c r="S479"/>
  <c r="T479" s="1"/>
  <c r="W479"/>
  <c r="Q480"/>
  <c r="R480"/>
  <c r="S480"/>
  <c r="T480" s="1"/>
  <c r="W480"/>
  <c r="Q481"/>
  <c r="R481"/>
  <c r="S481"/>
  <c r="T481" s="1"/>
  <c r="W481"/>
  <c r="Q482"/>
  <c r="R482"/>
  <c r="S482"/>
  <c r="T482" s="1"/>
  <c r="W482"/>
  <c r="Q483"/>
  <c r="R483"/>
  <c r="S483"/>
  <c r="T483" s="1"/>
  <c r="W483"/>
  <c r="Q484"/>
  <c r="R484"/>
  <c r="S484"/>
  <c r="T484" s="1"/>
  <c r="W484"/>
  <c r="Q485"/>
  <c r="R485"/>
  <c r="S485"/>
  <c r="T485" s="1"/>
  <c r="W485"/>
  <c r="Q486"/>
  <c r="R486"/>
  <c r="S486"/>
  <c r="T486" s="1"/>
  <c r="W486"/>
  <c r="Q487"/>
  <c r="R487"/>
  <c r="S487"/>
  <c r="T487" s="1"/>
  <c r="W487"/>
  <c r="Q488"/>
  <c r="R488"/>
  <c r="S488"/>
  <c r="T488" s="1"/>
  <c r="W488"/>
  <c r="Q489"/>
  <c r="R489"/>
  <c r="S489"/>
  <c r="T489" s="1"/>
  <c r="W489"/>
  <c r="U56" l="1"/>
  <c r="U579"/>
  <c r="U553"/>
  <c r="U549"/>
  <c r="U68"/>
  <c r="U67"/>
  <c r="U64"/>
  <c r="U877"/>
  <c r="U854"/>
  <c r="U1231"/>
  <c r="U766"/>
  <c r="U722"/>
  <c r="U717"/>
  <c r="U31"/>
  <c r="U679"/>
  <c r="U350"/>
  <c r="U275"/>
  <c r="U91"/>
  <c r="U192"/>
  <c r="U505"/>
  <c r="U499"/>
  <c r="U400"/>
  <c r="U286"/>
  <c r="U284"/>
  <c r="U114"/>
  <c r="U113"/>
  <c r="U215"/>
  <c r="U128"/>
  <c r="U922"/>
  <c r="U917"/>
  <c r="U672"/>
  <c r="U471"/>
  <c r="U375"/>
  <c r="U348"/>
  <c r="U340"/>
  <c r="U280"/>
  <c r="U218"/>
  <c r="U172"/>
  <c r="U171"/>
  <c r="U170"/>
  <c r="U19"/>
  <c r="U1172"/>
  <c r="U1168"/>
  <c r="U1167"/>
  <c r="U1160"/>
  <c r="U1159"/>
  <c r="U886"/>
  <c r="U704"/>
  <c r="U685"/>
  <c r="U681"/>
  <c r="U1112"/>
  <c r="U1111"/>
  <c r="U1110"/>
  <c r="U463"/>
  <c r="U459"/>
  <c r="U457"/>
  <c r="U222"/>
  <c r="U219"/>
  <c r="U1348"/>
  <c r="U1281"/>
  <c r="U1279"/>
  <c r="U1179"/>
  <c r="U1174"/>
  <c r="U960"/>
  <c r="U958"/>
  <c r="U585"/>
  <c r="U581"/>
  <c r="U1267"/>
  <c r="U1139"/>
  <c r="U1137"/>
  <c r="U933"/>
  <c r="U931"/>
  <c r="U817"/>
  <c r="U813"/>
  <c r="U506"/>
  <c r="U1067"/>
  <c r="U1059"/>
  <c r="U826"/>
  <c r="U538"/>
  <c r="U210"/>
  <c r="U250"/>
  <c r="U243"/>
  <c r="U234"/>
  <c r="U232"/>
  <c r="U479"/>
  <c r="U478"/>
  <c r="U475"/>
  <c r="U455"/>
  <c r="U427"/>
  <c r="U421"/>
  <c r="U420"/>
  <c r="U386"/>
  <c r="U385"/>
  <c r="U377"/>
  <c r="U334"/>
  <c r="U194"/>
  <c r="U136"/>
  <c r="U135"/>
  <c r="U120"/>
  <c r="U75"/>
  <c r="U70"/>
  <c r="U44"/>
  <c r="U39"/>
  <c r="U7"/>
  <c r="U1332"/>
  <c r="U1331"/>
  <c r="U371"/>
  <c r="U321"/>
  <c r="U318"/>
  <c r="U305"/>
  <c r="U304"/>
  <c r="U235"/>
  <c r="U54"/>
  <c r="U47"/>
  <c r="U27"/>
  <c r="U1324"/>
  <c r="U1322"/>
  <c r="U1079"/>
  <c r="U1071"/>
  <c r="U916"/>
  <c r="U733"/>
  <c r="U708"/>
  <c r="U705"/>
  <c r="U480"/>
  <c r="U447"/>
  <c r="U424"/>
  <c r="U405"/>
  <c r="U404"/>
  <c r="U361"/>
  <c r="U336"/>
  <c r="U329"/>
  <c r="U323"/>
  <c r="U322"/>
  <c r="U259"/>
  <c r="U254"/>
  <c r="U252"/>
  <c r="U251"/>
  <c r="U165"/>
  <c r="U142"/>
  <c r="U140"/>
  <c r="U132"/>
  <c r="U1158"/>
  <c r="U1052"/>
  <c r="U1051"/>
  <c r="U897"/>
  <c r="U859"/>
  <c r="U782"/>
  <c r="U610"/>
  <c r="U1224"/>
  <c r="U1222"/>
  <c r="U1219"/>
  <c r="U1256"/>
  <c r="U1255"/>
  <c r="U1215"/>
  <c r="U1214"/>
  <c r="U1032"/>
  <c r="U1031"/>
  <c r="U1029"/>
  <c r="U1007"/>
  <c r="U945"/>
  <c r="U943"/>
  <c r="U913"/>
  <c r="U827"/>
  <c r="U737"/>
  <c r="U736"/>
  <c r="U735"/>
  <c r="U692"/>
  <c r="U668"/>
  <c r="U537"/>
  <c r="U520"/>
  <c r="U494"/>
  <c r="U464"/>
  <c r="U430"/>
  <c r="U429"/>
  <c r="U402"/>
  <c r="U401"/>
  <c r="U384"/>
  <c r="U366"/>
  <c r="U362"/>
  <c r="U356"/>
  <c r="U332"/>
  <c r="U312"/>
  <c r="U241"/>
  <c r="U209"/>
  <c r="U205"/>
  <c r="U168"/>
  <c r="U151"/>
  <c r="U149"/>
  <c r="U111"/>
  <c r="U108"/>
  <c r="U88"/>
  <c r="U83"/>
  <c r="U26"/>
  <c r="U25"/>
  <c r="U20"/>
  <c r="U1352"/>
  <c r="U1351"/>
  <c r="U1349"/>
  <c r="U1293"/>
  <c r="U1192"/>
  <c r="U1124"/>
  <c r="U1090"/>
  <c r="U992"/>
  <c r="U988"/>
  <c r="U790"/>
  <c r="U788"/>
  <c r="U787"/>
  <c r="U646"/>
  <c r="U574"/>
  <c r="U558"/>
  <c r="U526"/>
  <c r="U522"/>
  <c r="U521"/>
  <c r="U1330"/>
  <c r="U1308"/>
  <c r="U1306"/>
  <c r="U1302"/>
  <c r="U1285"/>
  <c r="U1258"/>
  <c r="U1252"/>
  <c r="U1217"/>
  <c r="U1195"/>
  <c r="U1194"/>
  <c r="U1132"/>
  <c r="U1131"/>
  <c r="U1130"/>
  <c r="U1010"/>
  <c r="U1008"/>
  <c r="U952"/>
  <c r="U925"/>
  <c r="U821"/>
  <c r="U793"/>
  <c r="U761"/>
  <c r="U757"/>
  <c r="U753"/>
  <c r="U752"/>
  <c r="U751"/>
  <c r="U726"/>
  <c r="U655"/>
  <c r="U652"/>
  <c r="U644"/>
  <c r="U638"/>
  <c r="U615"/>
  <c r="U563"/>
  <c r="U487"/>
  <c r="U338"/>
  <c r="U296"/>
  <c r="U467"/>
  <c r="U359"/>
  <c r="U352"/>
  <c r="U351"/>
  <c r="U191"/>
  <c r="U184"/>
  <c r="U454"/>
  <c r="U453"/>
  <c r="U437"/>
  <c r="U436"/>
  <c r="U408"/>
  <c r="U399"/>
  <c r="U382"/>
  <c r="U380"/>
  <c r="U364"/>
  <c r="U357"/>
  <c r="U341"/>
  <c r="U339"/>
  <c r="U310"/>
  <c r="U308"/>
  <c r="U298"/>
  <c r="U270"/>
  <c r="U267"/>
  <c r="U263"/>
  <c r="U261"/>
  <c r="U212"/>
  <c r="U203"/>
  <c r="U200"/>
  <c r="U186"/>
  <c r="U159"/>
  <c r="U107"/>
  <c r="U106"/>
  <c r="U71"/>
  <c r="U3"/>
  <c r="U279"/>
  <c r="U95"/>
  <c r="U486"/>
  <c r="U470"/>
  <c r="U446"/>
  <c r="U444"/>
  <c r="U432"/>
  <c r="U431"/>
  <c r="U415"/>
  <c r="U393"/>
  <c r="U378"/>
  <c r="U344"/>
  <c r="U327"/>
  <c r="U326"/>
  <c r="U324"/>
  <c r="U315"/>
  <c r="U314"/>
  <c r="U264"/>
  <c r="U227"/>
  <c r="U174"/>
  <c r="U152"/>
  <c r="U131"/>
  <c r="U129"/>
  <c r="U103"/>
  <c r="U102"/>
  <c r="U99"/>
  <c r="U38"/>
  <c r="U462"/>
  <c r="U460"/>
  <c r="U438"/>
  <c r="U425"/>
  <c r="U423"/>
  <c r="U422"/>
  <c r="U413"/>
  <c r="U395"/>
  <c r="U394"/>
  <c r="U391"/>
  <c r="U387"/>
  <c r="U376"/>
  <c r="U373"/>
  <c r="U354"/>
  <c r="U345"/>
  <c r="U330"/>
  <c r="U295"/>
  <c r="U293"/>
  <c r="U277"/>
  <c r="U273"/>
  <c r="U242"/>
  <c r="U226"/>
  <c r="U216"/>
  <c r="U214"/>
  <c r="U202"/>
  <c r="U178"/>
  <c r="U145"/>
  <c r="U143"/>
  <c r="U127"/>
  <c r="U122"/>
  <c r="U86"/>
  <c r="U84"/>
  <c r="U62"/>
  <c r="U59"/>
  <c r="U55"/>
  <c r="U35"/>
  <c r="U34"/>
  <c r="U33"/>
  <c r="U18"/>
  <c r="U17"/>
  <c r="U15"/>
  <c r="U772"/>
  <c r="U645"/>
  <c r="U605"/>
  <c r="U600"/>
  <c r="U1117"/>
  <c r="U890"/>
  <c r="U801"/>
  <c r="U797"/>
  <c r="U795"/>
  <c r="U791"/>
  <c r="U1249"/>
  <c r="U1247"/>
  <c r="U1181"/>
  <c r="U934"/>
  <c r="U590"/>
  <c r="U586"/>
  <c r="U1361"/>
  <c r="U1353"/>
  <c r="U1316"/>
  <c r="U1300"/>
  <c r="U1298"/>
  <c r="U1253"/>
  <c r="U1235"/>
  <c r="U1203"/>
  <c r="U1202"/>
  <c r="U1200"/>
  <c r="U1184"/>
  <c r="U1183"/>
  <c r="U1165"/>
  <c r="U1128"/>
  <c r="U1103"/>
  <c r="U1102"/>
  <c r="U1072"/>
  <c r="U1064"/>
  <c r="U1057"/>
  <c r="U1020"/>
  <c r="U1019"/>
  <c r="U1000"/>
  <c r="U984"/>
  <c r="U908"/>
  <c r="U906"/>
  <c r="U875"/>
  <c r="U866"/>
  <c r="U853"/>
  <c r="U818"/>
  <c r="U812"/>
  <c r="U799"/>
  <c r="U789"/>
  <c r="U724"/>
  <c r="U674"/>
  <c r="U662"/>
  <c r="U634"/>
  <c r="U633"/>
  <c r="U569"/>
  <c r="U565"/>
  <c r="U552"/>
  <c r="U531"/>
  <c r="U501"/>
  <c r="U255"/>
  <c r="U247"/>
  <c r="U245"/>
  <c r="U208"/>
  <c r="U199"/>
  <c r="U198"/>
  <c r="U197"/>
  <c r="U181"/>
  <c r="U167"/>
  <c r="U166"/>
  <c r="U158"/>
  <c r="U157"/>
  <c r="U119"/>
  <c r="U104"/>
  <c r="U100"/>
  <c r="U98"/>
  <c r="U97"/>
  <c r="U82"/>
  <c r="U81"/>
  <c r="U79"/>
  <c r="U63"/>
  <c r="U52"/>
  <c r="U43"/>
  <c r="U42"/>
  <c r="U41"/>
  <c r="U36"/>
  <c r="U23"/>
  <c r="U14"/>
  <c r="U11"/>
  <c r="U10"/>
  <c r="U9"/>
  <c r="U2"/>
  <c r="U1328"/>
  <c r="U1272"/>
  <c r="U1271"/>
  <c r="U1269"/>
  <c r="U1199"/>
  <c r="U1180"/>
  <c r="U1148"/>
  <c r="U1123"/>
  <c r="U1119"/>
  <c r="U1113"/>
  <c r="U1011"/>
  <c r="U995"/>
  <c r="U994"/>
  <c r="U923"/>
  <c r="U901"/>
  <c r="U888"/>
  <c r="U849"/>
  <c r="U845"/>
  <c r="U844"/>
  <c r="U768"/>
  <c r="U765"/>
  <c r="U763"/>
  <c r="U740"/>
  <c r="U709"/>
  <c r="U622"/>
  <c r="U595"/>
  <c r="U584"/>
  <c r="U542"/>
  <c r="U510"/>
  <c r="U1356"/>
  <c r="U1340"/>
  <c r="U1338"/>
  <c r="U1317"/>
  <c r="U1314"/>
  <c r="U1288"/>
  <c r="U1287"/>
  <c r="U1268"/>
  <c r="U1264"/>
  <c r="U1227"/>
  <c r="U1226"/>
  <c r="U1191"/>
  <c r="U1171"/>
  <c r="U1169"/>
  <c r="U1156"/>
  <c r="U1147"/>
  <c r="U1146"/>
  <c r="U1126"/>
  <c r="U1104"/>
  <c r="U1096"/>
  <c r="U1042"/>
  <c r="U1003"/>
  <c r="U980"/>
  <c r="U975"/>
  <c r="U963"/>
  <c r="U962"/>
  <c r="U941"/>
  <c r="U940"/>
  <c r="U893"/>
  <c r="U869"/>
  <c r="U865"/>
  <c r="U864"/>
  <c r="U850"/>
  <c r="U837"/>
  <c r="U806"/>
  <c r="U805"/>
  <c r="U777"/>
  <c r="U745"/>
  <c r="U731"/>
  <c r="U730"/>
  <c r="U706"/>
  <c r="U693"/>
  <c r="U629"/>
  <c r="U606"/>
  <c r="U602"/>
  <c r="U601"/>
  <c r="U570"/>
  <c r="U536"/>
  <c r="U517"/>
  <c r="U515"/>
  <c r="U1334"/>
  <c r="U1318"/>
  <c r="U1290"/>
  <c r="U1251"/>
  <c r="U1240"/>
  <c r="U1232"/>
  <c r="U1211"/>
  <c r="U1187"/>
  <c r="U1185"/>
  <c r="U1140"/>
  <c r="U1108"/>
  <c r="U1091"/>
  <c r="U1087"/>
  <c r="U1077"/>
  <c r="U1060"/>
  <c r="U1055"/>
  <c r="U1043"/>
  <c r="U1039"/>
  <c r="U1017"/>
  <c r="U983"/>
  <c r="U981"/>
  <c r="U971"/>
  <c r="U968"/>
  <c r="U951"/>
  <c r="U949"/>
  <c r="U904"/>
  <c r="U881"/>
  <c r="U870"/>
  <c r="U834"/>
  <c r="U829"/>
  <c r="U822"/>
  <c r="U779"/>
  <c r="U756"/>
  <c r="U741"/>
  <c r="U716"/>
  <c r="U701"/>
  <c r="U697"/>
  <c r="U663"/>
  <c r="U639"/>
  <c r="U617"/>
  <c r="U597"/>
  <c r="U568"/>
  <c r="U554"/>
  <c r="U533"/>
  <c r="U504"/>
  <c r="U291"/>
  <c r="U482"/>
  <c r="U307"/>
  <c r="U266"/>
  <c r="U183"/>
  <c r="U175"/>
  <c r="U22"/>
  <c r="U282"/>
  <c r="U248"/>
  <c r="U207"/>
  <c r="U51"/>
  <c r="U440"/>
  <c r="U311"/>
  <c r="U283"/>
  <c r="U46"/>
  <c r="U1299"/>
  <c r="U1296"/>
  <c r="U1243"/>
  <c r="U1197"/>
  <c r="U1190"/>
  <c r="U1136"/>
  <c r="U1076"/>
  <c r="U979"/>
  <c r="U469"/>
  <c r="U411"/>
  <c r="U383"/>
  <c r="U335"/>
  <c r="U302"/>
  <c r="U287"/>
  <c r="U230"/>
  <c r="U228"/>
  <c r="U225"/>
  <c r="U163"/>
  <c r="U160"/>
  <c r="U1346"/>
  <c r="U1144"/>
  <c r="U1088"/>
  <c r="U1080"/>
  <c r="U1040"/>
  <c r="U1028"/>
  <c r="U1025"/>
  <c r="U1023"/>
  <c r="U956"/>
  <c r="U477"/>
  <c r="U472"/>
  <c r="U468"/>
  <c r="U461"/>
  <c r="U456"/>
  <c r="U452"/>
  <c r="U448"/>
  <c r="U445"/>
  <c r="U443"/>
  <c r="U434"/>
  <c r="U433"/>
  <c r="U426"/>
  <c r="U418"/>
  <c r="U409"/>
  <c r="U403"/>
  <c r="U398"/>
  <c r="U396"/>
  <c r="U390"/>
  <c r="U389"/>
  <c r="U374"/>
  <c r="U372"/>
  <c r="U360"/>
  <c r="U346"/>
  <c r="U343"/>
  <c r="U342"/>
  <c r="U325"/>
  <c r="U319"/>
  <c r="U316"/>
  <c r="U309"/>
  <c r="U299"/>
  <c r="U274"/>
  <c r="U262"/>
  <c r="U260"/>
  <c r="U258"/>
  <c r="U257"/>
  <c r="U246"/>
  <c r="U244"/>
  <c r="U240"/>
  <c r="U196"/>
  <c r="U188"/>
  <c r="U162"/>
  <c r="U161"/>
  <c r="U154"/>
  <c r="U146"/>
  <c r="U139"/>
  <c r="U133"/>
  <c r="U126"/>
  <c r="U125"/>
  <c r="U110"/>
  <c r="U109"/>
  <c r="U87"/>
  <c r="U76"/>
  <c r="U74"/>
  <c r="U73"/>
  <c r="U66"/>
  <c r="U65"/>
  <c r="U32"/>
  <c r="U30"/>
  <c r="U6"/>
  <c r="U1362"/>
  <c r="U1357"/>
  <c r="U1350"/>
  <c r="U1336"/>
  <c r="U1335"/>
  <c r="U1333"/>
  <c r="U1321"/>
  <c r="U1304"/>
  <c r="U1297"/>
  <c r="U1284"/>
  <c r="U1274"/>
  <c r="U1270"/>
  <c r="U1265"/>
  <c r="U1257"/>
  <c r="U1250"/>
  <c r="U1244"/>
  <c r="U1230"/>
  <c r="U1223"/>
  <c r="U1212"/>
  <c r="U1201"/>
  <c r="U1188"/>
  <c r="U1176"/>
  <c r="U1175"/>
  <c r="U1161"/>
  <c r="U1155"/>
  <c r="U1133"/>
  <c r="U1074"/>
  <c r="U1063"/>
  <c r="U1061"/>
  <c r="U1049"/>
  <c r="U1038"/>
  <c r="U1012"/>
  <c r="U990"/>
  <c r="U978"/>
  <c r="U976"/>
  <c r="U891"/>
  <c r="U488"/>
  <c r="U485"/>
  <c r="U416"/>
  <c r="U370"/>
  <c r="U368"/>
  <c r="U367"/>
  <c r="U201"/>
  <c r="U177"/>
  <c r="U92"/>
  <c r="U90"/>
  <c r="U28"/>
  <c r="U4"/>
  <c r="U489"/>
  <c r="U483"/>
  <c r="U481"/>
  <c r="U474"/>
  <c r="U473"/>
  <c r="U466"/>
  <c r="U465"/>
  <c r="U458"/>
  <c r="U450"/>
  <c r="U441"/>
  <c r="U435"/>
  <c r="U428"/>
  <c r="U414"/>
  <c r="U412"/>
  <c r="U406"/>
  <c r="U355"/>
  <c r="U306"/>
  <c r="U294"/>
  <c r="U292"/>
  <c r="U290"/>
  <c r="U289"/>
  <c r="U278"/>
  <c r="U276"/>
  <c r="U272"/>
  <c r="U238"/>
  <c r="U231"/>
  <c r="U229"/>
  <c r="U223"/>
  <c r="U220"/>
  <c r="U206"/>
  <c r="U182"/>
  <c r="U176"/>
  <c r="U156"/>
  <c r="U138"/>
  <c r="U130"/>
  <c r="U117"/>
  <c r="U94"/>
  <c r="U93"/>
  <c r="U78"/>
  <c r="U60"/>
  <c r="U58"/>
  <c r="U57"/>
  <c r="U50"/>
  <c r="U49"/>
  <c r="U16"/>
  <c r="U12"/>
  <c r="U1345"/>
  <c r="U1343"/>
  <c r="U1337"/>
  <c r="U1325"/>
  <c r="U1315"/>
  <c r="U1313"/>
  <c r="U1292"/>
  <c r="U1286"/>
  <c r="U1283"/>
  <c r="U1260"/>
  <c r="U1238"/>
  <c r="U1237"/>
  <c r="U1228"/>
  <c r="U1221"/>
  <c r="U1207"/>
  <c r="U1196"/>
  <c r="U1152"/>
  <c r="U1151"/>
  <c r="U1107"/>
  <c r="U1095"/>
  <c r="U1093"/>
  <c r="U1092"/>
  <c r="U1081"/>
  <c r="U1047"/>
  <c r="U1035"/>
  <c r="U1024"/>
  <c r="U1022"/>
  <c r="U1016"/>
  <c r="U993"/>
  <c r="U987"/>
  <c r="U974"/>
  <c r="U972"/>
  <c r="U964"/>
  <c r="U959"/>
  <c r="U930"/>
  <c r="U911"/>
  <c r="U889"/>
  <c r="U1273"/>
  <c r="U484"/>
  <c r="U476"/>
  <c r="U451"/>
  <c r="U449"/>
  <c r="U442"/>
  <c r="U439"/>
  <c r="U419"/>
  <c r="U417"/>
  <c r="U410"/>
  <c r="U407"/>
  <c r="U397"/>
  <c r="U392"/>
  <c r="U388"/>
  <c r="U358"/>
  <c r="U328"/>
  <c r="U320"/>
  <c r="U303"/>
  <c r="U300"/>
  <c r="U288"/>
  <c r="U271"/>
  <c r="U268"/>
  <c r="U256"/>
  <c r="U239"/>
  <c r="U236"/>
  <c r="U224"/>
  <c r="U204"/>
  <c r="U190"/>
  <c r="U189"/>
  <c r="U164"/>
  <c r="U150"/>
  <c r="U144"/>
  <c r="U134"/>
  <c r="U124"/>
  <c r="U118"/>
  <c r="U105"/>
  <c r="U96"/>
  <c r="U89"/>
  <c r="U492"/>
  <c r="U1360"/>
  <c r="U1354"/>
  <c r="U1347"/>
  <c r="U1329"/>
  <c r="U1320"/>
  <c r="U1319"/>
  <c r="U1311"/>
  <c r="U1305"/>
  <c r="U1303"/>
  <c r="U1301"/>
  <c r="U1289"/>
  <c r="U1282"/>
  <c r="U1276"/>
  <c r="U1266"/>
  <c r="U1261"/>
  <c r="U1254"/>
  <c r="U1239"/>
  <c r="U1229"/>
  <c r="U1216"/>
  <c r="U1213"/>
  <c r="U1208"/>
  <c r="U1205"/>
  <c r="U1164"/>
  <c r="U1163"/>
  <c r="U1162"/>
  <c r="U1153"/>
  <c r="U1149"/>
  <c r="U1143"/>
  <c r="U1142"/>
  <c r="U1135"/>
  <c r="U1129"/>
  <c r="U1116"/>
  <c r="U1106"/>
  <c r="U1086"/>
  <c r="U1084"/>
  <c r="U1075"/>
  <c r="U1058"/>
  <c r="U1056"/>
  <c r="U1044"/>
  <c r="U1027"/>
  <c r="U1015"/>
  <c r="U1013"/>
  <c r="U1006"/>
  <c r="U999"/>
  <c r="U997"/>
  <c r="U996"/>
  <c r="U953"/>
  <c r="U946"/>
  <c r="U938"/>
  <c r="U929"/>
  <c r="U928"/>
  <c r="U921"/>
  <c r="U919"/>
  <c r="U915"/>
  <c r="U909"/>
  <c r="U899"/>
  <c r="U895"/>
  <c r="U885"/>
  <c r="U884"/>
  <c r="U883"/>
  <c r="U876"/>
  <c r="U874"/>
  <c r="U872"/>
  <c r="U861"/>
  <c r="U852"/>
  <c r="U847"/>
  <c r="U842"/>
  <c r="U838"/>
  <c r="U825"/>
  <c r="U820"/>
  <c r="U815"/>
  <c r="U810"/>
  <c r="U781"/>
  <c r="U760"/>
  <c r="U759"/>
  <c r="U747"/>
  <c r="U744"/>
  <c r="U743"/>
  <c r="U732"/>
  <c r="U721"/>
  <c r="U707"/>
  <c r="U696"/>
  <c r="U695"/>
  <c r="U690"/>
  <c r="U684"/>
  <c r="U682"/>
  <c r="U678"/>
  <c r="U671"/>
  <c r="U670"/>
  <c r="U661"/>
  <c r="U658"/>
  <c r="U654"/>
  <c r="U649"/>
  <c r="U647"/>
  <c r="U636"/>
  <c r="U623"/>
  <c r="U620"/>
  <c r="U613"/>
  <c r="U603"/>
  <c r="U593"/>
  <c r="U588"/>
  <c r="U582"/>
  <c r="U578"/>
  <c r="U573"/>
  <c r="U571"/>
  <c r="U561"/>
  <c r="U556"/>
  <c r="U550"/>
  <c r="U546"/>
  <c r="U541"/>
  <c r="U539"/>
  <c r="U529"/>
  <c r="U524"/>
  <c r="U518"/>
  <c r="U514"/>
  <c r="U509"/>
  <c r="U507"/>
  <c r="U497"/>
  <c r="U948"/>
  <c r="U927"/>
  <c r="U918"/>
  <c r="U914"/>
  <c r="U907"/>
  <c r="U902"/>
  <c r="U879"/>
  <c r="U858"/>
  <c r="U856"/>
  <c r="U833"/>
  <c r="U832"/>
  <c r="U824"/>
  <c r="U803"/>
  <c r="U792"/>
  <c r="U784"/>
  <c r="U776"/>
  <c r="U775"/>
  <c r="U774"/>
  <c r="U770"/>
  <c r="U767"/>
  <c r="U755"/>
  <c r="U738"/>
  <c r="U725"/>
  <c r="U713"/>
  <c r="U712"/>
  <c r="U711"/>
  <c r="U700"/>
  <c r="U689"/>
  <c r="U688"/>
  <c r="U687"/>
  <c r="U677"/>
  <c r="U665"/>
  <c r="U660"/>
  <c r="U648"/>
  <c r="U631"/>
  <c r="U630"/>
  <c r="U624"/>
  <c r="U618"/>
  <c r="U614"/>
  <c r="U607"/>
  <c r="U604"/>
  <c r="U598"/>
  <c r="U594"/>
  <c r="U589"/>
  <c r="U587"/>
  <c r="U577"/>
  <c r="U572"/>
  <c r="U566"/>
  <c r="U562"/>
  <c r="U557"/>
  <c r="U555"/>
  <c r="U545"/>
  <c r="U540"/>
  <c r="U534"/>
  <c r="U530"/>
  <c r="U525"/>
  <c r="U523"/>
  <c r="U513"/>
  <c r="U508"/>
  <c r="U502"/>
  <c r="U498"/>
  <c r="U493"/>
  <c r="U1359"/>
  <c r="U1344"/>
  <c r="U1341"/>
  <c r="U1327"/>
  <c r="U1312"/>
  <c r="U1309"/>
  <c r="U1295"/>
  <c r="U1280"/>
  <c r="U1277"/>
  <c r="U1263"/>
  <c r="U1248"/>
  <c r="U1245"/>
  <c r="U1242"/>
  <c r="U1236"/>
  <c r="U1234"/>
  <c r="U1220"/>
  <c r="U1218"/>
  <c r="U1210"/>
  <c r="U1204"/>
  <c r="U1178"/>
  <c r="U1145"/>
  <c r="U1127"/>
  <c r="U1121"/>
  <c r="U1115"/>
  <c r="U1114"/>
  <c r="U1099"/>
  <c r="U1089"/>
  <c r="U1083"/>
  <c r="U1073"/>
  <c r="U1070"/>
  <c r="U1054"/>
  <c r="U1048"/>
  <c r="U1045"/>
  <c r="U1026"/>
  <c r="U991"/>
  <c r="U985"/>
  <c r="U967"/>
  <c r="U965"/>
  <c r="U961"/>
  <c r="U955"/>
  <c r="U947"/>
  <c r="U939"/>
  <c r="U936"/>
  <c r="U920"/>
  <c r="U898"/>
  <c r="U896"/>
  <c r="U882"/>
  <c r="U857"/>
  <c r="U855"/>
  <c r="U835"/>
  <c r="U831"/>
  <c r="U823"/>
  <c r="U802"/>
  <c r="U800"/>
  <c r="U773"/>
  <c r="U754"/>
  <c r="U748"/>
  <c r="U742"/>
  <c r="U728"/>
  <c r="U727"/>
  <c r="U703"/>
  <c r="U676"/>
  <c r="U650"/>
  <c r="U640"/>
  <c r="U626"/>
  <c r="U612"/>
  <c r="U592"/>
  <c r="U576"/>
  <c r="U560"/>
  <c r="U544"/>
  <c r="U528"/>
  <c r="U512"/>
  <c r="U496"/>
  <c r="U887"/>
  <c r="U867"/>
  <c r="U863"/>
  <c r="U851"/>
  <c r="U843"/>
  <c r="U840"/>
  <c r="U819"/>
  <c r="U811"/>
  <c r="U808"/>
  <c r="U796"/>
  <c r="U786"/>
  <c r="U778"/>
  <c r="U771"/>
  <c r="U764"/>
  <c r="U749"/>
  <c r="U746"/>
  <c r="U729"/>
  <c r="U719"/>
  <c r="U691"/>
  <c r="U680"/>
  <c r="U666"/>
  <c r="U642"/>
  <c r="U628"/>
  <c r="U616"/>
  <c r="U596"/>
  <c r="U580"/>
  <c r="U564"/>
  <c r="U548"/>
  <c r="U532"/>
  <c r="U516"/>
  <c r="U500"/>
  <c r="U1120"/>
  <c r="U1105"/>
  <c r="U1339"/>
  <c r="U1307"/>
  <c r="U1275"/>
  <c r="U1198"/>
  <c r="U1100"/>
  <c r="U1097"/>
  <c r="U1355"/>
  <c r="U1323"/>
  <c r="U1291"/>
  <c r="U1259"/>
  <c r="U1233"/>
  <c r="U1358"/>
  <c r="U1342"/>
  <c r="U1326"/>
  <c r="U1310"/>
  <c r="U1294"/>
  <c r="U1278"/>
  <c r="U1262"/>
  <c r="U1246"/>
  <c r="U1206"/>
  <c r="U1193"/>
  <c r="U1186"/>
  <c r="U1182"/>
  <c r="U1177"/>
  <c r="U1170"/>
  <c r="U1166"/>
  <c r="U1154"/>
  <c r="U1150"/>
  <c r="U1138"/>
  <c r="U1134"/>
  <c r="U1122"/>
  <c r="U1118"/>
  <c r="U1068"/>
  <c r="U1065"/>
  <c r="U1036"/>
  <c r="U1033"/>
  <c r="U1004"/>
  <c r="U1001"/>
  <c r="U969"/>
  <c r="U1041"/>
  <c r="U1009"/>
  <c r="U977"/>
  <c r="U1241"/>
  <c r="U1225"/>
  <c r="U1209"/>
  <c r="U1189"/>
  <c r="U1173"/>
  <c r="U1157"/>
  <c r="U1141"/>
  <c r="U1125"/>
  <c r="U1109"/>
  <c r="U1098"/>
  <c r="U1094"/>
  <c r="U1082"/>
  <c r="U1078"/>
  <c r="U1066"/>
  <c r="U1062"/>
  <c r="U1050"/>
  <c r="U1046"/>
  <c r="U1034"/>
  <c r="U1030"/>
  <c r="U1018"/>
  <c r="U1014"/>
  <c r="U1002"/>
  <c r="U998"/>
  <c r="U986"/>
  <c r="U982"/>
  <c r="U970"/>
  <c r="U966"/>
  <c r="U954"/>
  <c r="U950"/>
  <c r="U935"/>
  <c r="U903"/>
  <c r="U871"/>
  <c r="U839"/>
  <c r="U807"/>
  <c r="U714"/>
  <c r="U1101"/>
  <c r="U1085"/>
  <c r="U1069"/>
  <c r="U1053"/>
  <c r="U1037"/>
  <c r="U1021"/>
  <c r="U1005"/>
  <c r="U989"/>
  <c r="U973"/>
  <c r="U957"/>
  <c r="U944"/>
  <c r="U937"/>
  <c r="U932"/>
  <c r="U924"/>
  <c r="U912"/>
  <c r="U905"/>
  <c r="U900"/>
  <c r="U892"/>
  <c r="U880"/>
  <c r="U873"/>
  <c r="U868"/>
  <c r="U860"/>
  <c r="U848"/>
  <c r="U841"/>
  <c r="U836"/>
  <c r="U828"/>
  <c r="U816"/>
  <c r="U809"/>
  <c r="U804"/>
  <c r="U783"/>
  <c r="U739"/>
  <c r="U780"/>
  <c r="U720"/>
  <c r="U710"/>
  <c r="U699"/>
  <c r="U656"/>
  <c r="U942"/>
  <c r="U926"/>
  <c r="U910"/>
  <c r="U894"/>
  <c r="U878"/>
  <c r="U862"/>
  <c r="U846"/>
  <c r="U830"/>
  <c r="U814"/>
  <c r="U798"/>
  <c r="U794"/>
  <c r="U762"/>
  <c r="U723"/>
  <c r="U785"/>
  <c r="U769"/>
  <c r="U758"/>
  <c r="U715"/>
  <c r="U698"/>
  <c r="U694"/>
  <c r="U683"/>
  <c r="U750"/>
  <c r="U734"/>
  <c r="U718"/>
  <c r="U702"/>
  <c r="U664"/>
  <c r="U632"/>
  <c r="U608"/>
  <c r="U686"/>
  <c r="U673"/>
  <c r="U669"/>
  <c r="U657"/>
  <c r="U653"/>
  <c r="U641"/>
  <c r="U637"/>
  <c r="U625"/>
  <c r="U621"/>
  <c r="U609"/>
  <c r="U675"/>
  <c r="U667"/>
  <c r="U659"/>
  <c r="U651"/>
  <c r="U643"/>
  <c r="U635"/>
  <c r="U627"/>
  <c r="U619"/>
  <c r="U611"/>
  <c r="U599"/>
  <c r="U591"/>
  <c r="U583"/>
  <c r="U575"/>
  <c r="U567"/>
  <c r="U559"/>
  <c r="U551"/>
  <c r="U543"/>
  <c r="U535"/>
  <c r="U527"/>
  <c r="U519"/>
  <c r="U511"/>
  <c r="U503"/>
  <c r="U495"/>
  <c r="U379"/>
  <c r="U363"/>
  <c r="U347"/>
  <c r="U331"/>
  <c r="U317"/>
  <c r="U301"/>
  <c r="U285"/>
  <c r="U269"/>
  <c r="U253"/>
  <c r="U237"/>
  <c r="U221"/>
  <c r="U179"/>
  <c r="U147"/>
  <c r="U115"/>
  <c r="U381"/>
  <c r="U369"/>
  <c r="U365"/>
  <c r="U353"/>
  <c r="U349"/>
  <c r="U337"/>
  <c r="U333"/>
  <c r="U313"/>
  <c r="U297"/>
  <c r="U281"/>
  <c r="U265"/>
  <c r="U249"/>
  <c r="U233"/>
  <c r="U217"/>
  <c r="U213"/>
  <c r="U169"/>
  <c r="U137"/>
  <c r="U193"/>
  <c r="U185"/>
  <c r="U153"/>
  <c r="U121"/>
  <c r="U211"/>
  <c r="U195"/>
  <c r="U187"/>
  <c r="U180"/>
  <c r="U173"/>
  <c r="U155"/>
  <c r="U148"/>
  <c r="U141"/>
  <c r="U123"/>
  <c r="U116"/>
  <c r="U80"/>
  <c r="U48"/>
  <c r="U112"/>
  <c r="U72"/>
  <c r="U101"/>
  <c r="U85"/>
  <c r="U69"/>
  <c r="U53"/>
  <c r="U37"/>
  <c r="U21"/>
  <c r="U5"/>
  <c r="U77"/>
  <c r="U61"/>
  <c r="U45"/>
  <c r="U29"/>
  <c r="U13"/>
  <c r="U40"/>
  <c r="U24"/>
  <c r="U8"/>
  <c r="J2" i="38" l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G2" l="1"/>
  <c r="H2"/>
  <c r="G3"/>
  <c r="H3"/>
  <c r="G4"/>
  <c r="H4"/>
  <c r="G5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G18"/>
  <c r="H18"/>
  <c r="G19"/>
  <c r="H19"/>
  <c r="G20"/>
  <c r="H20"/>
  <c r="G21"/>
  <c r="H21"/>
  <c r="G22"/>
  <c r="H22"/>
  <c r="G23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G45"/>
  <c r="H45"/>
  <c r="G46"/>
  <c r="H46"/>
  <c r="G47"/>
  <c r="H47"/>
  <c r="G48"/>
  <c r="H48"/>
  <c r="G49"/>
  <c r="H49"/>
  <c r="G50"/>
  <c r="H50"/>
  <c r="G51"/>
  <c r="H51"/>
  <c r="G52"/>
  <c r="H52"/>
  <c r="G53"/>
  <c r="H53"/>
  <c r="G54"/>
  <c r="H54"/>
  <c r="G55"/>
  <c r="H55"/>
  <c r="G56"/>
  <c r="H56"/>
  <c r="G57"/>
  <c r="H57"/>
  <c r="G58"/>
  <c r="H58"/>
  <c r="G59"/>
  <c r="H59"/>
  <c r="G60"/>
  <c r="H60"/>
  <c r="G61"/>
  <c r="H61"/>
  <c r="G62"/>
  <c r="H62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0"/>
  <c r="H90"/>
  <c r="G91"/>
  <c r="H91"/>
  <c r="G92"/>
  <c r="H92"/>
  <c r="G93"/>
  <c r="H93"/>
  <c r="G94"/>
  <c r="H94"/>
  <c r="G95"/>
  <c r="H95"/>
  <c r="G96"/>
  <c r="H96"/>
  <c r="G97"/>
  <c r="H97"/>
  <c r="G98"/>
  <c r="H98"/>
  <c r="G99"/>
  <c r="H99"/>
  <c r="G100"/>
  <c r="H100"/>
  <c r="G101"/>
  <c r="H101"/>
  <c r="G102"/>
  <c r="H102"/>
  <c r="G103"/>
  <c r="H103"/>
  <c r="G104"/>
  <c r="H104"/>
  <c r="G105"/>
  <c r="H105"/>
  <c r="G106"/>
  <c r="H106"/>
  <c r="G107"/>
  <c r="H107"/>
  <c r="G108"/>
  <c r="H108"/>
  <c r="G109"/>
  <c r="H109"/>
  <c r="G110"/>
  <c r="H110"/>
  <c r="G111"/>
  <c r="H111"/>
  <c r="G112"/>
  <c r="H112"/>
  <c r="G113"/>
  <c r="H113"/>
  <c r="G114"/>
  <c r="H114"/>
  <c r="G115"/>
  <c r="H115"/>
  <c r="G116"/>
  <c r="H116"/>
  <c r="G117"/>
  <c r="H117"/>
  <c r="G118"/>
  <c r="H118"/>
  <c r="G119"/>
  <c r="H119"/>
  <c r="G120"/>
  <c r="H120"/>
  <c r="G121"/>
  <c r="H121"/>
  <c r="G122"/>
  <c r="H122"/>
  <c r="G123"/>
  <c r="H123"/>
  <c r="G124"/>
  <c r="H124"/>
  <c r="G125"/>
  <c r="H125"/>
  <c r="G126"/>
  <c r="H126"/>
  <c r="G127"/>
  <c r="H127"/>
  <c r="G128"/>
  <c r="H128"/>
  <c r="G129"/>
  <c r="H129"/>
  <c r="G130"/>
  <c r="H130"/>
  <c r="G131"/>
  <c r="H131"/>
  <c r="G132"/>
  <c r="H132"/>
  <c r="G133"/>
  <c r="H133"/>
  <c r="G134"/>
  <c r="H134"/>
  <c r="G135"/>
  <c r="H135"/>
  <c r="G136"/>
  <c r="H136"/>
  <c r="G137"/>
  <c r="H137"/>
  <c r="G138"/>
  <c r="H138"/>
  <c r="G139"/>
  <c r="H139"/>
  <c r="G140"/>
  <c r="H140"/>
  <c r="G141"/>
  <c r="H141"/>
  <c r="G142"/>
  <c r="H142"/>
  <c r="G143"/>
  <c r="H143"/>
  <c r="G144"/>
  <c r="H144"/>
  <c r="G145"/>
  <c r="H145"/>
  <c r="G146"/>
  <c r="H146"/>
  <c r="G147"/>
  <c r="H147"/>
  <c r="G148"/>
  <c r="H148"/>
  <c r="G149"/>
  <c r="H149"/>
  <c r="G150"/>
  <c r="H150"/>
  <c r="G151"/>
  <c r="H151"/>
  <c r="G152"/>
  <c r="H152"/>
  <c r="G153"/>
  <c r="H153"/>
  <c r="G154"/>
  <c r="H154"/>
  <c r="G155"/>
  <c r="H155"/>
  <c r="G156"/>
  <c r="H156"/>
  <c r="G157"/>
  <c r="H157"/>
  <c r="G158"/>
  <c r="H158"/>
  <c r="G159"/>
  <c r="H159"/>
  <c r="G160"/>
  <c r="H160"/>
  <c r="G161"/>
  <c r="H161"/>
  <c r="G162"/>
  <c r="H162"/>
  <c r="G163"/>
  <c r="H163"/>
  <c r="G164"/>
  <c r="H164"/>
  <c r="G165"/>
  <c r="H165"/>
  <c r="G166"/>
  <c r="H166"/>
  <c r="G167"/>
  <c r="H167"/>
  <c r="G168"/>
  <c r="H168"/>
  <c r="G169"/>
  <c r="H169"/>
  <c r="G170"/>
  <c r="H170"/>
  <c r="G171"/>
  <c r="H171"/>
  <c r="G172"/>
  <c r="H172"/>
  <c r="G173"/>
  <c r="H173"/>
  <c r="G174"/>
  <c r="H174"/>
  <c r="G175"/>
  <c r="H175"/>
  <c r="G176"/>
  <c r="H176"/>
  <c r="G177"/>
  <c r="H177"/>
  <c r="G178"/>
  <c r="H178"/>
  <c r="G179"/>
  <c r="H179"/>
  <c r="G180"/>
  <c r="H180"/>
  <c r="G181"/>
  <c r="H181"/>
  <c r="G182"/>
  <c r="H182"/>
  <c r="G183"/>
  <c r="H183"/>
  <c r="G184"/>
  <c r="H184"/>
  <c r="G185"/>
  <c r="H185"/>
  <c r="G186"/>
  <c r="H186"/>
  <c r="G187"/>
  <c r="H187"/>
  <c r="G188"/>
  <c r="H188"/>
  <c r="G189"/>
  <c r="H189"/>
  <c r="G190"/>
  <c r="H190"/>
  <c r="G191"/>
  <c r="H191"/>
  <c r="G192"/>
  <c r="H192"/>
  <c r="G193"/>
  <c r="H193"/>
  <c r="G194"/>
  <c r="H194"/>
  <c r="G195"/>
  <c r="H195"/>
  <c r="G196"/>
  <c r="H196"/>
  <c r="G197"/>
  <c r="H197"/>
  <c r="G198"/>
  <c r="H198"/>
  <c r="G199"/>
  <c r="H199"/>
  <c r="G200"/>
  <c r="H200"/>
  <c r="G201"/>
  <c r="H201"/>
  <c r="G202"/>
  <c r="H202"/>
  <c r="G203"/>
  <c r="H203"/>
  <c r="G204"/>
  <c r="H204"/>
  <c r="G205"/>
  <c r="H205"/>
  <c r="G206"/>
  <c r="H206"/>
  <c r="G207"/>
  <c r="H207"/>
  <c r="G208"/>
  <c r="H208"/>
  <c r="G209"/>
  <c r="H209"/>
  <c r="G210"/>
  <c r="H210"/>
  <c r="G211"/>
  <c r="H211"/>
  <c r="G212"/>
  <c r="H212"/>
  <c r="G213"/>
  <c r="H213"/>
  <c r="G214"/>
  <c r="H214"/>
  <c r="G215"/>
  <c r="H215"/>
  <c r="G216"/>
  <c r="H216"/>
  <c r="G217"/>
  <c r="H217"/>
  <c r="G218"/>
  <c r="H218"/>
  <c r="G219"/>
  <c r="H219"/>
  <c r="G220"/>
  <c r="H220"/>
  <c r="G221"/>
  <c r="H221"/>
  <c r="G222"/>
  <c r="H222"/>
  <c r="G223"/>
  <c r="H223"/>
  <c r="G224"/>
  <c r="H224"/>
  <c r="G225"/>
  <c r="H225"/>
  <c r="G226"/>
  <c r="H226"/>
  <c r="G227"/>
  <c r="H227"/>
  <c r="G228"/>
  <c r="H228"/>
  <c r="G229"/>
  <c r="H229"/>
  <c r="G230"/>
  <c r="H230"/>
  <c r="G231"/>
  <c r="H231"/>
  <c r="G232"/>
  <c r="H232"/>
  <c r="G233"/>
  <c r="H233"/>
  <c r="G234"/>
  <c r="H234"/>
  <c r="G235"/>
  <c r="H235"/>
  <c r="G236"/>
  <c r="H236"/>
  <c r="G237"/>
  <c r="H237"/>
  <c r="G238"/>
  <c r="H238"/>
  <c r="G239"/>
  <c r="H239"/>
  <c r="G240"/>
  <c r="H240"/>
  <c r="G241"/>
  <c r="H241"/>
  <c r="G242"/>
  <c r="H242"/>
  <c r="G243"/>
  <c r="H243"/>
  <c r="G244"/>
  <c r="H244"/>
  <c r="G245"/>
  <c r="H245"/>
  <c r="G246"/>
  <c r="H246"/>
  <c r="G247"/>
  <c r="H247"/>
  <c r="G248"/>
  <c r="H248"/>
  <c r="G249"/>
  <c r="H249"/>
  <c r="G250"/>
  <c r="H250"/>
  <c r="G251"/>
  <c r="H251"/>
  <c r="G252"/>
  <c r="H252"/>
  <c r="G253"/>
  <c r="H253"/>
  <c r="G254"/>
  <c r="H254"/>
  <c r="G255"/>
  <c r="H255"/>
  <c r="G256"/>
  <c r="H256"/>
  <c r="G257"/>
  <c r="H257"/>
  <c r="G258"/>
  <c r="H258"/>
  <c r="G259"/>
  <c r="H259"/>
  <c r="G260"/>
  <c r="H260"/>
  <c r="G261"/>
  <c r="H261"/>
  <c r="G262"/>
  <c r="H262"/>
  <c r="G263"/>
  <c r="H263"/>
  <c r="G264"/>
  <c r="H264"/>
  <c r="G265"/>
  <c r="H265"/>
  <c r="G266"/>
  <c r="H266"/>
  <c r="G267"/>
  <c r="H267"/>
  <c r="G268"/>
  <c r="H268"/>
  <c r="G269"/>
  <c r="H269"/>
  <c r="G270"/>
  <c r="H270"/>
  <c r="G271"/>
  <c r="H271"/>
  <c r="G272"/>
  <c r="H272"/>
  <c r="G273"/>
  <c r="H273"/>
  <c r="G274"/>
  <c r="H274"/>
  <c r="G275"/>
  <c r="H275"/>
  <c r="G276"/>
  <c r="H276"/>
  <c r="G277"/>
  <c r="H277"/>
  <c r="G278"/>
  <c r="H278"/>
  <c r="G279"/>
  <c r="H279"/>
  <c r="G280"/>
  <c r="H280"/>
  <c r="G281"/>
  <c r="H281"/>
  <c r="G282"/>
  <c r="H282"/>
  <c r="G283"/>
  <c r="H283"/>
  <c r="G284"/>
  <c r="H284"/>
  <c r="G285"/>
  <c r="H285"/>
  <c r="G286"/>
  <c r="H286"/>
  <c r="G287"/>
  <c r="H287"/>
  <c r="G288"/>
  <c r="H288"/>
  <c r="G289"/>
  <c r="H289"/>
  <c r="G290"/>
  <c r="H290"/>
  <c r="G291"/>
  <c r="H291"/>
  <c r="G292"/>
  <c r="H292"/>
  <c r="G293"/>
  <c r="H293"/>
  <c r="G294"/>
  <c r="H294"/>
  <c r="G295"/>
  <c r="H295"/>
  <c r="G296"/>
  <c r="H296"/>
  <c r="G297"/>
  <c r="H297"/>
  <c r="G298"/>
  <c r="H298"/>
  <c r="G299"/>
  <c r="H299"/>
  <c r="G300"/>
  <c r="H300"/>
  <c r="G301"/>
  <c r="H301"/>
  <c r="G302"/>
  <c r="H302"/>
  <c r="G303"/>
  <c r="H303"/>
  <c r="G304"/>
  <c r="H304"/>
  <c r="G305"/>
  <c r="H305"/>
  <c r="G306"/>
  <c r="H306"/>
  <c r="G307"/>
  <c r="H307"/>
  <c r="G308"/>
  <c r="H308"/>
  <c r="G309"/>
  <c r="H309"/>
  <c r="G310"/>
  <c r="H310"/>
  <c r="G311"/>
  <c r="H311"/>
  <c r="G312"/>
  <c r="H312"/>
  <c r="G313"/>
  <c r="H313"/>
  <c r="G314"/>
  <c r="H314"/>
  <c r="G315"/>
  <c r="H315"/>
  <c r="G316"/>
  <c r="H316"/>
  <c r="G317"/>
  <c r="H317"/>
  <c r="G318"/>
  <c r="H318"/>
  <c r="G319"/>
  <c r="H319"/>
  <c r="G320"/>
  <c r="H320"/>
  <c r="G321"/>
  <c r="H321"/>
  <c r="G322"/>
  <c r="H322"/>
  <c r="G323"/>
  <c r="H323"/>
  <c r="G324"/>
  <c r="H324"/>
  <c r="G325"/>
  <c r="H325"/>
  <c r="G326"/>
  <c r="H326"/>
  <c r="G327"/>
  <c r="H327"/>
  <c r="G328"/>
  <c r="H328"/>
  <c r="G329"/>
  <c r="H329"/>
  <c r="G330"/>
  <c r="H330"/>
  <c r="G331"/>
  <c r="H331"/>
  <c r="G332"/>
  <c r="H332"/>
  <c r="G333"/>
  <c r="H333"/>
  <c r="G334"/>
  <c r="H334"/>
  <c r="G335"/>
  <c r="H335"/>
  <c r="G336"/>
  <c r="H336"/>
  <c r="G337"/>
  <c r="H337"/>
  <c r="G338"/>
  <c r="H338"/>
  <c r="G339"/>
  <c r="H339"/>
  <c r="G340"/>
  <c r="H340"/>
  <c r="G341"/>
  <c r="H341"/>
  <c r="G342"/>
  <c r="H342"/>
  <c r="G343"/>
  <c r="H343"/>
  <c r="G344"/>
  <c r="H344"/>
  <c r="G345"/>
  <c r="H345"/>
  <c r="G346"/>
  <c r="H346"/>
  <c r="G347"/>
  <c r="H347"/>
  <c r="G348"/>
  <c r="H348"/>
  <c r="G349"/>
  <c r="H349"/>
  <c r="G350"/>
  <c r="H350"/>
  <c r="G351"/>
  <c r="H351"/>
  <c r="G352"/>
  <c r="H352"/>
  <c r="G353"/>
  <c r="H353"/>
  <c r="G354"/>
  <c r="H354"/>
  <c r="G355"/>
  <c r="H355"/>
  <c r="G356"/>
  <c r="H356"/>
  <c r="G357"/>
  <c r="H357"/>
  <c r="G358"/>
  <c r="H358"/>
  <c r="G359"/>
  <c r="H359"/>
  <c r="G360"/>
  <c r="H360"/>
  <c r="G361"/>
  <c r="H361"/>
  <c r="G362"/>
  <c r="H362"/>
  <c r="G363"/>
  <c r="H363"/>
  <c r="G364"/>
  <c r="H364"/>
  <c r="G365"/>
  <c r="H365"/>
  <c r="G366"/>
  <c r="H366"/>
  <c r="G367"/>
  <c r="H367"/>
  <c r="G368"/>
  <c r="H368"/>
  <c r="G369"/>
  <c r="H369"/>
  <c r="G370"/>
  <c r="H370"/>
  <c r="G371"/>
  <c r="H371"/>
  <c r="G372"/>
  <c r="H372"/>
  <c r="G373"/>
  <c r="H373"/>
  <c r="G374"/>
  <c r="H374"/>
  <c r="G375"/>
  <c r="H375"/>
  <c r="G376"/>
  <c r="H376"/>
  <c r="G377"/>
  <c r="H377"/>
  <c r="G378"/>
  <c r="H378"/>
  <c r="G379"/>
  <c r="H379"/>
  <c r="G380"/>
  <c r="H380"/>
  <c r="G381"/>
  <c r="H381"/>
  <c r="G382"/>
  <c r="H382"/>
  <c r="G383"/>
  <c r="H383"/>
  <c r="G384"/>
  <c r="H384"/>
  <c r="G385"/>
  <c r="H385"/>
  <c r="G386"/>
  <c r="H386"/>
  <c r="G387"/>
  <c r="H387"/>
  <c r="G388"/>
  <c r="H388"/>
  <c r="F2" l="1"/>
  <c r="I2" s="1"/>
  <c r="F388" l="1"/>
  <c r="I388" s="1"/>
  <c r="F387"/>
  <c r="I387" s="1"/>
  <c r="F386"/>
  <c r="I386" s="1"/>
  <c r="F385"/>
  <c r="I385" s="1"/>
  <c r="F384"/>
  <c r="I384" s="1"/>
  <c r="F383"/>
  <c r="I383" s="1"/>
  <c r="F382"/>
  <c r="I382" s="1"/>
  <c r="F381"/>
  <c r="I381" s="1"/>
  <c r="F380"/>
  <c r="I380" s="1"/>
  <c r="F379"/>
  <c r="I379" s="1"/>
  <c r="F378"/>
  <c r="I378" s="1"/>
  <c r="F377"/>
  <c r="I377" s="1"/>
  <c r="F376"/>
  <c r="I376" s="1"/>
  <c r="F375"/>
  <c r="I375" s="1"/>
  <c r="F374"/>
  <c r="I374" s="1"/>
  <c r="F373"/>
  <c r="I373" s="1"/>
  <c r="F372"/>
  <c r="I372" s="1"/>
  <c r="F371"/>
  <c r="I371" s="1"/>
  <c r="F370"/>
  <c r="I370" s="1"/>
  <c r="F369"/>
  <c r="I369" s="1"/>
  <c r="F368"/>
  <c r="I368" s="1"/>
  <c r="F367"/>
  <c r="I367" s="1"/>
  <c r="F366"/>
  <c r="I366" s="1"/>
  <c r="F365"/>
  <c r="I365" s="1"/>
  <c r="F364"/>
  <c r="I364" s="1"/>
  <c r="F363"/>
  <c r="I363" s="1"/>
  <c r="F362"/>
  <c r="I362" s="1"/>
  <c r="F361"/>
  <c r="I361" s="1"/>
  <c r="F360"/>
  <c r="I360" s="1"/>
  <c r="F359"/>
  <c r="I359" s="1"/>
  <c r="F358"/>
  <c r="I358" s="1"/>
  <c r="F357"/>
  <c r="I357" s="1"/>
  <c r="F356"/>
  <c r="I356" s="1"/>
  <c r="F355"/>
  <c r="I355" s="1"/>
  <c r="F354"/>
  <c r="I354" s="1"/>
  <c r="F353"/>
  <c r="I353" s="1"/>
  <c r="F352"/>
  <c r="I352" s="1"/>
  <c r="F351"/>
  <c r="I351" s="1"/>
  <c r="F350"/>
  <c r="I350" s="1"/>
  <c r="F349"/>
  <c r="I349" s="1"/>
  <c r="F348"/>
  <c r="I348" s="1"/>
  <c r="F347"/>
  <c r="I347" s="1"/>
  <c r="F346"/>
  <c r="I346" s="1"/>
  <c r="F345"/>
  <c r="I345" s="1"/>
  <c r="F344"/>
  <c r="I344" s="1"/>
  <c r="F343"/>
  <c r="I343" s="1"/>
  <c r="F342"/>
  <c r="I342" s="1"/>
  <c r="F341"/>
  <c r="I341" s="1"/>
  <c r="F340"/>
  <c r="I340" s="1"/>
  <c r="F339"/>
  <c r="I339" s="1"/>
  <c r="F338"/>
  <c r="I338" s="1"/>
  <c r="F337"/>
  <c r="I337" s="1"/>
  <c r="F336"/>
  <c r="I336" s="1"/>
  <c r="F335"/>
  <c r="I335" s="1"/>
  <c r="F334"/>
  <c r="I334" s="1"/>
  <c r="F333"/>
  <c r="I333" s="1"/>
  <c r="F332"/>
  <c r="I332" s="1"/>
  <c r="F331"/>
  <c r="I331" s="1"/>
  <c r="F330"/>
  <c r="I330" s="1"/>
  <c r="F329"/>
  <c r="I329" s="1"/>
  <c r="F328"/>
  <c r="I328" s="1"/>
  <c r="F327"/>
  <c r="I327" s="1"/>
  <c r="F326"/>
  <c r="I326" s="1"/>
  <c r="F325"/>
  <c r="I325" s="1"/>
  <c r="F324"/>
  <c r="I324" s="1"/>
  <c r="F323"/>
  <c r="I323" s="1"/>
  <c r="F322"/>
  <c r="I322" s="1"/>
  <c r="F321"/>
  <c r="I321" s="1"/>
  <c r="F320"/>
  <c r="I320" s="1"/>
  <c r="F319"/>
  <c r="I319" s="1"/>
  <c r="F318"/>
  <c r="I318" s="1"/>
  <c r="F317"/>
  <c r="I317" s="1"/>
  <c r="F316"/>
  <c r="I316" s="1"/>
  <c r="F315"/>
  <c r="I315" s="1"/>
  <c r="F314"/>
  <c r="I314" s="1"/>
  <c r="F313"/>
  <c r="I313" s="1"/>
  <c r="F312"/>
  <c r="I312" s="1"/>
  <c r="F311"/>
  <c r="I311" s="1"/>
  <c r="F310"/>
  <c r="I310" s="1"/>
  <c r="F309"/>
  <c r="I309" s="1"/>
  <c r="F308"/>
  <c r="I308" s="1"/>
  <c r="F307"/>
  <c r="I307" s="1"/>
  <c r="F306"/>
  <c r="I306" s="1"/>
  <c r="F305"/>
  <c r="I305" s="1"/>
  <c r="F304"/>
  <c r="I304" s="1"/>
  <c r="F303"/>
  <c r="I303" s="1"/>
  <c r="F302"/>
  <c r="I302" s="1"/>
  <c r="F301"/>
  <c r="I301" s="1"/>
  <c r="F300"/>
  <c r="I300" s="1"/>
  <c r="F299"/>
  <c r="I299" s="1"/>
  <c r="F298"/>
  <c r="I298" s="1"/>
  <c r="F297"/>
  <c r="I297" s="1"/>
  <c r="F296"/>
  <c r="I296" s="1"/>
  <c r="F295"/>
  <c r="I295" s="1"/>
  <c r="F294"/>
  <c r="I294" s="1"/>
  <c r="F293"/>
  <c r="I293" s="1"/>
  <c r="F292"/>
  <c r="I292" s="1"/>
  <c r="F291"/>
  <c r="I291" s="1"/>
  <c r="F290"/>
  <c r="I290" s="1"/>
  <c r="F289"/>
  <c r="I289" s="1"/>
  <c r="F288"/>
  <c r="I288" s="1"/>
  <c r="F287"/>
  <c r="I287" s="1"/>
  <c r="F286"/>
  <c r="I286" s="1"/>
  <c r="F285"/>
  <c r="I285" s="1"/>
  <c r="F284"/>
  <c r="I284" s="1"/>
  <c r="F283"/>
  <c r="I283" s="1"/>
  <c r="F282"/>
  <c r="I282" s="1"/>
  <c r="F281"/>
  <c r="I281" s="1"/>
  <c r="F280"/>
  <c r="I280" s="1"/>
  <c r="F279"/>
  <c r="I279" s="1"/>
  <c r="F278"/>
  <c r="I278" s="1"/>
  <c r="F277"/>
  <c r="I277" s="1"/>
  <c r="F276"/>
  <c r="I276" s="1"/>
  <c r="F275"/>
  <c r="I275" s="1"/>
  <c r="F274"/>
  <c r="I274" s="1"/>
  <c r="F273"/>
  <c r="I273" s="1"/>
  <c r="F272"/>
  <c r="I272" s="1"/>
  <c r="F271"/>
  <c r="I271" s="1"/>
  <c r="F270"/>
  <c r="I270" s="1"/>
  <c r="F269"/>
  <c r="I269" s="1"/>
  <c r="F268"/>
  <c r="I268" s="1"/>
  <c r="F267"/>
  <c r="I267" s="1"/>
  <c r="F266"/>
  <c r="I266" s="1"/>
  <c r="F265"/>
  <c r="I265" s="1"/>
  <c r="F264"/>
  <c r="I264" s="1"/>
  <c r="F263"/>
  <c r="I263" s="1"/>
  <c r="F262"/>
  <c r="I262" s="1"/>
  <c r="F261"/>
  <c r="I261" s="1"/>
  <c r="F260"/>
  <c r="I260" s="1"/>
  <c r="F259"/>
  <c r="I259" s="1"/>
  <c r="F258"/>
  <c r="I258" s="1"/>
  <c r="F257"/>
  <c r="I257" s="1"/>
  <c r="F256"/>
  <c r="I256" s="1"/>
  <c r="F255"/>
  <c r="I255" s="1"/>
  <c r="F254"/>
  <c r="I254" s="1"/>
  <c r="F253"/>
  <c r="I253" s="1"/>
  <c r="F252"/>
  <c r="I252" s="1"/>
  <c r="F251"/>
  <c r="I251" s="1"/>
  <c r="F250"/>
  <c r="I250" s="1"/>
  <c r="F249"/>
  <c r="I249" s="1"/>
  <c r="F248"/>
  <c r="I248" s="1"/>
  <c r="F247"/>
  <c r="I247" s="1"/>
  <c r="F246"/>
  <c r="I246" s="1"/>
  <c r="F245"/>
  <c r="I245" s="1"/>
  <c r="F244"/>
  <c r="I244" s="1"/>
  <c r="F243"/>
  <c r="I243" s="1"/>
  <c r="F242"/>
  <c r="I242" s="1"/>
  <c r="F241"/>
  <c r="I241" s="1"/>
  <c r="F240"/>
  <c r="I240" s="1"/>
  <c r="F239"/>
  <c r="I239" s="1"/>
  <c r="F238"/>
  <c r="I238" s="1"/>
  <c r="F237"/>
  <c r="I237" s="1"/>
  <c r="F236"/>
  <c r="I236" s="1"/>
  <c r="F235"/>
  <c r="I235" s="1"/>
  <c r="F234"/>
  <c r="I234" s="1"/>
  <c r="F233"/>
  <c r="I233" s="1"/>
  <c r="F232"/>
  <c r="I232" s="1"/>
  <c r="F231"/>
  <c r="I231" s="1"/>
  <c r="F230"/>
  <c r="I230" s="1"/>
  <c r="F229"/>
  <c r="I229" s="1"/>
  <c r="F228"/>
  <c r="I228" s="1"/>
  <c r="F227"/>
  <c r="I227" s="1"/>
  <c r="F226"/>
  <c r="I226" s="1"/>
  <c r="F225"/>
  <c r="I225" s="1"/>
  <c r="F224"/>
  <c r="I224" s="1"/>
  <c r="F223"/>
  <c r="I223" s="1"/>
  <c r="F222"/>
  <c r="I222" s="1"/>
  <c r="F221"/>
  <c r="I221" s="1"/>
  <c r="F220"/>
  <c r="I220" s="1"/>
  <c r="F219"/>
  <c r="I219" s="1"/>
  <c r="F218"/>
  <c r="I218" s="1"/>
  <c r="F217"/>
  <c r="I217" s="1"/>
  <c r="F216"/>
  <c r="I216" s="1"/>
  <c r="F215"/>
  <c r="I215" s="1"/>
  <c r="F214"/>
  <c r="I214" s="1"/>
  <c r="F213"/>
  <c r="I213" s="1"/>
  <c r="F212"/>
  <c r="I212" s="1"/>
  <c r="F211"/>
  <c r="I211" s="1"/>
  <c r="F210"/>
  <c r="I210" s="1"/>
  <c r="F209"/>
  <c r="I209" s="1"/>
  <c r="F208"/>
  <c r="I208" s="1"/>
  <c r="F207"/>
  <c r="I207" s="1"/>
  <c r="F206"/>
  <c r="I206" s="1"/>
  <c r="F205"/>
  <c r="I205" s="1"/>
  <c r="F204"/>
  <c r="I204" s="1"/>
  <c r="F203"/>
  <c r="I203" s="1"/>
  <c r="F202"/>
  <c r="I202" s="1"/>
  <c r="F201"/>
  <c r="I201" s="1"/>
  <c r="F200"/>
  <c r="I200" s="1"/>
  <c r="F199"/>
  <c r="I199" s="1"/>
  <c r="F198"/>
  <c r="I198" s="1"/>
  <c r="F197"/>
  <c r="I197" s="1"/>
  <c r="F196"/>
  <c r="I196" s="1"/>
  <c r="F195"/>
  <c r="I195" s="1"/>
  <c r="F194"/>
  <c r="I194" s="1"/>
  <c r="F193"/>
  <c r="I193" s="1"/>
  <c r="F192"/>
  <c r="I192" s="1"/>
  <c r="F191"/>
  <c r="I191" s="1"/>
  <c r="F190"/>
  <c r="I190" s="1"/>
  <c r="F189"/>
  <c r="I189" s="1"/>
  <c r="F188"/>
  <c r="I188" s="1"/>
  <c r="F187"/>
  <c r="I187" s="1"/>
  <c r="F186"/>
  <c r="I186" s="1"/>
  <c r="F185"/>
  <c r="I185" s="1"/>
  <c r="F184"/>
  <c r="I184" s="1"/>
  <c r="F183"/>
  <c r="I183" s="1"/>
  <c r="F182"/>
  <c r="I182" s="1"/>
  <c r="F181"/>
  <c r="I181" s="1"/>
  <c r="F180"/>
  <c r="I180" s="1"/>
  <c r="F179"/>
  <c r="I179" s="1"/>
  <c r="F178"/>
  <c r="I178" s="1"/>
  <c r="F177"/>
  <c r="I177" s="1"/>
  <c r="F176"/>
  <c r="I176" s="1"/>
  <c r="F175"/>
  <c r="I175" s="1"/>
  <c r="F174"/>
  <c r="I174" s="1"/>
  <c r="F173"/>
  <c r="I173" s="1"/>
  <c r="F172"/>
  <c r="I172" s="1"/>
  <c r="F171"/>
  <c r="I171" s="1"/>
  <c r="F170"/>
  <c r="I170" s="1"/>
  <c r="F169"/>
  <c r="I169" s="1"/>
  <c r="F168"/>
  <c r="I168" s="1"/>
  <c r="F167"/>
  <c r="I167" s="1"/>
  <c r="F166"/>
  <c r="I166" s="1"/>
  <c r="F165"/>
  <c r="I165" s="1"/>
  <c r="F164"/>
  <c r="I164" s="1"/>
  <c r="F163"/>
  <c r="I163" s="1"/>
  <c r="F162"/>
  <c r="I162" s="1"/>
  <c r="F161"/>
  <c r="I161" s="1"/>
  <c r="F160"/>
  <c r="I160" s="1"/>
  <c r="F159"/>
  <c r="I159" s="1"/>
  <c r="F158"/>
  <c r="I158" s="1"/>
  <c r="F157"/>
  <c r="I157" s="1"/>
  <c r="F156"/>
  <c r="I156" s="1"/>
  <c r="F155"/>
  <c r="I155" s="1"/>
  <c r="F154"/>
  <c r="I154" s="1"/>
  <c r="F153"/>
  <c r="I153" s="1"/>
  <c r="F152"/>
  <c r="I152" s="1"/>
  <c r="F151"/>
  <c r="I151" s="1"/>
  <c r="F150"/>
  <c r="I150" s="1"/>
  <c r="F149"/>
  <c r="I149" s="1"/>
  <c r="F148"/>
  <c r="I148" s="1"/>
  <c r="F147"/>
  <c r="I147" s="1"/>
  <c r="F146"/>
  <c r="I146" s="1"/>
  <c r="F145"/>
  <c r="I145" s="1"/>
  <c r="F144"/>
  <c r="I144" s="1"/>
  <c r="F143"/>
  <c r="I143" s="1"/>
  <c r="F142"/>
  <c r="I142" s="1"/>
  <c r="F141"/>
  <c r="I141" s="1"/>
  <c r="F140"/>
  <c r="I140" s="1"/>
  <c r="F139"/>
  <c r="I139" s="1"/>
  <c r="F138"/>
  <c r="I138" s="1"/>
  <c r="F137"/>
  <c r="I137" s="1"/>
  <c r="F136"/>
  <c r="I136" s="1"/>
  <c r="F135"/>
  <c r="I135" s="1"/>
  <c r="F134"/>
  <c r="I134" s="1"/>
  <c r="F133"/>
  <c r="I133" s="1"/>
  <c r="F132"/>
  <c r="I132" s="1"/>
  <c r="F131"/>
  <c r="I131" s="1"/>
  <c r="F130"/>
  <c r="I130" s="1"/>
  <c r="F129"/>
  <c r="I129" s="1"/>
  <c r="F128"/>
  <c r="I128" s="1"/>
  <c r="F127"/>
  <c r="I127" s="1"/>
  <c r="F126"/>
  <c r="I126" s="1"/>
  <c r="F125"/>
  <c r="I125" s="1"/>
  <c r="F124"/>
  <c r="I124" s="1"/>
  <c r="F123"/>
  <c r="I123" s="1"/>
  <c r="F122"/>
  <c r="I122" s="1"/>
  <c r="F121"/>
  <c r="I121" s="1"/>
  <c r="F120"/>
  <c r="I120" s="1"/>
  <c r="F119"/>
  <c r="I119" s="1"/>
  <c r="F118"/>
  <c r="I118" s="1"/>
  <c r="F117"/>
  <c r="I117" s="1"/>
  <c r="F116"/>
  <c r="I116" s="1"/>
  <c r="F115"/>
  <c r="I115" s="1"/>
  <c r="F114"/>
  <c r="I114" s="1"/>
  <c r="F113"/>
  <c r="I113" s="1"/>
  <c r="F112"/>
  <c r="I112" s="1"/>
  <c r="F111"/>
  <c r="I111" s="1"/>
  <c r="F110"/>
  <c r="I110" s="1"/>
  <c r="F109"/>
  <c r="I109" s="1"/>
  <c r="F108"/>
  <c r="I108" s="1"/>
  <c r="F107"/>
  <c r="I107" s="1"/>
  <c r="F106"/>
  <c r="I106" s="1"/>
  <c r="F105"/>
  <c r="I105" s="1"/>
  <c r="F104"/>
  <c r="I104" s="1"/>
  <c r="F103"/>
  <c r="I103" s="1"/>
  <c r="F102"/>
  <c r="I102" s="1"/>
  <c r="F101"/>
  <c r="I101" s="1"/>
  <c r="F100"/>
  <c r="I100" s="1"/>
  <c r="F99"/>
  <c r="I99" s="1"/>
  <c r="F98"/>
  <c r="I98" s="1"/>
  <c r="F97"/>
  <c r="I97" s="1"/>
  <c r="F96"/>
  <c r="I96" s="1"/>
  <c r="F95"/>
  <c r="I95" s="1"/>
  <c r="F94"/>
  <c r="I94" s="1"/>
  <c r="F93"/>
  <c r="I93" s="1"/>
  <c r="F92"/>
  <c r="I92" s="1"/>
  <c r="F91"/>
  <c r="I91" s="1"/>
  <c r="F90"/>
  <c r="I90" s="1"/>
  <c r="F89"/>
  <c r="I89" s="1"/>
  <c r="F88"/>
  <c r="I88" s="1"/>
  <c r="F87"/>
  <c r="I87" s="1"/>
  <c r="F86"/>
  <c r="I86" s="1"/>
  <c r="F85"/>
  <c r="I85" s="1"/>
  <c r="F84"/>
  <c r="I84" s="1"/>
  <c r="F83"/>
  <c r="I83" s="1"/>
  <c r="F82"/>
  <c r="I82" s="1"/>
  <c r="F81"/>
  <c r="I81" s="1"/>
  <c r="F80"/>
  <c r="I80" s="1"/>
  <c r="F79"/>
  <c r="I79" s="1"/>
  <c r="F78"/>
  <c r="I78" s="1"/>
  <c r="F77"/>
  <c r="I77" s="1"/>
  <c r="F76"/>
  <c r="I76" s="1"/>
  <c r="F75"/>
  <c r="I75" s="1"/>
  <c r="F74"/>
  <c r="I74" s="1"/>
  <c r="F73"/>
  <c r="I73" s="1"/>
  <c r="F72"/>
  <c r="I72" s="1"/>
  <c r="F71"/>
  <c r="I71" s="1"/>
  <c r="F70"/>
  <c r="I70" s="1"/>
  <c r="F69"/>
  <c r="I69" s="1"/>
  <c r="F68"/>
  <c r="I68" s="1"/>
  <c r="F67"/>
  <c r="I67" s="1"/>
  <c r="F66"/>
  <c r="I66" s="1"/>
  <c r="F65"/>
  <c r="I65" s="1"/>
  <c r="F64"/>
  <c r="I64" s="1"/>
  <c r="F63"/>
  <c r="I63" s="1"/>
  <c r="F62"/>
  <c r="I62" s="1"/>
  <c r="F61"/>
  <c r="I61" s="1"/>
  <c r="F60"/>
  <c r="I60" s="1"/>
  <c r="F59"/>
  <c r="I59" s="1"/>
  <c r="F58"/>
  <c r="I58" s="1"/>
  <c r="F57"/>
  <c r="I57" s="1"/>
  <c r="F56"/>
  <c r="I56" s="1"/>
  <c r="F55"/>
  <c r="I55" s="1"/>
  <c r="F54"/>
  <c r="I54" s="1"/>
  <c r="F53"/>
  <c r="I53" s="1"/>
  <c r="F52"/>
  <c r="I52" s="1"/>
  <c r="F51"/>
  <c r="I51" s="1"/>
  <c r="F50"/>
  <c r="I50" s="1"/>
  <c r="F49"/>
  <c r="I49" s="1"/>
  <c r="F48"/>
  <c r="I48" s="1"/>
  <c r="F47"/>
  <c r="I47" s="1"/>
  <c r="F46"/>
  <c r="I46" s="1"/>
  <c r="F45"/>
  <c r="I45" s="1"/>
  <c r="F44"/>
  <c r="I44" s="1"/>
  <c r="F43"/>
  <c r="I43" s="1"/>
  <c r="F42"/>
  <c r="I42" s="1"/>
  <c r="F41"/>
  <c r="I41" s="1"/>
  <c r="F40"/>
  <c r="I40" s="1"/>
  <c r="F39"/>
  <c r="I39" s="1"/>
  <c r="F38"/>
  <c r="I38" s="1"/>
  <c r="F37"/>
  <c r="I37" s="1"/>
  <c r="F36"/>
  <c r="I36" s="1"/>
  <c r="F35"/>
  <c r="I35" s="1"/>
  <c r="F34"/>
  <c r="I34" s="1"/>
  <c r="F33"/>
  <c r="I33" s="1"/>
  <c r="F32"/>
  <c r="I32" s="1"/>
  <c r="F31"/>
  <c r="I31" s="1"/>
  <c r="F30"/>
  <c r="I30" s="1"/>
  <c r="F29"/>
  <c r="I29" s="1"/>
  <c r="F28"/>
  <c r="I28" s="1"/>
  <c r="F27"/>
  <c r="I27" s="1"/>
  <c r="F26"/>
  <c r="I26" s="1"/>
  <c r="F25"/>
  <c r="I25" s="1"/>
  <c r="F24"/>
  <c r="I24" s="1"/>
  <c r="F23"/>
  <c r="I23" s="1"/>
  <c r="F22"/>
  <c r="I22" s="1"/>
  <c r="F21"/>
  <c r="I21" s="1"/>
  <c r="F20"/>
  <c r="I20" s="1"/>
  <c r="F19"/>
  <c r="I19" s="1"/>
  <c r="F18"/>
  <c r="I18" s="1"/>
  <c r="F17"/>
  <c r="I17" s="1"/>
  <c r="F16"/>
  <c r="I16" s="1"/>
  <c r="F15"/>
  <c r="I15" s="1"/>
  <c r="F14"/>
  <c r="I14" s="1"/>
  <c r="F13"/>
  <c r="I13" s="1"/>
  <c r="F12"/>
  <c r="I12" s="1"/>
  <c r="F11"/>
  <c r="I11" s="1"/>
  <c r="F10"/>
  <c r="I10" s="1"/>
  <c r="F9"/>
  <c r="I9" s="1"/>
  <c r="F8"/>
  <c r="I8" s="1"/>
  <c r="F7"/>
  <c r="I7" s="1"/>
  <c r="F6"/>
  <c r="I6" s="1"/>
  <c r="F5"/>
  <c r="I5" s="1"/>
  <c r="F4"/>
  <c r="I4" s="1"/>
  <c r="F3"/>
  <c r="I3" s="1"/>
  <c r="V490" i="49" l="1"/>
  <c r="V491"/>
  <c r="V56"/>
  <c r="V553"/>
  <c r="V547"/>
  <c r="V579"/>
  <c r="V549"/>
  <c r="V8"/>
  <c r="V29"/>
  <c r="V5"/>
  <c r="V69"/>
  <c r="V112"/>
  <c r="V123"/>
  <c r="V173"/>
  <c r="V211"/>
  <c r="V193"/>
  <c r="V217"/>
  <c r="V281"/>
  <c r="V337"/>
  <c r="V369"/>
  <c r="V179"/>
  <c r="V269"/>
  <c r="V331"/>
  <c r="V519"/>
  <c r="V551"/>
  <c r="V583"/>
  <c r="V619"/>
  <c r="V651"/>
  <c r="V609"/>
  <c r="V641"/>
  <c r="V673"/>
  <c r="V664"/>
  <c r="V750"/>
  <c r="V715"/>
  <c r="V723"/>
  <c r="V814"/>
  <c r="V878"/>
  <c r="V942"/>
  <c r="V720"/>
  <c r="V804"/>
  <c r="V836"/>
  <c r="V868"/>
  <c r="V900"/>
  <c r="V932"/>
  <c r="V973"/>
  <c r="V1037"/>
  <c r="V1101"/>
  <c r="V871"/>
  <c r="V954"/>
  <c r="V986"/>
  <c r="V1018"/>
  <c r="V1050"/>
  <c r="V1082"/>
  <c r="V1125"/>
  <c r="V1189"/>
  <c r="V977"/>
  <c r="V1001"/>
  <c r="V1065"/>
  <c r="V1134"/>
  <c r="V1166"/>
  <c r="V1186"/>
  <c r="V1262"/>
  <c r="V1326"/>
  <c r="V1259"/>
  <c r="V1097"/>
  <c r="V1307"/>
  <c r="V532"/>
  <c r="V596"/>
  <c r="V666"/>
  <c r="V729"/>
  <c r="V771"/>
  <c r="V808"/>
  <c r="V843"/>
  <c r="V887"/>
  <c r="V544"/>
  <c r="V612"/>
  <c r="V676"/>
  <c r="V742"/>
  <c r="V800"/>
  <c r="V835"/>
  <c r="V896"/>
  <c r="V939"/>
  <c r="V965"/>
  <c r="V1026"/>
  <c r="V1070"/>
  <c r="V1099"/>
  <c r="V1127"/>
  <c r="V1210"/>
  <c r="V1236"/>
  <c r="V1263"/>
  <c r="V1309"/>
  <c r="V1344"/>
  <c r="V493"/>
  <c r="V513"/>
  <c r="V534"/>
  <c r="V557"/>
  <c r="V577"/>
  <c r="V598"/>
  <c r="V618"/>
  <c r="V648"/>
  <c r="V687"/>
  <c r="V711"/>
  <c r="V738"/>
  <c r="V774"/>
  <c r="V792"/>
  <c r="V833"/>
  <c r="V902"/>
  <c r="V927"/>
  <c r="V509"/>
  <c r="V529"/>
  <c r="V550"/>
  <c r="V573"/>
  <c r="V593"/>
  <c r="V623"/>
  <c r="V654"/>
  <c r="V671"/>
  <c r="V690"/>
  <c r="V721"/>
  <c r="V747"/>
  <c r="V810"/>
  <c r="V838"/>
  <c r="V861"/>
  <c r="V883"/>
  <c r="V899"/>
  <c r="V921"/>
  <c r="V946"/>
  <c r="V999"/>
  <c r="V1027"/>
  <c r="V1075"/>
  <c r="V1116"/>
  <c r="V1143"/>
  <c r="V1163"/>
  <c r="V1213"/>
  <c r="V1254"/>
  <c r="V1282"/>
  <c r="V1305"/>
  <c r="V1329"/>
  <c r="V118"/>
  <c r="V150"/>
  <c r="V204"/>
  <c r="V256"/>
  <c r="V300"/>
  <c r="V358"/>
  <c r="V407"/>
  <c r="V439"/>
  <c r="V476"/>
  <c r="V930"/>
  <c r="V974"/>
  <c r="V1022"/>
  <c r="V1081"/>
  <c r="V1107"/>
  <c r="V1207"/>
  <c r="V1238"/>
  <c r="V1292"/>
  <c r="V1337"/>
  <c r="V16"/>
  <c r="V58"/>
  <c r="V94"/>
  <c r="V156"/>
  <c r="V220"/>
  <c r="V238"/>
  <c r="V289"/>
  <c r="V306"/>
  <c r="V414"/>
  <c r="V450"/>
  <c r="V473"/>
  <c r="V489"/>
  <c r="V24"/>
  <c r="V45"/>
  <c r="V21"/>
  <c r="V85"/>
  <c r="V48"/>
  <c r="V141"/>
  <c r="V180"/>
  <c r="V121"/>
  <c r="V137"/>
  <c r="V233"/>
  <c r="V297"/>
  <c r="V349"/>
  <c r="V381"/>
  <c r="V221"/>
  <c r="V285"/>
  <c r="V347"/>
  <c r="V495"/>
  <c r="V527"/>
  <c r="V559"/>
  <c r="V591"/>
  <c r="V627"/>
  <c r="V659"/>
  <c r="V621"/>
  <c r="V653"/>
  <c r="V686"/>
  <c r="V702"/>
  <c r="V683"/>
  <c r="V758"/>
  <c r="V762"/>
  <c r="V830"/>
  <c r="V894"/>
  <c r="V656"/>
  <c r="V780"/>
  <c r="V809"/>
  <c r="V841"/>
  <c r="V873"/>
  <c r="V905"/>
  <c r="V937"/>
  <c r="V989"/>
  <c r="V1053"/>
  <c r="V714"/>
  <c r="V903"/>
  <c r="V966"/>
  <c r="V998"/>
  <c r="V1030"/>
  <c r="V1062"/>
  <c r="V1094"/>
  <c r="V1141"/>
  <c r="V1209"/>
  <c r="V1009"/>
  <c r="V1004"/>
  <c r="V1068"/>
  <c r="V1138"/>
  <c r="V1170"/>
  <c r="V1193"/>
  <c r="V1278"/>
  <c r="V1342"/>
  <c r="V1291"/>
  <c r="V1100"/>
  <c r="V1339"/>
  <c r="V548"/>
  <c r="V616"/>
  <c r="V680"/>
  <c r="V746"/>
  <c r="V778"/>
  <c r="V811"/>
  <c r="V851"/>
  <c r="V496"/>
  <c r="V560"/>
  <c r="V626"/>
  <c r="V703"/>
  <c r="V748"/>
  <c r="V802"/>
  <c r="V855"/>
  <c r="V898"/>
  <c r="V947"/>
  <c r="V967"/>
  <c r="V1045"/>
  <c r="V1073"/>
  <c r="V1114"/>
  <c r="V1145"/>
  <c r="V1218"/>
  <c r="V1242"/>
  <c r="V1277"/>
  <c r="V1312"/>
  <c r="V1359"/>
  <c r="V498"/>
  <c r="V523"/>
  <c r="V540"/>
  <c r="V562"/>
  <c r="V587"/>
  <c r="V604"/>
  <c r="V624"/>
  <c r="V660"/>
  <c r="V688"/>
  <c r="V712"/>
  <c r="V755"/>
  <c r="V775"/>
  <c r="V803"/>
  <c r="V856"/>
  <c r="V907"/>
  <c r="V948"/>
  <c r="V514"/>
  <c r="V539"/>
  <c r="V556"/>
  <c r="V578"/>
  <c r="V603"/>
  <c r="V636"/>
  <c r="V658"/>
  <c r="V678"/>
  <c r="V695"/>
  <c r="V732"/>
  <c r="V759"/>
  <c r="V815"/>
  <c r="V842"/>
  <c r="V872"/>
  <c r="V884"/>
  <c r="V909"/>
  <c r="V928"/>
  <c r="V953"/>
  <c r="V1006"/>
  <c r="V1044"/>
  <c r="V1084"/>
  <c r="V1129"/>
  <c r="V1149"/>
  <c r="V1164"/>
  <c r="V1216"/>
  <c r="V1261"/>
  <c r="V1289"/>
  <c r="V1311"/>
  <c r="V1347"/>
  <c r="V89"/>
  <c r="V124"/>
  <c r="V164"/>
  <c r="V224"/>
  <c r="V268"/>
  <c r="V303"/>
  <c r="V388"/>
  <c r="V410"/>
  <c r="V442"/>
  <c r="V484"/>
  <c r="V1273"/>
  <c r="V959"/>
  <c r="V987"/>
  <c r="V1024"/>
  <c r="V1092"/>
  <c r="V1151"/>
  <c r="V1221"/>
  <c r="V1260"/>
  <c r="V1313"/>
  <c r="V1343"/>
  <c r="V49"/>
  <c r="V60"/>
  <c r="V117"/>
  <c r="V176"/>
  <c r="V223"/>
  <c r="V272"/>
  <c r="V290"/>
  <c r="V355"/>
  <c r="V428"/>
  <c r="V458"/>
  <c r="V474"/>
  <c r="V92"/>
  <c r="V368"/>
  <c r="V488"/>
  <c r="V990"/>
  <c r="V1061"/>
  <c r="V1155"/>
  <c r="V1188"/>
  <c r="V1230"/>
  <c r="V1265"/>
  <c r="V1297"/>
  <c r="V1335"/>
  <c r="V1362"/>
  <c r="V65"/>
  <c r="V76"/>
  <c r="V125"/>
  <c r="V146"/>
  <c r="V188"/>
  <c r="V246"/>
  <c r="V262"/>
  <c r="V316"/>
  <c r="V343"/>
  <c r="V374"/>
  <c r="V398"/>
  <c r="V426"/>
  <c r="V445"/>
  <c r="V461"/>
  <c r="V1025"/>
  <c r="V1088"/>
  <c r="V160"/>
  <c r="V230"/>
  <c r="V383"/>
  <c r="V979"/>
  <c r="V1197"/>
  <c r="V440"/>
  <c r="V248"/>
  <c r="V266"/>
  <c r="V291"/>
  <c r="V568"/>
  <c r="V663"/>
  <c r="V741"/>
  <c r="V829"/>
  <c r="V904"/>
  <c r="V971"/>
  <c r="V1039"/>
  <c r="V1077"/>
  <c r="V1140"/>
  <c r="V1232"/>
  <c r="V1318"/>
  <c r="V570"/>
  <c r="V629"/>
  <c r="V731"/>
  <c r="V806"/>
  <c r="V865"/>
  <c r="V941"/>
  <c r="V980"/>
  <c r="V1104"/>
  <c r="V1156"/>
  <c r="V1226"/>
  <c r="V1287"/>
  <c r="V1338"/>
  <c r="V584"/>
  <c r="V740"/>
  <c r="V844"/>
  <c r="V901"/>
  <c r="V1011"/>
  <c r="V1148"/>
  <c r="V1271"/>
  <c r="V2"/>
  <c r="V14"/>
  <c r="V42"/>
  <c r="V79"/>
  <c r="V98"/>
  <c r="V157"/>
  <c r="V40"/>
  <c r="V61"/>
  <c r="V37"/>
  <c r="V101"/>
  <c r="V80"/>
  <c r="V148"/>
  <c r="V187"/>
  <c r="V153"/>
  <c r="V169"/>
  <c r="V249"/>
  <c r="V313"/>
  <c r="V353"/>
  <c r="V115"/>
  <c r="V237"/>
  <c r="V301"/>
  <c r="V363"/>
  <c r="V503"/>
  <c r="V535"/>
  <c r="V567"/>
  <c r="V599"/>
  <c r="V635"/>
  <c r="V667"/>
  <c r="V625"/>
  <c r="V657"/>
  <c r="V608"/>
  <c r="V718"/>
  <c r="V694"/>
  <c r="V769"/>
  <c r="V794"/>
  <c r="V846"/>
  <c r="V910"/>
  <c r="V699"/>
  <c r="V739"/>
  <c r="V816"/>
  <c r="V848"/>
  <c r="V880"/>
  <c r="V912"/>
  <c r="V944"/>
  <c r="V1005"/>
  <c r="V1069"/>
  <c r="V807"/>
  <c r="V935"/>
  <c r="V970"/>
  <c r="V1002"/>
  <c r="V1034"/>
  <c r="V1066"/>
  <c r="V1098"/>
  <c r="V1157"/>
  <c r="V1225"/>
  <c r="V1041"/>
  <c r="V1033"/>
  <c r="V1118"/>
  <c r="V1150"/>
  <c r="V1177"/>
  <c r="V1206"/>
  <c r="V1294"/>
  <c r="V1358"/>
  <c r="V1323"/>
  <c r="V1198"/>
  <c r="V1105"/>
  <c r="V500"/>
  <c r="V564"/>
  <c r="V628"/>
  <c r="V691"/>
  <c r="V749"/>
  <c r="V786"/>
  <c r="V819"/>
  <c r="V863"/>
  <c r="V512"/>
  <c r="V576"/>
  <c r="V640"/>
  <c r="V727"/>
  <c r="V754"/>
  <c r="V823"/>
  <c r="V857"/>
  <c r="V920"/>
  <c r="V955"/>
  <c r="V985"/>
  <c r="V1048"/>
  <c r="V1083"/>
  <c r="V1115"/>
  <c r="V1178"/>
  <c r="V1220"/>
  <c r="V1245"/>
  <c r="V1280"/>
  <c r="V1327"/>
  <c r="V502"/>
  <c r="V525"/>
  <c r="V545"/>
  <c r="V566"/>
  <c r="V589"/>
  <c r="V607"/>
  <c r="V630"/>
  <c r="V665"/>
  <c r="V689"/>
  <c r="V713"/>
  <c r="V767"/>
  <c r="V776"/>
  <c r="V824"/>
  <c r="V858"/>
  <c r="V914"/>
  <c r="V497"/>
  <c r="V518"/>
  <c r="V541"/>
  <c r="V561"/>
  <c r="V582"/>
  <c r="V613"/>
  <c r="V647"/>
  <c r="V661"/>
  <c r="V682"/>
  <c r="V696"/>
  <c r="V743"/>
  <c r="V760"/>
  <c r="V820"/>
  <c r="V847"/>
  <c r="V874"/>
  <c r="V885"/>
  <c r="V915"/>
  <c r="V929"/>
  <c r="V996"/>
  <c r="V1013"/>
  <c r="V1056"/>
  <c r="V1086"/>
  <c r="V1135"/>
  <c r="V1153"/>
  <c r="V1205"/>
  <c r="V1229"/>
  <c r="V1266"/>
  <c r="V1301"/>
  <c r="V1319"/>
  <c r="V1354"/>
  <c r="V96"/>
  <c r="V134"/>
  <c r="V189"/>
  <c r="V236"/>
  <c r="V271"/>
  <c r="V320"/>
  <c r="V392"/>
  <c r="V417"/>
  <c r="V449"/>
  <c r="V889"/>
  <c r="V964"/>
  <c r="V993"/>
  <c r="V1035"/>
  <c r="V1093"/>
  <c r="V1152"/>
  <c r="V1228"/>
  <c r="V1283"/>
  <c r="V1315"/>
  <c r="V1345"/>
  <c r="V50"/>
  <c r="V78"/>
  <c r="V130"/>
  <c r="V182"/>
  <c r="V229"/>
  <c r="V276"/>
  <c r="V292"/>
  <c r="V406"/>
  <c r="V435"/>
  <c r="V465"/>
  <c r="V481"/>
  <c r="V13"/>
  <c r="V77"/>
  <c r="V53"/>
  <c r="V72"/>
  <c r="V116"/>
  <c r="V155"/>
  <c r="V195"/>
  <c r="V185"/>
  <c r="V213"/>
  <c r="V265"/>
  <c r="V333"/>
  <c r="V365"/>
  <c r="V147"/>
  <c r="V253"/>
  <c r="V317"/>
  <c r="V379"/>
  <c r="V511"/>
  <c r="V543"/>
  <c r="V575"/>
  <c r="V611"/>
  <c r="V643"/>
  <c r="V675"/>
  <c r="V637"/>
  <c r="V669"/>
  <c r="V632"/>
  <c r="V734"/>
  <c r="V698"/>
  <c r="V785"/>
  <c r="V798"/>
  <c r="V862"/>
  <c r="V926"/>
  <c r="V710"/>
  <c r="V783"/>
  <c r="V828"/>
  <c r="V860"/>
  <c r="V892"/>
  <c r="V924"/>
  <c r="V957"/>
  <c r="V1021"/>
  <c r="V1085"/>
  <c r="V839"/>
  <c r="V950"/>
  <c r="V982"/>
  <c r="V1014"/>
  <c r="V1046"/>
  <c r="V1078"/>
  <c r="V1109"/>
  <c r="V1173"/>
  <c r="V1241"/>
  <c r="V969"/>
  <c r="V1036"/>
  <c r="V1122"/>
  <c r="V1154"/>
  <c r="V1182"/>
  <c r="V1246"/>
  <c r="V1310"/>
  <c r="V1233"/>
  <c r="V1355"/>
  <c r="V1275"/>
  <c r="V1120"/>
  <c r="V516"/>
  <c r="V580"/>
  <c r="V642"/>
  <c r="V719"/>
  <c r="V764"/>
  <c r="V796"/>
  <c r="V840"/>
  <c r="V867"/>
  <c r="V528"/>
  <c r="V592"/>
  <c r="V650"/>
  <c r="V728"/>
  <c r="V773"/>
  <c r="V831"/>
  <c r="V882"/>
  <c r="V936"/>
  <c r="V961"/>
  <c r="V991"/>
  <c r="V1054"/>
  <c r="V1089"/>
  <c r="V1121"/>
  <c r="V1204"/>
  <c r="V1234"/>
  <c r="V1248"/>
  <c r="V1295"/>
  <c r="V1341"/>
  <c r="V508"/>
  <c r="V530"/>
  <c r="V555"/>
  <c r="V572"/>
  <c r="V594"/>
  <c r="V614"/>
  <c r="V631"/>
  <c r="V677"/>
  <c r="V700"/>
  <c r="V725"/>
  <c r="V770"/>
  <c r="V784"/>
  <c r="V832"/>
  <c r="V879"/>
  <c r="V918"/>
  <c r="V507"/>
  <c r="V524"/>
  <c r="V546"/>
  <c r="V571"/>
  <c r="V588"/>
  <c r="V620"/>
  <c r="V649"/>
  <c r="V670"/>
  <c r="V684"/>
  <c r="V707"/>
  <c r="V744"/>
  <c r="V781"/>
  <c r="V825"/>
  <c r="V852"/>
  <c r="V876"/>
  <c r="V895"/>
  <c r="V919"/>
  <c r="V938"/>
  <c r="V997"/>
  <c r="V1015"/>
  <c r="V1058"/>
  <c r="V1106"/>
  <c r="V1142"/>
  <c r="V1162"/>
  <c r="V1208"/>
  <c r="V1239"/>
  <c r="V1276"/>
  <c r="V1303"/>
  <c r="V1320"/>
  <c r="V1360"/>
  <c r="V492"/>
  <c r="V105"/>
  <c r="V144"/>
  <c r="V190"/>
  <c r="V239"/>
  <c r="V288"/>
  <c r="V328"/>
  <c r="V397"/>
  <c r="V419"/>
  <c r="V451"/>
  <c r="V911"/>
  <c r="V972"/>
  <c r="V1016"/>
  <c r="V1047"/>
  <c r="V1095"/>
  <c r="V1196"/>
  <c r="V1237"/>
  <c r="V1286"/>
  <c r="V1325"/>
  <c r="V12"/>
  <c r="V57"/>
  <c r="V93"/>
  <c r="V138"/>
  <c r="V206"/>
  <c r="V231"/>
  <c r="V278"/>
  <c r="V294"/>
  <c r="V412"/>
  <c r="V441"/>
  <c r="V466"/>
  <c r="V483"/>
  <c r="V28"/>
  <c r="V201"/>
  <c r="V416"/>
  <c r="V976"/>
  <c r="V1038"/>
  <c r="V1074"/>
  <c r="V1175"/>
  <c r="V1212"/>
  <c r="V1250"/>
  <c r="V1274"/>
  <c r="V1321"/>
  <c r="V1350"/>
  <c r="V30"/>
  <c r="V73"/>
  <c r="V109"/>
  <c r="V133"/>
  <c r="V161"/>
  <c r="V240"/>
  <c r="V258"/>
  <c r="V299"/>
  <c r="V325"/>
  <c r="V360"/>
  <c r="V390"/>
  <c r="V409"/>
  <c r="V434"/>
  <c r="V452"/>
  <c r="V472"/>
  <c r="V956"/>
  <c r="V1040"/>
  <c r="V1346"/>
  <c r="V225"/>
  <c r="V302"/>
  <c r="V469"/>
  <c r="V1136"/>
  <c r="V1296"/>
  <c r="V283"/>
  <c r="V51"/>
  <c r="V175"/>
  <c r="V482"/>
  <c r="V533"/>
  <c r="V617"/>
  <c r="V701"/>
  <c r="V779"/>
  <c r="V870"/>
  <c r="V951"/>
  <c r="V983"/>
  <c r="V1055"/>
  <c r="V1091"/>
  <c r="V1187"/>
  <c r="V1251"/>
  <c r="V602"/>
  <c r="V777"/>
  <c r="V893"/>
  <c r="V1042"/>
  <c r="V1171"/>
  <c r="V1314"/>
  <c r="V510"/>
  <c r="V765"/>
  <c r="V994"/>
  <c r="V1199"/>
  <c r="V10"/>
  <c r="V52"/>
  <c r="V104"/>
  <c r="V4"/>
  <c r="V177"/>
  <c r="V370"/>
  <c r="V891"/>
  <c r="V1012"/>
  <c r="V1063"/>
  <c r="V1161"/>
  <c r="V1201"/>
  <c r="V1244"/>
  <c r="V1270"/>
  <c r="V1304"/>
  <c r="V1336"/>
  <c r="V6"/>
  <c r="V66"/>
  <c r="V87"/>
  <c r="V126"/>
  <c r="V154"/>
  <c r="V196"/>
  <c r="V257"/>
  <c r="V274"/>
  <c r="V319"/>
  <c r="V346"/>
  <c r="V389"/>
  <c r="V403"/>
  <c r="V433"/>
  <c r="V448"/>
  <c r="V468"/>
  <c r="V1028"/>
  <c r="V1144"/>
  <c r="V163"/>
  <c r="V287"/>
  <c r="V411"/>
  <c r="V1076"/>
  <c r="V1243"/>
  <c r="V46"/>
  <c r="V282"/>
  <c r="V22"/>
  <c r="V307"/>
  <c r="V504"/>
  <c r="V597"/>
  <c r="V697"/>
  <c r="V756"/>
  <c r="V834"/>
  <c r="V949"/>
  <c r="V981"/>
  <c r="V1043"/>
  <c r="V1087"/>
  <c r="V1185"/>
  <c r="V1240"/>
  <c r="V1334"/>
  <c r="V515"/>
  <c r="V601"/>
  <c r="V693"/>
  <c r="V745"/>
  <c r="V837"/>
  <c r="V869"/>
  <c r="V962"/>
  <c r="V1003"/>
  <c r="V1126"/>
  <c r="V1169"/>
  <c r="V1227"/>
  <c r="V1288"/>
  <c r="V1340"/>
  <c r="V595"/>
  <c r="V763"/>
  <c r="V845"/>
  <c r="V923"/>
  <c r="V1113"/>
  <c r="V1180"/>
  <c r="V1272"/>
  <c r="V9"/>
  <c r="V23"/>
  <c r="V43"/>
  <c r="V81"/>
  <c r="V100"/>
  <c r="V158"/>
  <c r="V198"/>
  <c r="V247"/>
  <c r="V552"/>
  <c r="V634"/>
  <c r="V789"/>
  <c r="V853"/>
  <c r="V908"/>
  <c r="V1020"/>
  <c r="V1102"/>
  <c r="V1183"/>
  <c r="V1203"/>
  <c r="V1300"/>
  <c r="V1181"/>
  <c r="V801"/>
  <c r="V605"/>
  <c r="V15"/>
  <c r="V34"/>
  <c r="V62"/>
  <c r="V127"/>
  <c r="V202"/>
  <c r="V242"/>
  <c r="V295"/>
  <c r="V373"/>
  <c r="V394"/>
  <c r="V423"/>
  <c r="V462"/>
  <c r="V102"/>
  <c r="V152"/>
  <c r="V314"/>
  <c r="V327"/>
  <c r="V415"/>
  <c r="V446"/>
  <c r="V95"/>
  <c r="V3"/>
  <c r="V159"/>
  <c r="V212"/>
  <c r="V270"/>
  <c r="V339"/>
  <c r="V380"/>
  <c r="V436"/>
  <c r="V197"/>
  <c r="V245"/>
  <c r="V531"/>
  <c r="V633"/>
  <c r="V724"/>
  <c r="V818"/>
  <c r="V906"/>
  <c r="V1019"/>
  <c r="V1072"/>
  <c r="V1165"/>
  <c r="V1202"/>
  <c r="V1298"/>
  <c r="V1361"/>
  <c r="V934"/>
  <c r="V797"/>
  <c r="V600"/>
  <c r="V33"/>
  <c r="V59"/>
  <c r="V122"/>
  <c r="V178"/>
  <c r="V226"/>
  <c r="V293"/>
  <c r="V354"/>
  <c r="V391"/>
  <c r="V422"/>
  <c r="V460"/>
  <c r="V99"/>
  <c r="V131"/>
  <c r="V264"/>
  <c r="V326"/>
  <c r="V393"/>
  <c r="V444"/>
  <c r="V107"/>
  <c r="V203"/>
  <c r="V267"/>
  <c r="V310"/>
  <c r="V364"/>
  <c r="V408"/>
  <c r="V454"/>
  <c r="V351"/>
  <c r="V296"/>
  <c r="V487"/>
  <c r="V563"/>
  <c r="V652"/>
  <c r="V752"/>
  <c r="V793"/>
  <c r="V1008"/>
  <c r="V1132"/>
  <c r="V1252"/>
  <c r="V1306"/>
  <c r="V521"/>
  <c r="V574"/>
  <c r="V790"/>
  <c r="V1124"/>
  <c r="V1351"/>
  <c r="V26"/>
  <c r="V111"/>
  <c r="V205"/>
  <c r="V332"/>
  <c r="V384"/>
  <c r="V430"/>
  <c r="V668"/>
  <c r="V737"/>
  <c r="V945"/>
  <c r="V1032"/>
  <c r="V1256"/>
  <c r="V1219"/>
  <c r="V610"/>
  <c r="V1051"/>
  <c r="V132"/>
  <c r="V251"/>
  <c r="V322"/>
  <c r="V361"/>
  <c r="V447"/>
  <c r="V916"/>
  <c r="V1324"/>
  <c r="V27"/>
  <c r="V54"/>
  <c r="V318"/>
  <c r="V191"/>
  <c r="V467"/>
  <c r="V338"/>
  <c r="V644"/>
  <c r="V751"/>
  <c r="V761"/>
  <c r="V952"/>
  <c r="V1131"/>
  <c r="V1217"/>
  <c r="V1302"/>
  <c r="V788"/>
  <c r="V1090"/>
  <c r="V1349"/>
  <c r="V25"/>
  <c r="V108"/>
  <c r="V168"/>
  <c r="V312"/>
  <c r="V366"/>
  <c r="V429"/>
  <c r="V736"/>
  <c r="V1031"/>
  <c r="V897"/>
  <c r="V259"/>
  <c r="V424"/>
  <c r="V733"/>
  <c r="V47"/>
  <c r="V517"/>
  <c r="V706"/>
  <c r="V850"/>
  <c r="V963"/>
  <c r="V1146"/>
  <c r="V1264"/>
  <c r="V1356"/>
  <c r="V622"/>
  <c r="V849"/>
  <c r="V1119"/>
  <c r="V1328"/>
  <c r="V36"/>
  <c r="V82"/>
  <c r="V166"/>
  <c r="V90"/>
  <c r="V367"/>
  <c r="V485"/>
  <c r="V978"/>
  <c r="V1049"/>
  <c r="V1133"/>
  <c r="V1176"/>
  <c r="V1223"/>
  <c r="V1257"/>
  <c r="V1284"/>
  <c r="V1333"/>
  <c r="V1357"/>
  <c r="V32"/>
  <c r="V74"/>
  <c r="V110"/>
  <c r="V139"/>
  <c r="V162"/>
  <c r="V244"/>
  <c r="V260"/>
  <c r="V309"/>
  <c r="V342"/>
  <c r="V372"/>
  <c r="V396"/>
  <c r="V418"/>
  <c r="V443"/>
  <c r="V456"/>
  <c r="V477"/>
  <c r="V1023"/>
  <c r="V1080"/>
  <c r="V228"/>
  <c r="V335"/>
  <c r="V1190"/>
  <c r="V1299"/>
  <c r="V311"/>
  <c r="V207"/>
  <c r="V183"/>
  <c r="V554"/>
  <c r="V639"/>
  <c r="V716"/>
  <c r="V822"/>
  <c r="V881"/>
  <c r="V968"/>
  <c r="V1017"/>
  <c r="V1060"/>
  <c r="V1108"/>
  <c r="V1211"/>
  <c r="V1290"/>
  <c r="V536"/>
  <c r="V606"/>
  <c r="V730"/>
  <c r="V805"/>
  <c r="V864"/>
  <c r="V940"/>
  <c r="V975"/>
  <c r="V1096"/>
  <c r="V1147"/>
  <c r="V1191"/>
  <c r="V1268"/>
  <c r="V1317"/>
  <c r="V542"/>
  <c r="V709"/>
  <c r="V768"/>
  <c r="V888"/>
  <c r="V995"/>
  <c r="V1123"/>
  <c r="V1269"/>
  <c r="V11"/>
  <c r="V41"/>
  <c r="V63"/>
  <c r="V97"/>
  <c r="V119"/>
  <c r="V181"/>
  <c r="V208"/>
  <c r="V501"/>
  <c r="V569"/>
  <c r="V674"/>
  <c r="V812"/>
  <c r="V875"/>
  <c r="V1000"/>
  <c r="V1064"/>
  <c r="V1128"/>
  <c r="V1200"/>
  <c r="V1253"/>
  <c r="V1353"/>
  <c r="V590"/>
  <c r="V1249"/>
  <c r="V795"/>
  <c r="V1117"/>
  <c r="V772"/>
  <c r="V18"/>
  <c r="V55"/>
  <c r="V86"/>
  <c r="V145"/>
  <c r="V216"/>
  <c r="V277"/>
  <c r="V345"/>
  <c r="V387"/>
  <c r="V413"/>
  <c r="V438"/>
  <c r="V38"/>
  <c r="V129"/>
  <c r="V227"/>
  <c r="V324"/>
  <c r="V378"/>
  <c r="V432"/>
  <c r="V486"/>
  <c r="V106"/>
  <c r="V200"/>
  <c r="V263"/>
  <c r="V308"/>
  <c r="V357"/>
  <c r="V399"/>
  <c r="V453"/>
  <c r="V167"/>
  <c r="V199"/>
  <c r="V255"/>
  <c r="V565"/>
  <c r="V662"/>
  <c r="V799"/>
  <c r="V866"/>
  <c r="V984"/>
  <c r="V1057"/>
  <c r="V1103"/>
  <c r="V1184"/>
  <c r="V1235"/>
  <c r="V1316"/>
  <c r="V586"/>
  <c r="V1247"/>
  <c r="V791"/>
  <c r="V890"/>
  <c r="V645"/>
  <c r="V17"/>
  <c r="V35"/>
  <c r="V84"/>
  <c r="V143"/>
  <c r="V214"/>
  <c r="V273"/>
  <c r="V330"/>
  <c r="V376"/>
  <c r="V395"/>
  <c r="V425"/>
  <c r="V103"/>
  <c r="V174"/>
  <c r="V315"/>
  <c r="V344"/>
  <c r="V431"/>
  <c r="V470"/>
  <c r="V279"/>
  <c r="V71"/>
  <c r="V186"/>
  <c r="V261"/>
  <c r="V298"/>
  <c r="V341"/>
  <c r="V382"/>
  <c r="V437"/>
  <c r="V184"/>
  <c r="V359"/>
  <c r="V638"/>
  <c r="V726"/>
  <c r="V757"/>
  <c r="V925"/>
  <c r="V1130"/>
  <c r="V1195"/>
  <c r="V1285"/>
  <c r="V1330"/>
  <c r="V526"/>
  <c r="V787"/>
  <c r="V992"/>
  <c r="V1293"/>
  <c r="V20"/>
  <c r="V88"/>
  <c r="V151"/>
  <c r="V241"/>
  <c r="V362"/>
  <c r="V402"/>
  <c r="V520"/>
  <c r="V735"/>
  <c r="V913"/>
  <c r="V1029"/>
  <c r="V1215"/>
  <c r="V1224"/>
  <c r="V859"/>
  <c r="V1158"/>
  <c r="V142"/>
  <c r="V254"/>
  <c r="V329"/>
  <c r="V405"/>
  <c r="V708"/>
  <c r="V1079"/>
  <c r="V304"/>
  <c r="V371"/>
  <c r="V352"/>
  <c r="V615"/>
  <c r="V655"/>
  <c r="V753"/>
  <c r="V821"/>
  <c r="V1010"/>
  <c r="V1194"/>
  <c r="V1258"/>
  <c r="V1308"/>
  <c r="V522"/>
  <c r="V646"/>
  <c r="V988"/>
  <c r="V1192"/>
  <c r="V1352"/>
  <c r="V83"/>
  <c r="V149"/>
  <c r="V209"/>
  <c r="V356"/>
  <c r="V401"/>
  <c r="V464"/>
  <c r="V494"/>
  <c r="V692"/>
  <c r="V827"/>
  <c r="V1007"/>
  <c r="V1214"/>
  <c r="V1222"/>
  <c r="V782"/>
  <c r="V1052"/>
  <c r="V140"/>
  <c r="V252"/>
  <c r="V323"/>
  <c r="V404"/>
  <c r="V480"/>
  <c r="V705"/>
  <c r="V1071"/>
  <c r="V235"/>
  <c r="V321"/>
  <c r="V1331"/>
  <c r="V70"/>
  <c r="V136"/>
  <c r="V385"/>
  <c r="V427"/>
  <c r="V479"/>
  <c r="V1332"/>
  <c r="V7"/>
  <c r="V75"/>
  <c r="V194"/>
  <c r="V386"/>
  <c r="V455"/>
  <c r="V234"/>
  <c r="V1067"/>
  <c r="V506"/>
  <c r="V933"/>
  <c r="V243"/>
  <c r="V538"/>
  <c r="V813"/>
  <c r="V1137"/>
  <c r="V958"/>
  <c r="V1279"/>
  <c r="V459"/>
  <c r="V681"/>
  <c r="V1159"/>
  <c r="V1172"/>
  <c r="V19"/>
  <c r="V218"/>
  <c r="V585"/>
  <c r="V1179"/>
  <c r="V457"/>
  <c r="V1112"/>
  <c r="V886"/>
  <c r="V1168"/>
  <c r="V172"/>
  <c r="V348"/>
  <c r="V672"/>
  <c r="V400"/>
  <c r="V275"/>
  <c r="V679"/>
  <c r="V717"/>
  <c r="V854"/>
  <c r="V67"/>
  <c r="V340"/>
  <c r="V215"/>
  <c r="V286"/>
  <c r="V505"/>
  <c r="V91"/>
  <c r="V31"/>
  <c r="V1231"/>
  <c r="V64"/>
  <c r="V558"/>
  <c r="V537"/>
  <c r="V943"/>
  <c r="V1255"/>
  <c r="V165"/>
  <c r="V336"/>
  <c r="V1322"/>
  <c r="V305"/>
  <c r="V39"/>
  <c r="V334"/>
  <c r="V475"/>
  <c r="V44"/>
  <c r="V377"/>
  <c r="V478"/>
  <c r="V250"/>
  <c r="V1139"/>
  <c r="V1267"/>
  <c r="V1174"/>
  <c r="V704"/>
  <c r="V171"/>
  <c r="V960"/>
  <c r="V463"/>
  <c r="V685"/>
  <c r="V170"/>
  <c r="V471"/>
  <c r="V114"/>
  <c r="V284"/>
  <c r="V192"/>
  <c r="V917"/>
  <c r="V722"/>
  <c r="V120"/>
  <c r="V420"/>
  <c r="V135"/>
  <c r="V421"/>
  <c r="V826"/>
  <c r="V817"/>
  <c r="V232"/>
  <c r="V210"/>
  <c r="V1059"/>
  <c r="V931"/>
  <c r="V581"/>
  <c r="V1348"/>
  <c r="V222"/>
  <c r="V1111"/>
  <c r="V1167"/>
  <c r="V1281"/>
  <c r="V219"/>
  <c r="V1110"/>
  <c r="V1160"/>
  <c r="V280"/>
  <c r="V922"/>
  <c r="V128"/>
  <c r="V499"/>
  <c r="V766"/>
  <c r="V375"/>
  <c r="V113"/>
  <c r="V350"/>
  <c r="V877"/>
  <c r="V68"/>
</calcChain>
</file>

<file path=xl/sharedStrings.xml><?xml version="1.0" encoding="utf-8"?>
<sst xmlns="http://schemas.openxmlformats.org/spreadsheetml/2006/main" count="9624" uniqueCount="493">
  <si>
    <t>Appel raccroché</t>
  </si>
  <si>
    <t>Appel traité</t>
  </si>
  <si>
    <t>Faux numéro</t>
  </si>
  <si>
    <t>ENES</t>
  </si>
  <si>
    <t>ICRU</t>
  </si>
  <si>
    <t>MZAI</t>
  </si>
  <si>
    <t>PTSH</t>
  </si>
  <si>
    <t>Agent</t>
  </si>
  <si>
    <t>EYLAU - Examens</t>
  </si>
  <si>
    <t>EYLAU - RDV</t>
  </si>
  <si>
    <t>FMBU</t>
  </si>
  <si>
    <t>MLEC</t>
  </si>
  <si>
    <t>Retour de poste</t>
  </si>
  <si>
    <t>Nombre</t>
  </si>
  <si>
    <t>Libelle</t>
  </si>
  <si>
    <t>BBHA</t>
  </si>
  <si>
    <t>DMAL</t>
  </si>
  <si>
    <t>ALUM</t>
  </si>
  <si>
    <t>VCEG</t>
  </si>
  <si>
    <t>IBRO</t>
  </si>
  <si>
    <t>KPIE</t>
  </si>
  <si>
    <t>VSIN</t>
  </si>
  <si>
    <t>ONAS</t>
  </si>
  <si>
    <t>Script inadapté</t>
  </si>
  <si>
    <t>RMOR</t>
  </si>
  <si>
    <t>TRUB</t>
  </si>
  <si>
    <t>GMAH</t>
  </si>
  <si>
    <t>ENEF</t>
  </si>
  <si>
    <t>EDRA</t>
  </si>
  <si>
    <t>LROB</t>
  </si>
  <si>
    <t>Consultation</t>
  </si>
  <si>
    <t>LGHA</t>
  </si>
  <si>
    <t>Répondeur</t>
  </si>
  <si>
    <t>DGOM</t>
  </si>
  <si>
    <t>Date</t>
  </si>
  <si>
    <t>ESTEL</t>
  </si>
  <si>
    <t>NUIT</t>
  </si>
  <si>
    <t>MPRU</t>
  </si>
  <si>
    <t>Pas intéressé</t>
  </si>
  <si>
    <t>FOMA</t>
  </si>
  <si>
    <t>Transfert Interne</t>
  </si>
  <si>
    <t>IFOL</t>
  </si>
  <si>
    <t>Nom</t>
  </si>
  <si>
    <t>LVIC</t>
  </si>
  <si>
    <t>SCAR</t>
  </si>
  <si>
    <t>TCEG</t>
  </si>
  <si>
    <t>VPEI</t>
  </si>
  <si>
    <t>Jours</t>
  </si>
  <si>
    <t>Rendez-vous</t>
  </si>
  <si>
    <t>FPET</t>
  </si>
  <si>
    <t xml:space="preserve">Appel reçu                                        </t>
  </si>
  <si>
    <t xml:space="preserve">Appel émis                                        </t>
  </si>
  <si>
    <t xml:space="preserve">Email émis                                        </t>
  </si>
  <si>
    <t xml:space="preserve">BBHA                                              </t>
  </si>
  <si>
    <t xml:space="preserve">SMS émis                                          </t>
  </si>
  <si>
    <t xml:space="preserve">Fax émis                                          </t>
  </si>
  <si>
    <t xml:space="preserve">DGOM                                              </t>
  </si>
  <si>
    <t xml:space="preserve">DMAL                                              </t>
  </si>
  <si>
    <t xml:space="preserve">EDRA                                              </t>
  </si>
  <si>
    <t xml:space="preserve">EELI                                              </t>
  </si>
  <si>
    <t xml:space="preserve">Email reçu                                        </t>
  </si>
  <si>
    <t xml:space="preserve">SMS Envoyé                                        </t>
  </si>
  <si>
    <t xml:space="preserve">ENEF                                              </t>
  </si>
  <si>
    <t xml:space="preserve">Appel entrant                                     </t>
  </si>
  <si>
    <t xml:space="preserve">Traitement interne                                </t>
  </si>
  <si>
    <t xml:space="preserve">ENES                                              </t>
  </si>
  <si>
    <t xml:space="preserve">Traitement Interne                                </t>
  </si>
  <si>
    <t>2016-02-09 14:07:13.000</t>
  </si>
  <si>
    <t>2016-02-09 14:16:27.000</t>
  </si>
  <si>
    <t>2016-02-09 14:20:02.000</t>
  </si>
  <si>
    <t>2016-02-09 14:20:52.000</t>
  </si>
  <si>
    <t>2016-02-09 14:24:13.000</t>
  </si>
  <si>
    <t>2016-02-09 14:58:36.000</t>
  </si>
  <si>
    <t>2016-02-09 15:02:13.000</t>
  </si>
  <si>
    <t>2016-02-09 15:02:27.000</t>
  </si>
  <si>
    <t>2016-02-09 15:09:54.000</t>
  </si>
  <si>
    <t>2016-02-09 15:11:45.000</t>
  </si>
  <si>
    <t>2016-02-09 15:13:02.000</t>
  </si>
  <si>
    <t>2016-02-09 15:13:10.000</t>
  </si>
  <si>
    <t>2016-02-09 15:14:34.000</t>
  </si>
  <si>
    <t>2016-02-09 15:15:28.000</t>
  </si>
  <si>
    <t>2016-02-09 15:16:20.000</t>
  </si>
  <si>
    <t>2016-02-09 15:16:58.000</t>
  </si>
  <si>
    <t>2016-02-09 15:23:42.000</t>
  </si>
  <si>
    <t>2016-02-09 15:24:58.000</t>
  </si>
  <si>
    <t>2016-02-09 15:31:18.000</t>
  </si>
  <si>
    <t>2016-02-09 15:32:15.000</t>
  </si>
  <si>
    <t>2016-02-09 15:33:18.000</t>
  </si>
  <si>
    <t>2016-02-09 15:34:02.000</t>
  </si>
  <si>
    <t>2016-02-09 15:35:35.000</t>
  </si>
  <si>
    <t>2016-02-09 15:51:08.000</t>
  </si>
  <si>
    <t>2016-02-09 15:53:02.000</t>
  </si>
  <si>
    <t>2016-02-09 15:53:17.000</t>
  </si>
  <si>
    <t>2016-02-09 15:56:43.000</t>
  </si>
  <si>
    <t>2016-02-09 15:56:51.000</t>
  </si>
  <si>
    <t>2016-02-09 15:57:45.000</t>
  </si>
  <si>
    <t>2016-02-09 16:02:00.000</t>
  </si>
  <si>
    <t>2016-02-09 16:08:55.000</t>
  </si>
  <si>
    <t>2016-02-09 16:13:28.000</t>
  </si>
  <si>
    <t>2016-02-09 16:13:52.000</t>
  </si>
  <si>
    <t>2016-02-09 16:17:41.000</t>
  </si>
  <si>
    <t>2016-02-09 16:18:42.000</t>
  </si>
  <si>
    <t>2016-02-09 16:20:40.000</t>
  </si>
  <si>
    <t>2016-02-09 16:21:28.000</t>
  </si>
  <si>
    <t>2016-02-09 16:23:54.000</t>
  </si>
  <si>
    <t>2016-02-09 16:24:30.000</t>
  </si>
  <si>
    <t>2016-02-09 16:30:59.000</t>
  </si>
  <si>
    <t>2016-02-09 16:32:19.000</t>
  </si>
  <si>
    <t>2016-02-09 16:32:23.000</t>
  </si>
  <si>
    <t>2016-02-09 16:37:18.000</t>
  </si>
  <si>
    <t>2016-02-09 16:42:21.000</t>
  </si>
  <si>
    <t>2016-02-09 16:43:54.000</t>
  </si>
  <si>
    <t>2016-02-09 16:44:01.000</t>
  </si>
  <si>
    <t>2016-02-09 16:50:50.000</t>
  </si>
  <si>
    <t>2016-02-09 16:51:38.000</t>
  </si>
  <si>
    <t>2016-02-09 16:56:02.000</t>
  </si>
  <si>
    <t>2016-02-09 16:56:28.000</t>
  </si>
  <si>
    <t>2016-02-09 17:02:28.000</t>
  </si>
  <si>
    <t>2016-02-09 17:02:55.000</t>
  </si>
  <si>
    <t>2016-02-09 17:10:01.000</t>
  </si>
  <si>
    <t>2016-02-09 17:10:28.000</t>
  </si>
  <si>
    <t>2016-02-09 17:14:57.000</t>
  </si>
  <si>
    <t>2016-02-09 17:15:27.000</t>
  </si>
  <si>
    <t>2016-02-09 17:16:30.000</t>
  </si>
  <si>
    <t>2016-02-09 17:18:07.000</t>
  </si>
  <si>
    <t>2016-02-09 17:18:13.000</t>
  </si>
  <si>
    <t>2016-02-09 17:22:39.000</t>
  </si>
  <si>
    <t>2016-02-09 17:24:57.000</t>
  </si>
  <si>
    <t>2016-02-09 17:25:11.000</t>
  </si>
  <si>
    <t>2016-02-09 17:26:48.000</t>
  </si>
  <si>
    <t>2016-02-09 17:28:52.000</t>
  </si>
  <si>
    <t>2016-02-09 17:38:27.000</t>
  </si>
  <si>
    <t>2016-02-09 17:38:39.000</t>
  </si>
  <si>
    <t>2016-02-09 17:53:07.000</t>
  </si>
  <si>
    <t>2016-02-09 17:59:57.000</t>
  </si>
  <si>
    <t>2016-02-09 18:01:11.000</t>
  </si>
  <si>
    <t>2016-02-09 18:01:37.000</t>
  </si>
  <si>
    <t>2016-02-09 18:03:41.000</t>
  </si>
  <si>
    <t>2016-02-09 18:08:27.000</t>
  </si>
  <si>
    <t>2016-02-09 18:09:41.000</t>
  </si>
  <si>
    <t>2016-02-09 18:10:27.000</t>
  </si>
  <si>
    <t>2016-02-09 18:12:29.000</t>
  </si>
  <si>
    <t>2016-02-09 18:12:43.000</t>
  </si>
  <si>
    <t>2016-02-09 18:15:44.000</t>
  </si>
  <si>
    <t>2016-02-09 19:43:31.000</t>
  </si>
  <si>
    <t>2016-02-09 19:44:54.000</t>
  </si>
  <si>
    <t>2016-02-09 19:45:01.000</t>
  </si>
  <si>
    <t>2016-02-09 19:46:16.000</t>
  </si>
  <si>
    <t>2016-02-09 19:52:44.000</t>
  </si>
  <si>
    <t>2016-02-09 19:57:27.000</t>
  </si>
  <si>
    <t>2016-02-09 13:07:09.000</t>
  </si>
  <si>
    <t>2016-02-09 13:10:40.000</t>
  </si>
  <si>
    <t>2016-02-09 13:11:17.000</t>
  </si>
  <si>
    <t>2016-02-09 13:13:38.000</t>
  </si>
  <si>
    <t>2016-02-09 13:18:34.000</t>
  </si>
  <si>
    <t>2016-02-09 13:23:21.000</t>
  </si>
  <si>
    <t>2016-02-09 13:27:55.000</t>
  </si>
  <si>
    <t>2016-02-09 13:29:49.000</t>
  </si>
  <si>
    <t>2016-02-09 13:31:17.000</t>
  </si>
  <si>
    <t>2016-02-09 13:32:20.000</t>
  </si>
  <si>
    <t>2016-02-09 13:34:25.000</t>
  </si>
  <si>
    <t>2016-02-09 13:37:16.000</t>
  </si>
  <si>
    <t>2016-02-09 13:50:34.000</t>
  </si>
  <si>
    <t>2016-02-09 13:51:26.000</t>
  </si>
  <si>
    <t>2016-02-09 13:57:39.000</t>
  </si>
  <si>
    <t>2016-02-09 13:58:14.000</t>
  </si>
  <si>
    <t>2016-02-09 13:59:00.000</t>
  </si>
  <si>
    <t>2016-02-09 13:59:34.000</t>
  </si>
  <si>
    <t>2016-02-09 14:03:29.000</t>
  </si>
  <si>
    <t>2016-02-09 14:08:19.000</t>
  </si>
  <si>
    <t>2016-02-09 14:09:26.000</t>
  </si>
  <si>
    <t>2016-02-09 14:10:38.000</t>
  </si>
  <si>
    <t>2016-02-09 14:16:21.000</t>
  </si>
  <si>
    <t>2016-02-09 14:20:23.000</t>
  </si>
  <si>
    <t>2016-02-09 14:29:52.000</t>
  </si>
  <si>
    <t>2016-02-09 14:34:29.000</t>
  </si>
  <si>
    <t>2016-02-09 14:34:44.000</t>
  </si>
  <si>
    <t>2016-02-09 14:34:58.000</t>
  </si>
  <si>
    <t>2016-02-09 15:19:05.000</t>
  </si>
  <si>
    <t>2016-02-09 15:19:39.000</t>
  </si>
  <si>
    <t>2016-02-09 15:21:20.000</t>
  </si>
  <si>
    <t>2016-02-09 15:28:51.000</t>
  </si>
  <si>
    <t>2016-02-09 15:29:40.000</t>
  </si>
  <si>
    <t>2016-02-09 15:33:30.000</t>
  </si>
  <si>
    <t>2016-02-09 15:40:46.000</t>
  </si>
  <si>
    <t>2016-02-09 16:03:39.000</t>
  </si>
  <si>
    <t>2016-02-09 16:04:42.000</t>
  </si>
  <si>
    <t>2016-02-09 16:07:12.000</t>
  </si>
  <si>
    <t>2016-02-09 16:08:50.000</t>
  </si>
  <si>
    <t>2016-02-09 16:13:18.000</t>
  </si>
  <si>
    <t>2016-02-09 16:14:17.000</t>
  </si>
  <si>
    <t>2016-02-09 16:16:55.000</t>
  </si>
  <si>
    <t>2016-02-09 16:17:54.000</t>
  </si>
  <si>
    <t>2016-02-09 16:22:15.000</t>
  </si>
  <si>
    <t>2016-02-09 16:23:24.000</t>
  </si>
  <si>
    <t>2016-02-09 16:25:45.000</t>
  </si>
  <si>
    <t>2016-02-09 16:27:29.000</t>
  </si>
  <si>
    <t>2016-02-09 16:27:57.000</t>
  </si>
  <si>
    <t>2016-02-09 16:30:45.000</t>
  </si>
  <si>
    <t>2016-02-09 16:34:07.000</t>
  </si>
  <si>
    <t>2016-02-09 16:41:53.000</t>
  </si>
  <si>
    <t>2016-02-09 16:45:21.000</t>
  </si>
  <si>
    <t>2016-02-09 16:51:07.000</t>
  </si>
  <si>
    <t>2016-02-09 16:54:19.000</t>
  </si>
  <si>
    <t>2016-02-09 16:55:46.000</t>
  </si>
  <si>
    <t>2016-02-09 17:11:13.000</t>
  </si>
  <si>
    <t>2016-02-09 17:13:53.000</t>
  </si>
  <si>
    <t>2016-02-09 17:14:55.000</t>
  </si>
  <si>
    <t>2016-02-09 17:19:28.000</t>
  </si>
  <si>
    <t>2016-02-09 17:19:48.000</t>
  </si>
  <si>
    <t>2016-02-09 17:20:08.000</t>
  </si>
  <si>
    <t>2016-02-09 17:25:46.000</t>
  </si>
  <si>
    <t>2016-02-09 17:26:08.000</t>
  </si>
  <si>
    <t>2016-02-09 17:33:59.000</t>
  </si>
  <si>
    <t>2016-02-09 17:38:09.000</t>
  </si>
  <si>
    <t>2016-02-09 17:41:39.000</t>
  </si>
  <si>
    <t>2016-02-09 17:44:34.000</t>
  </si>
  <si>
    <t>2016-02-09 17:47:14.000</t>
  </si>
  <si>
    <t>2016-02-09 18:07:26.000</t>
  </si>
  <si>
    <t>2016-02-09 18:09:42.000</t>
  </si>
  <si>
    <t>2016-02-09 18:17:22.000</t>
  </si>
  <si>
    <t>2016-02-09 18:18:14.000</t>
  </si>
  <si>
    <t>2016-02-09 18:24:43.000</t>
  </si>
  <si>
    <t>2016-02-09 18:29:30.000</t>
  </si>
  <si>
    <t>2016-02-09 18:36:47.000</t>
  </si>
  <si>
    <t>2016-02-09 18:46:11.000</t>
  </si>
  <si>
    <t>2016-02-09 18:47:09.000</t>
  </si>
  <si>
    <t>2016-02-09 19:01:09.000</t>
  </si>
  <si>
    <t>2016-02-09 19:03:23.000</t>
  </si>
  <si>
    <t>2016-02-09 13:36:07.000</t>
  </si>
  <si>
    <t>2016-02-09 13:37:15.000</t>
  </si>
  <si>
    <t>2016-02-09 13:37:21.000</t>
  </si>
  <si>
    <t>2016-02-09 13:40:02.000</t>
  </si>
  <si>
    <t>2016-02-09 13:41:20.000</t>
  </si>
  <si>
    <t>2016-02-09 13:42:13.000</t>
  </si>
  <si>
    <t>2016-02-09 15:26:10.000</t>
  </si>
  <si>
    <t>2016-02-09 15:26:16.000</t>
  </si>
  <si>
    <t>2016-02-09 15:32:36.000</t>
  </si>
  <si>
    <t>2016-02-09 17:04:36.000</t>
  </si>
  <si>
    <t>2016-02-09 17:40:30.000</t>
  </si>
  <si>
    <t>2016-02-09 17:44:32.000</t>
  </si>
  <si>
    <t>2016-02-09 17:55:17.000</t>
  </si>
  <si>
    <t>2016-02-09 18:04:49.000</t>
  </si>
  <si>
    <t>2016-02-09 18:07:47.000</t>
  </si>
  <si>
    <t>2016-02-09 18:10:48.000</t>
  </si>
  <si>
    <t>2016-02-09 18:15:07.000</t>
  </si>
  <si>
    <t>2016-02-09 18:17:34.000</t>
  </si>
  <si>
    <t>2016-02-09 18:22:55.000</t>
  </si>
  <si>
    <t>2016-02-09 19:03:38.000</t>
  </si>
  <si>
    <t>2016-02-09 19:04:59.000</t>
  </si>
  <si>
    <t>2016-02-09 07:34:00.000</t>
  </si>
  <si>
    <t>2016-02-09 07:45:34.000</t>
  </si>
  <si>
    <t>2016-02-09 07:52:25.000</t>
  </si>
  <si>
    <t>2016-02-09 07:53:49.000</t>
  </si>
  <si>
    <t>2016-02-09 07:55:03.000</t>
  </si>
  <si>
    <t>2016-02-09 10:16:33.000</t>
  </si>
  <si>
    <t>2016-02-09 12:08:30.000</t>
  </si>
  <si>
    <t>2016-02-09 12:16:45.000</t>
  </si>
  <si>
    <t>2016-02-09 12:17:45.000</t>
  </si>
  <si>
    <t>2016-02-09 12:18:45.000</t>
  </si>
  <si>
    <t>2016-02-09 12:22:10.000</t>
  </si>
  <si>
    <t>2016-02-09 12:33:45.000</t>
  </si>
  <si>
    <t>2016-02-09 12:34:08.000</t>
  </si>
  <si>
    <t>2016-02-09 12:38:04.000</t>
  </si>
  <si>
    <t>2016-02-09 12:42:01.000</t>
  </si>
  <si>
    <t>2016-02-09 12:42:22.000</t>
  </si>
  <si>
    <t>2016-02-09 12:45:34.000</t>
  </si>
  <si>
    <t>2016-02-09 12:46:55.000</t>
  </si>
  <si>
    <t>2016-02-09 15:27:49.000</t>
  </si>
  <si>
    <t>2016-02-09 15:28:53.000</t>
  </si>
  <si>
    <t>2016-02-09 15:33:59.000</t>
  </si>
  <si>
    <t>2016-02-09 15:40:11.000</t>
  </si>
  <si>
    <t>2016-02-09 15:41:53.000</t>
  </si>
  <si>
    <t>2016-02-09 15:43:45.000</t>
  </si>
  <si>
    <t>2016-02-09 15:44:30.000</t>
  </si>
  <si>
    <t>2016-02-09 15:45:29.000</t>
  </si>
  <si>
    <t>2016-02-09 15:47:57.000</t>
  </si>
  <si>
    <t>2016-02-09 15:48:38.000</t>
  </si>
  <si>
    <t>2016-02-09 15:50:03.000</t>
  </si>
  <si>
    <t>2016-02-09 15:50:33.000</t>
  </si>
  <si>
    <t>2016-02-09 15:54:45.000</t>
  </si>
  <si>
    <t>2016-02-09 15:55:03.000</t>
  </si>
  <si>
    <t>2016-02-09 15:56:27.000</t>
  </si>
  <si>
    <t>2016-02-09 15:57:16.000</t>
  </si>
  <si>
    <t>2016-02-09 16:08:46.000</t>
  </si>
  <si>
    <t>2016-02-09 16:09:09.000</t>
  </si>
  <si>
    <t>2016-02-09 16:11:07.000</t>
  </si>
  <si>
    <t>2016-02-09 16:20:17.000</t>
  </si>
  <si>
    <t>2016-02-09 16:21:48.000</t>
  </si>
  <si>
    <t>2016-02-09 16:22:39.000</t>
  </si>
  <si>
    <t>2016-02-09 16:28:22.000</t>
  </si>
  <si>
    <t>2016-02-09 16:36:44.000</t>
  </si>
  <si>
    <t>2016-02-09 16:42:56.000</t>
  </si>
  <si>
    <t>2016-02-09 16:54:59.000</t>
  </si>
  <si>
    <t>2016-02-09 16:55:44.000</t>
  </si>
  <si>
    <t>2016-02-09 17:03:39.000</t>
  </si>
  <si>
    <t>2016-02-09 17:07:10.000</t>
  </si>
  <si>
    <t>2016-02-09 17:08:03.000</t>
  </si>
  <si>
    <t>2016-02-09 17:08:48.000</t>
  </si>
  <si>
    <t>2016-02-09 17:09:46.000</t>
  </si>
  <si>
    <t>2016-02-09 17:11:24.000</t>
  </si>
  <si>
    <t>2016-02-09 17:11:46.000</t>
  </si>
  <si>
    <t>2016-02-09 17:15:56.000</t>
  </si>
  <si>
    <t>2016-02-09 17:19:17.000</t>
  </si>
  <si>
    <t>2016-02-09 17:26:38.000</t>
  </si>
  <si>
    <t>2016-02-09 17:27:20.000</t>
  </si>
  <si>
    <t>2016-02-09 17:34:50.000</t>
  </si>
  <si>
    <t>2016-02-09 17:38:46.000</t>
  </si>
  <si>
    <t>2016-02-09 17:49:30.000</t>
  </si>
  <si>
    <t>2016-02-09 17:50:00.000</t>
  </si>
  <si>
    <t>2016-02-09 17:51:11.000</t>
  </si>
  <si>
    <t>2016-02-09 17:56:13.000</t>
  </si>
  <si>
    <t>2016-02-09 17:58:06.000</t>
  </si>
  <si>
    <t>2016-02-09 18:04:30.000</t>
  </si>
  <si>
    <t>2016-02-09 18:06:36.000</t>
  </si>
  <si>
    <t>2016-02-09 18:06:41.000</t>
  </si>
  <si>
    <t>2016-02-09 18:23:45.000</t>
  </si>
  <si>
    <t>2016-02-09 18:24:27.000</t>
  </si>
  <si>
    <t>2016-02-09 18:26:43.000</t>
  </si>
  <si>
    <t>2016-02-09 18:42:21.000</t>
  </si>
  <si>
    <t>2016-02-09 18:44:16.000</t>
  </si>
  <si>
    <t>2016-02-09 19:03:45.000</t>
  </si>
  <si>
    <t>2016-02-09 19:05:47.000</t>
  </si>
  <si>
    <t>2016-02-09 19:45:36.000</t>
  </si>
  <si>
    <t>2016-02-09 19:49:06.000</t>
  </si>
  <si>
    <t>2016-02-09 19:52:36.000</t>
  </si>
  <si>
    <t>2016-02-09 19:56:40.000</t>
  </si>
  <si>
    <t>2016-02-09 21:44:38.000</t>
  </si>
  <si>
    <t>2016-02-09 21:47:14.000</t>
  </si>
  <si>
    <t>2016-02-09 22:00:43.000</t>
  </si>
  <si>
    <t>2016-02-09 22:04:09.000</t>
  </si>
  <si>
    <t>2016-02-09 09:14:34.000</t>
  </si>
  <si>
    <t>2016-02-09 09:17:23.000</t>
  </si>
  <si>
    <t>2016-02-09 09:17:45.000</t>
  </si>
  <si>
    <t>2016-02-09 09:19:15.000</t>
  </si>
  <si>
    <t>2016-02-09 09:20:04.000</t>
  </si>
  <si>
    <t>2016-02-09 10:01:47.000</t>
  </si>
  <si>
    <t>2016-02-09 10:03:10.000</t>
  </si>
  <si>
    <t>2016-02-09 10:11:25.000</t>
  </si>
  <si>
    <t>2016-02-09 10:21:21.000</t>
  </si>
  <si>
    <t>2016-02-09 10:22:35.000</t>
  </si>
  <si>
    <t>2016-02-09 10:26:22.000</t>
  </si>
  <si>
    <t>2016-02-09 10:27:44.000</t>
  </si>
  <si>
    <t>2016-02-09 10:29:12.000</t>
  </si>
  <si>
    <t>2016-02-09 10:32:46.000</t>
  </si>
  <si>
    <t>2016-02-09 10:40:03.000</t>
  </si>
  <si>
    <t>2016-02-09 10:40:16.000</t>
  </si>
  <si>
    <t>2016-02-09 10:43:33.000</t>
  </si>
  <si>
    <t>2016-02-09 10:43:46.000</t>
  </si>
  <si>
    <t>2016-02-09 10:55:46.000</t>
  </si>
  <si>
    <t>2016-02-09 11:02:05.000</t>
  </si>
  <si>
    <t>2016-02-09 11:03:31.000</t>
  </si>
  <si>
    <t>2016-02-09 11:11:37.000</t>
  </si>
  <si>
    <t>2016-02-09 11:13:09.000</t>
  </si>
  <si>
    <t>2016-02-09 09:00:30.000</t>
  </si>
  <si>
    <t>2016-02-09 09:00:39.000</t>
  </si>
  <si>
    <t>2016-02-09 09:01:40.000</t>
  </si>
  <si>
    <t>2016-02-09 09:01:48.000</t>
  </si>
  <si>
    <t>2016-02-09 09:02:26.000</t>
  </si>
  <si>
    <t>2016-02-09 09:02:33.000</t>
  </si>
  <si>
    <t>2016-02-09 09:03:08.000</t>
  </si>
  <si>
    <t>2016-02-09 09:03:30.000</t>
  </si>
  <si>
    <t>2016-02-09 09:03:59.000</t>
  </si>
  <si>
    <t>2016-02-09 09:04:07.000</t>
  </si>
  <si>
    <t>2016-02-09 09:12:35.000</t>
  </si>
  <si>
    <t>2016-02-09 09:12:52.000</t>
  </si>
  <si>
    <t>2016-02-09 09:17:10.000</t>
  </si>
  <si>
    <t>2016-02-09 09:17:30.000</t>
  </si>
  <si>
    <t>2016-02-09 09:21:07.000</t>
  </si>
  <si>
    <t>2016-02-09 09:22:40.000</t>
  </si>
  <si>
    <t>2016-02-09 09:22:44.000</t>
  </si>
  <si>
    <t>2016-02-09 09:23:01.000</t>
  </si>
  <si>
    <t>2016-02-09 09:24:35.000</t>
  </si>
  <si>
    <t>2016-02-09 09:25:06.000</t>
  </si>
  <si>
    <t>2016-02-09 09:25:19.000</t>
  </si>
  <si>
    <t>2016-02-09 09:29:21.000</t>
  </si>
  <si>
    <t>2016-02-09 09:53:44.000</t>
  </si>
  <si>
    <t>2016-02-09 10:08:18.000</t>
  </si>
  <si>
    <t>2016-02-09 10:10:31.000</t>
  </si>
  <si>
    <t>2016-02-09 10:10:39.000</t>
  </si>
  <si>
    <t>2016-02-09 10:20:30.000</t>
  </si>
  <si>
    <t>2016-02-09 10:42:47.000</t>
  </si>
  <si>
    <t>2016-02-09 10:45:10.000</t>
  </si>
  <si>
    <t>2016-02-09 10:46:11.000</t>
  </si>
  <si>
    <t>2016-02-09 10:46:54.000</t>
  </si>
  <si>
    <t>2016-02-09 10:46:59.000</t>
  </si>
  <si>
    <t>2016-02-09 10:49:18.000</t>
  </si>
  <si>
    <t>2016-02-09 10:49:51.000</t>
  </si>
  <si>
    <t>2016-02-09 10:50:21.000</t>
  </si>
  <si>
    <t>2016-02-09 10:50:39.000</t>
  </si>
  <si>
    <t>2016-02-09 10:51:19.000</t>
  </si>
  <si>
    <t>2016-02-09 10:52:42.000</t>
  </si>
  <si>
    <t>2016-02-09 10:54:40.000</t>
  </si>
  <si>
    <t>2016-02-09 10:55:14.000</t>
  </si>
  <si>
    <t>2016-02-09 10:56:59.000</t>
  </si>
  <si>
    <t>2016-02-09 10:57:59.000</t>
  </si>
  <si>
    <t>2016-02-09 10:59:30.000</t>
  </si>
  <si>
    <t>2016-02-09 11:04:34.000</t>
  </si>
  <si>
    <t>2016-02-09 11:06:12.000</t>
  </si>
  <si>
    <t>2016-02-09 11:07:19.000</t>
  </si>
  <si>
    <t>2016-02-09 11:10:21.000</t>
  </si>
  <si>
    <t>2016-02-09 11:18:43.000</t>
  </si>
  <si>
    <t>2016-02-09 11:23:22.000</t>
  </si>
  <si>
    <t>2016-02-09 11:24:13.000</t>
  </si>
  <si>
    <t>2016-02-09 11:25:40.000</t>
  </si>
  <si>
    <t>2016-02-09 11:25:46.000</t>
  </si>
  <si>
    <t>2016-02-09 11:57:16.000</t>
  </si>
  <si>
    <t>2016-02-09 11:58:46.000</t>
  </si>
  <si>
    <t>2016-02-09 12:06:38.000</t>
  </si>
  <si>
    <t>2016-02-09 12:08:16.000</t>
  </si>
  <si>
    <t>2016-02-09 12:22:16.000</t>
  </si>
  <si>
    <t>2016-02-09 12:25:50.000</t>
  </si>
  <si>
    <t>2016-02-09 12:25:53.000</t>
  </si>
  <si>
    <t>2016-02-09 12:26:41.000</t>
  </si>
  <si>
    <t>2016-02-09 12:32:09.000</t>
  </si>
  <si>
    <t>2016-02-09 12:33:06.000</t>
  </si>
  <si>
    <t>2016-02-09 12:33:24.000</t>
  </si>
  <si>
    <t>2016-02-09 12:36:03.000</t>
  </si>
  <si>
    <t>2016-02-09 12:36:33.000</t>
  </si>
  <si>
    <t>2016-02-09 12:37:03.000</t>
  </si>
  <si>
    <t>2016-02-09 12:37:39.000</t>
  </si>
  <si>
    <t>2016-02-09 13:46:30.000</t>
  </si>
  <si>
    <t>2016-02-09 13:53:45.000</t>
  </si>
  <si>
    <t>2016-02-09 13:55:13.000</t>
  </si>
  <si>
    <t>2016-02-09 13:55:27.000</t>
  </si>
  <si>
    <t>2016-02-09 13:57:27.000</t>
  </si>
  <si>
    <t>2016-02-09 13:57:34.000</t>
  </si>
  <si>
    <t>2016-02-09 14:04:19.000</t>
  </si>
  <si>
    <t>2016-02-09 14:07:25.000</t>
  </si>
  <si>
    <t>2016-02-09 14:12:46.000</t>
  </si>
  <si>
    <t>2016-02-09 14:15:17.000</t>
  </si>
  <si>
    <t>2016-02-09 14:18:39.000</t>
  </si>
  <si>
    <t>2016-02-09 14:19:17.000</t>
  </si>
  <si>
    <t>2016-02-09 14:20:42.000</t>
  </si>
  <si>
    <t>2016-02-09 14:20:48.000</t>
  </si>
  <si>
    <t>2016-02-09 14:25:11.000</t>
  </si>
  <si>
    <t>2016-02-09 14:25:49.000</t>
  </si>
  <si>
    <t>2016-02-09 14:27:02.000</t>
  </si>
  <si>
    <t>2016-02-09 14:27:25.000</t>
  </si>
  <si>
    <t>2016-02-09 14:28:06.000</t>
  </si>
  <si>
    <t>2016-02-09 14:30:05.000</t>
  </si>
  <si>
    <t>2016-02-09 14:31:41.000</t>
  </si>
  <si>
    <t>2016-02-09 14:32:11.000</t>
  </si>
  <si>
    <t>2016-02-09 14:32:43.000</t>
  </si>
  <si>
    <t>2016-02-09 14:37:16.000</t>
  </si>
  <si>
    <t>2016-02-09 14:46:09.000</t>
  </si>
  <si>
    <t>2016-02-09 14:46:28.000</t>
  </si>
  <si>
    <t>2016-02-09 14:57:39.000</t>
  </si>
  <si>
    <t>2016-02-09 14:57:56.000</t>
  </si>
  <si>
    <t>2016-02-09 15:11:03.000</t>
  </si>
  <si>
    <t>2016-02-09 15:11:11.000</t>
  </si>
  <si>
    <t>2016-02-09 15:19:25.000</t>
  </si>
  <si>
    <t>Index</t>
  </si>
  <si>
    <t>Global Call</t>
  </si>
  <si>
    <t>EasyCode</t>
  </si>
  <si>
    <t>Campagne</t>
  </si>
  <si>
    <t>Type de campagne</t>
  </si>
  <si>
    <t>Equipe</t>
  </si>
  <si>
    <t>Date de début</t>
  </si>
  <si>
    <t>Heure de début</t>
  </si>
  <si>
    <t>Durée</t>
  </si>
  <si>
    <t>Type d'appel</t>
  </si>
  <si>
    <t>Numéro de téléphone</t>
  </si>
  <si>
    <t>Résultat de Transaction de données</t>
  </si>
  <si>
    <t>Nb de Mise en attente</t>
  </si>
  <si>
    <t>Durée de Mise en attente</t>
  </si>
  <si>
    <t>Durée d'enregistrement</t>
  </si>
  <si>
    <t>Inbound</t>
  </si>
  <si>
    <t>CRC_ESTEL</t>
  </si>
  <si>
    <t>Outbound</t>
  </si>
  <si>
    <t>CRC_FM</t>
  </si>
  <si>
    <t>CRC_ASTREINTE</t>
  </si>
  <si>
    <t>TMK Reception</t>
  </si>
  <si>
    <t>Unknown</t>
  </si>
  <si>
    <t>CRC_SECRETARIAT</t>
  </si>
  <si>
    <t>CRC_HDS</t>
  </si>
  <si>
    <t>TMK Emission</t>
  </si>
  <si>
    <t>Faux numéros</t>
  </si>
  <si>
    <t>CRC_Service Clie</t>
  </si>
  <si>
    <t>5digit</t>
  </si>
  <si>
    <t>4Digit</t>
  </si>
  <si>
    <t>0/1</t>
  </si>
  <si>
    <t>CONCATENER</t>
  </si>
  <si>
    <t>OP</t>
  </si>
  <si>
    <t>H5Digit</t>
  </si>
  <si>
    <t>H4Digit</t>
  </si>
  <si>
    <t>Concatener</t>
  </si>
  <si>
    <t>Agents</t>
  </si>
  <si>
    <t>NOMCLI</t>
  </si>
  <si>
    <t>Refus</t>
  </si>
  <si>
    <t>A recontacter</t>
  </si>
  <si>
    <t>KO</t>
  </si>
  <si>
    <t>,</t>
  </si>
</sst>
</file>

<file path=xl/styles.xml><?xml version="1.0" encoding="utf-8"?>
<styleSheet xmlns="http://schemas.openxmlformats.org/spreadsheetml/2006/main">
  <fonts count="9"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DFF4FF"/>
        <bgColor indexed="64"/>
      </patternFill>
    </fill>
    <fill>
      <patternFill patternType="solid">
        <fgColor rgb="FFC4DCEA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>
      <alignment vertical="top"/>
    </xf>
    <xf numFmtId="0" fontId="1" fillId="0" borderId="0">
      <alignment vertical="top"/>
    </xf>
    <xf numFmtId="0" fontId="3" fillId="0" borderId="0" applyNumberFormat="0" applyFill="0" applyBorder="0" applyAlignment="0" applyProtection="0"/>
  </cellStyleXfs>
  <cellXfs count="29">
    <xf numFmtId="0" fontId="0" fillId="0" borderId="0" xfId="0">
      <alignment vertical="top"/>
    </xf>
    <xf numFmtId="14" fontId="1" fillId="0" borderId="0" xfId="0" applyNumberFormat="1" applyFont="1">
      <alignment vertical="top"/>
    </xf>
    <xf numFmtId="0" fontId="2" fillId="0" borderId="0" xfId="0" applyFont="1">
      <alignment vertical="top"/>
    </xf>
    <xf numFmtId="0" fontId="1" fillId="0" borderId="0" xfId="0" applyFont="1">
      <alignment vertical="top"/>
    </xf>
    <xf numFmtId="0" fontId="2" fillId="0" borderId="0" xfId="0" applyFont="1" applyAlignment="1"/>
    <xf numFmtId="0" fontId="0" fillId="0" borderId="0" xfId="0" applyAlignment="1"/>
    <xf numFmtId="14" fontId="0" fillId="0" borderId="0" xfId="0" applyNumberFormat="1">
      <alignment vertical="top"/>
    </xf>
    <xf numFmtId="0" fontId="1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3" fillId="0" borderId="0" xfId="2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 wrapText="1"/>
    </xf>
    <xf numFmtId="21" fontId="4" fillId="2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21" fontId="4" fillId="3" borderId="0" xfId="0" applyNumberFormat="1" applyFont="1" applyFill="1" applyAlignment="1">
      <alignment horizontal="center" vertical="center" wrapText="1"/>
    </xf>
    <xf numFmtId="14" fontId="5" fillId="0" borderId="0" xfId="0" applyNumberFormat="1" applyFont="1">
      <alignment vertical="top"/>
    </xf>
    <xf numFmtId="0" fontId="5" fillId="0" borderId="0" xfId="0" applyFont="1">
      <alignment vertical="top"/>
    </xf>
    <xf numFmtId="0" fontId="8" fillId="0" borderId="0" xfId="0" applyFont="1" applyAlignment="1"/>
    <xf numFmtId="0" fontId="5" fillId="0" borderId="0" xfId="0" applyFont="1" applyAlignment="1"/>
    <xf numFmtId="0" fontId="8" fillId="0" borderId="0" xfId="0" applyFont="1" applyAlignment="1">
      <alignment horizontal="left"/>
    </xf>
    <xf numFmtId="0" fontId="8" fillId="0" borderId="0" xfId="0" applyFont="1">
      <alignment vertical="top"/>
    </xf>
    <xf numFmtId="0" fontId="7" fillId="0" borderId="0" xfId="0" applyFont="1">
      <alignment vertical="top"/>
    </xf>
    <xf numFmtId="0" fontId="6" fillId="2" borderId="0" xfId="0" applyFont="1" applyFill="1" applyAlignment="1">
      <alignment horizontal="center" vertical="center" wrapText="1"/>
    </xf>
    <xf numFmtId="14" fontId="6" fillId="2" borderId="0" xfId="0" applyNumberFormat="1" applyFont="1" applyFill="1" applyAlignment="1">
      <alignment horizontal="center" vertical="center" wrapText="1"/>
    </xf>
    <xf numFmtId="21" fontId="6" fillId="2" borderId="0" xfId="0" applyNumberFormat="1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javascript:__doPostBack('DataGrid$ctl02$ctl07','')" TargetMode="External"/><Relationship Id="rId13" Type="http://schemas.openxmlformats.org/officeDocument/2006/relationships/hyperlink" Target="javascript:__doPostBack('DataGrid$ctl02$ctl12','')" TargetMode="External"/><Relationship Id="rId3" Type="http://schemas.openxmlformats.org/officeDocument/2006/relationships/hyperlink" Target="javascript:__doPostBack('DataGrid$ctl02$ctl02','')" TargetMode="External"/><Relationship Id="rId7" Type="http://schemas.openxmlformats.org/officeDocument/2006/relationships/hyperlink" Target="javascript:__doPostBack('DataGrid$ctl02$ctl06','')" TargetMode="External"/><Relationship Id="rId12" Type="http://schemas.openxmlformats.org/officeDocument/2006/relationships/hyperlink" Target="javascript:__doPostBack('DataGrid$ctl02$ctl11','')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javascript:__doPostBack('DataGrid$ctl02$ctl01','')" TargetMode="External"/><Relationship Id="rId16" Type="http://schemas.openxmlformats.org/officeDocument/2006/relationships/hyperlink" Target="javascript:__doPostBack('DataGrid$ctl02$ctl15','')" TargetMode="External"/><Relationship Id="rId1" Type="http://schemas.openxmlformats.org/officeDocument/2006/relationships/hyperlink" Target="javascript:__doPostBack('DataGrid$ctl02$ctl00','')" TargetMode="External"/><Relationship Id="rId6" Type="http://schemas.openxmlformats.org/officeDocument/2006/relationships/hyperlink" Target="javascript:__doPostBack('DataGrid$ctl02$ctl05','')" TargetMode="External"/><Relationship Id="rId11" Type="http://schemas.openxmlformats.org/officeDocument/2006/relationships/hyperlink" Target="javascript:__doPostBack('DataGrid$ctl02$ctl10','')" TargetMode="External"/><Relationship Id="rId5" Type="http://schemas.openxmlformats.org/officeDocument/2006/relationships/hyperlink" Target="javascript:__doPostBack('DataGrid$ctl02$ctl04','')" TargetMode="External"/><Relationship Id="rId15" Type="http://schemas.openxmlformats.org/officeDocument/2006/relationships/hyperlink" Target="javascript:__doPostBack('DataGrid$ctl02$ctl14','')" TargetMode="External"/><Relationship Id="rId10" Type="http://schemas.openxmlformats.org/officeDocument/2006/relationships/hyperlink" Target="javascript:__doPostBack('DataGrid$ctl02$ctl09','')" TargetMode="External"/><Relationship Id="rId4" Type="http://schemas.openxmlformats.org/officeDocument/2006/relationships/hyperlink" Target="javascript:__doPostBack('DataGrid$ctl02$ctl03','')" TargetMode="External"/><Relationship Id="rId9" Type="http://schemas.openxmlformats.org/officeDocument/2006/relationships/hyperlink" Target="javascript:__doPostBack('DataGrid$ctl02$ctl08','')" TargetMode="External"/><Relationship Id="rId14" Type="http://schemas.openxmlformats.org/officeDocument/2006/relationships/hyperlink" Target="javascript:__doPostBack('DataGrid$ctl02$ctl13','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88"/>
  <sheetViews>
    <sheetView topLeftCell="C372" workbookViewId="0">
      <selection activeCell="K387" sqref="K387"/>
    </sheetView>
  </sheetViews>
  <sheetFormatPr baseColWidth="10" defaultRowHeight="12.75"/>
  <cols>
    <col min="1" max="1" width="30.7109375" customWidth="1"/>
    <col min="3" max="3" width="33.5703125" style="9" bestFit="1" customWidth="1"/>
    <col min="9" max="9" width="27.42578125" customWidth="1"/>
  </cols>
  <sheetData>
    <row r="1" spans="1:10" ht="15">
      <c r="A1" s="5" t="s">
        <v>34</v>
      </c>
      <c r="B1" s="5" t="s">
        <v>42</v>
      </c>
      <c r="C1" s="8" t="s">
        <v>7</v>
      </c>
      <c r="D1" s="5" t="s">
        <v>14</v>
      </c>
      <c r="E1" s="5" t="s">
        <v>13</v>
      </c>
      <c r="F1" s="4" t="s">
        <v>47</v>
      </c>
      <c r="G1" s="4" t="s">
        <v>484</v>
      </c>
      <c r="H1" t="s">
        <v>485</v>
      </c>
      <c r="I1" t="s">
        <v>486</v>
      </c>
      <c r="J1" s="3" t="s">
        <v>487</v>
      </c>
    </row>
    <row r="2" spans="1:10" ht="15">
      <c r="A2" s="5" t="s">
        <v>67</v>
      </c>
      <c r="B2" s="7" t="s">
        <v>492</v>
      </c>
      <c r="C2" s="11" t="s">
        <v>35</v>
      </c>
      <c r="D2" s="5" t="s">
        <v>50</v>
      </c>
      <c r="E2" s="5">
        <v>326</v>
      </c>
      <c r="F2" t="str">
        <f t="shared" ref="F2:F65" si="0">MID(A2,1,10)</f>
        <v>2016-02-09</v>
      </c>
      <c r="G2" s="2" t="str">
        <f t="shared" ref="G2" si="1">MID(A2,12,5)</f>
        <v>14:07</v>
      </c>
      <c r="H2" t="str">
        <f t="shared" ref="H2" si="2">MID(A2,12,4)</f>
        <v>14:0</v>
      </c>
      <c r="I2" t="str">
        <f t="shared" ref="I2" si="3">CONCATENATE(F2," ",H2,C2)</f>
        <v>2016-02-09 14:0ESTEL</v>
      </c>
      <c r="J2" t="str">
        <f t="shared" ref="J2:J23" si="4">MID(C2,1,4)</f>
        <v>ESTE</v>
      </c>
    </row>
    <row r="3" spans="1:10" ht="15">
      <c r="A3" s="5" t="s">
        <v>67</v>
      </c>
      <c r="B3" s="7" t="s">
        <v>492</v>
      </c>
      <c r="C3" s="10" t="s">
        <v>53</v>
      </c>
      <c r="D3" s="5" t="s">
        <v>50</v>
      </c>
      <c r="E3" s="5">
        <v>1</v>
      </c>
      <c r="F3" t="str">
        <f t="shared" si="0"/>
        <v>2016-02-09</v>
      </c>
      <c r="G3" s="2" t="str">
        <f t="shared" ref="G3:G66" si="5">MID(A3,12,5)</f>
        <v>14:07</v>
      </c>
      <c r="H3" t="str">
        <f t="shared" ref="H3:H66" si="6">MID(A3,12,4)</f>
        <v>14:0</v>
      </c>
      <c r="I3" t="str">
        <f t="shared" ref="I3:I66" si="7">CONCATENATE(F3," ",H3,C3)</f>
        <v xml:space="preserve">2016-02-09 14:0BBHA                                              </v>
      </c>
      <c r="J3" t="str">
        <f t="shared" si="4"/>
        <v>BBHA</v>
      </c>
    </row>
    <row r="4" spans="1:10" ht="15">
      <c r="A4" s="5" t="s">
        <v>68</v>
      </c>
      <c r="B4" s="7" t="s">
        <v>492</v>
      </c>
      <c r="C4" s="10" t="s">
        <v>53</v>
      </c>
      <c r="D4" s="5" t="s">
        <v>50</v>
      </c>
      <c r="E4" s="5">
        <v>1</v>
      </c>
      <c r="F4" t="str">
        <f t="shared" si="0"/>
        <v>2016-02-09</v>
      </c>
      <c r="G4" s="2" t="str">
        <f t="shared" si="5"/>
        <v>14:16</v>
      </c>
      <c r="H4" t="str">
        <f t="shared" si="6"/>
        <v>14:1</v>
      </c>
      <c r="I4" t="str">
        <f t="shared" si="7"/>
        <v xml:space="preserve">2016-02-09 14:1BBHA                                              </v>
      </c>
      <c r="J4" t="str">
        <f t="shared" si="4"/>
        <v>BBHA</v>
      </c>
    </row>
    <row r="5" spans="1:10" ht="15">
      <c r="A5" s="5" t="s">
        <v>69</v>
      </c>
      <c r="B5" s="7" t="s">
        <v>492</v>
      </c>
      <c r="C5" s="10" t="s">
        <v>53</v>
      </c>
      <c r="D5" s="5" t="s">
        <v>50</v>
      </c>
      <c r="E5" s="5">
        <v>1</v>
      </c>
      <c r="F5" t="str">
        <f t="shared" si="0"/>
        <v>2016-02-09</v>
      </c>
      <c r="G5" s="2" t="str">
        <f t="shared" si="5"/>
        <v>14:20</v>
      </c>
      <c r="H5" t="str">
        <f t="shared" si="6"/>
        <v>14:2</v>
      </c>
      <c r="I5" t="str">
        <f t="shared" si="7"/>
        <v xml:space="preserve">2016-02-09 14:2BBHA                                              </v>
      </c>
      <c r="J5" t="str">
        <f t="shared" si="4"/>
        <v>BBHA</v>
      </c>
    </row>
    <row r="6" spans="1:10" ht="15">
      <c r="A6" s="5" t="s">
        <v>70</v>
      </c>
      <c r="B6" s="7" t="s">
        <v>492</v>
      </c>
      <c r="C6" s="10" t="s">
        <v>53</v>
      </c>
      <c r="D6" s="5" t="s">
        <v>51</v>
      </c>
      <c r="E6" s="5">
        <v>1</v>
      </c>
      <c r="F6" t="str">
        <f t="shared" si="0"/>
        <v>2016-02-09</v>
      </c>
      <c r="G6" s="2" t="str">
        <f t="shared" si="5"/>
        <v>14:20</v>
      </c>
      <c r="H6" t="str">
        <f t="shared" si="6"/>
        <v>14:2</v>
      </c>
      <c r="I6" t="str">
        <f t="shared" si="7"/>
        <v xml:space="preserve">2016-02-09 14:2BBHA                                              </v>
      </c>
      <c r="J6" t="str">
        <f t="shared" si="4"/>
        <v>BBHA</v>
      </c>
    </row>
    <row r="7" spans="1:10" ht="15">
      <c r="A7" s="5" t="s">
        <v>71</v>
      </c>
      <c r="B7" s="7" t="s">
        <v>492</v>
      </c>
      <c r="C7" s="10" t="s">
        <v>53</v>
      </c>
      <c r="D7" s="5" t="s">
        <v>50</v>
      </c>
      <c r="E7" s="5">
        <v>1</v>
      </c>
      <c r="F7" t="str">
        <f t="shared" si="0"/>
        <v>2016-02-09</v>
      </c>
      <c r="G7" s="2" t="str">
        <f t="shared" si="5"/>
        <v>14:24</v>
      </c>
      <c r="H7" t="str">
        <f t="shared" si="6"/>
        <v>14:2</v>
      </c>
      <c r="I7" t="str">
        <f t="shared" si="7"/>
        <v xml:space="preserve">2016-02-09 14:2BBHA                                              </v>
      </c>
      <c r="J7" t="str">
        <f t="shared" si="4"/>
        <v>BBHA</v>
      </c>
    </row>
    <row r="8" spans="1:10" ht="15">
      <c r="A8" s="5" t="s">
        <v>72</v>
      </c>
      <c r="B8" s="7" t="s">
        <v>492</v>
      </c>
      <c r="C8" s="10" t="s">
        <v>53</v>
      </c>
      <c r="D8" s="5" t="s">
        <v>50</v>
      </c>
      <c r="E8" s="5">
        <v>1</v>
      </c>
      <c r="F8" t="str">
        <f t="shared" si="0"/>
        <v>2016-02-09</v>
      </c>
      <c r="G8" s="2" t="str">
        <f t="shared" si="5"/>
        <v>14:58</v>
      </c>
      <c r="H8" t="str">
        <f t="shared" si="6"/>
        <v>14:5</v>
      </c>
      <c r="I8" t="str">
        <f t="shared" si="7"/>
        <v xml:space="preserve">2016-02-09 14:5BBHA                                              </v>
      </c>
      <c r="J8" t="str">
        <f t="shared" si="4"/>
        <v>BBHA</v>
      </c>
    </row>
    <row r="9" spans="1:10" ht="15">
      <c r="A9" s="5" t="s">
        <v>73</v>
      </c>
      <c r="B9" s="7" t="s">
        <v>492</v>
      </c>
      <c r="C9" s="10" t="s">
        <v>53</v>
      </c>
      <c r="D9" s="5" t="s">
        <v>50</v>
      </c>
      <c r="E9" s="5">
        <v>1</v>
      </c>
      <c r="F9" t="str">
        <f t="shared" si="0"/>
        <v>2016-02-09</v>
      </c>
      <c r="G9" s="2" t="str">
        <f t="shared" si="5"/>
        <v>15:02</v>
      </c>
      <c r="H9" t="str">
        <f t="shared" si="6"/>
        <v>15:0</v>
      </c>
      <c r="I9" t="str">
        <f t="shared" si="7"/>
        <v xml:space="preserve">2016-02-09 15:0BBHA                                              </v>
      </c>
      <c r="J9" t="str">
        <f t="shared" si="4"/>
        <v>BBHA</v>
      </c>
    </row>
    <row r="10" spans="1:10" ht="15">
      <c r="A10" s="5" t="s">
        <v>74</v>
      </c>
      <c r="B10" s="7" t="s">
        <v>492</v>
      </c>
      <c r="C10" s="10" t="s">
        <v>53</v>
      </c>
      <c r="D10" s="5" t="s">
        <v>51</v>
      </c>
      <c r="E10" s="5">
        <v>1</v>
      </c>
      <c r="F10" t="str">
        <f t="shared" si="0"/>
        <v>2016-02-09</v>
      </c>
      <c r="G10" s="2" t="str">
        <f t="shared" si="5"/>
        <v>15:02</v>
      </c>
      <c r="H10" t="str">
        <f t="shared" si="6"/>
        <v>15:0</v>
      </c>
      <c r="I10" t="str">
        <f t="shared" si="7"/>
        <v xml:space="preserve">2016-02-09 15:0BBHA                                              </v>
      </c>
      <c r="J10" t="str">
        <f t="shared" si="4"/>
        <v>BBHA</v>
      </c>
    </row>
    <row r="11" spans="1:10" ht="15">
      <c r="A11" s="5" t="s">
        <v>75</v>
      </c>
      <c r="B11" s="7" t="s">
        <v>492</v>
      </c>
      <c r="C11" s="10" t="s">
        <v>53</v>
      </c>
      <c r="D11" s="5" t="s">
        <v>50</v>
      </c>
      <c r="E11" s="5">
        <v>1</v>
      </c>
      <c r="F11" t="str">
        <f t="shared" si="0"/>
        <v>2016-02-09</v>
      </c>
      <c r="G11" s="2" t="str">
        <f t="shared" si="5"/>
        <v>15:09</v>
      </c>
      <c r="H11" t="str">
        <f t="shared" si="6"/>
        <v>15:0</v>
      </c>
      <c r="I11" t="str">
        <f t="shared" si="7"/>
        <v xml:space="preserve">2016-02-09 15:0BBHA                                              </v>
      </c>
      <c r="J11" t="str">
        <f t="shared" si="4"/>
        <v>BBHA</v>
      </c>
    </row>
    <row r="12" spans="1:10" ht="15">
      <c r="A12" s="5" t="s">
        <v>76</v>
      </c>
      <c r="B12" s="7" t="s">
        <v>492</v>
      </c>
      <c r="C12" s="10" t="s">
        <v>53</v>
      </c>
      <c r="D12" s="5" t="s">
        <v>50</v>
      </c>
      <c r="E12" s="5">
        <v>1</v>
      </c>
      <c r="F12" t="str">
        <f t="shared" si="0"/>
        <v>2016-02-09</v>
      </c>
      <c r="G12" s="2" t="str">
        <f t="shared" si="5"/>
        <v>15:11</v>
      </c>
      <c r="H12" t="str">
        <f t="shared" si="6"/>
        <v>15:1</v>
      </c>
      <c r="I12" t="str">
        <f t="shared" si="7"/>
        <v xml:space="preserve">2016-02-09 15:1BBHA                                              </v>
      </c>
      <c r="J12" t="str">
        <f t="shared" si="4"/>
        <v>BBHA</v>
      </c>
    </row>
    <row r="13" spans="1:10" ht="15">
      <c r="A13" s="5" t="s">
        <v>77</v>
      </c>
      <c r="B13" s="7" t="s">
        <v>492</v>
      </c>
      <c r="C13" s="10" t="s">
        <v>53</v>
      </c>
      <c r="D13" s="5" t="s">
        <v>50</v>
      </c>
      <c r="E13" s="5">
        <v>1</v>
      </c>
      <c r="F13" t="str">
        <f t="shared" si="0"/>
        <v>2016-02-09</v>
      </c>
      <c r="G13" s="2" t="str">
        <f t="shared" si="5"/>
        <v>15:13</v>
      </c>
      <c r="H13" t="str">
        <f t="shared" si="6"/>
        <v>15:1</v>
      </c>
      <c r="I13" t="str">
        <f t="shared" si="7"/>
        <v xml:space="preserve">2016-02-09 15:1BBHA                                              </v>
      </c>
      <c r="J13" t="str">
        <f t="shared" si="4"/>
        <v>BBHA</v>
      </c>
    </row>
    <row r="14" spans="1:10" ht="15">
      <c r="A14" s="5" t="s">
        <v>78</v>
      </c>
      <c r="B14" s="7" t="s">
        <v>492</v>
      </c>
      <c r="C14" s="10" t="s">
        <v>53</v>
      </c>
      <c r="D14" s="5" t="s">
        <v>51</v>
      </c>
      <c r="E14" s="5">
        <v>1</v>
      </c>
      <c r="F14" t="str">
        <f t="shared" si="0"/>
        <v>2016-02-09</v>
      </c>
      <c r="G14" s="2" t="str">
        <f t="shared" si="5"/>
        <v>15:13</v>
      </c>
      <c r="H14" t="str">
        <f t="shared" si="6"/>
        <v>15:1</v>
      </c>
      <c r="I14" t="str">
        <f t="shared" si="7"/>
        <v xml:space="preserve">2016-02-09 15:1BBHA                                              </v>
      </c>
      <c r="J14" t="str">
        <f t="shared" si="4"/>
        <v>BBHA</v>
      </c>
    </row>
    <row r="15" spans="1:10" ht="15">
      <c r="A15" s="5" t="s">
        <v>79</v>
      </c>
      <c r="B15" s="7" t="s">
        <v>492</v>
      </c>
      <c r="C15" s="10" t="s">
        <v>53</v>
      </c>
      <c r="D15" s="5" t="s">
        <v>50</v>
      </c>
      <c r="E15" s="5">
        <v>1</v>
      </c>
      <c r="F15" t="str">
        <f t="shared" si="0"/>
        <v>2016-02-09</v>
      </c>
      <c r="G15" s="2" t="str">
        <f t="shared" si="5"/>
        <v>15:14</v>
      </c>
      <c r="H15" t="str">
        <f t="shared" si="6"/>
        <v>15:1</v>
      </c>
      <c r="I15" t="str">
        <f t="shared" si="7"/>
        <v xml:space="preserve">2016-02-09 15:1BBHA                                              </v>
      </c>
      <c r="J15" t="str">
        <f t="shared" si="4"/>
        <v>BBHA</v>
      </c>
    </row>
    <row r="16" spans="1:10" ht="15">
      <c r="A16" s="5" t="s">
        <v>80</v>
      </c>
      <c r="B16" s="7" t="s">
        <v>492</v>
      </c>
      <c r="C16" s="10" t="s">
        <v>53</v>
      </c>
      <c r="D16" s="5" t="s">
        <v>51</v>
      </c>
      <c r="E16" s="5">
        <v>1</v>
      </c>
      <c r="F16" t="str">
        <f t="shared" si="0"/>
        <v>2016-02-09</v>
      </c>
      <c r="G16" s="2" t="str">
        <f t="shared" si="5"/>
        <v>15:15</v>
      </c>
      <c r="H16" t="str">
        <f t="shared" si="6"/>
        <v>15:1</v>
      </c>
      <c r="I16" t="str">
        <f t="shared" si="7"/>
        <v xml:space="preserve">2016-02-09 15:1BBHA                                              </v>
      </c>
      <c r="J16" t="str">
        <f t="shared" si="4"/>
        <v>BBHA</v>
      </c>
    </row>
    <row r="17" spans="1:10" ht="15">
      <c r="A17" s="5" t="s">
        <v>81</v>
      </c>
      <c r="B17" s="7" t="s">
        <v>492</v>
      </c>
      <c r="C17" s="10" t="s">
        <v>53</v>
      </c>
      <c r="D17" s="5" t="s">
        <v>50</v>
      </c>
      <c r="E17" s="5">
        <v>1</v>
      </c>
      <c r="F17" t="str">
        <f t="shared" si="0"/>
        <v>2016-02-09</v>
      </c>
      <c r="G17" s="2" t="str">
        <f t="shared" si="5"/>
        <v>15:16</v>
      </c>
      <c r="H17" t="str">
        <f t="shared" si="6"/>
        <v>15:1</v>
      </c>
      <c r="I17" t="str">
        <f t="shared" si="7"/>
        <v xml:space="preserve">2016-02-09 15:1BBHA                                              </v>
      </c>
      <c r="J17" t="str">
        <f t="shared" si="4"/>
        <v>BBHA</v>
      </c>
    </row>
    <row r="18" spans="1:10" ht="15">
      <c r="A18" s="5" t="s">
        <v>82</v>
      </c>
      <c r="B18" s="7" t="s">
        <v>492</v>
      </c>
      <c r="C18" s="10" t="s">
        <v>53</v>
      </c>
      <c r="D18" s="5" t="s">
        <v>51</v>
      </c>
      <c r="E18" s="5">
        <v>1</v>
      </c>
      <c r="F18" t="str">
        <f t="shared" si="0"/>
        <v>2016-02-09</v>
      </c>
      <c r="G18" s="2" t="str">
        <f t="shared" si="5"/>
        <v>15:16</v>
      </c>
      <c r="H18" t="str">
        <f t="shared" si="6"/>
        <v>15:1</v>
      </c>
      <c r="I18" t="str">
        <f t="shared" si="7"/>
        <v xml:space="preserve">2016-02-09 15:1BBHA                                              </v>
      </c>
      <c r="J18" t="str">
        <f t="shared" si="4"/>
        <v>BBHA</v>
      </c>
    </row>
    <row r="19" spans="1:10" ht="15">
      <c r="A19" s="5" t="s">
        <v>83</v>
      </c>
      <c r="B19" s="7" t="s">
        <v>492</v>
      </c>
      <c r="C19" s="10" t="s">
        <v>53</v>
      </c>
      <c r="D19" s="5" t="s">
        <v>50</v>
      </c>
      <c r="E19" s="5">
        <v>1</v>
      </c>
      <c r="F19" t="str">
        <f t="shared" si="0"/>
        <v>2016-02-09</v>
      </c>
      <c r="G19" s="2" t="str">
        <f t="shared" si="5"/>
        <v>15:23</v>
      </c>
      <c r="H19" t="str">
        <f t="shared" si="6"/>
        <v>15:2</v>
      </c>
      <c r="I19" t="str">
        <f t="shared" si="7"/>
        <v xml:space="preserve">2016-02-09 15:2BBHA                                              </v>
      </c>
      <c r="J19" t="str">
        <f t="shared" si="4"/>
        <v>BBHA</v>
      </c>
    </row>
    <row r="20" spans="1:10" ht="15">
      <c r="A20" s="5" t="s">
        <v>84</v>
      </c>
      <c r="B20" s="7" t="s">
        <v>492</v>
      </c>
      <c r="C20" s="10" t="s">
        <v>53</v>
      </c>
      <c r="D20" s="5" t="s">
        <v>50</v>
      </c>
      <c r="E20" s="5">
        <v>1</v>
      </c>
      <c r="F20" t="str">
        <f t="shared" si="0"/>
        <v>2016-02-09</v>
      </c>
      <c r="G20" s="2" t="str">
        <f t="shared" si="5"/>
        <v>15:24</v>
      </c>
      <c r="H20" t="str">
        <f t="shared" si="6"/>
        <v>15:2</v>
      </c>
      <c r="I20" t="str">
        <f t="shared" si="7"/>
        <v xml:space="preserve">2016-02-09 15:2BBHA                                              </v>
      </c>
      <c r="J20" t="str">
        <f t="shared" si="4"/>
        <v>BBHA</v>
      </c>
    </row>
    <row r="21" spans="1:10" ht="15">
      <c r="A21" s="5" t="s">
        <v>85</v>
      </c>
      <c r="B21" s="7" t="s">
        <v>492</v>
      </c>
      <c r="C21" s="10" t="s">
        <v>53</v>
      </c>
      <c r="D21" s="5" t="s">
        <v>52</v>
      </c>
      <c r="E21" s="5">
        <v>1</v>
      </c>
      <c r="F21" t="str">
        <f t="shared" si="0"/>
        <v>2016-02-09</v>
      </c>
      <c r="G21" s="2" t="str">
        <f t="shared" si="5"/>
        <v>15:31</v>
      </c>
      <c r="H21" t="str">
        <f t="shared" si="6"/>
        <v>15:3</v>
      </c>
      <c r="I21" t="str">
        <f t="shared" si="7"/>
        <v xml:space="preserve">2016-02-09 15:3BBHA                                              </v>
      </c>
      <c r="J21" t="str">
        <f t="shared" si="4"/>
        <v>BBHA</v>
      </c>
    </row>
    <row r="22" spans="1:10" ht="15">
      <c r="A22" s="5" t="s">
        <v>86</v>
      </c>
      <c r="B22" s="7" t="s">
        <v>492</v>
      </c>
      <c r="C22" s="10" t="s">
        <v>53</v>
      </c>
      <c r="D22" s="5" t="s">
        <v>52</v>
      </c>
      <c r="E22" s="5">
        <v>1</v>
      </c>
      <c r="F22" t="str">
        <f t="shared" si="0"/>
        <v>2016-02-09</v>
      </c>
      <c r="G22" s="2" t="str">
        <f t="shared" si="5"/>
        <v>15:32</v>
      </c>
      <c r="H22" t="str">
        <f t="shared" si="6"/>
        <v>15:3</v>
      </c>
      <c r="I22" t="str">
        <f t="shared" si="7"/>
        <v xml:space="preserve">2016-02-09 15:3BBHA                                              </v>
      </c>
      <c r="J22" t="str">
        <f t="shared" si="4"/>
        <v>BBHA</v>
      </c>
    </row>
    <row r="23" spans="1:10" ht="15">
      <c r="A23" s="5" t="s">
        <v>87</v>
      </c>
      <c r="B23" s="7" t="s">
        <v>492</v>
      </c>
      <c r="C23" s="10" t="s">
        <v>53</v>
      </c>
      <c r="D23" s="5" t="s">
        <v>52</v>
      </c>
      <c r="E23" s="5">
        <v>1</v>
      </c>
      <c r="F23" t="str">
        <f t="shared" si="0"/>
        <v>2016-02-09</v>
      </c>
      <c r="G23" s="2" t="str">
        <f t="shared" si="5"/>
        <v>15:33</v>
      </c>
      <c r="H23" t="str">
        <f t="shared" si="6"/>
        <v>15:3</v>
      </c>
      <c r="I23" t="str">
        <f t="shared" si="7"/>
        <v xml:space="preserve">2016-02-09 15:3BBHA                                              </v>
      </c>
      <c r="J23" t="str">
        <f t="shared" si="4"/>
        <v>BBHA</v>
      </c>
    </row>
    <row r="24" spans="1:10" ht="15">
      <c r="A24" s="5" t="s">
        <v>88</v>
      </c>
      <c r="B24" s="7" t="s">
        <v>492</v>
      </c>
      <c r="C24" s="10" t="s">
        <v>53</v>
      </c>
      <c r="D24" s="5" t="s">
        <v>52</v>
      </c>
      <c r="E24" s="5">
        <v>1</v>
      </c>
      <c r="F24" t="str">
        <f t="shared" si="0"/>
        <v>2016-02-09</v>
      </c>
      <c r="G24" s="2" t="str">
        <f t="shared" si="5"/>
        <v>15:34</v>
      </c>
      <c r="H24" t="str">
        <f t="shared" si="6"/>
        <v>15:3</v>
      </c>
      <c r="I24" t="str">
        <f t="shared" si="7"/>
        <v xml:space="preserve">2016-02-09 15:3BBHA                                              </v>
      </c>
      <c r="J24" t="str">
        <f t="shared" ref="J24:J87" si="8">MID(C24,1,4)</f>
        <v>BBHA</v>
      </c>
    </row>
    <row r="25" spans="1:10" ht="15">
      <c r="A25" s="5" t="s">
        <v>89</v>
      </c>
      <c r="B25" s="7" t="s">
        <v>492</v>
      </c>
      <c r="C25" s="10" t="s">
        <v>53</v>
      </c>
      <c r="D25" s="5" t="s">
        <v>52</v>
      </c>
      <c r="E25" s="5">
        <v>1</v>
      </c>
      <c r="F25" t="str">
        <f t="shared" si="0"/>
        <v>2016-02-09</v>
      </c>
      <c r="G25" s="2" t="str">
        <f t="shared" si="5"/>
        <v>15:35</v>
      </c>
      <c r="H25" t="str">
        <f t="shared" si="6"/>
        <v>15:3</v>
      </c>
      <c r="I25" t="str">
        <f t="shared" si="7"/>
        <v xml:space="preserve">2016-02-09 15:3BBHA                                              </v>
      </c>
      <c r="J25" t="str">
        <f t="shared" si="8"/>
        <v>BBHA</v>
      </c>
    </row>
    <row r="26" spans="1:10" ht="15">
      <c r="A26" s="5" t="s">
        <v>90</v>
      </c>
      <c r="B26" s="7" t="s">
        <v>492</v>
      </c>
      <c r="C26" s="10" t="s">
        <v>53</v>
      </c>
      <c r="D26" s="5" t="s">
        <v>50</v>
      </c>
      <c r="E26" s="5">
        <v>1</v>
      </c>
      <c r="F26" t="str">
        <f t="shared" si="0"/>
        <v>2016-02-09</v>
      </c>
      <c r="G26" s="2" t="str">
        <f t="shared" si="5"/>
        <v>15:51</v>
      </c>
      <c r="H26" t="str">
        <f t="shared" si="6"/>
        <v>15:5</v>
      </c>
      <c r="I26" t="str">
        <f t="shared" si="7"/>
        <v xml:space="preserve">2016-02-09 15:5BBHA                                              </v>
      </c>
      <c r="J26" t="str">
        <f t="shared" si="8"/>
        <v>BBHA</v>
      </c>
    </row>
    <row r="27" spans="1:10" ht="15">
      <c r="A27" s="5" t="s">
        <v>91</v>
      </c>
      <c r="B27" s="7" t="s">
        <v>492</v>
      </c>
      <c r="C27" s="10" t="s">
        <v>53</v>
      </c>
      <c r="D27" s="5" t="s">
        <v>51</v>
      </c>
      <c r="E27" s="5">
        <v>1</v>
      </c>
      <c r="F27" t="str">
        <f t="shared" si="0"/>
        <v>2016-02-09</v>
      </c>
      <c r="G27" s="2" t="str">
        <f t="shared" si="5"/>
        <v>15:53</v>
      </c>
      <c r="H27" t="str">
        <f t="shared" si="6"/>
        <v>15:5</v>
      </c>
      <c r="I27" t="str">
        <f t="shared" si="7"/>
        <v xml:space="preserve">2016-02-09 15:5BBHA                                              </v>
      </c>
      <c r="J27" t="str">
        <f t="shared" si="8"/>
        <v>BBHA</v>
      </c>
    </row>
    <row r="28" spans="1:10" ht="15">
      <c r="A28" s="5" t="s">
        <v>92</v>
      </c>
      <c r="B28" s="7" t="s">
        <v>492</v>
      </c>
      <c r="C28" s="10" t="s">
        <v>53</v>
      </c>
      <c r="D28" s="5" t="s">
        <v>52</v>
      </c>
      <c r="E28" s="5">
        <v>1</v>
      </c>
      <c r="F28" t="str">
        <f t="shared" si="0"/>
        <v>2016-02-09</v>
      </c>
      <c r="G28" s="2" t="str">
        <f t="shared" si="5"/>
        <v>15:53</v>
      </c>
      <c r="H28" t="str">
        <f t="shared" si="6"/>
        <v>15:5</v>
      </c>
      <c r="I28" t="str">
        <f t="shared" si="7"/>
        <v xml:space="preserve">2016-02-09 15:5BBHA                                              </v>
      </c>
      <c r="J28" t="str">
        <f t="shared" si="8"/>
        <v>BBHA</v>
      </c>
    </row>
    <row r="29" spans="1:10" ht="15">
      <c r="A29" s="5" t="s">
        <v>93</v>
      </c>
      <c r="B29" s="7" t="s">
        <v>492</v>
      </c>
      <c r="C29" s="10" t="s">
        <v>53</v>
      </c>
      <c r="D29" s="5" t="s">
        <v>50</v>
      </c>
      <c r="E29" s="5">
        <v>1</v>
      </c>
      <c r="F29" t="str">
        <f t="shared" si="0"/>
        <v>2016-02-09</v>
      </c>
      <c r="G29" s="2" t="str">
        <f t="shared" si="5"/>
        <v>15:56</v>
      </c>
      <c r="H29" t="str">
        <f t="shared" si="6"/>
        <v>15:5</v>
      </c>
      <c r="I29" t="str">
        <f t="shared" si="7"/>
        <v xml:space="preserve">2016-02-09 15:5BBHA                                              </v>
      </c>
      <c r="J29" t="str">
        <f t="shared" si="8"/>
        <v>BBHA</v>
      </c>
    </row>
    <row r="30" spans="1:10" ht="15">
      <c r="A30" s="5" t="s">
        <v>94</v>
      </c>
      <c r="B30" s="7" t="s">
        <v>492</v>
      </c>
      <c r="C30" s="10" t="s">
        <v>53</v>
      </c>
      <c r="D30" s="5" t="s">
        <v>52</v>
      </c>
      <c r="E30" s="5">
        <v>1</v>
      </c>
      <c r="F30" t="str">
        <f t="shared" si="0"/>
        <v>2016-02-09</v>
      </c>
      <c r="G30" s="2" t="str">
        <f t="shared" si="5"/>
        <v>15:56</v>
      </c>
      <c r="H30" t="str">
        <f t="shared" si="6"/>
        <v>15:5</v>
      </c>
      <c r="I30" t="str">
        <f t="shared" si="7"/>
        <v xml:space="preserve">2016-02-09 15:5BBHA                                              </v>
      </c>
      <c r="J30" t="str">
        <f t="shared" si="8"/>
        <v>BBHA</v>
      </c>
    </row>
    <row r="31" spans="1:10" ht="15">
      <c r="A31" s="5" t="s">
        <v>95</v>
      </c>
      <c r="B31" s="7" t="s">
        <v>492</v>
      </c>
      <c r="C31" s="10" t="s">
        <v>53</v>
      </c>
      <c r="D31" s="5" t="s">
        <v>52</v>
      </c>
      <c r="E31" s="5">
        <v>1</v>
      </c>
      <c r="F31" t="str">
        <f t="shared" si="0"/>
        <v>2016-02-09</v>
      </c>
      <c r="G31" s="2" t="str">
        <f t="shared" si="5"/>
        <v>15:57</v>
      </c>
      <c r="H31" t="str">
        <f t="shared" si="6"/>
        <v>15:5</v>
      </c>
      <c r="I31" t="str">
        <f t="shared" si="7"/>
        <v xml:space="preserve">2016-02-09 15:5BBHA                                              </v>
      </c>
      <c r="J31" t="str">
        <f t="shared" si="8"/>
        <v>BBHA</v>
      </c>
    </row>
    <row r="32" spans="1:10" ht="15">
      <c r="A32" s="5" t="s">
        <v>96</v>
      </c>
      <c r="B32" s="7" t="s">
        <v>492</v>
      </c>
      <c r="C32" s="10" t="s">
        <v>53</v>
      </c>
      <c r="D32" s="5" t="s">
        <v>50</v>
      </c>
      <c r="E32" s="5">
        <v>1</v>
      </c>
      <c r="F32" t="str">
        <f t="shared" si="0"/>
        <v>2016-02-09</v>
      </c>
      <c r="G32" s="2" t="str">
        <f t="shared" si="5"/>
        <v>16:02</v>
      </c>
      <c r="H32" t="str">
        <f t="shared" si="6"/>
        <v>16:0</v>
      </c>
      <c r="I32" t="str">
        <f t="shared" si="7"/>
        <v xml:space="preserve">2016-02-09 16:0BBHA                                              </v>
      </c>
      <c r="J32" t="str">
        <f t="shared" si="8"/>
        <v>BBHA</v>
      </c>
    </row>
    <row r="33" spans="1:10" ht="15">
      <c r="A33" s="5" t="s">
        <v>97</v>
      </c>
      <c r="B33" s="7" t="s">
        <v>492</v>
      </c>
      <c r="C33" s="10" t="s">
        <v>53</v>
      </c>
      <c r="D33" s="5" t="s">
        <v>50</v>
      </c>
      <c r="E33" s="5">
        <v>1</v>
      </c>
      <c r="F33" t="str">
        <f t="shared" si="0"/>
        <v>2016-02-09</v>
      </c>
      <c r="G33" s="2" t="str">
        <f t="shared" si="5"/>
        <v>16:08</v>
      </c>
      <c r="H33" t="str">
        <f t="shared" si="6"/>
        <v>16:0</v>
      </c>
      <c r="I33" t="str">
        <f t="shared" si="7"/>
        <v xml:space="preserve">2016-02-09 16:0BBHA                                              </v>
      </c>
      <c r="J33" t="str">
        <f t="shared" si="8"/>
        <v>BBHA</v>
      </c>
    </row>
    <row r="34" spans="1:10" ht="15">
      <c r="A34" s="5" t="s">
        <v>98</v>
      </c>
      <c r="B34" s="7" t="s">
        <v>492</v>
      </c>
      <c r="C34" s="10" t="s">
        <v>53</v>
      </c>
      <c r="D34" s="5" t="s">
        <v>50</v>
      </c>
      <c r="E34" s="5">
        <v>1</v>
      </c>
      <c r="F34" t="str">
        <f t="shared" si="0"/>
        <v>2016-02-09</v>
      </c>
      <c r="G34" s="2" t="str">
        <f t="shared" si="5"/>
        <v>16:13</v>
      </c>
      <c r="H34" t="str">
        <f t="shared" si="6"/>
        <v>16:1</v>
      </c>
      <c r="I34" t="str">
        <f t="shared" si="7"/>
        <v xml:space="preserve">2016-02-09 16:1BBHA                                              </v>
      </c>
      <c r="J34" t="str">
        <f t="shared" si="8"/>
        <v>BBHA</v>
      </c>
    </row>
    <row r="35" spans="1:10" ht="15">
      <c r="A35" s="5" t="s">
        <v>99</v>
      </c>
      <c r="B35" s="7" t="s">
        <v>492</v>
      </c>
      <c r="C35" s="10" t="s">
        <v>53</v>
      </c>
      <c r="D35" s="5" t="s">
        <v>51</v>
      </c>
      <c r="E35" s="5">
        <v>1</v>
      </c>
      <c r="F35" t="str">
        <f t="shared" si="0"/>
        <v>2016-02-09</v>
      </c>
      <c r="G35" s="2" t="str">
        <f t="shared" si="5"/>
        <v>16:13</v>
      </c>
      <c r="H35" t="str">
        <f t="shared" si="6"/>
        <v>16:1</v>
      </c>
      <c r="I35" t="str">
        <f t="shared" si="7"/>
        <v xml:space="preserve">2016-02-09 16:1BBHA                                              </v>
      </c>
      <c r="J35" t="str">
        <f t="shared" si="8"/>
        <v>BBHA</v>
      </c>
    </row>
    <row r="36" spans="1:10" ht="15">
      <c r="A36" s="5" t="s">
        <v>100</v>
      </c>
      <c r="B36" s="7" t="s">
        <v>492</v>
      </c>
      <c r="C36" s="10" t="s">
        <v>53</v>
      </c>
      <c r="D36" s="5" t="s">
        <v>50</v>
      </c>
      <c r="E36" s="5">
        <v>1</v>
      </c>
      <c r="F36" t="str">
        <f t="shared" si="0"/>
        <v>2016-02-09</v>
      </c>
      <c r="G36" s="2" t="str">
        <f t="shared" si="5"/>
        <v>16:17</v>
      </c>
      <c r="H36" t="str">
        <f t="shared" si="6"/>
        <v>16:1</v>
      </c>
      <c r="I36" t="str">
        <f t="shared" si="7"/>
        <v xml:space="preserve">2016-02-09 16:1BBHA                                              </v>
      </c>
      <c r="J36" t="str">
        <f t="shared" si="8"/>
        <v>BBHA</v>
      </c>
    </row>
    <row r="37" spans="1:10" ht="15">
      <c r="A37" s="5" t="s">
        <v>101</v>
      </c>
      <c r="B37" s="7" t="s">
        <v>492</v>
      </c>
      <c r="C37" s="10" t="s">
        <v>53</v>
      </c>
      <c r="D37" s="5" t="s">
        <v>52</v>
      </c>
      <c r="E37" s="5">
        <v>1</v>
      </c>
      <c r="F37" t="str">
        <f t="shared" si="0"/>
        <v>2016-02-09</v>
      </c>
      <c r="G37" s="2" t="str">
        <f t="shared" si="5"/>
        <v>16:18</v>
      </c>
      <c r="H37" t="str">
        <f t="shared" si="6"/>
        <v>16:1</v>
      </c>
      <c r="I37" t="str">
        <f t="shared" si="7"/>
        <v xml:space="preserve">2016-02-09 16:1BBHA                                              </v>
      </c>
      <c r="J37" t="str">
        <f t="shared" si="8"/>
        <v>BBHA</v>
      </c>
    </row>
    <row r="38" spans="1:10" ht="15">
      <c r="A38" s="5" t="s">
        <v>102</v>
      </c>
      <c r="B38" s="7" t="s">
        <v>492</v>
      </c>
      <c r="C38" s="10" t="s">
        <v>53</v>
      </c>
      <c r="D38" s="5" t="s">
        <v>50</v>
      </c>
      <c r="E38" s="5">
        <v>1</v>
      </c>
      <c r="F38" t="str">
        <f t="shared" si="0"/>
        <v>2016-02-09</v>
      </c>
      <c r="G38" s="2" t="str">
        <f t="shared" si="5"/>
        <v>16:20</v>
      </c>
      <c r="H38" t="str">
        <f t="shared" si="6"/>
        <v>16:2</v>
      </c>
      <c r="I38" t="str">
        <f t="shared" si="7"/>
        <v xml:space="preserve">2016-02-09 16:2BBHA                                              </v>
      </c>
      <c r="J38" t="str">
        <f t="shared" si="8"/>
        <v>BBHA</v>
      </c>
    </row>
    <row r="39" spans="1:10" ht="15">
      <c r="A39" s="5" t="s">
        <v>103</v>
      </c>
      <c r="B39" s="7" t="s">
        <v>492</v>
      </c>
      <c r="C39" s="10" t="s">
        <v>53</v>
      </c>
      <c r="D39" s="5" t="s">
        <v>51</v>
      </c>
      <c r="E39" s="5">
        <v>1</v>
      </c>
      <c r="F39" t="str">
        <f t="shared" si="0"/>
        <v>2016-02-09</v>
      </c>
      <c r="G39" s="2" t="str">
        <f t="shared" si="5"/>
        <v>16:21</v>
      </c>
      <c r="H39" t="str">
        <f t="shared" si="6"/>
        <v>16:2</v>
      </c>
      <c r="I39" t="str">
        <f t="shared" si="7"/>
        <v xml:space="preserve">2016-02-09 16:2BBHA                                              </v>
      </c>
      <c r="J39" t="str">
        <f t="shared" si="8"/>
        <v>BBHA</v>
      </c>
    </row>
    <row r="40" spans="1:10" ht="15">
      <c r="A40" s="5" t="s">
        <v>104</v>
      </c>
      <c r="B40" s="7" t="s">
        <v>492</v>
      </c>
      <c r="C40" s="10" t="s">
        <v>53</v>
      </c>
      <c r="D40" s="5" t="s">
        <v>50</v>
      </c>
      <c r="E40" s="5">
        <v>1</v>
      </c>
      <c r="F40" t="str">
        <f t="shared" si="0"/>
        <v>2016-02-09</v>
      </c>
      <c r="G40" s="2" t="str">
        <f t="shared" si="5"/>
        <v>16:23</v>
      </c>
      <c r="H40" t="str">
        <f t="shared" si="6"/>
        <v>16:2</v>
      </c>
      <c r="I40" t="str">
        <f t="shared" si="7"/>
        <v xml:space="preserve">2016-02-09 16:2BBHA                                              </v>
      </c>
      <c r="J40" t="str">
        <f t="shared" si="8"/>
        <v>BBHA</v>
      </c>
    </row>
    <row r="41" spans="1:10" ht="15">
      <c r="A41" s="5" t="s">
        <v>105</v>
      </c>
      <c r="B41" s="7" t="s">
        <v>492</v>
      </c>
      <c r="C41" s="10" t="s">
        <v>53</v>
      </c>
      <c r="D41" s="5" t="s">
        <v>51</v>
      </c>
      <c r="E41" s="5">
        <v>1</v>
      </c>
      <c r="F41" t="str">
        <f t="shared" si="0"/>
        <v>2016-02-09</v>
      </c>
      <c r="G41" s="2" t="str">
        <f t="shared" si="5"/>
        <v>16:24</v>
      </c>
      <c r="H41" t="str">
        <f t="shared" si="6"/>
        <v>16:2</v>
      </c>
      <c r="I41" t="str">
        <f t="shared" si="7"/>
        <v xml:space="preserve">2016-02-09 16:2BBHA                                              </v>
      </c>
      <c r="J41" t="str">
        <f t="shared" si="8"/>
        <v>BBHA</v>
      </c>
    </row>
    <row r="42" spans="1:10" ht="15">
      <c r="A42" s="5" t="s">
        <v>106</v>
      </c>
      <c r="B42" s="7" t="s">
        <v>492</v>
      </c>
      <c r="C42" s="10" t="s">
        <v>53</v>
      </c>
      <c r="D42" s="5" t="s">
        <v>50</v>
      </c>
      <c r="E42" s="5">
        <v>1</v>
      </c>
      <c r="F42" t="str">
        <f t="shared" si="0"/>
        <v>2016-02-09</v>
      </c>
      <c r="G42" s="2" t="str">
        <f t="shared" si="5"/>
        <v>16:30</v>
      </c>
      <c r="H42" t="str">
        <f t="shared" si="6"/>
        <v>16:3</v>
      </c>
      <c r="I42" t="str">
        <f t="shared" si="7"/>
        <v xml:space="preserve">2016-02-09 16:3BBHA                                              </v>
      </c>
      <c r="J42" t="str">
        <f t="shared" si="8"/>
        <v>BBHA</v>
      </c>
    </row>
    <row r="43" spans="1:10" ht="15">
      <c r="A43" s="5" t="s">
        <v>107</v>
      </c>
      <c r="B43" s="7" t="s">
        <v>492</v>
      </c>
      <c r="C43" s="10" t="s">
        <v>53</v>
      </c>
      <c r="D43" s="5" t="s">
        <v>51</v>
      </c>
      <c r="E43" s="5">
        <v>1</v>
      </c>
      <c r="F43" t="str">
        <f t="shared" si="0"/>
        <v>2016-02-09</v>
      </c>
      <c r="G43" s="2" t="str">
        <f t="shared" si="5"/>
        <v>16:32</v>
      </c>
      <c r="H43" t="str">
        <f t="shared" si="6"/>
        <v>16:3</v>
      </c>
      <c r="I43" t="str">
        <f t="shared" si="7"/>
        <v xml:space="preserve">2016-02-09 16:3BBHA                                              </v>
      </c>
      <c r="J43" t="str">
        <f t="shared" si="8"/>
        <v>BBHA</v>
      </c>
    </row>
    <row r="44" spans="1:10" ht="15">
      <c r="A44" s="5" t="s">
        <v>108</v>
      </c>
      <c r="B44" s="7" t="s">
        <v>492</v>
      </c>
      <c r="C44" s="10" t="s">
        <v>53</v>
      </c>
      <c r="D44" s="5" t="s">
        <v>52</v>
      </c>
      <c r="E44" s="5">
        <v>1</v>
      </c>
      <c r="F44" t="str">
        <f t="shared" si="0"/>
        <v>2016-02-09</v>
      </c>
      <c r="G44" s="2" t="str">
        <f t="shared" si="5"/>
        <v>16:32</v>
      </c>
      <c r="H44" t="str">
        <f t="shared" si="6"/>
        <v>16:3</v>
      </c>
      <c r="I44" t="str">
        <f t="shared" si="7"/>
        <v xml:space="preserve">2016-02-09 16:3BBHA                                              </v>
      </c>
      <c r="J44" t="str">
        <f t="shared" si="8"/>
        <v>BBHA</v>
      </c>
    </row>
    <row r="45" spans="1:10" ht="15">
      <c r="A45" s="5" t="s">
        <v>109</v>
      </c>
      <c r="B45" s="7" t="s">
        <v>492</v>
      </c>
      <c r="C45" s="10" t="s">
        <v>53</v>
      </c>
      <c r="D45" s="5" t="s">
        <v>64</v>
      </c>
      <c r="E45" s="5">
        <v>1</v>
      </c>
      <c r="F45" t="str">
        <f t="shared" si="0"/>
        <v>2016-02-09</v>
      </c>
      <c r="G45" s="2" t="str">
        <f t="shared" si="5"/>
        <v>16:37</v>
      </c>
      <c r="H45" t="str">
        <f t="shared" si="6"/>
        <v>16:3</v>
      </c>
      <c r="I45" t="str">
        <f t="shared" si="7"/>
        <v xml:space="preserve">2016-02-09 16:3BBHA                                              </v>
      </c>
      <c r="J45" t="str">
        <f t="shared" si="8"/>
        <v>BBHA</v>
      </c>
    </row>
    <row r="46" spans="1:10" ht="15">
      <c r="A46" s="5" t="s">
        <v>110</v>
      </c>
      <c r="B46" s="7" t="s">
        <v>492</v>
      </c>
      <c r="C46" s="10" t="s">
        <v>53</v>
      </c>
      <c r="D46" s="5" t="s">
        <v>50</v>
      </c>
      <c r="E46" s="5">
        <v>1</v>
      </c>
      <c r="F46" t="str">
        <f t="shared" si="0"/>
        <v>2016-02-09</v>
      </c>
      <c r="G46" s="2" t="str">
        <f t="shared" si="5"/>
        <v>16:42</v>
      </c>
      <c r="H46" t="str">
        <f t="shared" si="6"/>
        <v>16:4</v>
      </c>
      <c r="I46" t="str">
        <f t="shared" si="7"/>
        <v xml:space="preserve">2016-02-09 16:4BBHA                                              </v>
      </c>
      <c r="J46" t="str">
        <f t="shared" si="8"/>
        <v>BBHA</v>
      </c>
    </row>
    <row r="47" spans="1:10" ht="15">
      <c r="A47" s="5" t="s">
        <v>111</v>
      </c>
      <c r="B47" s="7" t="s">
        <v>492</v>
      </c>
      <c r="C47" s="10" t="s">
        <v>53</v>
      </c>
      <c r="D47" s="5" t="s">
        <v>51</v>
      </c>
      <c r="E47" s="5">
        <v>1</v>
      </c>
      <c r="F47" t="str">
        <f t="shared" si="0"/>
        <v>2016-02-09</v>
      </c>
      <c r="G47" s="2" t="str">
        <f t="shared" si="5"/>
        <v>16:43</v>
      </c>
      <c r="H47" t="str">
        <f t="shared" si="6"/>
        <v>16:4</v>
      </c>
      <c r="I47" t="str">
        <f t="shared" si="7"/>
        <v xml:space="preserve">2016-02-09 16:4BBHA                                              </v>
      </c>
      <c r="J47" t="str">
        <f t="shared" si="8"/>
        <v>BBHA</v>
      </c>
    </row>
    <row r="48" spans="1:10" ht="15">
      <c r="A48" s="5" t="s">
        <v>112</v>
      </c>
      <c r="B48" s="7" t="s">
        <v>492</v>
      </c>
      <c r="C48" s="10" t="s">
        <v>53</v>
      </c>
      <c r="D48" s="5" t="s">
        <v>54</v>
      </c>
      <c r="E48" s="5">
        <v>1</v>
      </c>
      <c r="F48" t="str">
        <f t="shared" si="0"/>
        <v>2016-02-09</v>
      </c>
      <c r="G48" s="2" t="str">
        <f t="shared" si="5"/>
        <v>16:44</v>
      </c>
      <c r="H48" t="str">
        <f t="shared" si="6"/>
        <v>16:4</v>
      </c>
      <c r="I48" t="str">
        <f t="shared" si="7"/>
        <v xml:space="preserve">2016-02-09 16:4BBHA                                              </v>
      </c>
      <c r="J48" t="str">
        <f t="shared" si="8"/>
        <v>BBHA</v>
      </c>
    </row>
    <row r="49" spans="1:10" ht="15">
      <c r="A49" s="5" t="s">
        <v>113</v>
      </c>
      <c r="B49" s="7" t="s">
        <v>492</v>
      </c>
      <c r="C49" s="10" t="s">
        <v>53</v>
      </c>
      <c r="D49" s="5" t="s">
        <v>50</v>
      </c>
      <c r="E49" s="5">
        <v>1</v>
      </c>
      <c r="F49" t="str">
        <f t="shared" si="0"/>
        <v>2016-02-09</v>
      </c>
      <c r="G49" s="2" t="str">
        <f t="shared" si="5"/>
        <v>16:50</v>
      </c>
      <c r="H49" t="str">
        <f t="shared" si="6"/>
        <v>16:5</v>
      </c>
      <c r="I49" t="str">
        <f t="shared" si="7"/>
        <v xml:space="preserve">2016-02-09 16:5BBHA                                              </v>
      </c>
      <c r="J49" t="str">
        <f t="shared" si="8"/>
        <v>BBHA</v>
      </c>
    </row>
    <row r="50" spans="1:10" ht="15">
      <c r="A50" s="5" t="s">
        <v>114</v>
      </c>
      <c r="B50" s="7" t="s">
        <v>492</v>
      </c>
      <c r="C50" s="10" t="s">
        <v>53</v>
      </c>
      <c r="D50" s="5" t="s">
        <v>52</v>
      </c>
      <c r="E50" s="5">
        <v>1</v>
      </c>
      <c r="F50" t="str">
        <f t="shared" si="0"/>
        <v>2016-02-09</v>
      </c>
      <c r="G50" s="2" t="str">
        <f t="shared" si="5"/>
        <v>16:51</v>
      </c>
      <c r="H50" t="str">
        <f t="shared" si="6"/>
        <v>16:5</v>
      </c>
      <c r="I50" t="str">
        <f t="shared" si="7"/>
        <v xml:space="preserve">2016-02-09 16:5BBHA                                              </v>
      </c>
      <c r="J50" t="str">
        <f t="shared" si="8"/>
        <v>BBHA</v>
      </c>
    </row>
    <row r="51" spans="1:10" ht="15">
      <c r="A51" s="5" t="s">
        <v>115</v>
      </c>
      <c r="B51" s="7" t="s">
        <v>492</v>
      </c>
      <c r="C51" s="10" t="s">
        <v>53</v>
      </c>
      <c r="D51" s="5" t="s">
        <v>50</v>
      </c>
      <c r="E51" s="5">
        <v>1</v>
      </c>
      <c r="F51" t="str">
        <f t="shared" si="0"/>
        <v>2016-02-09</v>
      </c>
      <c r="G51" s="2" t="str">
        <f t="shared" si="5"/>
        <v>16:56</v>
      </c>
      <c r="H51" t="str">
        <f t="shared" si="6"/>
        <v>16:5</v>
      </c>
      <c r="I51" t="str">
        <f t="shared" si="7"/>
        <v xml:space="preserve">2016-02-09 16:5BBHA                                              </v>
      </c>
      <c r="J51" t="str">
        <f t="shared" si="8"/>
        <v>BBHA</v>
      </c>
    </row>
    <row r="52" spans="1:10" ht="15">
      <c r="A52" s="5" t="s">
        <v>116</v>
      </c>
      <c r="B52" s="7" t="s">
        <v>492</v>
      </c>
      <c r="C52" s="10" t="s">
        <v>53</v>
      </c>
      <c r="D52" s="5" t="s">
        <v>51</v>
      </c>
      <c r="E52" s="5">
        <v>1</v>
      </c>
      <c r="F52" t="str">
        <f t="shared" si="0"/>
        <v>2016-02-09</v>
      </c>
      <c r="G52" s="2" t="str">
        <f t="shared" si="5"/>
        <v>16:56</v>
      </c>
      <c r="H52" t="str">
        <f t="shared" si="6"/>
        <v>16:5</v>
      </c>
      <c r="I52" t="str">
        <f t="shared" si="7"/>
        <v xml:space="preserve">2016-02-09 16:5BBHA                                              </v>
      </c>
      <c r="J52" t="str">
        <f t="shared" si="8"/>
        <v>BBHA</v>
      </c>
    </row>
    <row r="53" spans="1:10" ht="15">
      <c r="A53" s="5" t="s">
        <v>117</v>
      </c>
      <c r="B53" s="7" t="s">
        <v>492</v>
      </c>
      <c r="C53" s="10" t="s">
        <v>53</v>
      </c>
      <c r="D53" s="5" t="s">
        <v>50</v>
      </c>
      <c r="E53" s="5">
        <v>1</v>
      </c>
      <c r="F53" t="str">
        <f t="shared" si="0"/>
        <v>2016-02-09</v>
      </c>
      <c r="G53" s="2" t="str">
        <f t="shared" si="5"/>
        <v>17:02</v>
      </c>
      <c r="H53" t="str">
        <f t="shared" si="6"/>
        <v>17:0</v>
      </c>
      <c r="I53" t="str">
        <f t="shared" si="7"/>
        <v xml:space="preserve">2016-02-09 17:0BBHA                                              </v>
      </c>
      <c r="J53" t="str">
        <f t="shared" si="8"/>
        <v>BBHA</v>
      </c>
    </row>
    <row r="54" spans="1:10" ht="15">
      <c r="A54" s="5" t="s">
        <v>118</v>
      </c>
      <c r="B54" s="7" t="s">
        <v>492</v>
      </c>
      <c r="C54" s="10" t="s">
        <v>53</v>
      </c>
      <c r="D54" s="5" t="s">
        <v>51</v>
      </c>
      <c r="E54" s="5">
        <v>1</v>
      </c>
      <c r="F54" t="str">
        <f t="shared" si="0"/>
        <v>2016-02-09</v>
      </c>
      <c r="G54" s="2" t="str">
        <f t="shared" si="5"/>
        <v>17:02</v>
      </c>
      <c r="H54" t="str">
        <f t="shared" si="6"/>
        <v>17:0</v>
      </c>
      <c r="I54" t="str">
        <f t="shared" si="7"/>
        <v xml:space="preserve">2016-02-09 17:0BBHA                                              </v>
      </c>
      <c r="J54" t="str">
        <f t="shared" si="8"/>
        <v>BBHA</v>
      </c>
    </row>
    <row r="55" spans="1:10" ht="15">
      <c r="A55" s="5" t="s">
        <v>119</v>
      </c>
      <c r="B55" s="7" t="s">
        <v>492</v>
      </c>
      <c r="C55" s="10" t="s">
        <v>53</v>
      </c>
      <c r="D55" s="5" t="s">
        <v>50</v>
      </c>
      <c r="E55" s="5">
        <v>1</v>
      </c>
      <c r="F55" t="str">
        <f t="shared" si="0"/>
        <v>2016-02-09</v>
      </c>
      <c r="G55" s="2" t="str">
        <f t="shared" si="5"/>
        <v>17:10</v>
      </c>
      <c r="H55" t="str">
        <f t="shared" si="6"/>
        <v>17:1</v>
      </c>
      <c r="I55" t="str">
        <f t="shared" si="7"/>
        <v xml:space="preserve">2016-02-09 17:1BBHA                                              </v>
      </c>
      <c r="J55" t="str">
        <f t="shared" si="8"/>
        <v>BBHA</v>
      </c>
    </row>
    <row r="56" spans="1:10" ht="15">
      <c r="A56" s="5" t="s">
        <v>120</v>
      </c>
      <c r="B56" s="7" t="s">
        <v>492</v>
      </c>
      <c r="C56" s="10" t="s">
        <v>53</v>
      </c>
      <c r="D56" s="5" t="s">
        <v>51</v>
      </c>
      <c r="E56" s="5">
        <v>1</v>
      </c>
      <c r="F56" t="str">
        <f t="shared" si="0"/>
        <v>2016-02-09</v>
      </c>
      <c r="G56" s="2" t="str">
        <f t="shared" si="5"/>
        <v>17:10</v>
      </c>
      <c r="H56" t="str">
        <f t="shared" si="6"/>
        <v>17:1</v>
      </c>
      <c r="I56" t="str">
        <f t="shared" si="7"/>
        <v xml:space="preserve">2016-02-09 17:1BBHA                                              </v>
      </c>
      <c r="J56" t="str">
        <f t="shared" si="8"/>
        <v>BBHA</v>
      </c>
    </row>
    <row r="57" spans="1:10" ht="15">
      <c r="A57" s="5" t="s">
        <v>121</v>
      </c>
      <c r="B57" s="7" t="s">
        <v>492</v>
      </c>
      <c r="C57" s="10" t="s">
        <v>53</v>
      </c>
      <c r="D57" s="5" t="s">
        <v>50</v>
      </c>
      <c r="E57" s="5">
        <v>1</v>
      </c>
      <c r="F57" t="str">
        <f t="shared" si="0"/>
        <v>2016-02-09</v>
      </c>
      <c r="G57" s="2" t="str">
        <f t="shared" si="5"/>
        <v>17:14</v>
      </c>
      <c r="H57" t="str">
        <f t="shared" si="6"/>
        <v>17:1</v>
      </c>
      <c r="I57" t="str">
        <f t="shared" si="7"/>
        <v xml:space="preserve">2016-02-09 17:1BBHA                                              </v>
      </c>
      <c r="J57" t="str">
        <f t="shared" si="8"/>
        <v>BBHA</v>
      </c>
    </row>
    <row r="58" spans="1:10" ht="15">
      <c r="A58" s="5" t="s">
        <v>122</v>
      </c>
      <c r="B58" s="7" t="s">
        <v>492</v>
      </c>
      <c r="C58" s="10" t="s">
        <v>53</v>
      </c>
      <c r="D58" s="5" t="s">
        <v>51</v>
      </c>
      <c r="E58" s="5">
        <v>1</v>
      </c>
      <c r="F58" t="str">
        <f t="shared" si="0"/>
        <v>2016-02-09</v>
      </c>
      <c r="G58" s="2" t="str">
        <f t="shared" si="5"/>
        <v>17:15</v>
      </c>
      <c r="H58" t="str">
        <f t="shared" si="6"/>
        <v>17:1</v>
      </c>
      <c r="I58" t="str">
        <f t="shared" si="7"/>
        <v xml:space="preserve">2016-02-09 17:1BBHA                                              </v>
      </c>
      <c r="J58" t="str">
        <f t="shared" si="8"/>
        <v>BBHA</v>
      </c>
    </row>
    <row r="59" spans="1:10" ht="15">
      <c r="A59" s="5" t="s">
        <v>123</v>
      </c>
      <c r="B59" s="7" t="s">
        <v>492</v>
      </c>
      <c r="C59" s="10" t="s">
        <v>53</v>
      </c>
      <c r="D59" s="5" t="s">
        <v>51</v>
      </c>
      <c r="E59" s="5">
        <v>1</v>
      </c>
      <c r="F59" t="str">
        <f t="shared" si="0"/>
        <v>2016-02-09</v>
      </c>
      <c r="G59" s="2" t="str">
        <f t="shared" si="5"/>
        <v>17:16</v>
      </c>
      <c r="H59" t="str">
        <f t="shared" si="6"/>
        <v>17:1</v>
      </c>
      <c r="I59" t="str">
        <f t="shared" si="7"/>
        <v xml:space="preserve">2016-02-09 17:1BBHA                                              </v>
      </c>
      <c r="J59" t="str">
        <f t="shared" si="8"/>
        <v>BBHA</v>
      </c>
    </row>
    <row r="60" spans="1:10" ht="15">
      <c r="A60" s="5" t="s">
        <v>124</v>
      </c>
      <c r="B60" s="7" t="s">
        <v>492</v>
      </c>
      <c r="C60" s="10" t="s">
        <v>53</v>
      </c>
      <c r="D60" s="5" t="s">
        <v>50</v>
      </c>
      <c r="E60" s="5">
        <v>1</v>
      </c>
      <c r="F60" t="str">
        <f t="shared" si="0"/>
        <v>2016-02-09</v>
      </c>
      <c r="G60" s="2" t="str">
        <f t="shared" si="5"/>
        <v>17:18</v>
      </c>
      <c r="H60" t="str">
        <f t="shared" si="6"/>
        <v>17:1</v>
      </c>
      <c r="I60" t="str">
        <f t="shared" si="7"/>
        <v xml:space="preserve">2016-02-09 17:1BBHA                                              </v>
      </c>
      <c r="J60" t="str">
        <f t="shared" si="8"/>
        <v>BBHA</v>
      </c>
    </row>
    <row r="61" spans="1:10" ht="15">
      <c r="A61" s="5" t="s">
        <v>125</v>
      </c>
      <c r="B61" s="7" t="s">
        <v>492</v>
      </c>
      <c r="C61" s="10" t="s">
        <v>53</v>
      </c>
      <c r="D61" s="5" t="s">
        <v>51</v>
      </c>
      <c r="E61" s="5">
        <v>1</v>
      </c>
      <c r="F61" t="str">
        <f t="shared" si="0"/>
        <v>2016-02-09</v>
      </c>
      <c r="G61" s="2" t="str">
        <f t="shared" si="5"/>
        <v>17:18</v>
      </c>
      <c r="H61" t="str">
        <f t="shared" si="6"/>
        <v>17:1</v>
      </c>
      <c r="I61" t="str">
        <f t="shared" si="7"/>
        <v xml:space="preserve">2016-02-09 17:1BBHA                                              </v>
      </c>
      <c r="J61" t="str">
        <f t="shared" si="8"/>
        <v>BBHA</v>
      </c>
    </row>
    <row r="62" spans="1:10" ht="15">
      <c r="A62" s="5" t="s">
        <v>126</v>
      </c>
      <c r="B62" s="7" t="s">
        <v>492</v>
      </c>
      <c r="C62" s="10" t="s">
        <v>53</v>
      </c>
      <c r="D62" s="5" t="s">
        <v>50</v>
      </c>
      <c r="E62" s="5">
        <v>1</v>
      </c>
      <c r="F62" t="str">
        <f t="shared" si="0"/>
        <v>2016-02-09</v>
      </c>
      <c r="G62" s="2" t="str">
        <f t="shared" si="5"/>
        <v>17:22</v>
      </c>
      <c r="H62" t="str">
        <f t="shared" si="6"/>
        <v>17:2</v>
      </c>
      <c r="I62" t="str">
        <f t="shared" si="7"/>
        <v xml:space="preserve">2016-02-09 17:2BBHA                                              </v>
      </c>
      <c r="J62" t="str">
        <f t="shared" si="8"/>
        <v>BBHA</v>
      </c>
    </row>
    <row r="63" spans="1:10" ht="15">
      <c r="A63" s="5" t="s">
        <v>127</v>
      </c>
      <c r="B63" s="7" t="s">
        <v>492</v>
      </c>
      <c r="C63" s="10" t="s">
        <v>53</v>
      </c>
      <c r="D63" s="5" t="s">
        <v>51</v>
      </c>
      <c r="E63" s="5">
        <v>1</v>
      </c>
      <c r="F63" t="str">
        <f t="shared" si="0"/>
        <v>2016-02-09</v>
      </c>
      <c r="G63" s="2" t="str">
        <f t="shared" si="5"/>
        <v>17:24</v>
      </c>
      <c r="H63" t="str">
        <f t="shared" si="6"/>
        <v>17:2</v>
      </c>
      <c r="I63" t="str">
        <f t="shared" si="7"/>
        <v xml:space="preserve">2016-02-09 17:2BBHA                                              </v>
      </c>
      <c r="J63" t="str">
        <f t="shared" si="8"/>
        <v>BBHA</v>
      </c>
    </row>
    <row r="64" spans="1:10" ht="15">
      <c r="A64" s="5" t="s">
        <v>128</v>
      </c>
      <c r="B64" s="7" t="s">
        <v>492</v>
      </c>
      <c r="C64" s="10" t="s">
        <v>53</v>
      </c>
      <c r="D64" s="5" t="s">
        <v>52</v>
      </c>
      <c r="E64" s="5">
        <v>1</v>
      </c>
      <c r="F64" t="str">
        <f t="shared" si="0"/>
        <v>2016-02-09</v>
      </c>
      <c r="G64" s="2" t="str">
        <f t="shared" si="5"/>
        <v>17:25</v>
      </c>
      <c r="H64" t="str">
        <f t="shared" si="6"/>
        <v>17:2</v>
      </c>
      <c r="I64" t="str">
        <f t="shared" si="7"/>
        <v xml:space="preserve">2016-02-09 17:2BBHA                                              </v>
      </c>
      <c r="J64" t="str">
        <f t="shared" si="8"/>
        <v>BBHA</v>
      </c>
    </row>
    <row r="65" spans="1:10" ht="15">
      <c r="A65" s="5" t="s">
        <v>129</v>
      </c>
      <c r="B65" s="7" t="s">
        <v>492</v>
      </c>
      <c r="C65" s="10" t="s">
        <v>53</v>
      </c>
      <c r="D65" s="5" t="s">
        <v>50</v>
      </c>
      <c r="E65" s="5">
        <v>1</v>
      </c>
      <c r="F65" t="str">
        <f t="shared" si="0"/>
        <v>2016-02-09</v>
      </c>
      <c r="G65" s="2" t="str">
        <f t="shared" si="5"/>
        <v>17:26</v>
      </c>
      <c r="H65" t="str">
        <f t="shared" si="6"/>
        <v>17:2</v>
      </c>
      <c r="I65" t="str">
        <f t="shared" si="7"/>
        <v xml:space="preserve">2016-02-09 17:2BBHA                                              </v>
      </c>
      <c r="J65" t="str">
        <f t="shared" si="8"/>
        <v>BBHA</v>
      </c>
    </row>
    <row r="66" spans="1:10" ht="15">
      <c r="A66" s="5" t="s">
        <v>130</v>
      </c>
      <c r="B66" s="7" t="s">
        <v>492</v>
      </c>
      <c r="C66" s="10" t="s">
        <v>53</v>
      </c>
      <c r="D66" s="5" t="s">
        <v>50</v>
      </c>
      <c r="E66" s="5">
        <v>1</v>
      </c>
      <c r="F66" t="str">
        <f t="shared" ref="F66:F129" si="9">MID(A66,1,10)</f>
        <v>2016-02-09</v>
      </c>
      <c r="G66" s="2" t="str">
        <f t="shared" si="5"/>
        <v>17:28</v>
      </c>
      <c r="H66" t="str">
        <f t="shared" si="6"/>
        <v>17:2</v>
      </c>
      <c r="I66" t="str">
        <f t="shared" si="7"/>
        <v xml:space="preserve">2016-02-09 17:2BBHA                                              </v>
      </c>
      <c r="J66" t="str">
        <f t="shared" si="8"/>
        <v>BBHA</v>
      </c>
    </row>
    <row r="67" spans="1:10" ht="15">
      <c r="A67" s="5" t="s">
        <v>131</v>
      </c>
      <c r="B67" s="7" t="s">
        <v>492</v>
      </c>
      <c r="C67" s="10" t="s">
        <v>53</v>
      </c>
      <c r="D67" s="5" t="s">
        <v>52</v>
      </c>
      <c r="E67" s="5">
        <v>1</v>
      </c>
      <c r="F67" t="str">
        <f t="shared" si="9"/>
        <v>2016-02-09</v>
      </c>
      <c r="G67" s="2" t="str">
        <f t="shared" ref="G67:G130" si="10">MID(A67,12,5)</f>
        <v>17:38</v>
      </c>
      <c r="H67" t="str">
        <f t="shared" ref="H67:H130" si="11">MID(A67,12,4)</f>
        <v>17:3</v>
      </c>
      <c r="I67" t="str">
        <f t="shared" ref="I67:I130" si="12">CONCATENATE(F67," ",H67,C67)</f>
        <v xml:space="preserve">2016-02-09 17:3BBHA                                              </v>
      </c>
      <c r="J67" t="str">
        <f t="shared" si="8"/>
        <v>BBHA</v>
      </c>
    </row>
    <row r="68" spans="1:10" ht="15">
      <c r="A68" s="5" t="s">
        <v>132</v>
      </c>
      <c r="B68" s="7" t="s">
        <v>492</v>
      </c>
      <c r="C68" s="10" t="s">
        <v>53</v>
      </c>
      <c r="D68" s="5" t="s">
        <v>52</v>
      </c>
      <c r="E68" s="5">
        <v>1</v>
      </c>
      <c r="F68" t="str">
        <f t="shared" si="9"/>
        <v>2016-02-09</v>
      </c>
      <c r="G68" s="2" t="str">
        <f t="shared" si="10"/>
        <v>17:38</v>
      </c>
      <c r="H68" t="str">
        <f t="shared" si="11"/>
        <v>17:3</v>
      </c>
      <c r="I68" t="str">
        <f t="shared" si="12"/>
        <v xml:space="preserve">2016-02-09 17:3BBHA                                              </v>
      </c>
      <c r="J68" t="str">
        <f t="shared" si="8"/>
        <v>BBHA</v>
      </c>
    </row>
    <row r="69" spans="1:10" ht="15">
      <c r="A69" s="5" t="s">
        <v>133</v>
      </c>
      <c r="B69" s="7" t="s">
        <v>492</v>
      </c>
      <c r="C69" s="10" t="s">
        <v>53</v>
      </c>
      <c r="D69" s="5" t="s">
        <v>50</v>
      </c>
      <c r="E69" s="5">
        <v>1</v>
      </c>
      <c r="F69" t="str">
        <f t="shared" si="9"/>
        <v>2016-02-09</v>
      </c>
      <c r="G69" s="2" t="str">
        <f t="shared" si="10"/>
        <v>17:53</v>
      </c>
      <c r="H69" t="str">
        <f t="shared" si="11"/>
        <v>17:5</v>
      </c>
      <c r="I69" t="str">
        <f t="shared" si="12"/>
        <v xml:space="preserve">2016-02-09 17:5BBHA                                              </v>
      </c>
      <c r="J69" t="str">
        <f t="shared" si="8"/>
        <v>BBHA</v>
      </c>
    </row>
    <row r="70" spans="1:10" ht="15">
      <c r="A70" s="5" t="s">
        <v>134</v>
      </c>
      <c r="B70" s="7" t="s">
        <v>492</v>
      </c>
      <c r="C70" s="10" t="s">
        <v>53</v>
      </c>
      <c r="D70" s="5" t="s">
        <v>50</v>
      </c>
      <c r="E70" s="5">
        <v>1</v>
      </c>
      <c r="F70" t="str">
        <f t="shared" si="9"/>
        <v>2016-02-09</v>
      </c>
      <c r="G70" s="2" t="str">
        <f t="shared" si="10"/>
        <v>17:59</v>
      </c>
      <c r="H70" t="str">
        <f t="shared" si="11"/>
        <v>17:5</v>
      </c>
      <c r="I70" t="str">
        <f t="shared" si="12"/>
        <v xml:space="preserve">2016-02-09 17:5BBHA                                              </v>
      </c>
      <c r="J70" t="str">
        <f t="shared" si="8"/>
        <v>BBHA</v>
      </c>
    </row>
    <row r="71" spans="1:10" ht="15">
      <c r="A71" s="5" t="s">
        <v>135</v>
      </c>
      <c r="B71" s="7" t="s">
        <v>492</v>
      </c>
      <c r="C71" s="10" t="s">
        <v>53</v>
      </c>
      <c r="D71" s="5" t="s">
        <v>51</v>
      </c>
      <c r="E71" s="5">
        <v>1</v>
      </c>
      <c r="F71" t="str">
        <f t="shared" si="9"/>
        <v>2016-02-09</v>
      </c>
      <c r="G71" s="2" t="str">
        <f t="shared" si="10"/>
        <v>18:01</v>
      </c>
      <c r="H71" t="str">
        <f t="shared" si="11"/>
        <v>18:0</v>
      </c>
      <c r="I71" t="str">
        <f t="shared" si="12"/>
        <v xml:space="preserve">2016-02-09 18:0BBHA                                              </v>
      </c>
      <c r="J71" t="str">
        <f t="shared" si="8"/>
        <v>BBHA</v>
      </c>
    </row>
    <row r="72" spans="1:10" ht="15">
      <c r="A72" s="5" t="s">
        <v>136</v>
      </c>
      <c r="B72" s="7" t="s">
        <v>492</v>
      </c>
      <c r="C72" s="10" t="s">
        <v>53</v>
      </c>
      <c r="D72" s="5" t="s">
        <v>50</v>
      </c>
      <c r="E72" s="5">
        <v>1</v>
      </c>
      <c r="F72" t="str">
        <f t="shared" si="9"/>
        <v>2016-02-09</v>
      </c>
      <c r="G72" s="2" t="str">
        <f t="shared" si="10"/>
        <v>18:01</v>
      </c>
      <c r="H72" t="str">
        <f t="shared" si="11"/>
        <v>18:0</v>
      </c>
      <c r="I72" t="str">
        <f t="shared" si="12"/>
        <v xml:space="preserve">2016-02-09 18:0BBHA                                              </v>
      </c>
      <c r="J72" t="str">
        <f t="shared" si="8"/>
        <v>BBHA</v>
      </c>
    </row>
    <row r="73" spans="1:10" ht="15">
      <c r="A73" s="5" t="s">
        <v>137</v>
      </c>
      <c r="B73" s="7" t="s">
        <v>492</v>
      </c>
      <c r="C73" s="10" t="s">
        <v>53</v>
      </c>
      <c r="D73" s="5" t="s">
        <v>50</v>
      </c>
      <c r="E73" s="5">
        <v>1</v>
      </c>
      <c r="F73" t="str">
        <f t="shared" si="9"/>
        <v>2016-02-09</v>
      </c>
      <c r="G73" s="2" t="str">
        <f t="shared" si="10"/>
        <v>18:03</v>
      </c>
      <c r="H73" t="str">
        <f t="shared" si="11"/>
        <v>18:0</v>
      </c>
      <c r="I73" t="str">
        <f t="shared" si="12"/>
        <v xml:space="preserve">2016-02-09 18:0BBHA                                              </v>
      </c>
      <c r="J73" t="str">
        <f t="shared" si="8"/>
        <v>BBHA</v>
      </c>
    </row>
    <row r="74" spans="1:10" ht="15">
      <c r="A74" s="5" t="s">
        <v>138</v>
      </c>
      <c r="B74" s="7" t="s">
        <v>492</v>
      </c>
      <c r="C74" s="10" t="s">
        <v>53</v>
      </c>
      <c r="D74" s="5" t="s">
        <v>50</v>
      </c>
      <c r="E74" s="5">
        <v>1</v>
      </c>
      <c r="F74" t="str">
        <f t="shared" si="9"/>
        <v>2016-02-09</v>
      </c>
      <c r="G74" s="2" t="str">
        <f t="shared" si="10"/>
        <v>18:08</v>
      </c>
      <c r="H74" t="str">
        <f t="shared" si="11"/>
        <v>18:0</v>
      </c>
      <c r="I74" t="str">
        <f t="shared" si="12"/>
        <v xml:space="preserve">2016-02-09 18:0BBHA                                              </v>
      </c>
      <c r="J74" t="str">
        <f t="shared" si="8"/>
        <v>BBHA</v>
      </c>
    </row>
    <row r="75" spans="1:10" ht="15">
      <c r="A75" s="5" t="s">
        <v>139</v>
      </c>
      <c r="B75" s="7" t="s">
        <v>492</v>
      </c>
      <c r="C75" s="10" t="s">
        <v>53</v>
      </c>
      <c r="D75" s="5" t="s">
        <v>51</v>
      </c>
      <c r="E75" s="5">
        <v>1</v>
      </c>
      <c r="F75" t="str">
        <f t="shared" si="9"/>
        <v>2016-02-09</v>
      </c>
      <c r="G75" s="2" t="str">
        <f t="shared" si="10"/>
        <v>18:09</v>
      </c>
      <c r="H75" t="str">
        <f t="shared" si="11"/>
        <v>18:0</v>
      </c>
      <c r="I75" t="str">
        <f t="shared" si="12"/>
        <v xml:space="preserve">2016-02-09 18:0BBHA                                              </v>
      </c>
      <c r="J75" t="str">
        <f t="shared" si="8"/>
        <v>BBHA</v>
      </c>
    </row>
    <row r="76" spans="1:10" ht="15">
      <c r="A76" s="5" t="s">
        <v>140</v>
      </c>
      <c r="B76" s="7" t="s">
        <v>492</v>
      </c>
      <c r="C76" s="10" t="s">
        <v>53</v>
      </c>
      <c r="D76" s="5" t="s">
        <v>51</v>
      </c>
      <c r="E76" s="5">
        <v>1</v>
      </c>
      <c r="F76" t="str">
        <f t="shared" si="9"/>
        <v>2016-02-09</v>
      </c>
      <c r="G76" s="2" t="str">
        <f t="shared" si="10"/>
        <v>18:10</v>
      </c>
      <c r="H76" t="str">
        <f t="shared" si="11"/>
        <v>18:1</v>
      </c>
      <c r="I76" t="str">
        <f t="shared" si="12"/>
        <v xml:space="preserve">2016-02-09 18:1BBHA                                              </v>
      </c>
      <c r="J76" t="str">
        <f t="shared" si="8"/>
        <v>BBHA</v>
      </c>
    </row>
    <row r="77" spans="1:10" ht="15">
      <c r="A77" s="5" t="s">
        <v>141</v>
      </c>
      <c r="B77" s="7" t="s">
        <v>492</v>
      </c>
      <c r="C77" s="10" t="s">
        <v>53</v>
      </c>
      <c r="D77" s="5" t="s">
        <v>50</v>
      </c>
      <c r="E77" s="5">
        <v>1</v>
      </c>
      <c r="F77" t="str">
        <f t="shared" si="9"/>
        <v>2016-02-09</v>
      </c>
      <c r="G77" s="2" t="str">
        <f t="shared" si="10"/>
        <v>18:12</v>
      </c>
      <c r="H77" t="str">
        <f t="shared" si="11"/>
        <v>18:1</v>
      </c>
      <c r="I77" t="str">
        <f t="shared" si="12"/>
        <v xml:space="preserve">2016-02-09 18:1BBHA                                              </v>
      </c>
      <c r="J77" t="str">
        <f t="shared" si="8"/>
        <v>BBHA</v>
      </c>
    </row>
    <row r="78" spans="1:10" ht="15">
      <c r="A78" s="5" t="s">
        <v>142</v>
      </c>
      <c r="B78" s="7" t="s">
        <v>492</v>
      </c>
      <c r="C78" s="10" t="s">
        <v>53</v>
      </c>
      <c r="D78" s="5" t="s">
        <v>52</v>
      </c>
      <c r="E78" s="5">
        <v>1</v>
      </c>
      <c r="F78" t="str">
        <f t="shared" si="9"/>
        <v>2016-02-09</v>
      </c>
      <c r="G78" s="2" t="str">
        <f t="shared" si="10"/>
        <v>18:12</v>
      </c>
      <c r="H78" t="str">
        <f t="shared" si="11"/>
        <v>18:1</v>
      </c>
      <c r="I78" t="str">
        <f t="shared" si="12"/>
        <v xml:space="preserve">2016-02-09 18:1BBHA                                              </v>
      </c>
      <c r="J78" t="str">
        <f t="shared" si="8"/>
        <v>BBHA</v>
      </c>
    </row>
    <row r="79" spans="1:10" ht="15">
      <c r="A79" s="5" t="s">
        <v>143</v>
      </c>
      <c r="B79" s="7" t="s">
        <v>492</v>
      </c>
      <c r="C79" s="10" t="s">
        <v>53</v>
      </c>
      <c r="D79" s="5" t="s">
        <v>50</v>
      </c>
      <c r="E79" s="5">
        <v>1</v>
      </c>
      <c r="F79" t="str">
        <f t="shared" si="9"/>
        <v>2016-02-09</v>
      </c>
      <c r="G79" s="2" t="str">
        <f t="shared" si="10"/>
        <v>18:15</v>
      </c>
      <c r="H79" t="str">
        <f t="shared" si="11"/>
        <v>18:1</v>
      </c>
      <c r="I79" t="str">
        <f t="shared" si="12"/>
        <v xml:space="preserve">2016-02-09 18:1BBHA                                              </v>
      </c>
      <c r="J79" t="str">
        <f t="shared" si="8"/>
        <v>BBHA</v>
      </c>
    </row>
    <row r="80" spans="1:10" ht="15">
      <c r="A80" s="5" t="s">
        <v>144</v>
      </c>
      <c r="B80" s="7" t="s">
        <v>492</v>
      </c>
      <c r="C80" s="10" t="s">
        <v>53</v>
      </c>
      <c r="D80" s="5" t="s">
        <v>50</v>
      </c>
      <c r="E80" s="5">
        <v>1</v>
      </c>
      <c r="F80" t="str">
        <f t="shared" si="9"/>
        <v>2016-02-09</v>
      </c>
      <c r="G80" s="2" t="str">
        <f t="shared" si="10"/>
        <v>19:43</v>
      </c>
      <c r="H80" t="str">
        <f t="shared" si="11"/>
        <v>19:4</v>
      </c>
      <c r="I80" t="str">
        <f t="shared" si="12"/>
        <v xml:space="preserve">2016-02-09 19:4BBHA                                              </v>
      </c>
      <c r="J80" t="str">
        <f t="shared" si="8"/>
        <v>BBHA</v>
      </c>
    </row>
    <row r="81" spans="1:10" ht="15">
      <c r="A81" s="5" t="s">
        <v>145</v>
      </c>
      <c r="B81" s="7" t="s">
        <v>492</v>
      </c>
      <c r="C81" s="10" t="s">
        <v>53</v>
      </c>
      <c r="D81" s="5" t="s">
        <v>54</v>
      </c>
      <c r="E81" s="5">
        <v>1</v>
      </c>
      <c r="F81" t="str">
        <f t="shared" si="9"/>
        <v>2016-02-09</v>
      </c>
      <c r="G81" s="2" t="str">
        <f t="shared" si="10"/>
        <v>19:44</v>
      </c>
      <c r="H81" t="str">
        <f t="shared" si="11"/>
        <v>19:4</v>
      </c>
      <c r="I81" t="str">
        <f t="shared" si="12"/>
        <v xml:space="preserve">2016-02-09 19:4BBHA                                              </v>
      </c>
      <c r="J81" t="str">
        <f t="shared" si="8"/>
        <v>BBHA</v>
      </c>
    </row>
    <row r="82" spans="1:10" ht="15">
      <c r="A82" s="5" t="s">
        <v>146</v>
      </c>
      <c r="B82" s="7" t="s">
        <v>492</v>
      </c>
      <c r="C82" s="10" t="s">
        <v>53</v>
      </c>
      <c r="D82" s="5" t="s">
        <v>52</v>
      </c>
      <c r="E82" s="5">
        <v>1</v>
      </c>
      <c r="F82" t="str">
        <f t="shared" si="9"/>
        <v>2016-02-09</v>
      </c>
      <c r="G82" s="2" t="str">
        <f t="shared" si="10"/>
        <v>19:45</v>
      </c>
      <c r="H82" t="str">
        <f t="shared" si="11"/>
        <v>19:4</v>
      </c>
      <c r="I82" t="str">
        <f t="shared" si="12"/>
        <v xml:space="preserve">2016-02-09 19:4BBHA                                              </v>
      </c>
      <c r="J82" t="str">
        <f t="shared" si="8"/>
        <v>BBHA</v>
      </c>
    </row>
    <row r="83" spans="1:10" ht="15">
      <c r="A83" s="5" t="s">
        <v>147</v>
      </c>
      <c r="B83" s="7" t="s">
        <v>492</v>
      </c>
      <c r="C83" s="10" t="s">
        <v>53</v>
      </c>
      <c r="D83" s="5" t="s">
        <v>51</v>
      </c>
      <c r="E83" s="5">
        <v>1</v>
      </c>
      <c r="F83" t="str">
        <f t="shared" si="9"/>
        <v>2016-02-09</v>
      </c>
      <c r="G83" s="2" t="str">
        <f t="shared" si="10"/>
        <v>19:46</v>
      </c>
      <c r="H83" t="str">
        <f t="shared" si="11"/>
        <v>19:4</v>
      </c>
      <c r="I83" t="str">
        <f t="shared" si="12"/>
        <v xml:space="preserve">2016-02-09 19:4BBHA                                              </v>
      </c>
      <c r="J83" t="str">
        <f t="shared" si="8"/>
        <v>BBHA</v>
      </c>
    </row>
    <row r="84" spans="1:10" ht="15">
      <c r="A84" s="5" t="s">
        <v>148</v>
      </c>
      <c r="B84" s="7" t="s">
        <v>492</v>
      </c>
      <c r="C84" s="10" t="s">
        <v>53</v>
      </c>
      <c r="D84" s="5" t="s">
        <v>50</v>
      </c>
      <c r="E84" s="5">
        <v>1</v>
      </c>
      <c r="F84" t="str">
        <f t="shared" si="9"/>
        <v>2016-02-09</v>
      </c>
      <c r="G84" s="2" t="str">
        <f t="shared" si="10"/>
        <v>19:52</v>
      </c>
      <c r="H84" t="str">
        <f t="shared" si="11"/>
        <v>19:5</v>
      </c>
      <c r="I84" t="str">
        <f t="shared" si="12"/>
        <v xml:space="preserve">2016-02-09 19:5BBHA                                              </v>
      </c>
      <c r="J84" t="str">
        <f t="shared" si="8"/>
        <v>BBHA</v>
      </c>
    </row>
    <row r="85" spans="1:10" ht="15">
      <c r="A85" s="5" t="s">
        <v>149</v>
      </c>
      <c r="B85" s="7" t="s">
        <v>492</v>
      </c>
      <c r="C85" s="10" t="s">
        <v>53</v>
      </c>
      <c r="D85" s="5" t="s">
        <v>51</v>
      </c>
      <c r="E85" s="5">
        <v>1</v>
      </c>
      <c r="F85" t="str">
        <f t="shared" si="9"/>
        <v>2016-02-09</v>
      </c>
      <c r="G85" s="2" t="str">
        <f t="shared" si="10"/>
        <v>19:57</v>
      </c>
      <c r="H85" t="str">
        <f t="shared" si="11"/>
        <v>19:5</v>
      </c>
      <c r="I85" t="str">
        <f t="shared" si="12"/>
        <v xml:space="preserve">2016-02-09 19:5BBHA                                              </v>
      </c>
      <c r="J85" t="str">
        <f t="shared" si="8"/>
        <v>BBHA</v>
      </c>
    </row>
    <row r="86" spans="1:10" ht="15">
      <c r="A86" s="5" t="s">
        <v>150</v>
      </c>
      <c r="B86" s="7" t="s">
        <v>492</v>
      </c>
      <c r="C86" s="10" t="s">
        <v>56</v>
      </c>
      <c r="D86" s="5" t="s">
        <v>50</v>
      </c>
      <c r="E86" s="5">
        <v>1</v>
      </c>
      <c r="F86" t="str">
        <f t="shared" si="9"/>
        <v>2016-02-09</v>
      </c>
      <c r="G86" s="2" t="str">
        <f t="shared" si="10"/>
        <v>13:07</v>
      </c>
      <c r="H86" t="str">
        <f t="shared" si="11"/>
        <v>13:0</v>
      </c>
      <c r="I86" t="str">
        <f t="shared" si="12"/>
        <v xml:space="preserve">2016-02-09 13:0DGOM                                              </v>
      </c>
      <c r="J86" t="str">
        <f t="shared" si="8"/>
        <v>DGOM</v>
      </c>
    </row>
    <row r="87" spans="1:10" ht="15">
      <c r="A87" s="5" t="s">
        <v>151</v>
      </c>
      <c r="B87" s="7" t="s">
        <v>492</v>
      </c>
      <c r="C87" s="10" t="s">
        <v>56</v>
      </c>
      <c r="D87" s="5" t="s">
        <v>50</v>
      </c>
      <c r="E87" s="5">
        <v>1</v>
      </c>
      <c r="F87" t="str">
        <f t="shared" si="9"/>
        <v>2016-02-09</v>
      </c>
      <c r="G87" s="2" t="str">
        <f t="shared" si="10"/>
        <v>13:10</v>
      </c>
      <c r="H87" t="str">
        <f t="shared" si="11"/>
        <v>13:1</v>
      </c>
      <c r="I87" t="str">
        <f t="shared" si="12"/>
        <v xml:space="preserve">2016-02-09 13:1DGOM                                              </v>
      </c>
      <c r="J87" t="str">
        <f t="shared" si="8"/>
        <v>DGOM</v>
      </c>
    </row>
    <row r="88" spans="1:10" ht="15">
      <c r="A88" s="5" t="s">
        <v>152</v>
      </c>
      <c r="B88" s="7" t="s">
        <v>492</v>
      </c>
      <c r="C88" s="10" t="s">
        <v>56</v>
      </c>
      <c r="D88" s="5" t="s">
        <v>52</v>
      </c>
      <c r="E88" s="5">
        <v>1</v>
      </c>
      <c r="F88" t="str">
        <f t="shared" si="9"/>
        <v>2016-02-09</v>
      </c>
      <c r="G88" s="2" t="str">
        <f t="shared" si="10"/>
        <v>13:11</v>
      </c>
      <c r="H88" t="str">
        <f t="shared" si="11"/>
        <v>13:1</v>
      </c>
      <c r="I88" t="str">
        <f t="shared" si="12"/>
        <v xml:space="preserve">2016-02-09 13:1DGOM                                              </v>
      </c>
      <c r="J88" t="str">
        <f t="shared" ref="J88:J151" si="13">MID(C88,1,4)</f>
        <v>DGOM</v>
      </c>
    </row>
    <row r="89" spans="1:10" ht="15">
      <c r="A89" s="5" t="s">
        <v>153</v>
      </c>
      <c r="B89" s="7" t="s">
        <v>492</v>
      </c>
      <c r="C89" s="10" t="s">
        <v>56</v>
      </c>
      <c r="D89" s="5" t="s">
        <v>50</v>
      </c>
      <c r="E89" s="5">
        <v>1</v>
      </c>
      <c r="F89" t="str">
        <f t="shared" si="9"/>
        <v>2016-02-09</v>
      </c>
      <c r="G89" s="2" t="str">
        <f t="shared" si="10"/>
        <v>13:13</v>
      </c>
      <c r="H89" t="str">
        <f t="shared" si="11"/>
        <v>13:1</v>
      </c>
      <c r="I89" t="str">
        <f t="shared" si="12"/>
        <v xml:space="preserve">2016-02-09 13:1DGOM                                              </v>
      </c>
      <c r="J89" t="str">
        <f t="shared" si="13"/>
        <v>DGOM</v>
      </c>
    </row>
    <row r="90" spans="1:10" ht="15">
      <c r="A90" s="5" t="s">
        <v>154</v>
      </c>
      <c r="B90" s="7" t="s">
        <v>492</v>
      </c>
      <c r="C90" s="10" t="s">
        <v>56</v>
      </c>
      <c r="D90" s="5" t="s">
        <v>52</v>
      </c>
      <c r="E90" s="5">
        <v>1</v>
      </c>
      <c r="F90" t="str">
        <f t="shared" si="9"/>
        <v>2016-02-09</v>
      </c>
      <c r="G90" s="2" t="str">
        <f t="shared" si="10"/>
        <v>13:18</v>
      </c>
      <c r="H90" t="str">
        <f t="shared" si="11"/>
        <v>13:1</v>
      </c>
      <c r="I90" t="str">
        <f t="shared" si="12"/>
        <v xml:space="preserve">2016-02-09 13:1DGOM                                              </v>
      </c>
      <c r="J90" t="str">
        <f t="shared" si="13"/>
        <v>DGOM</v>
      </c>
    </row>
    <row r="91" spans="1:10" ht="15">
      <c r="A91" s="5" t="s">
        <v>155</v>
      </c>
      <c r="B91" s="7" t="s">
        <v>492</v>
      </c>
      <c r="C91" s="10" t="s">
        <v>56</v>
      </c>
      <c r="D91" s="5" t="s">
        <v>52</v>
      </c>
      <c r="E91" s="5">
        <v>1</v>
      </c>
      <c r="F91" t="str">
        <f t="shared" si="9"/>
        <v>2016-02-09</v>
      </c>
      <c r="G91" s="2" t="str">
        <f t="shared" si="10"/>
        <v>13:23</v>
      </c>
      <c r="H91" t="str">
        <f t="shared" si="11"/>
        <v>13:2</v>
      </c>
      <c r="I91" t="str">
        <f t="shared" si="12"/>
        <v xml:space="preserve">2016-02-09 13:2DGOM                                              </v>
      </c>
      <c r="J91" t="str">
        <f t="shared" si="13"/>
        <v>DGOM</v>
      </c>
    </row>
    <row r="92" spans="1:10" ht="15">
      <c r="A92" s="5" t="s">
        <v>156</v>
      </c>
      <c r="B92" s="7" t="s">
        <v>492</v>
      </c>
      <c r="C92" s="10" t="s">
        <v>56</v>
      </c>
      <c r="D92" s="5" t="s">
        <v>50</v>
      </c>
      <c r="E92" s="5">
        <v>1</v>
      </c>
      <c r="F92" t="str">
        <f t="shared" si="9"/>
        <v>2016-02-09</v>
      </c>
      <c r="G92" s="2" t="str">
        <f t="shared" si="10"/>
        <v>13:27</v>
      </c>
      <c r="H92" t="str">
        <f t="shared" si="11"/>
        <v>13:2</v>
      </c>
      <c r="I92" t="str">
        <f t="shared" si="12"/>
        <v xml:space="preserve">2016-02-09 13:2DGOM                                              </v>
      </c>
      <c r="J92" t="str">
        <f t="shared" si="13"/>
        <v>DGOM</v>
      </c>
    </row>
    <row r="93" spans="1:10" ht="15">
      <c r="A93" s="5" t="s">
        <v>157</v>
      </c>
      <c r="B93" s="7" t="s">
        <v>492</v>
      </c>
      <c r="C93" s="10" t="s">
        <v>56</v>
      </c>
      <c r="D93" s="5" t="s">
        <v>52</v>
      </c>
      <c r="E93" s="5">
        <v>1</v>
      </c>
      <c r="F93" t="str">
        <f t="shared" si="9"/>
        <v>2016-02-09</v>
      </c>
      <c r="G93" s="2" t="str">
        <f t="shared" si="10"/>
        <v>13:29</v>
      </c>
      <c r="H93" t="str">
        <f t="shared" si="11"/>
        <v>13:2</v>
      </c>
      <c r="I93" t="str">
        <f t="shared" si="12"/>
        <v xml:space="preserve">2016-02-09 13:2DGOM                                              </v>
      </c>
      <c r="J93" t="str">
        <f t="shared" si="13"/>
        <v>DGOM</v>
      </c>
    </row>
    <row r="94" spans="1:10" ht="15">
      <c r="A94" s="5" t="s">
        <v>158</v>
      </c>
      <c r="B94" s="7" t="s">
        <v>492</v>
      </c>
      <c r="C94" s="10" t="s">
        <v>56</v>
      </c>
      <c r="D94" s="5" t="s">
        <v>50</v>
      </c>
      <c r="E94" s="5">
        <v>1</v>
      </c>
      <c r="F94" t="str">
        <f t="shared" si="9"/>
        <v>2016-02-09</v>
      </c>
      <c r="G94" s="2" t="str">
        <f t="shared" si="10"/>
        <v>13:31</v>
      </c>
      <c r="H94" t="str">
        <f t="shared" si="11"/>
        <v>13:3</v>
      </c>
      <c r="I94" t="str">
        <f t="shared" si="12"/>
        <v xml:space="preserve">2016-02-09 13:3DGOM                                              </v>
      </c>
      <c r="J94" t="str">
        <f t="shared" si="13"/>
        <v>DGOM</v>
      </c>
    </row>
    <row r="95" spans="1:10" ht="15">
      <c r="A95" s="5" t="s">
        <v>159</v>
      </c>
      <c r="B95" s="7" t="s">
        <v>492</v>
      </c>
      <c r="C95" s="10" t="s">
        <v>56</v>
      </c>
      <c r="D95" s="5" t="s">
        <v>52</v>
      </c>
      <c r="E95" s="5">
        <v>1</v>
      </c>
      <c r="F95" t="str">
        <f t="shared" si="9"/>
        <v>2016-02-09</v>
      </c>
      <c r="G95" s="2" t="str">
        <f t="shared" si="10"/>
        <v>13:32</v>
      </c>
      <c r="H95" t="str">
        <f t="shared" si="11"/>
        <v>13:3</v>
      </c>
      <c r="I95" t="str">
        <f t="shared" si="12"/>
        <v xml:space="preserve">2016-02-09 13:3DGOM                                              </v>
      </c>
      <c r="J95" t="str">
        <f t="shared" si="13"/>
        <v>DGOM</v>
      </c>
    </row>
    <row r="96" spans="1:10" ht="15">
      <c r="A96" s="5" t="s">
        <v>160</v>
      </c>
      <c r="B96" s="7" t="s">
        <v>492</v>
      </c>
      <c r="C96" s="10" t="s">
        <v>56</v>
      </c>
      <c r="D96" s="5" t="s">
        <v>50</v>
      </c>
      <c r="E96" s="5">
        <v>1</v>
      </c>
      <c r="F96" t="str">
        <f t="shared" si="9"/>
        <v>2016-02-09</v>
      </c>
      <c r="G96" s="2" t="str">
        <f t="shared" si="10"/>
        <v>13:34</v>
      </c>
      <c r="H96" t="str">
        <f t="shared" si="11"/>
        <v>13:3</v>
      </c>
      <c r="I96" t="str">
        <f t="shared" si="12"/>
        <v xml:space="preserve">2016-02-09 13:3DGOM                                              </v>
      </c>
      <c r="J96" t="str">
        <f t="shared" si="13"/>
        <v>DGOM</v>
      </c>
    </row>
    <row r="97" spans="1:10" ht="15">
      <c r="A97" s="5" t="s">
        <v>161</v>
      </c>
      <c r="B97" s="7" t="s">
        <v>492</v>
      </c>
      <c r="C97" s="10" t="s">
        <v>56</v>
      </c>
      <c r="D97" s="5" t="s">
        <v>50</v>
      </c>
      <c r="E97" s="5">
        <v>1</v>
      </c>
      <c r="F97" t="str">
        <f t="shared" si="9"/>
        <v>2016-02-09</v>
      </c>
      <c r="G97" s="2" t="str">
        <f t="shared" si="10"/>
        <v>13:37</v>
      </c>
      <c r="H97" t="str">
        <f t="shared" si="11"/>
        <v>13:3</v>
      </c>
      <c r="I97" t="str">
        <f t="shared" si="12"/>
        <v xml:space="preserve">2016-02-09 13:3DGOM                                              </v>
      </c>
      <c r="J97" t="str">
        <f t="shared" si="13"/>
        <v>DGOM</v>
      </c>
    </row>
    <row r="98" spans="1:10" ht="15">
      <c r="A98" s="5" t="s">
        <v>162</v>
      </c>
      <c r="B98" s="7" t="s">
        <v>492</v>
      </c>
      <c r="C98" s="10" t="s">
        <v>56</v>
      </c>
      <c r="D98" s="5" t="s">
        <v>50</v>
      </c>
      <c r="E98" s="5">
        <v>1</v>
      </c>
      <c r="F98" t="str">
        <f t="shared" si="9"/>
        <v>2016-02-09</v>
      </c>
      <c r="G98" s="2" t="str">
        <f t="shared" si="10"/>
        <v>13:50</v>
      </c>
      <c r="H98" t="str">
        <f t="shared" si="11"/>
        <v>13:5</v>
      </c>
      <c r="I98" t="str">
        <f t="shared" si="12"/>
        <v xml:space="preserve">2016-02-09 13:5DGOM                                              </v>
      </c>
      <c r="J98" t="str">
        <f t="shared" si="13"/>
        <v>DGOM</v>
      </c>
    </row>
    <row r="99" spans="1:10" ht="15">
      <c r="A99" s="5" t="s">
        <v>163</v>
      </c>
      <c r="B99" s="7" t="s">
        <v>492</v>
      </c>
      <c r="C99" s="10" t="s">
        <v>56</v>
      </c>
      <c r="D99" s="5" t="s">
        <v>52</v>
      </c>
      <c r="E99" s="5">
        <v>1</v>
      </c>
      <c r="F99" t="str">
        <f t="shared" si="9"/>
        <v>2016-02-09</v>
      </c>
      <c r="G99" s="2" t="str">
        <f t="shared" si="10"/>
        <v>13:51</v>
      </c>
      <c r="H99" t="str">
        <f t="shared" si="11"/>
        <v>13:5</v>
      </c>
      <c r="I99" t="str">
        <f t="shared" si="12"/>
        <v xml:space="preserve">2016-02-09 13:5DGOM                                              </v>
      </c>
      <c r="J99" t="str">
        <f t="shared" si="13"/>
        <v>DGOM</v>
      </c>
    </row>
    <row r="100" spans="1:10" ht="15">
      <c r="A100" s="5" t="s">
        <v>164</v>
      </c>
      <c r="B100" s="7" t="s">
        <v>492</v>
      </c>
      <c r="C100" s="10" t="s">
        <v>56</v>
      </c>
      <c r="D100" s="5" t="s">
        <v>50</v>
      </c>
      <c r="E100" s="5">
        <v>1</v>
      </c>
      <c r="F100" t="str">
        <f t="shared" si="9"/>
        <v>2016-02-09</v>
      </c>
      <c r="G100" s="2" t="str">
        <f t="shared" si="10"/>
        <v>13:57</v>
      </c>
      <c r="H100" t="str">
        <f t="shared" si="11"/>
        <v>13:5</v>
      </c>
      <c r="I100" t="str">
        <f t="shared" si="12"/>
        <v xml:space="preserve">2016-02-09 13:5DGOM                                              </v>
      </c>
      <c r="J100" t="str">
        <f t="shared" si="13"/>
        <v>DGOM</v>
      </c>
    </row>
    <row r="101" spans="1:10" ht="15">
      <c r="A101" s="5" t="s">
        <v>165</v>
      </c>
      <c r="B101" s="7" t="s">
        <v>492</v>
      </c>
      <c r="C101" s="10" t="s">
        <v>56</v>
      </c>
      <c r="D101" s="5" t="s">
        <v>55</v>
      </c>
      <c r="E101" s="5">
        <v>1</v>
      </c>
      <c r="F101" t="str">
        <f t="shared" si="9"/>
        <v>2016-02-09</v>
      </c>
      <c r="G101" s="2" t="str">
        <f t="shared" si="10"/>
        <v>13:58</v>
      </c>
      <c r="H101" t="str">
        <f t="shared" si="11"/>
        <v>13:5</v>
      </c>
      <c r="I101" t="str">
        <f t="shared" si="12"/>
        <v xml:space="preserve">2016-02-09 13:5DGOM                                              </v>
      </c>
      <c r="J101" t="str">
        <f t="shared" si="13"/>
        <v>DGOM</v>
      </c>
    </row>
    <row r="102" spans="1:10" ht="15">
      <c r="A102" s="5" t="s">
        <v>166</v>
      </c>
      <c r="B102" s="7" t="s">
        <v>492</v>
      </c>
      <c r="C102" s="10" t="s">
        <v>56</v>
      </c>
      <c r="D102" s="5" t="s">
        <v>50</v>
      </c>
      <c r="E102" s="5">
        <v>1</v>
      </c>
      <c r="F102" t="str">
        <f t="shared" si="9"/>
        <v>2016-02-09</v>
      </c>
      <c r="G102" s="2" t="str">
        <f t="shared" si="10"/>
        <v>13:59</v>
      </c>
      <c r="H102" t="str">
        <f t="shared" si="11"/>
        <v>13:5</v>
      </c>
      <c r="I102" t="str">
        <f t="shared" si="12"/>
        <v xml:space="preserve">2016-02-09 13:5DGOM                                              </v>
      </c>
      <c r="J102" t="str">
        <f t="shared" si="13"/>
        <v>DGOM</v>
      </c>
    </row>
    <row r="103" spans="1:10" ht="15">
      <c r="A103" s="5" t="s">
        <v>167</v>
      </c>
      <c r="B103" s="7" t="s">
        <v>492</v>
      </c>
      <c r="C103" s="10" t="s">
        <v>56</v>
      </c>
      <c r="D103" s="5" t="s">
        <v>55</v>
      </c>
      <c r="E103" s="5">
        <v>1</v>
      </c>
      <c r="F103" t="str">
        <f t="shared" si="9"/>
        <v>2016-02-09</v>
      </c>
      <c r="G103" s="2" t="str">
        <f t="shared" si="10"/>
        <v>13:59</v>
      </c>
      <c r="H103" t="str">
        <f t="shared" si="11"/>
        <v>13:5</v>
      </c>
      <c r="I103" t="str">
        <f t="shared" si="12"/>
        <v xml:space="preserve">2016-02-09 13:5DGOM                                              </v>
      </c>
      <c r="J103" t="str">
        <f t="shared" si="13"/>
        <v>DGOM</v>
      </c>
    </row>
    <row r="104" spans="1:10" ht="15">
      <c r="A104" s="5" t="s">
        <v>168</v>
      </c>
      <c r="B104" s="7" t="s">
        <v>492</v>
      </c>
      <c r="C104" s="10" t="s">
        <v>56</v>
      </c>
      <c r="D104" s="5" t="s">
        <v>50</v>
      </c>
      <c r="E104" s="5">
        <v>1</v>
      </c>
      <c r="F104" t="str">
        <f t="shared" si="9"/>
        <v>2016-02-09</v>
      </c>
      <c r="G104" s="2" t="str">
        <f t="shared" si="10"/>
        <v>14:03</v>
      </c>
      <c r="H104" t="str">
        <f t="shared" si="11"/>
        <v>14:0</v>
      </c>
      <c r="I104" t="str">
        <f t="shared" si="12"/>
        <v xml:space="preserve">2016-02-09 14:0DGOM                                              </v>
      </c>
      <c r="J104" t="str">
        <f t="shared" si="13"/>
        <v>DGOM</v>
      </c>
    </row>
    <row r="105" spans="1:10" ht="15">
      <c r="A105" s="5" t="s">
        <v>169</v>
      </c>
      <c r="B105" s="7" t="s">
        <v>492</v>
      </c>
      <c r="C105" s="10" t="s">
        <v>56</v>
      </c>
      <c r="D105" s="5" t="s">
        <v>50</v>
      </c>
      <c r="E105" s="5">
        <v>1</v>
      </c>
      <c r="F105" t="str">
        <f t="shared" si="9"/>
        <v>2016-02-09</v>
      </c>
      <c r="G105" s="2" t="str">
        <f t="shared" si="10"/>
        <v>14:08</v>
      </c>
      <c r="H105" t="str">
        <f t="shared" si="11"/>
        <v>14:0</v>
      </c>
      <c r="I105" t="str">
        <f t="shared" si="12"/>
        <v xml:space="preserve">2016-02-09 14:0DGOM                                              </v>
      </c>
      <c r="J105" t="str">
        <f t="shared" si="13"/>
        <v>DGOM</v>
      </c>
    </row>
    <row r="106" spans="1:10" ht="15">
      <c r="A106" s="5" t="s">
        <v>170</v>
      </c>
      <c r="B106" s="7" t="s">
        <v>492</v>
      </c>
      <c r="C106" s="10" t="s">
        <v>56</v>
      </c>
      <c r="D106" s="5" t="s">
        <v>52</v>
      </c>
      <c r="E106" s="5">
        <v>1</v>
      </c>
      <c r="F106" t="str">
        <f t="shared" si="9"/>
        <v>2016-02-09</v>
      </c>
      <c r="G106" s="2" t="str">
        <f t="shared" si="10"/>
        <v>14:09</v>
      </c>
      <c r="H106" t="str">
        <f t="shared" si="11"/>
        <v>14:0</v>
      </c>
      <c r="I106" t="str">
        <f t="shared" si="12"/>
        <v xml:space="preserve">2016-02-09 14:0DGOM                                              </v>
      </c>
      <c r="J106" t="str">
        <f t="shared" si="13"/>
        <v>DGOM</v>
      </c>
    </row>
    <row r="107" spans="1:10" ht="15">
      <c r="A107" s="5" t="s">
        <v>171</v>
      </c>
      <c r="B107" s="7" t="s">
        <v>492</v>
      </c>
      <c r="C107" s="10" t="s">
        <v>56</v>
      </c>
      <c r="D107" s="5" t="s">
        <v>50</v>
      </c>
      <c r="E107" s="5">
        <v>1</v>
      </c>
      <c r="F107" t="str">
        <f t="shared" si="9"/>
        <v>2016-02-09</v>
      </c>
      <c r="G107" s="2" t="str">
        <f t="shared" si="10"/>
        <v>14:10</v>
      </c>
      <c r="H107" t="str">
        <f t="shared" si="11"/>
        <v>14:1</v>
      </c>
      <c r="I107" t="str">
        <f t="shared" si="12"/>
        <v xml:space="preserve">2016-02-09 14:1DGOM                                              </v>
      </c>
      <c r="J107" t="str">
        <f t="shared" si="13"/>
        <v>DGOM</v>
      </c>
    </row>
    <row r="108" spans="1:10" ht="15">
      <c r="A108" s="5" t="s">
        <v>172</v>
      </c>
      <c r="B108" s="7" t="s">
        <v>492</v>
      </c>
      <c r="C108" s="10" t="s">
        <v>56</v>
      </c>
      <c r="D108" s="5" t="s">
        <v>50</v>
      </c>
      <c r="E108" s="5">
        <v>1</v>
      </c>
      <c r="F108" t="str">
        <f t="shared" si="9"/>
        <v>2016-02-09</v>
      </c>
      <c r="G108" s="2" t="str">
        <f t="shared" si="10"/>
        <v>14:16</v>
      </c>
      <c r="H108" t="str">
        <f t="shared" si="11"/>
        <v>14:1</v>
      </c>
      <c r="I108" t="str">
        <f t="shared" si="12"/>
        <v xml:space="preserve">2016-02-09 14:1DGOM                                              </v>
      </c>
      <c r="J108" t="str">
        <f t="shared" si="13"/>
        <v>DGOM</v>
      </c>
    </row>
    <row r="109" spans="1:10" ht="15">
      <c r="A109" s="5" t="s">
        <v>173</v>
      </c>
      <c r="B109" s="7" t="s">
        <v>492</v>
      </c>
      <c r="C109" s="10" t="s">
        <v>56</v>
      </c>
      <c r="D109" s="5" t="s">
        <v>50</v>
      </c>
      <c r="E109" s="5">
        <v>1</v>
      </c>
      <c r="F109" t="str">
        <f t="shared" si="9"/>
        <v>2016-02-09</v>
      </c>
      <c r="G109" s="2" t="str">
        <f t="shared" si="10"/>
        <v>14:20</v>
      </c>
      <c r="H109" t="str">
        <f t="shared" si="11"/>
        <v>14:2</v>
      </c>
      <c r="I109" t="str">
        <f t="shared" si="12"/>
        <v xml:space="preserve">2016-02-09 14:2DGOM                                              </v>
      </c>
      <c r="J109" t="str">
        <f t="shared" si="13"/>
        <v>DGOM</v>
      </c>
    </row>
    <row r="110" spans="1:10" ht="15">
      <c r="A110" s="5" t="s">
        <v>174</v>
      </c>
      <c r="B110" s="7" t="s">
        <v>492</v>
      </c>
      <c r="C110" s="10" t="s">
        <v>56</v>
      </c>
      <c r="D110" s="5" t="s">
        <v>50</v>
      </c>
      <c r="E110" s="5">
        <v>1</v>
      </c>
      <c r="F110" t="str">
        <f t="shared" si="9"/>
        <v>2016-02-09</v>
      </c>
      <c r="G110" s="2" t="str">
        <f t="shared" si="10"/>
        <v>14:29</v>
      </c>
      <c r="H110" t="str">
        <f t="shared" si="11"/>
        <v>14:2</v>
      </c>
      <c r="I110" t="str">
        <f t="shared" si="12"/>
        <v xml:space="preserve">2016-02-09 14:2DGOM                                              </v>
      </c>
      <c r="J110" t="str">
        <f t="shared" si="13"/>
        <v>DGOM</v>
      </c>
    </row>
    <row r="111" spans="1:10" ht="15">
      <c r="A111" s="5" t="s">
        <v>175</v>
      </c>
      <c r="B111" s="7" t="s">
        <v>492</v>
      </c>
      <c r="C111" s="10" t="s">
        <v>56</v>
      </c>
      <c r="D111" s="5" t="s">
        <v>50</v>
      </c>
      <c r="E111" s="5">
        <v>1</v>
      </c>
      <c r="F111" t="str">
        <f t="shared" si="9"/>
        <v>2016-02-09</v>
      </c>
      <c r="G111" s="2" t="str">
        <f t="shared" si="10"/>
        <v>14:34</v>
      </c>
      <c r="H111" t="str">
        <f t="shared" si="11"/>
        <v>14:3</v>
      </c>
      <c r="I111" t="str">
        <f t="shared" si="12"/>
        <v xml:space="preserve">2016-02-09 14:3DGOM                                              </v>
      </c>
      <c r="J111" t="str">
        <f t="shared" si="13"/>
        <v>DGOM</v>
      </c>
    </row>
    <row r="112" spans="1:10" ht="15">
      <c r="A112" s="5" t="s">
        <v>176</v>
      </c>
      <c r="B112" s="7" t="s">
        <v>492</v>
      </c>
      <c r="C112" s="10" t="s">
        <v>56</v>
      </c>
      <c r="D112" s="5" t="s">
        <v>52</v>
      </c>
      <c r="E112" s="5">
        <v>1</v>
      </c>
      <c r="F112" t="str">
        <f t="shared" si="9"/>
        <v>2016-02-09</v>
      </c>
      <c r="G112" s="2" t="str">
        <f t="shared" si="10"/>
        <v>14:34</v>
      </c>
      <c r="H112" t="str">
        <f t="shared" si="11"/>
        <v>14:3</v>
      </c>
      <c r="I112" t="str">
        <f t="shared" si="12"/>
        <v xml:space="preserve">2016-02-09 14:3DGOM                                              </v>
      </c>
      <c r="J112" t="str">
        <f t="shared" si="13"/>
        <v>DGOM</v>
      </c>
    </row>
    <row r="113" spans="1:10" ht="15">
      <c r="A113" s="5" t="s">
        <v>177</v>
      </c>
      <c r="B113" s="7" t="s">
        <v>492</v>
      </c>
      <c r="C113" s="10" t="s">
        <v>56</v>
      </c>
      <c r="D113" s="5" t="s">
        <v>52</v>
      </c>
      <c r="E113" s="5">
        <v>1</v>
      </c>
      <c r="F113" t="str">
        <f t="shared" si="9"/>
        <v>2016-02-09</v>
      </c>
      <c r="G113" s="2" t="str">
        <f t="shared" si="10"/>
        <v>14:34</v>
      </c>
      <c r="H113" t="str">
        <f t="shared" si="11"/>
        <v>14:3</v>
      </c>
      <c r="I113" t="str">
        <f t="shared" si="12"/>
        <v xml:space="preserve">2016-02-09 14:3DGOM                                              </v>
      </c>
      <c r="J113" t="str">
        <f t="shared" si="13"/>
        <v>DGOM</v>
      </c>
    </row>
    <row r="114" spans="1:10" ht="15">
      <c r="A114" s="5" t="s">
        <v>178</v>
      </c>
      <c r="B114" s="7" t="s">
        <v>492</v>
      </c>
      <c r="C114" s="10" t="s">
        <v>56</v>
      </c>
      <c r="D114" s="5" t="s">
        <v>50</v>
      </c>
      <c r="E114" s="5">
        <v>1</v>
      </c>
      <c r="F114" t="str">
        <f t="shared" si="9"/>
        <v>2016-02-09</v>
      </c>
      <c r="G114" s="2" t="str">
        <f t="shared" si="10"/>
        <v>15:19</v>
      </c>
      <c r="H114" t="str">
        <f t="shared" si="11"/>
        <v>15:1</v>
      </c>
      <c r="I114" t="str">
        <f t="shared" si="12"/>
        <v xml:space="preserve">2016-02-09 15:1DGOM                                              </v>
      </c>
      <c r="J114" t="str">
        <f t="shared" si="13"/>
        <v>DGOM</v>
      </c>
    </row>
    <row r="115" spans="1:10" ht="15">
      <c r="A115" s="5" t="s">
        <v>179</v>
      </c>
      <c r="B115" s="7" t="s">
        <v>492</v>
      </c>
      <c r="C115" s="10" t="s">
        <v>56</v>
      </c>
      <c r="D115" s="5" t="s">
        <v>55</v>
      </c>
      <c r="E115" s="5">
        <v>1</v>
      </c>
      <c r="F115" t="str">
        <f t="shared" si="9"/>
        <v>2016-02-09</v>
      </c>
      <c r="G115" s="2" t="str">
        <f t="shared" si="10"/>
        <v>15:19</v>
      </c>
      <c r="H115" t="str">
        <f t="shared" si="11"/>
        <v>15:1</v>
      </c>
      <c r="I115" t="str">
        <f t="shared" si="12"/>
        <v xml:space="preserve">2016-02-09 15:1DGOM                                              </v>
      </c>
      <c r="J115" t="str">
        <f t="shared" si="13"/>
        <v>DGOM</v>
      </c>
    </row>
    <row r="116" spans="1:10" ht="15">
      <c r="A116" s="5" t="s">
        <v>180</v>
      </c>
      <c r="B116" s="7" t="s">
        <v>492</v>
      </c>
      <c r="C116" s="10" t="s">
        <v>56</v>
      </c>
      <c r="D116" s="5" t="s">
        <v>50</v>
      </c>
      <c r="E116" s="5">
        <v>1</v>
      </c>
      <c r="F116" t="str">
        <f t="shared" si="9"/>
        <v>2016-02-09</v>
      </c>
      <c r="G116" s="2" t="str">
        <f t="shared" si="10"/>
        <v>15:21</v>
      </c>
      <c r="H116" t="str">
        <f t="shared" si="11"/>
        <v>15:2</v>
      </c>
      <c r="I116" t="str">
        <f t="shared" si="12"/>
        <v xml:space="preserve">2016-02-09 15:2DGOM                                              </v>
      </c>
      <c r="J116" t="str">
        <f t="shared" si="13"/>
        <v>DGOM</v>
      </c>
    </row>
    <row r="117" spans="1:10" ht="15">
      <c r="A117" s="5" t="s">
        <v>181</v>
      </c>
      <c r="B117" s="7" t="s">
        <v>492</v>
      </c>
      <c r="C117" s="10" t="s">
        <v>56</v>
      </c>
      <c r="D117" s="5" t="s">
        <v>50</v>
      </c>
      <c r="E117" s="5">
        <v>1</v>
      </c>
      <c r="F117" t="str">
        <f t="shared" si="9"/>
        <v>2016-02-09</v>
      </c>
      <c r="G117" s="2" t="str">
        <f t="shared" si="10"/>
        <v>15:28</v>
      </c>
      <c r="H117" t="str">
        <f t="shared" si="11"/>
        <v>15:2</v>
      </c>
      <c r="I117" t="str">
        <f t="shared" si="12"/>
        <v xml:space="preserve">2016-02-09 15:2DGOM                                              </v>
      </c>
      <c r="J117" t="str">
        <f t="shared" si="13"/>
        <v>DGOM</v>
      </c>
    </row>
    <row r="118" spans="1:10" ht="15">
      <c r="A118" s="5" t="s">
        <v>182</v>
      </c>
      <c r="B118" s="7" t="s">
        <v>492</v>
      </c>
      <c r="C118" s="10" t="s">
        <v>56</v>
      </c>
      <c r="D118" s="5" t="s">
        <v>55</v>
      </c>
      <c r="E118" s="5">
        <v>1</v>
      </c>
      <c r="F118" t="str">
        <f t="shared" si="9"/>
        <v>2016-02-09</v>
      </c>
      <c r="G118" s="2" t="str">
        <f t="shared" si="10"/>
        <v>15:29</v>
      </c>
      <c r="H118" t="str">
        <f t="shared" si="11"/>
        <v>15:2</v>
      </c>
      <c r="I118" t="str">
        <f t="shared" si="12"/>
        <v xml:space="preserve">2016-02-09 15:2DGOM                                              </v>
      </c>
      <c r="J118" t="str">
        <f t="shared" si="13"/>
        <v>DGOM</v>
      </c>
    </row>
    <row r="119" spans="1:10" ht="15">
      <c r="A119" s="5" t="s">
        <v>183</v>
      </c>
      <c r="B119" s="7" t="s">
        <v>492</v>
      </c>
      <c r="C119" s="10" t="s">
        <v>56</v>
      </c>
      <c r="D119" s="5" t="s">
        <v>50</v>
      </c>
      <c r="E119" s="5">
        <v>1</v>
      </c>
      <c r="F119" t="str">
        <f t="shared" si="9"/>
        <v>2016-02-09</v>
      </c>
      <c r="G119" s="2" t="str">
        <f t="shared" si="10"/>
        <v>15:33</v>
      </c>
      <c r="H119" t="str">
        <f t="shared" si="11"/>
        <v>15:3</v>
      </c>
      <c r="I119" t="str">
        <f t="shared" si="12"/>
        <v xml:space="preserve">2016-02-09 15:3DGOM                                              </v>
      </c>
      <c r="J119" t="str">
        <f t="shared" si="13"/>
        <v>DGOM</v>
      </c>
    </row>
    <row r="120" spans="1:10" ht="15">
      <c r="A120" s="5" t="s">
        <v>184</v>
      </c>
      <c r="B120" s="7" t="s">
        <v>492</v>
      </c>
      <c r="C120" s="10" t="s">
        <v>56</v>
      </c>
      <c r="D120" s="5" t="s">
        <v>50</v>
      </c>
      <c r="E120" s="5">
        <v>1</v>
      </c>
      <c r="F120" t="str">
        <f t="shared" si="9"/>
        <v>2016-02-09</v>
      </c>
      <c r="G120" s="2" t="str">
        <f t="shared" si="10"/>
        <v>15:40</v>
      </c>
      <c r="H120" t="str">
        <f t="shared" si="11"/>
        <v>15:4</v>
      </c>
      <c r="I120" t="str">
        <f t="shared" si="12"/>
        <v xml:space="preserve">2016-02-09 15:4DGOM                                              </v>
      </c>
      <c r="J120" t="str">
        <f t="shared" si="13"/>
        <v>DGOM</v>
      </c>
    </row>
    <row r="121" spans="1:10" ht="15">
      <c r="A121" s="5" t="s">
        <v>185</v>
      </c>
      <c r="B121" s="7" t="s">
        <v>492</v>
      </c>
      <c r="C121" s="10" t="s">
        <v>56</v>
      </c>
      <c r="D121" s="5" t="s">
        <v>50</v>
      </c>
      <c r="E121" s="5">
        <v>1</v>
      </c>
      <c r="F121" t="str">
        <f t="shared" si="9"/>
        <v>2016-02-09</v>
      </c>
      <c r="G121" s="2" t="str">
        <f t="shared" si="10"/>
        <v>16:03</v>
      </c>
      <c r="H121" t="str">
        <f t="shared" si="11"/>
        <v>16:0</v>
      </c>
      <c r="I121" t="str">
        <f t="shared" si="12"/>
        <v xml:space="preserve">2016-02-09 16:0DGOM                                              </v>
      </c>
      <c r="J121" t="str">
        <f t="shared" si="13"/>
        <v>DGOM</v>
      </c>
    </row>
    <row r="122" spans="1:10" ht="15">
      <c r="A122" s="5" t="s">
        <v>186</v>
      </c>
      <c r="B122" s="7" t="s">
        <v>492</v>
      </c>
      <c r="C122" s="10" t="s">
        <v>56</v>
      </c>
      <c r="D122" s="5" t="s">
        <v>52</v>
      </c>
      <c r="E122" s="5">
        <v>1</v>
      </c>
      <c r="F122" t="str">
        <f t="shared" si="9"/>
        <v>2016-02-09</v>
      </c>
      <c r="G122" s="2" t="str">
        <f t="shared" si="10"/>
        <v>16:04</v>
      </c>
      <c r="H122" t="str">
        <f t="shared" si="11"/>
        <v>16:0</v>
      </c>
      <c r="I122" t="str">
        <f t="shared" si="12"/>
        <v xml:space="preserve">2016-02-09 16:0DGOM                                              </v>
      </c>
      <c r="J122" t="str">
        <f t="shared" si="13"/>
        <v>DGOM</v>
      </c>
    </row>
    <row r="123" spans="1:10" ht="15">
      <c r="A123" s="5" t="s">
        <v>187</v>
      </c>
      <c r="B123" s="7" t="s">
        <v>492</v>
      </c>
      <c r="C123" s="10" t="s">
        <v>56</v>
      </c>
      <c r="D123" s="5" t="s">
        <v>50</v>
      </c>
      <c r="E123" s="5">
        <v>1</v>
      </c>
      <c r="F123" t="str">
        <f t="shared" si="9"/>
        <v>2016-02-09</v>
      </c>
      <c r="G123" s="2" t="str">
        <f t="shared" si="10"/>
        <v>16:07</v>
      </c>
      <c r="H123" t="str">
        <f t="shared" si="11"/>
        <v>16:0</v>
      </c>
      <c r="I123" t="str">
        <f t="shared" si="12"/>
        <v xml:space="preserve">2016-02-09 16:0DGOM                                              </v>
      </c>
      <c r="J123" t="str">
        <f t="shared" si="13"/>
        <v>DGOM</v>
      </c>
    </row>
    <row r="124" spans="1:10" ht="15">
      <c r="A124" s="5" t="s">
        <v>188</v>
      </c>
      <c r="B124" s="7" t="s">
        <v>492</v>
      </c>
      <c r="C124" s="10" t="s">
        <v>56</v>
      </c>
      <c r="D124" s="5" t="s">
        <v>52</v>
      </c>
      <c r="E124" s="5">
        <v>1</v>
      </c>
      <c r="F124" t="str">
        <f t="shared" si="9"/>
        <v>2016-02-09</v>
      </c>
      <c r="G124" s="2" t="str">
        <f t="shared" si="10"/>
        <v>16:08</v>
      </c>
      <c r="H124" t="str">
        <f t="shared" si="11"/>
        <v>16:0</v>
      </c>
      <c r="I124" t="str">
        <f t="shared" si="12"/>
        <v xml:space="preserve">2016-02-09 16:0DGOM                                              </v>
      </c>
      <c r="J124" t="str">
        <f t="shared" si="13"/>
        <v>DGOM</v>
      </c>
    </row>
    <row r="125" spans="1:10" ht="15">
      <c r="A125" s="5" t="s">
        <v>189</v>
      </c>
      <c r="B125" s="7" t="s">
        <v>492</v>
      </c>
      <c r="C125" s="10" t="s">
        <v>56</v>
      </c>
      <c r="D125" s="5" t="s">
        <v>50</v>
      </c>
      <c r="E125" s="5">
        <v>1</v>
      </c>
      <c r="F125" t="str">
        <f t="shared" si="9"/>
        <v>2016-02-09</v>
      </c>
      <c r="G125" s="2" t="str">
        <f t="shared" si="10"/>
        <v>16:13</v>
      </c>
      <c r="H125" t="str">
        <f t="shared" si="11"/>
        <v>16:1</v>
      </c>
      <c r="I125" t="str">
        <f t="shared" si="12"/>
        <v xml:space="preserve">2016-02-09 16:1DGOM                                              </v>
      </c>
      <c r="J125" t="str">
        <f t="shared" si="13"/>
        <v>DGOM</v>
      </c>
    </row>
    <row r="126" spans="1:10" ht="15">
      <c r="A126" s="5" t="s">
        <v>190</v>
      </c>
      <c r="B126" s="7" t="s">
        <v>492</v>
      </c>
      <c r="C126" s="10" t="s">
        <v>56</v>
      </c>
      <c r="D126" s="5" t="s">
        <v>52</v>
      </c>
      <c r="E126" s="5">
        <v>1</v>
      </c>
      <c r="F126" t="str">
        <f t="shared" si="9"/>
        <v>2016-02-09</v>
      </c>
      <c r="G126" s="2" t="str">
        <f t="shared" si="10"/>
        <v>16:14</v>
      </c>
      <c r="H126" t="str">
        <f t="shared" si="11"/>
        <v>16:1</v>
      </c>
      <c r="I126" t="str">
        <f t="shared" si="12"/>
        <v xml:space="preserve">2016-02-09 16:1DGOM                                              </v>
      </c>
      <c r="J126" t="str">
        <f t="shared" si="13"/>
        <v>DGOM</v>
      </c>
    </row>
    <row r="127" spans="1:10" ht="15">
      <c r="A127" s="5" t="s">
        <v>191</v>
      </c>
      <c r="B127" s="7" t="s">
        <v>492</v>
      </c>
      <c r="C127" s="10" t="s">
        <v>56</v>
      </c>
      <c r="D127" s="5" t="s">
        <v>50</v>
      </c>
      <c r="E127" s="5">
        <v>1</v>
      </c>
      <c r="F127" t="str">
        <f t="shared" si="9"/>
        <v>2016-02-09</v>
      </c>
      <c r="G127" s="2" t="str">
        <f t="shared" si="10"/>
        <v>16:16</v>
      </c>
      <c r="H127" t="str">
        <f t="shared" si="11"/>
        <v>16:1</v>
      </c>
      <c r="I127" t="str">
        <f t="shared" si="12"/>
        <v xml:space="preserve">2016-02-09 16:1DGOM                                              </v>
      </c>
      <c r="J127" t="str">
        <f t="shared" si="13"/>
        <v>DGOM</v>
      </c>
    </row>
    <row r="128" spans="1:10" ht="15">
      <c r="A128" s="5" t="s">
        <v>192</v>
      </c>
      <c r="B128" s="7" t="s">
        <v>492</v>
      </c>
      <c r="C128" s="10" t="s">
        <v>56</v>
      </c>
      <c r="D128" s="5" t="s">
        <v>52</v>
      </c>
      <c r="E128" s="5">
        <v>1</v>
      </c>
      <c r="F128" t="str">
        <f t="shared" si="9"/>
        <v>2016-02-09</v>
      </c>
      <c r="G128" s="2" t="str">
        <f t="shared" si="10"/>
        <v>16:17</v>
      </c>
      <c r="H128" t="str">
        <f t="shared" si="11"/>
        <v>16:1</v>
      </c>
      <c r="I128" t="str">
        <f t="shared" si="12"/>
        <v xml:space="preserve">2016-02-09 16:1DGOM                                              </v>
      </c>
      <c r="J128" t="str">
        <f t="shared" si="13"/>
        <v>DGOM</v>
      </c>
    </row>
    <row r="129" spans="1:10" ht="15">
      <c r="A129" s="5" t="s">
        <v>193</v>
      </c>
      <c r="B129" s="7" t="s">
        <v>492</v>
      </c>
      <c r="C129" s="10" t="s">
        <v>56</v>
      </c>
      <c r="D129" s="5" t="s">
        <v>50</v>
      </c>
      <c r="E129" s="5">
        <v>1</v>
      </c>
      <c r="F129" t="str">
        <f t="shared" si="9"/>
        <v>2016-02-09</v>
      </c>
      <c r="G129" s="2" t="str">
        <f t="shared" si="10"/>
        <v>16:22</v>
      </c>
      <c r="H129" t="str">
        <f t="shared" si="11"/>
        <v>16:2</v>
      </c>
      <c r="I129" t="str">
        <f t="shared" si="12"/>
        <v xml:space="preserve">2016-02-09 16:2DGOM                                              </v>
      </c>
      <c r="J129" t="str">
        <f t="shared" si="13"/>
        <v>DGOM</v>
      </c>
    </row>
    <row r="130" spans="1:10" ht="15">
      <c r="A130" s="5" t="s">
        <v>194</v>
      </c>
      <c r="B130" s="7" t="s">
        <v>492</v>
      </c>
      <c r="C130" s="10" t="s">
        <v>56</v>
      </c>
      <c r="D130" s="5" t="s">
        <v>50</v>
      </c>
      <c r="E130" s="5">
        <v>1</v>
      </c>
      <c r="F130" t="str">
        <f t="shared" ref="F130:F193" si="14">MID(A130,1,10)</f>
        <v>2016-02-09</v>
      </c>
      <c r="G130" s="2" t="str">
        <f t="shared" si="10"/>
        <v>16:23</v>
      </c>
      <c r="H130" t="str">
        <f t="shared" si="11"/>
        <v>16:2</v>
      </c>
      <c r="I130" t="str">
        <f t="shared" si="12"/>
        <v xml:space="preserve">2016-02-09 16:2DGOM                                              </v>
      </c>
      <c r="J130" t="str">
        <f t="shared" si="13"/>
        <v>DGOM</v>
      </c>
    </row>
    <row r="131" spans="1:10" ht="15">
      <c r="A131" s="5" t="s">
        <v>195</v>
      </c>
      <c r="B131" s="7" t="s">
        <v>492</v>
      </c>
      <c r="C131" s="10" t="s">
        <v>56</v>
      </c>
      <c r="D131" s="5" t="s">
        <v>52</v>
      </c>
      <c r="E131" s="5">
        <v>1</v>
      </c>
      <c r="F131" t="str">
        <f t="shared" si="14"/>
        <v>2016-02-09</v>
      </c>
      <c r="G131" s="2" t="str">
        <f t="shared" ref="G131:G194" si="15">MID(A131,12,5)</f>
        <v>16:25</v>
      </c>
      <c r="H131" t="str">
        <f t="shared" ref="H131:H194" si="16">MID(A131,12,4)</f>
        <v>16:2</v>
      </c>
      <c r="I131" t="str">
        <f t="shared" ref="I131:I194" si="17">CONCATENATE(F131," ",H131,C131)</f>
        <v xml:space="preserve">2016-02-09 16:2DGOM                                              </v>
      </c>
      <c r="J131" t="str">
        <f t="shared" si="13"/>
        <v>DGOM</v>
      </c>
    </row>
    <row r="132" spans="1:10" ht="15">
      <c r="A132" s="5" t="s">
        <v>196</v>
      </c>
      <c r="B132" s="7" t="s">
        <v>492</v>
      </c>
      <c r="C132" s="10" t="s">
        <v>56</v>
      </c>
      <c r="D132" s="5" t="s">
        <v>50</v>
      </c>
      <c r="E132" s="5">
        <v>1</v>
      </c>
      <c r="F132" t="str">
        <f t="shared" si="14"/>
        <v>2016-02-09</v>
      </c>
      <c r="G132" s="2" t="str">
        <f t="shared" si="15"/>
        <v>16:27</v>
      </c>
      <c r="H132" t="str">
        <f t="shared" si="16"/>
        <v>16:2</v>
      </c>
      <c r="I132" t="str">
        <f t="shared" si="17"/>
        <v xml:space="preserve">2016-02-09 16:2DGOM                                              </v>
      </c>
      <c r="J132" t="str">
        <f t="shared" si="13"/>
        <v>DGOM</v>
      </c>
    </row>
    <row r="133" spans="1:10" ht="15">
      <c r="A133" s="5" t="s">
        <v>197</v>
      </c>
      <c r="B133" s="7" t="s">
        <v>492</v>
      </c>
      <c r="C133" s="10" t="s">
        <v>56</v>
      </c>
      <c r="D133" s="5" t="s">
        <v>52</v>
      </c>
      <c r="E133" s="5">
        <v>1</v>
      </c>
      <c r="F133" t="str">
        <f t="shared" si="14"/>
        <v>2016-02-09</v>
      </c>
      <c r="G133" s="2" t="str">
        <f t="shared" si="15"/>
        <v>16:27</v>
      </c>
      <c r="H133" t="str">
        <f t="shared" si="16"/>
        <v>16:2</v>
      </c>
      <c r="I133" t="str">
        <f t="shared" si="17"/>
        <v xml:space="preserve">2016-02-09 16:2DGOM                                              </v>
      </c>
      <c r="J133" t="str">
        <f t="shared" si="13"/>
        <v>DGOM</v>
      </c>
    </row>
    <row r="134" spans="1:10" ht="15">
      <c r="A134" s="5" t="s">
        <v>198</v>
      </c>
      <c r="B134" s="7" t="s">
        <v>492</v>
      </c>
      <c r="C134" s="10" t="s">
        <v>56</v>
      </c>
      <c r="D134" s="5" t="s">
        <v>50</v>
      </c>
      <c r="E134" s="5">
        <v>1</v>
      </c>
      <c r="F134" t="str">
        <f t="shared" si="14"/>
        <v>2016-02-09</v>
      </c>
      <c r="G134" s="2" t="str">
        <f t="shared" si="15"/>
        <v>16:30</v>
      </c>
      <c r="H134" t="str">
        <f t="shared" si="16"/>
        <v>16:3</v>
      </c>
      <c r="I134" t="str">
        <f t="shared" si="17"/>
        <v xml:space="preserve">2016-02-09 16:3DGOM                                              </v>
      </c>
      <c r="J134" t="str">
        <f t="shared" si="13"/>
        <v>DGOM</v>
      </c>
    </row>
    <row r="135" spans="1:10" ht="15">
      <c r="A135" s="5" t="s">
        <v>199</v>
      </c>
      <c r="B135" s="7" t="s">
        <v>492</v>
      </c>
      <c r="C135" s="10" t="s">
        <v>56</v>
      </c>
      <c r="D135" s="5" t="s">
        <v>52</v>
      </c>
      <c r="E135" s="5">
        <v>1</v>
      </c>
      <c r="F135" t="str">
        <f t="shared" si="14"/>
        <v>2016-02-09</v>
      </c>
      <c r="G135" s="2" t="str">
        <f t="shared" si="15"/>
        <v>16:34</v>
      </c>
      <c r="H135" t="str">
        <f t="shared" si="16"/>
        <v>16:3</v>
      </c>
      <c r="I135" t="str">
        <f t="shared" si="17"/>
        <v xml:space="preserve">2016-02-09 16:3DGOM                                              </v>
      </c>
      <c r="J135" t="str">
        <f t="shared" si="13"/>
        <v>DGOM</v>
      </c>
    </row>
    <row r="136" spans="1:10" ht="15">
      <c r="A136" s="5" t="s">
        <v>200</v>
      </c>
      <c r="B136" s="7" t="s">
        <v>492</v>
      </c>
      <c r="C136" s="10" t="s">
        <v>56</v>
      </c>
      <c r="D136" s="5" t="s">
        <v>50</v>
      </c>
      <c r="E136" s="5">
        <v>1</v>
      </c>
      <c r="F136" t="str">
        <f t="shared" si="14"/>
        <v>2016-02-09</v>
      </c>
      <c r="G136" s="2" t="str">
        <f t="shared" si="15"/>
        <v>16:41</v>
      </c>
      <c r="H136" t="str">
        <f t="shared" si="16"/>
        <v>16:4</v>
      </c>
      <c r="I136" t="str">
        <f t="shared" si="17"/>
        <v xml:space="preserve">2016-02-09 16:4DGOM                                              </v>
      </c>
      <c r="J136" t="str">
        <f t="shared" si="13"/>
        <v>DGOM</v>
      </c>
    </row>
    <row r="137" spans="1:10" ht="15">
      <c r="A137" s="5" t="s">
        <v>201</v>
      </c>
      <c r="B137" s="7" t="s">
        <v>492</v>
      </c>
      <c r="C137" s="10" t="s">
        <v>56</v>
      </c>
      <c r="D137" s="5" t="s">
        <v>50</v>
      </c>
      <c r="E137" s="5">
        <v>1</v>
      </c>
      <c r="F137" t="str">
        <f t="shared" si="14"/>
        <v>2016-02-09</v>
      </c>
      <c r="G137" s="2" t="str">
        <f t="shared" si="15"/>
        <v>16:45</v>
      </c>
      <c r="H137" t="str">
        <f t="shared" si="16"/>
        <v>16:4</v>
      </c>
      <c r="I137" t="str">
        <f t="shared" si="17"/>
        <v xml:space="preserve">2016-02-09 16:4DGOM                                              </v>
      </c>
      <c r="J137" t="str">
        <f t="shared" si="13"/>
        <v>DGOM</v>
      </c>
    </row>
    <row r="138" spans="1:10" ht="15">
      <c r="A138" s="5" t="s">
        <v>202</v>
      </c>
      <c r="B138" s="7" t="s">
        <v>492</v>
      </c>
      <c r="C138" s="10" t="s">
        <v>56</v>
      </c>
      <c r="D138" s="5" t="s">
        <v>50</v>
      </c>
      <c r="E138" s="5">
        <v>1</v>
      </c>
      <c r="F138" t="str">
        <f t="shared" si="14"/>
        <v>2016-02-09</v>
      </c>
      <c r="G138" s="2" t="str">
        <f t="shared" si="15"/>
        <v>16:51</v>
      </c>
      <c r="H138" t="str">
        <f t="shared" si="16"/>
        <v>16:5</v>
      </c>
      <c r="I138" t="str">
        <f t="shared" si="17"/>
        <v xml:space="preserve">2016-02-09 16:5DGOM                                              </v>
      </c>
      <c r="J138" t="str">
        <f t="shared" si="13"/>
        <v>DGOM</v>
      </c>
    </row>
    <row r="139" spans="1:10" ht="15">
      <c r="A139" s="5" t="s">
        <v>203</v>
      </c>
      <c r="B139" s="7" t="s">
        <v>492</v>
      </c>
      <c r="C139" s="10" t="s">
        <v>56</v>
      </c>
      <c r="D139" s="5" t="s">
        <v>50</v>
      </c>
      <c r="E139" s="5">
        <v>1</v>
      </c>
      <c r="F139" t="str">
        <f t="shared" si="14"/>
        <v>2016-02-09</v>
      </c>
      <c r="G139" s="2" t="str">
        <f t="shared" si="15"/>
        <v>16:54</v>
      </c>
      <c r="H139" t="str">
        <f t="shared" si="16"/>
        <v>16:5</v>
      </c>
      <c r="I139" t="str">
        <f t="shared" si="17"/>
        <v xml:space="preserve">2016-02-09 16:5DGOM                                              </v>
      </c>
      <c r="J139" t="str">
        <f t="shared" si="13"/>
        <v>DGOM</v>
      </c>
    </row>
    <row r="140" spans="1:10" ht="15">
      <c r="A140" s="5" t="s">
        <v>204</v>
      </c>
      <c r="B140" s="7" t="s">
        <v>492</v>
      </c>
      <c r="C140" s="10" t="s">
        <v>56</v>
      </c>
      <c r="D140" s="5" t="s">
        <v>52</v>
      </c>
      <c r="E140" s="5">
        <v>1</v>
      </c>
      <c r="F140" t="str">
        <f t="shared" si="14"/>
        <v>2016-02-09</v>
      </c>
      <c r="G140" s="2" t="str">
        <f t="shared" si="15"/>
        <v>16:55</v>
      </c>
      <c r="H140" t="str">
        <f t="shared" si="16"/>
        <v>16:5</v>
      </c>
      <c r="I140" t="str">
        <f t="shared" si="17"/>
        <v xml:space="preserve">2016-02-09 16:5DGOM                                              </v>
      </c>
      <c r="J140" t="str">
        <f t="shared" si="13"/>
        <v>DGOM</v>
      </c>
    </row>
    <row r="141" spans="1:10" ht="15">
      <c r="A141" s="5" t="s">
        <v>205</v>
      </c>
      <c r="B141" s="7" t="s">
        <v>492</v>
      </c>
      <c r="C141" s="10" t="s">
        <v>56</v>
      </c>
      <c r="D141" s="5" t="s">
        <v>50</v>
      </c>
      <c r="E141" s="5">
        <v>1</v>
      </c>
      <c r="F141" t="str">
        <f t="shared" si="14"/>
        <v>2016-02-09</v>
      </c>
      <c r="G141" s="2" t="str">
        <f t="shared" si="15"/>
        <v>17:11</v>
      </c>
      <c r="H141" t="str">
        <f t="shared" si="16"/>
        <v>17:1</v>
      </c>
      <c r="I141" t="str">
        <f t="shared" si="17"/>
        <v xml:space="preserve">2016-02-09 17:1DGOM                                              </v>
      </c>
      <c r="J141" t="str">
        <f t="shared" si="13"/>
        <v>DGOM</v>
      </c>
    </row>
    <row r="142" spans="1:10" ht="15">
      <c r="A142" s="5" t="s">
        <v>206</v>
      </c>
      <c r="B142" s="7" t="s">
        <v>492</v>
      </c>
      <c r="C142" s="10" t="s">
        <v>56</v>
      </c>
      <c r="D142" s="5" t="s">
        <v>50</v>
      </c>
      <c r="E142" s="5">
        <v>1</v>
      </c>
      <c r="F142" t="str">
        <f t="shared" si="14"/>
        <v>2016-02-09</v>
      </c>
      <c r="G142" s="2" t="str">
        <f t="shared" si="15"/>
        <v>17:13</v>
      </c>
      <c r="H142" t="str">
        <f t="shared" si="16"/>
        <v>17:1</v>
      </c>
      <c r="I142" t="str">
        <f t="shared" si="17"/>
        <v xml:space="preserve">2016-02-09 17:1DGOM                                              </v>
      </c>
      <c r="J142" t="str">
        <f t="shared" si="13"/>
        <v>DGOM</v>
      </c>
    </row>
    <row r="143" spans="1:10" ht="15">
      <c r="A143" s="5" t="s">
        <v>207</v>
      </c>
      <c r="B143" s="7" t="s">
        <v>492</v>
      </c>
      <c r="C143" s="10" t="s">
        <v>56</v>
      </c>
      <c r="D143" s="5" t="s">
        <v>52</v>
      </c>
      <c r="E143" s="5">
        <v>1</v>
      </c>
      <c r="F143" t="str">
        <f t="shared" si="14"/>
        <v>2016-02-09</v>
      </c>
      <c r="G143" s="2" t="str">
        <f t="shared" si="15"/>
        <v>17:14</v>
      </c>
      <c r="H143" t="str">
        <f t="shared" si="16"/>
        <v>17:1</v>
      </c>
      <c r="I143" t="str">
        <f t="shared" si="17"/>
        <v xml:space="preserve">2016-02-09 17:1DGOM                                              </v>
      </c>
      <c r="J143" t="str">
        <f t="shared" si="13"/>
        <v>DGOM</v>
      </c>
    </row>
    <row r="144" spans="1:10" ht="15">
      <c r="A144" s="5" t="s">
        <v>208</v>
      </c>
      <c r="B144" s="7" t="s">
        <v>492</v>
      </c>
      <c r="C144" s="10" t="s">
        <v>56</v>
      </c>
      <c r="D144" s="5" t="s">
        <v>50</v>
      </c>
      <c r="E144" s="5">
        <v>1</v>
      </c>
      <c r="F144" t="str">
        <f t="shared" si="14"/>
        <v>2016-02-09</v>
      </c>
      <c r="G144" s="2" t="str">
        <f t="shared" si="15"/>
        <v>17:19</v>
      </c>
      <c r="H144" t="str">
        <f t="shared" si="16"/>
        <v>17:1</v>
      </c>
      <c r="I144" t="str">
        <f t="shared" si="17"/>
        <v xml:space="preserve">2016-02-09 17:1DGOM                                              </v>
      </c>
      <c r="J144" t="str">
        <f t="shared" si="13"/>
        <v>DGOM</v>
      </c>
    </row>
    <row r="145" spans="1:10" ht="15">
      <c r="A145" s="5" t="s">
        <v>209</v>
      </c>
      <c r="B145" s="7" t="s">
        <v>492</v>
      </c>
      <c r="C145" s="10" t="s">
        <v>56</v>
      </c>
      <c r="D145" s="5" t="s">
        <v>52</v>
      </c>
      <c r="E145" s="5">
        <v>1</v>
      </c>
      <c r="F145" t="str">
        <f t="shared" si="14"/>
        <v>2016-02-09</v>
      </c>
      <c r="G145" s="2" t="str">
        <f t="shared" si="15"/>
        <v>17:19</v>
      </c>
      <c r="H145" t="str">
        <f t="shared" si="16"/>
        <v>17:1</v>
      </c>
      <c r="I145" t="str">
        <f t="shared" si="17"/>
        <v xml:space="preserve">2016-02-09 17:1DGOM                                              </v>
      </c>
      <c r="J145" t="str">
        <f t="shared" si="13"/>
        <v>DGOM</v>
      </c>
    </row>
    <row r="146" spans="1:10" ht="15">
      <c r="A146" s="5" t="s">
        <v>210</v>
      </c>
      <c r="B146" s="7" t="s">
        <v>492</v>
      </c>
      <c r="C146" s="10" t="s">
        <v>56</v>
      </c>
      <c r="D146" s="5" t="s">
        <v>52</v>
      </c>
      <c r="E146" s="5">
        <v>1</v>
      </c>
      <c r="F146" t="str">
        <f t="shared" si="14"/>
        <v>2016-02-09</v>
      </c>
      <c r="G146" s="2" t="str">
        <f t="shared" si="15"/>
        <v>17:20</v>
      </c>
      <c r="H146" t="str">
        <f t="shared" si="16"/>
        <v>17:2</v>
      </c>
      <c r="I146" t="str">
        <f t="shared" si="17"/>
        <v xml:space="preserve">2016-02-09 17:2DGOM                                              </v>
      </c>
      <c r="J146" t="str">
        <f t="shared" si="13"/>
        <v>DGOM</v>
      </c>
    </row>
    <row r="147" spans="1:10" ht="15">
      <c r="A147" s="5" t="s">
        <v>211</v>
      </c>
      <c r="B147" s="7" t="s">
        <v>492</v>
      </c>
      <c r="C147" s="10" t="s">
        <v>56</v>
      </c>
      <c r="D147" s="5" t="s">
        <v>50</v>
      </c>
      <c r="E147" s="5">
        <v>1</v>
      </c>
      <c r="F147" t="str">
        <f t="shared" si="14"/>
        <v>2016-02-09</v>
      </c>
      <c r="G147" s="2" t="str">
        <f t="shared" si="15"/>
        <v>17:25</v>
      </c>
      <c r="H147" t="str">
        <f t="shared" si="16"/>
        <v>17:2</v>
      </c>
      <c r="I147" t="str">
        <f t="shared" si="17"/>
        <v xml:space="preserve">2016-02-09 17:2DGOM                                              </v>
      </c>
      <c r="J147" t="str">
        <f t="shared" si="13"/>
        <v>DGOM</v>
      </c>
    </row>
    <row r="148" spans="1:10" ht="15">
      <c r="A148" s="5" t="s">
        <v>212</v>
      </c>
      <c r="B148" s="7" t="s">
        <v>492</v>
      </c>
      <c r="C148" s="10" t="s">
        <v>56</v>
      </c>
      <c r="D148" s="5" t="s">
        <v>52</v>
      </c>
      <c r="E148" s="5">
        <v>1</v>
      </c>
      <c r="F148" t="str">
        <f t="shared" si="14"/>
        <v>2016-02-09</v>
      </c>
      <c r="G148" s="2" t="str">
        <f t="shared" si="15"/>
        <v>17:26</v>
      </c>
      <c r="H148" t="str">
        <f t="shared" si="16"/>
        <v>17:2</v>
      </c>
      <c r="I148" t="str">
        <f t="shared" si="17"/>
        <v xml:space="preserve">2016-02-09 17:2DGOM                                              </v>
      </c>
      <c r="J148" t="str">
        <f t="shared" si="13"/>
        <v>DGOM</v>
      </c>
    </row>
    <row r="149" spans="1:10" ht="15">
      <c r="A149" s="5" t="s">
        <v>213</v>
      </c>
      <c r="B149" s="7" t="s">
        <v>492</v>
      </c>
      <c r="C149" s="10" t="s">
        <v>56</v>
      </c>
      <c r="D149" s="5" t="s">
        <v>50</v>
      </c>
      <c r="E149" s="5">
        <v>1</v>
      </c>
      <c r="F149" t="str">
        <f t="shared" si="14"/>
        <v>2016-02-09</v>
      </c>
      <c r="G149" s="2" t="str">
        <f t="shared" si="15"/>
        <v>17:33</v>
      </c>
      <c r="H149" t="str">
        <f t="shared" si="16"/>
        <v>17:3</v>
      </c>
      <c r="I149" t="str">
        <f t="shared" si="17"/>
        <v xml:space="preserve">2016-02-09 17:3DGOM                                              </v>
      </c>
      <c r="J149" t="str">
        <f t="shared" si="13"/>
        <v>DGOM</v>
      </c>
    </row>
    <row r="150" spans="1:10" ht="15">
      <c r="A150" s="5" t="s">
        <v>214</v>
      </c>
      <c r="B150" s="7" t="s">
        <v>492</v>
      </c>
      <c r="C150" s="10" t="s">
        <v>56</v>
      </c>
      <c r="D150" s="5" t="s">
        <v>50</v>
      </c>
      <c r="E150" s="5">
        <v>1</v>
      </c>
      <c r="F150" t="str">
        <f t="shared" si="14"/>
        <v>2016-02-09</v>
      </c>
      <c r="G150" s="2" t="str">
        <f t="shared" si="15"/>
        <v>17:38</v>
      </c>
      <c r="H150" t="str">
        <f t="shared" si="16"/>
        <v>17:3</v>
      </c>
      <c r="I150" t="str">
        <f t="shared" si="17"/>
        <v xml:space="preserve">2016-02-09 17:3DGOM                                              </v>
      </c>
      <c r="J150" t="str">
        <f t="shared" si="13"/>
        <v>DGOM</v>
      </c>
    </row>
    <row r="151" spans="1:10" ht="15">
      <c r="A151" s="5" t="s">
        <v>215</v>
      </c>
      <c r="B151" s="7" t="s">
        <v>492</v>
      </c>
      <c r="C151" s="10" t="s">
        <v>56</v>
      </c>
      <c r="D151" s="5" t="s">
        <v>50</v>
      </c>
      <c r="E151" s="5">
        <v>1</v>
      </c>
      <c r="F151" t="str">
        <f t="shared" si="14"/>
        <v>2016-02-09</v>
      </c>
      <c r="G151" s="2" t="str">
        <f t="shared" si="15"/>
        <v>17:41</v>
      </c>
      <c r="H151" t="str">
        <f t="shared" si="16"/>
        <v>17:4</v>
      </c>
      <c r="I151" t="str">
        <f t="shared" si="17"/>
        <v xml:space="preserve">2016-02-09 17:4DGOM                                              </v>
      </c>
      <c r="J151" t="str">
        <f t="shared" si="13"/>
        <v>DGOM</v>
      </c>
    </row>
    <row r="152" spans="1:10" ht="15">
      <c r="A152" s="5" t="s">
        <v>216</v>
      </c>
      <c r="B152" s="7" t="s">
        <v>492</v>
      </c>
      <c r="C152" s="10" t="s">
        <v>56</v>
      </c>
      <c r="D152" s="5" t="s">
        <v>50</v>
      </c>
      <c r="E152" s="5">
        <v>1</v>
      </c>
      <c r="F152" t="str">
        <f t="shared" si="14"/>
        <v>2016-02-09</v>
      </c>
      <c r="G152" s="2" t="str">
        <f t="shared" si="15"/>
        <v>17:44</v>
      </c>
      <c r="H152" t="str">
        <f t="shared" si="16"/>
        <v>17:4</v>
      </c>
      <c r="I152" t="str">
        <f t="shared" si="17"/>
        <v xml:space="preserve">2016-02-09 17:4DGOM                                              </v>
      </c>
      <c r="J152" t="str">
        <f t="shared" ref="J152:J215" si="18">MID(C152,1,4)</f>
        <v>DGOM</v>
      </c>
    </row>
    <row r="153" spans="1:10" ht="15">
      <c r="A153" s="5" t="s">
        <v>217</v>
      </c>
      <c r="B153" s="7" t="s">
        <v>492</v>
      </c>
      <c r="C153" s="10" t="s">
        <v>56</v>
      </c>
      <c r="D153" s="5" t="s">
        <v>50</v>
      </c>
      <c r="E153" s="5">
        <v>1</v>
      </c>
      <c r="F153" t="str">
        <f t="shared" si="14"/>
        <v>2016-02-09</v>
      </c>
      <c r="G153" s="2" t="str">
        <f t="shared" si="15"/>
        <v>17:47</v>
      </c>
      <c r="H153" t="str">
        <f t="shared" si="16"/>
        <v>17:4</v>
      </c>
      <c r="I153" t="str">
        <f t="shared" si="17"/>
        <v xml:space="preserve">2016-02-09 17:4DGOM                                              </v>
      </c>
      <c r="J153" t="str">
        <f t="shared" si="18"/>
        <v>DGOM</v>
      </c>
    </row>
    <row r="154" spans="1:10" ht="15">
      <c r="A154" s="5" t="s">
        <v>218</v>
      </c>
      <c r="B154" s="7" t="s">
        <v>492</v>
      </c>
      <c r="C154" s="10" t="s">
        <v>56</v>
      </c>
      <c r="D154" s="5" t="s">
        <v>50</v>
      </c>
      <c r="E154" s="5">
        <v>1</v>
      </c>
      <c r="F154" t="str">
        <f t="shared" si="14"/>
        <v>2016-02-09</v>
      </c>
      <c r="G154" s="2" t="str">
        <f t="shared" si="15"/>
        <v>18:07</v>
      </c>
      <c r="H154" t="str">
        <f t="shared" si="16"/>
        <v>18:0</v>
      </c>
      <c r="I154" t="str">
        <f t="shared" si="17"/>
        <v xml:space="preserve">2016-02-09 18:0DGOM                                              </v>
      </c>
      <c r="J154" t="str">
        <f t="shared" si="18"/>
        <v>DGOM</v>
      </c>
    </row>
    <row r="155" spans="1:10" ht="15">
      <c r="A155" s="5" t="s">
        <v>219</v>
      </c>
      <c r="B155" s="7" t="s">
        <v>492</v>
      </c>
      <c r="C155" s="10" t="s">
        <v>56</v>
      </c>
      <c r="D155" s="5" t="s">
        <v>50</v>
      </c>
      <c r="E155" s="5">
        <v>1</v>
      </c>
      <c r="F155" t="str">
        <f t="shared" si="14"/>
        <v>2016-02-09</v>
      </c>
      <c r="G155" s="2" t="str">
        <f t="shared" si="15"/>
        <v>18:09</v>
      </c>
      <c r="H155" t="str">
        <f t="shared" si="16"/>
        <v>18:0</v>
      </c>
      <c r="I155" t="str">
        <f t="shared" si="17"/>
        <v xml:space="preserve">2016-02-09 18:0DGOM                                              </v>
      </c>
      <c r="J155" t="str">
        <f t="shared" si="18"/>
        <v>DGOM</v>
      </c>
    </row>
    <row r="156" spans="1:10" ht="15">
      <c r="A156" s="5" t="s">
        <v>220</v>
      </c>
      <c r="B156" s="7" t="s">
        <v>492</v>
      </c>
      <c r="C156" s="10" t="s">
        <v>56</v>
      </c>
      <c r="D156" s="5" t="s">
        <v>50</v>
      </c>
      <c r="E156" s="5">
        <v>1</v>
      </c>
      <c r="F156" t="str">
        <f t="shared" si="14"/>
        <v>2016-02-09</v>
      </c>
      <c r="G156" s="2" t="str">
        <f t="shared" si="15"/>
        <v>18:17</v>
      </c>
      <c r="H156" t="str">
        <f t="shared" si="16"/>
        <v>18:1</v>
      </c>
      <c r="I156" t="str">
        <f t="shared" si="17"/>
        <v xml:space="preserve">2016-02-09 18:1DGOM                                              </v>
      </c>
      <c r="J156" t="str">
        <f t="shared" si="18"/>
        <v>DGOM</v>
      </c>
    </row>
    <row r="157" spans="1:10" ht="15">
      <c r="A157" s="5" t="s">
        <v>221</v>
      </c>
      <c r="B157" s="7" t="s">
        <v>492</v>
      </c>
      <c r="C157" s="10" t="s">
        <v>56</v>
      </c>
      <c r="D157" s="5" t="s">
        <v>52</v>
      </c>
      <c r="E157" s="5">
        <v>1</v>
      </c>
      <c r="F157" t="str">
        <f t="shared" si="14"/>
        <v>2016-02-09</v>
      </c>
      <c r="G157" s="2" t="str">
        <f t="shared" si="15"/>
        <v>18:18</v>
      </c>
      <c r="H157" t="str">
        <f t="shared" si="16"/>
        <v>18:1</v>
      </c>
      <c r="I157" t="str">
        <f t="shared" si="17"/>
        <v xml:space="preserve">2016-02-09 18:1DGOM                                              </v>
      </c>
      <c r="J157" t="str">
        <f t="shared" si="18"/>
        <v>DGOM</v>
      </c>
    </row>
    <row r="158" spans="1:10" ht="15">
      <c r="A158" s="5" t="s">
        <v>222</v>
      </c>
      <c r="B158" s="7" t="s">
        <v>492</v>
      </c>
      <c r="C158" s="10" t="s">
        <v>56</v>
      </c>
      <c r="D158" s="5" t="s">
        <v>50</v>
      </c>
      <c r="E158" s="5">
        <v>1</v>
      </c>
      <c r="F158" t="str">
        <f t="shared" si="14"/>
        <v>2016-02-09</v>
      </c>
      <c r="G158" s="2" t="str">
        <f t="shared" si="15"/>
        <v>18:24</v>
      </c>
      <c r="H158" t="str">
        <f t="shared" si="16"/>
        <v>18:2</v>
      </c>
      <c r="I158" t="str">
        <f t="shared" si="17"/>
        <v xml:space="preserve">2016-02-09 18:2DGOM                                              </v>
      </c>
      <c r="J158" t="str">
        <f t="shared" si="18"/>
        <v>DGOM</v>
      </c>
    </row>
    <row r="159" spans="1:10" ht="15">
      <c r="A159" s="5" t="s">
        <v>223</v>
      </c>
      <c r="B159" s="7" t="s">
        <v>492</v>
      </c>
      <c r="C159" s="10" t="s">
        <v>56</v>
      </c>
      <c r="D159" s="5" t="s">
        <v>52</v>
      </c>
      <c r="E159" s="5">
        <v>1</v>
      </c>
      <c r="F159" t="str">
        <f t="shared" si="14"/>
        <v>2016-02-09</v>
      </c>
      <c r="G159" s="2" t="str">
        <f t="shared" si="15"/>
        <v>18:29</v>
      </c>
      <c r="H159" t="str">
        <f t="shared" si="16"/>
        <v>18:2</v>
      </c>
      <c r="I159" t="str">
        <f t="shared" si="17"/>
        <v xml:space="preserve">2016-02-09 18:2DGOM                                              </v>
      </c>
      <c r="J159" t="str">
        <f t="shared" si="18"/>
        <v>DGOM</v>
      </c>
    </row>
    <row r="160" spans="1:10" ht="15">
      <c r="A160" s="5" t="s">
        <v>224</v>
      </c>
      <c r="B160" s="7" t="s">
        <v>492</v>
      </c>
      <c r="C160" s="10" t="s">
        <v>56</v>
      </c>
      <c r="D160" s="5" t="s">
        <v>50</v>
      </c>
      <c r="E160" s="5">
        <v>1</v>
      </c>
      <c r="F160" t="str">
        <f t="shared" si="14"/>
        <v>2016-02-09</v>
      </c>
      <c r="G160" s="2" t="str">
        <f t="shared" si="15"/>
        <v>18:36</v>
      </c>
      <c r="H160" t="str">
        <f t="shared" si="16"/>
        <v>18:3</v>
      </c>
      <c r="I160" t="str">
        <f t="shared" si="17"/>
        <v xml:space="preserve">2016-02-09 18:3DGOM                                              </v>
      </c>
      <c r="J160" t="str">
        <f t="shared" si="18"/>
        <v>DGOM</v>
      </c>
    </row>
    <row r="161" spans="1:10" ht="15">
      <c r="A161" s="5" t="s">
        <v>225</v>
      </c>
      <c r="B161" s="7" t="s">
        <v>492</v>
      </c>
      <c r="C161" s="10" t="s">
        <v>56</v>
      </c>
      <c r="D161" s="5" t="s">
        <v>50</v>
      </c>
      <c r="E161" s="5">
        <v>1</v>
      </c>
      <c r="F161" t="str">
        <f t="shared" si="14"/>
        <v>2016-02-09</v>
      </c>
      <c r="G161" s="2" t="str">
        <f t="shared" si="15"/>
        <v>18:46</v>
      </c>
      <c r="H161" t="str">
        <f t="shared" si="16"/>
        <v>18:4</v>
      </c>
      <c r="I161" t="str">
        <f t="shared" si="17"/>
        <v xml:space="preserve">2016-02-09 18:4DGOM                                              </v>
      </c>
      <c r="J161" t="str">
        <f t="shared" si="18"/>
        <v>DGOM</v>
      </c>
    </row>
    <row r="162" spans="1:10" ht="15">
      <c r="A162" s="5" t="s">
        <v>226</v>
      </c>
      <c r="B162" s="7" t="s">
        <v>492</v>
      </c>
      <c r="C162" s="10" t="s">
        <v>56</v>
      </c>
      <c r="D162" s="5" t="s">
        <v>52</v>
      </c>
      <c r="E162" s="5">
        <v>1</v>
      </c>
      <c r="F162" t="str">
        <f t="shared" si="14"/>
        <v>2016-02-09</v>
      </c>
      <c r="G162" s="2" t="str">
        <f t="shared" si="15"/>
        <v>18:47</v>
      </c>
      <c r="H162" t="str">
        <f t="shared" si="16"/>
        <v>18:4</v>
      </c>
      <c r="I162" t="str">
        <f t="shared" si="17"/>
        <v xml:space="preserve">2016-02-09 18:4DGOM                                              </v>
      </c>
      <c r="J162" t="str">
        <f t="shared" si="18"/>
        <v>DGOM</v>
      </c>
    </row>
    <row r="163" spans="1:10" ht="15">
      <c r="A163" s="5" t="s">
        <v>227</v>
      </c>
      <c r="B163" s="7" t="s">
        <v>492</v>
      </c>
      <c r="C163" s="10" t="s">
        <v>56</v>
      </c>
      <c r="D163" s="5" t="s">
        <v>50</v>
      </c>
      <c r="E163" s="5">
        <v>1</v>
      </c>
      <c r="F163" t="str">
        <f t="shared" si="14"/>
        <v>2016-02-09</v>
      </c>
      <c r="G163" s="2" t="str">
        <f t="shared" si="15"/>
        <v>19:01</v>
      </c>
      <c r="H163" t="str">
        <f t="shared" si="16"/>
        <v>19:0</v>
      </c>
      <c r="I163" t="str">
        <f t="shared" si="17"/>
        <v xml:space="preserve">2016-02-09 19:0DGOM                                              </v>
      </c>
      <c r="J163" t="str">
        <f t="shared" si="18"/>
        <v>DGOM</v>
      </c>
    </row>
    <row r="164" spans="1:10" ht="15">
      <c r="A164" s="5" t="s">
        <v>228</v>
      </c>
      <c r="B164" s="7" t="s">
        <v>492</v>
      </c>
      <c r="C164" s="10" t="s">
        <v>56</v>
      </c>
      <c r="D164" s="5" t="s">
        <v>52</v>
      </c>
      <c r="E164" s="5">
        <v>1</v>
      </c>
      <c r="F164" t="str">
        <f t="shared" si="14"/>
        <v>2016-02-09</v>
      </c>
      <c r="G164" s="2" t="str">
        <f t="shared" si="15"/>
        <v>19:03</v>
      </c>
      <c r="H164" t="str">
        <f t="shared" si="16"/>
        <v>19:0</v>
      </c>
      <c r="I164" t="str">
        <f t="shared" si="17"/>
        <v xml:space="preserve">2016-02-09 19:0DGOM                                              </v>
      </c>
      <c r="J164" t="str">
        <f t="shared" si="18"/>
        <v>DGOM</v>
      </c>
    </row>
    <row r="165" spans="1:10" ht="15">
      <c r="A165" s="5" t="s">
        <v>229</v>
      </c>
      <c r="B165" s="7" t="s">
        <v>492</v>
      </c>
      <c r="C165" s="10" t="s">
        <v>57</v>
      </c>
      <c r="D165" s="5" t="s">
        <v>50</v>
      </c>
      <c r="E165" s="5">
        <v>1</v>
      </c>
      <c r="F165" t="str">
        <f t="shared" si="14"/>
        <v>2016-02-09</v>
      </c>
      <c r="G165" s="2" t="str">
        <f t="shared" si="15"/>
        <v>13:36</v>
      </c>
      <c r="H165" t="str">
        <f t="shared" si="16"/>
        <v>13:3</v>
      </c>
      <c r="I165" t="str">
        <f t="shared" si="17"/>
        <v xml:space="preserve">2016-02-09 13:3DMAL                                              </v>
      </c>
      <c r="J165" t="str">
        <f t="shared" si="18"/>
        <v>DMAL</v>
      </c>
    </row>
    <row r="166" spans="1:10" ht="15">
      <c r="A166" s="5" t="s">
        <v>230</v>
      </c>
      <c r="B166" s="7" t="s">
        <v>492</v>
      </c>
      <c r="C166" s="10" t="s">
        <v>57</v>
      </c>
      <c r="D166" s="5" t="s">
        <v>51</v>
      </c>
      <c r="E166" s="5">
        <v>1</v>
      </c>
      <c r="F166" t="str">
        <f t="shared" si="14"/>
        <v>2016-02-09</v>
      </c>
      <c r="G166" s="2" t="str">
        <f t="shared" si="15"/>
        <v>13:37</v>
      </c>
      <c r="H166" t="str">
        <f t="shared" si="16"/>
        <v>13:3</v>
      </c>
      <c r="I166" t="str">
        <f t="shared" si="17"/>
        <v xml:space="preserve">2016-02-09 13:3DMAL                                              </v>
      </c>
      <c r="J166" t="str">
        <f t="shared" si="18"/>
        <v>DMAL</v>
      </c>
    </row>
    <row r="167" spans="1:10" ht="15">
      <c r="A167" s="5" t="s">
        <v>231</v>
      </c>
      <c r="B167" s="7" t="s">
        <v>492</v>
      </c>
      <c r="C167" s="10" t="s">
        <v>57</v>
      </c>
      <c r="D167" s="5" t="s">
        <v>52</v>
      </c>
      <c r="E167" s="5">
        <v>1</v>
      </c>
      <c r="F167" t="str">
        <f t="shared" si="14"/>
        <v>2016-02-09</v>
      </c>
      <c r="G167" s="2" t="str">
        <f t="shared" si="15"/>
        <v>13:37</v>
      </c>
      <c r="H167" t="str">
        <f t="shared" si="16"/>
        <v>13:3</v>
      </c>
      <c r="I167" t="str">
        <f t="shared" si="17"/>
        <v xml:space="preserve">2016-02-09 13:3DMAL                                              </v>
      </c>
      <c r="J167" t="str">
        <f t="shared" si="18"/>
        <v>DMAL</v>
      </c>
    </row>
    <row r="168" spans="1:10" ht="15">
      <c r="A168" s="5" t="s">
        <v>232</v>
      </c>
      <c r="B168" s="7" t="s">
        <v>492</v>
      </c>
      <c r="C168" s="10" t="s">
        <v>57</v>
      </c>
      <c r="D168" s="5" t="s">
        <v>50</v>
      </c>
      <c r="E168" s="5">
        <v>1</v>
      </c>
      <c r="F168" t="str">
        <f t="shared" si="14"/>
        <v>2016-02-09</v>
      </c>
      <c r="G168" s="2" t="str">
        <f t="shared" si="15"/>
        <v>13:40</v>
      </c>
      <c r="H168" t="str">
        <f t="shared" si="16"/>
        <v>13:4</v>
      </c>
      <c r="I168" t="str">
        <f t="shared" si="17"/>
        <v xml:space="preserve">2016-02-09 13:4DMAL                                              </v>
      </c>
      <c r="J168" t="str">
        <f t="shared" si="18"/>
        <v>DMAL</v>
      </c>
    </row>
    <row r="169" spans="1:10" ht="15">
      <c r="A169" s="5" t="s">
        <v>233</v>
      </c>
      <c r="B169" s="7" t="s">
        <v>492</v>
      </c>
      <c r="C169" s="10" t="s">
        <v>57</v>
      </c>
      <c r="D169" s="5" t="s">
        <v>61</v>
      </c>
      <c r="E169" s="5">
        <v>1</v>
      </c>
      <c r="F169" t="str">
        <f t="shared" si="14"/>
        <v>2016-02-09</v>
      </c>
      <c r="G169" s="2" t="str">
        <f t="shared" si="15"/>
        <v>13:41</v>
      </c>
      <c r="H169" t="str">
        <f t="shared" si="16"/>
        <v>13:4</v>
      </c>
      <c r="I169" t="str">
        <f t="shared" si="17"/>
        <v xml:space="preserve">2016-02-09 13:4DMAL                                              </v>
      </c>
      <c r="J169" t="str">
        <f t="shared" si="18"/>
        <v>DMAL</v>
      </c>
    </row>
    <row r="170" spans="1:10" ht="15">
      <c r="A170" s="5" t="s">
        <v>234</v>
      </c>
      <c r="B170" s="7" t="s">
        <v>492</v>
      </c>
      <c r="C170" s="10" t="s">
        <v>57</v>
      </c>
      <c r="D170" s="5" t="s">
        <v>51</v>
      </c>
      <c r="E170" s="5">
        <v>1</v>
      </c>
      <c r="F170" t="str">
        <f t="shared" si="14"/>
        <v>2016-02-09</v>
      </c>
      <c r="G170" s="2" t="str">
        <f t="shared" si="15"/>
        <v>13:42</v>
      </c>
      <c r="H170" t="str">
        <f t="shared" si="16"/>
        <v>13:4</v>
      </c>
      <c r="I170" t="str">
        <f t="shared" si="17"/>
        <v xml:space="preserve">2016-02-09 13:4DMAL                                              </v>
      </c>
      <c r="J170" t="str">
        <f t="shared" si="18"/>
        <v>DMAL</v>
      </c>
    </row>
    <row r="171" spans="1:10" ht="15">
      <c r="A171" s="5" t="s">
        <v>235</v>
      </c>
      <c r="B171" s="7" t="s">
        <v>492</v>
      </c>
      <c r="C171" s="10" t="s">
        <v>57</v>
      </c>
      <c r="D171" s="5" t="s">
        <v>50</v>
      </c>
      <c r="E171" s="5">
        <v>1</v>
      </c>
      <c r="F171" t="str">
        <f t="shared" si="14"/>
        <v>2016-02-09</v>
      </c>
      <c r="G171" s="2" t="str">
        <f t="shared" si="15"/>
        <v>15:26</v>
      </c>
      <c r="H171" t="str">
        <f t="shared" si="16"/>
        <v>15:2</v>
      </c>
      <c r="I171" t="str">
        <f t="shared" si="17"/>
        <v xml:space="preserve">2016-02-09 15:2DMAL                                              </v>
      </c>
      <c r="J171" t="str">
        <f t="shared" si="18"/>
        <v>DMAL</v>
      </c>
    </row>
    <row r="172" spans="1:10" ht="15">
      <c r="A172" s="5" t="s">
        <v>236</v>
      </c>
      <c r="B172" s="7" t="s">
        <v>492</v>
      </c>
      <c r="C172" s="10" t="s">
        <v>57</v>
      </c>
      <c r="D172" s="5" t="s">
        <v>63</v>
      </c>
      <c r="E172" s="5">
        <v>1</v>
      </c>
      <c r="F172" t="str">
        <f t="shared" si="14"/>
        <v>2016-02-09</v>
      </c>
      <c r="G172" s="2" t="str">
        <f t="shared" si="15"/>
        <v>15:26</v>
      </c>
      <c r="H172" t="str">
        <f t="shared" si="16"/>
        <v>15:2</v>
      </c>
      <c r="I172" t="str">
        <f t="shared" si="17"/>
        <v xml:space="preserve">2016-02-09 15:2DMAL                                              </v>
      </c>
      <c r="J172" t="str">
        <f t="shared" si="18"/>
        <v>DMAL</v>
      </c>
    </row>
    <row r="173" spans="1:10" ht="15">
      <c r="A173" s="5" t="s">
        <v>237</v>
      </c>
      <c r="B173" s="7" t="s">
        <v>492</v>
      </c>
      <c r="C173" s="10" t="s">
        <v>57</v>
      </c>
      <c r="D173" s="5" t="s">
        <v>50</v>
      </c>
      <c r="E173" s="5">
        <v>1</v>
      </c>
      <c r="F173" t="str">
        <f t="shared" si="14"/>
        <v>2016-02-09</v>
      </c>
      <c r="G173" s="2" t="str">
        <f t="shared" si="15"/>
        <v>15:32</v>
      </c>
      <c r="H173" t="str">
        <f t="shared" si="16"/>
        <v>15:3</v>
      </c>
      <c r="I173" t="str">
        <f t="shared" si="17"/>
        <v xml:space="preserve">2016-02-09 15:3DMAL                                              </v>
      </c>
      <c r="J173" t="str">
        <f t="shared" si="18"/>
        <v>DMAL</v>
      </c>
    </row>
    <row r="174" spans="1:10" ht="15">
      <c r="A174" s="5" t="s">
        <v>238</v>
      </c>
      <c r="B174" s="7" t="s">
        <v>492</v>
      </c>
      <c r="C174" s="10" t="s">
        <v>57</v>
      </c>
      <c r="D174" s="5" t="s">
        <v>50</v>
      </c>
      <c r="E174" s="5">
        <v>1</v>
      </c>
      <c r="F174" t="str">
        <f t="shared" si="14"/>
        <v>2016-02-09</v>
      </c>
      <c r="G174" s="2" t="str">
        <f t="shared" si="15"/>
        <v>17:04</v>
      </c>
      <c r="H174" t="str">
        <f t="shared" si="16"/>
        <v>17:0</v>
      </c>
      <c r="I174" t="str">
        <f t="shared" si="17"/>
        <v xml:space="preserve">2016-02-09 17:0DMAL                                              </v>
      </c>
      <c r="J174" t="str">
        <f t="shared" si="18"/>
        <v>DMAL</v>
      </c>
    </row>
    <row r="175" spans="1:10" ht="15">
      <c r="A175" s="5" t="s">
        <v>239</v>
      </c>
      <c r="B175" s="7" t="s">
        <v>492</v>
      </c>
      <c r="C175" s="10" t="s">
        <v>57</v>
      </c>
      <c r="D175" s="5" t="s">
        <v>51</v>
      </c>
      <c r="E175" s="5">
        <v>1</v>
      </c>
      <c r="F175" t="str">
        <f t="shared" si="14"/>
        <v>2016-02-09</v>
      </c>
      <c r="G175" s="2" t="str">
        <f t="shared" si="15"/>
        <v>17:40</v>
      </c>
      <c r="H175" t="str">
        <f t="shared" si="16"/>
        <v>17:4</v>
      </c>
      <c r="I175" t="str">
        <f t="shared" si="17"/>
        <v xml:space="preserve">2016-02-09 17:4DMAL                                              </v>
      </c>
      <c r="J175" t="str">
        <f t="shared" si="18"/>
        <v>DMAL</v>
      </c>
    </row>
    <row r="176" spans="1:10" ht="15">
      <c r="A176" s="5" t="s">
        <v>240</v>
      </c>
      <c r="B176" s="7" t="s">
        <v>492</v>
      </c>
      <c r="C176" s="10" t="s">
        <v>57</v>
      </c>
      <c r="D176" s="5" t="s">
        <v>51</v>
      </c>
      <c r="E176" s="5">
        <v>1</v>
      </c>
      <c r="F176" t="str">
        <f t="shared" si="14"/>
        <v>2016-02-09</v>
      </c>
      <c r="G176" s="2" t="str">
        <f t="shared" si="15"/>
        <v>17:44</v>
      </c>
      <c r="H176" t="str">
        <f t="shared" si="16"/>
        <v>17:4</v>
      </c>
      <c r="I176" t="str">
        <f t="shared" si="17"/>
        <v xml:space="preserve">2016-02-09 17:4DMAL                                              </v>
      </c>
      <c r="J176" t="str">
        <f t="shared" si="18"/>
        <v>DMAL</v>
      </c>
    </row>
    <row r="177" spans="1:10" ht="15">
      <c r="A177" s="5" t="s">
        <v>241</v>
      </c>
      <c r="B177" s="7" t="s">
        <v>492</v>
      </c>
      <c r="C177" s="10" t="s">
        <v>57</v>
      </c>
      <c r="D177" s="5" t="s">
        <v>60</v>
      </c>
      <c r="E177" s="5">
        <v>1</v>
      </c>
      <c r="F177" t="str">
        <f t="shared" si="14"/>
        <v>2016-02-09</v>
      </c>
      <c r="G177" s="2" t="str">
        <f t="shared" si="15"/>
        <v>17:55</v>
      </c>
      <c r="H177" t="str">
        <f t="shared" si="16"/>
        <v>17:5</v>
      </c>
      <c r="I177" t="str">
        <f t="shared" si="17"/>
        <v xml:space="preserve">2016-02-09 17:5DMAL                                              </v>
      </c>
      <c r="J177" t="str">
        <f t="shared" si="18"/>
        <v>DMAL</v>
      </c>
    </row>
    <row r="178" spans="1:10" ht="15">
      <c r="A178" s="5" t="s">
        <v>242</v>
      </c>
      <c r="B178" s="7" t="s">
        <v>492</v>
      </c>
      <c r="C178" s="10" t="s">
        <v>57</v>
      </c>
      <c r="D178" s="5" t="s">
        <v>51</v>
      </c>
      <c r="E178" s="5">
        <v>1</v>
      </c>
      <c r="F178" t="str">
        <f t="shared" si="14"/>
        <v>2016-02-09</v>
      </c>
      <c r="G178" s="2" t="str">
        <f t="shared" si="15"/>
        <v>18:04</v>
      </c>
      <c r="H178" t="str">
        <f t="shared" si="16"/>
        <v>18:0</v>
      </c>
      <c r="I178" t="str">
        <f t="shared" si="17"/>
        <v xml:space="preserve">2016-02-09 18:0DMAL                                              </v>
      </c>
      <c r="J178" t="str">
        <f t="shared" si="18"/>
        <v>DMAL</v>
      </c>
    </row>
    <row r="179" spans="1:10" ht="15">
      <c r="A179" s="5" t="s">
        <v>243</v>
      </c>
      <c r="B179" s="7" t="s">
        <v>492</v>
      </c>
      <c r="C179" s="10" t="s">
        <v>57</v>
      </c>
      <c r="D179" s="5" t="s">
        <v>51</v>
      </c>
      <c r="E179" s="5">
        <v>1</v>
      </c>
      <c r="F179" t="str">
        <f t="shared" si="14"/>
        <v>2016-02-09</v>
      </c>
      <c r="G179" s="2" t="str">
        <f t="shared" si="15"/>
        <v>18:07</v>
      </c>
      <c r="H179" t="str">
        <f t="shared" si="16"/>
        <v>18:0</v>
      </c>
      <c r="I179" t="str">
        <f t="shared" si="17"/>
        <v xml:space="preserve">2016-02-09 18:0DMAL                                              </v>
      </c>
      <c r="J179" t="str">
        <f t="shared" si="18"/>
        <v>DMAL</v>
      </c>
    </row>
    <row r="180" spans="1:10" ht="15">
      <c r="A180" s="5" t="s">
        <v>244</v>
      </c>
      <c r="B180" s="7" t="s">
        <v>492</v>
      </c>
      <c r="C180" s="10" t="s">
        <v>57</v>
      </c>
      <c r="D180" s="5" t="s">
        <v>50</v>
      </c>
      <c r="E180" s="5">
        <v>1</v>
      </c>
      <c r="F180" t="str">
        <f t="shared" si="14"/>
        <v>2016-02-09</v>
      </c>
      <c r="G180" s="2" t="str">
        <f t="shared" si="15"/>
        <v>18:10</v>
      </c>
      <c r="H180" t="str">
        <f t="shared" si="16"/>
        <v>18:1</v>
      </c>
      <c r="I180" t="str">
        <f t="shared" si="17"/>
        <v xml:space="preserve">2016-02-09 18:1DMAL                                              </v>
      </c>
      <c r="J180" t="str">
        <f t="shared" si="18"/>
        <v>DMAL</v>
      </c>
    </row>
    <row r="181" spans="1:10" ht="15">
      <c r="A181" s="5" t="s">
        <v>245</v>
      </c>
      <c r="B181" s="7" t="s">
        <v>492</v>
      </c>
      <c r="C181" s="10" t="s">
        <v>57</v>
      </c>
      <c r="D181" s="5" t="s">
        <v>50</v>
      </c>
      <c r="E181" s="5">
        <v>1</v>
      </c>
      <c r="F181" t="str">
        <f t="shared" si="14"/>
        <v>2016-02-09</v>
      </c>
      <c r="G181" s="2" t="str">
        <f t="shared" si="15"/>
        <v>18:15</v>
      </c>
      <c r="H181" t="str">
        <f t="shared" si="16"/>
        <v>18:1</v>
      </c>
      <c r="I181" t="str">
        <f t="shared" si="17"/>
        <v xml:space="preserve">2016-02-09 18:1DMAL                                              </v>
      </c>
      <c r="J181" t="str">
        <f t="shared" si="18"/>
        <v>DMAL</v>
      </c>
    </row>
    <row r="182" spans="1:10" ht="15">
      <c r="A182" s="5" t="s">
        <v>246</v>
      </c>
      <c r="B182" s="7" t="s">
        <v>492</v>
      </c>
      <c r="C182" s="10" t="s">
        <v>57</v>
      </c>
      <c r="D182" s="5" t="s">
        <v>60</v>
      </c>
      <c r="E182" s="5">
        <v>1</v>
      </c>
      <c r="F182" t="str">
        <f t="shared" si="14"/>
        <v>2016-02-09</v>
      </c>
      <c r="G182" s="2" t="str">
        <f t="shared" si="15"/>
        <v>18:17</v>
      </c>
      <c r="H182" t="str">
        <f t="shared" si="16"/>
        <v>18:1</v>
      </c>
      <c r="I182" t="str">
        <f t="shared" si="17"/>
        <v xml:space="preserve">2016-02-09 18:1DMAL                                              </v>
      </c>
      <c r="J182" t="str">
        <f t="shared" si="18"/>
        <v>DMAL</v>
      </c>
    </row>
    <row r="183" spans="1:10" ht="15">
      <c r="A183" s="5" t="s">
        <v>247</v>
      </c>
      <c r="B183" s="7" t="s">
        <v>492</v>
      </c>
      <c r="C183" s="10" t="s">
        <v>57</v>
      </c>
      <c r="D183" s="5" t="s">
        <v>51</v>
      </c>
      <c r="E183" s="5">
        <v>1</v>
      </c>
      <c r="F183" t="str">
        <f t="shared" si="14"/>
        <v>2016-02-09</v>
      </c>
      <c r="G183" s="2" t="str">
        <f t="shared" si="15"/>
        <v>18:22</v>
      </c>
      <c r="H183" t="str">
        <f t="shared" si="16"/>
        <v>18:2</v>
      </c>
      <c r="I183" t="str">
        <f t="shared" si="17"/>
        <v xml:space="preserve">2016-02-09 18:2DMAL                                              </v>
      </c>
      <c r="J183" t="str">
        <f t="shared" si="18"/>
        <v>DMAL</v>
      </c>
    </row>
    <row r="184" spans="1:10" ht="15">
      <c r="A184" s="5" t="s">
        <v>248</v>
      </c>
      <c r="B184" s="7" t="s">
        <v>492</v>
      </c>
      <c r="C184" s="10" t="s">
        <v>57</v>
      </c>
      <c r="D184" s="5" t="s">
        <v>51</v>
      </c>
      <c r="E184" s="5">
        <v>1</v>
      </c>
      <c r="F184" t="str">
        <f t="shared" si="14"/>
        <v>2016-02-09</v>
      </c>
      <c r="G184" s="2" t="str">
        <f t="shared" si="15"/>
        <v>19:03</v>
      </c>
      <c r="H184" t="str">
        <f t="shared" si="16"/>
        <v>19:0</v>
      </c>
      <c r="I184" t="str">
        <f t="shared" si="17"/>
        <v xml:space="preserve">2016-02-09 19:0DMAL                                              </v>
      </c>
      <c r="J184" t="str">
        <f t="shared" si="18"/>
        <v>DMAL</v>
      </c>
    </row>
    <row r="185" spans="1:10" ht="15">
      <c r="A185" s="5" t="s">
        <v>249</v>
      </c>
      <c r="B185" s="7" t="s">
        <v>492</v>
      </c>
      <c r="C185" s="10" t="s">
        <v>57</v>
      </c>
      <c r="D185" s="5" t="s">
        <v>51</v>
      </c>
      <c r="E185" s="5">
        <v>1</v>
      </c>
      <c r="F185" t="str">
        <f t="shared" si="14"/>
        <v>2016-02-09</v>
      </c>
      <c r="G185" s="2" t="str">
        <f t="shared" si="15"/>
        <v>19:04</v>
      </c>
      <c r="H185" t="str">
        <f t="shared" si="16"/>
        <v>19:0</v>
      </c>
      <c r="I185" t="str">
        <f t="shared" si="17"/>
        <v xml:space="preserve">2016-02-09 19:0DMAL                                              </v>
      </c>
      <c r="J185" t="str">
        <f t="shared" si="18"/>
        <v>DMAL</v>
      </c>
    </row>
    <row r="186" spans="1:10" ht="15">
      <c r="A186" s="5" t="s">
        <v>250</v>
      </c>
      <c r="B186" s="7" t="s">
        <v>492</v>
      </c>
      <c r="C186" s="10" t="s">
        <v>58</v>
      </c>
      <c r="D186" s="5" t="s">
        <v>50</v>
      </c>
      <c r="E186" s="5">
        <v>1</v>
      </c>
      <c r="F186" t="str">
        <f t="shared" si="14"/>
        <v>2016-02-09</v>
      </c>
      <c r="G186" s="2" t="str">
        <f t="shared" si="15"/>
        <v>07:34</v>
      </c>
      <c r="H186" t="str">
        <f t="shared" si="16"/>
        <v>07:3</v>
      </c>
      <c r="I186" t="str">
        <f t="shared" si="17"/>
        <v xml:space="preserve">2016-02-09 07:3EDRA                                              </v>
      </c>
      <c r="J186" t="str">
        <f t="shared" si="18"/>
        <v>EDRA</v>
      </c>
    </row>
    <row r="187" spans="1:10" ht="15">
      <c r="A187" s="5" t="s">
        <v>251</v>
      </c>
      <c r="B187" s="7" t="s">
        <v>492</v>
      </c>
      <c r="C187" s="10" t="s">
        <v>58</v>
      </c>
      <c r="D187" s="5" t="s">
        <v>50</v>
      </c>
      <c r="E187" s="5">
        <v>1</v>
      </c>
      <c r="F187" t="str">
        <f t="shared" si="14"/>
        <v>2016-02-09</v>
      </c>
      <c r="G187" s="2" t="str">
        <f t="shared" si="15"/>
        <v>07:45</v>
      </c>
      <c r="H187" t="str">
        <f t="shared" si="16"/>
        <v>07:4</v>
      </c>
      <c r="I187" t="str">
        <f t="shared" si="17"/>
        <v xml:space="preserve">2016-02-09 07:4EDRA                                              </v>
      </c>
      <c r="J187" t="str">
        <f t="shared" si="18"/>
        <v>EDRA</v>
      </c>
    </row>
    <row r="188" spans="1:10" ht="15">
      <c r="A188" s="5" t="s">
        <v>252</v>
      </c>
      <c r="B188" s="7" t="s">
        <v>492</v>
      </c>
      <c r="C188" s="10" t="s">
        <v>58</v>
      </c>
      <c r="D188" s="5" t="s">
        <v>50</v>
      </c>
      <c r="E188" s="5">
        <v>1</v>
      </c>
      <c r="F188" t="str">
        <f t="shared" si="14"/>
        <v>2016-02-09</v>
      </c>
      <c r="G188" s="2" t="str">
        <f t="shared" si="15"/>
        <v>07:52</v>
      </c>
      <c r="H188" t="str">
        <f t="shared" si="16"/>
        <v>07:5</v>
      </c>
      <c r="I188" t="str">
        <f t="shared" si="17"/>
        <v xml:space="preserve">2016-02-09 07:5EDRA                                              </v>
      </c>
      <c r="J188" t="str">
        <f t="shared" si="18"/>
        <v>EDRA</v>
      </c>
    </row>
    <row r="189" spans="1:10" ht="15">
      <c r="A189" s="5" t="s">
        <v>253</v>
      </c>
      <c r="B189" s="7" t="s">
        <v>492</v>
      </c>
      <c r="C189" s="10" t="s">
        <v>58</v>
      </c>
      <c r="D189" s="5" t="s">
        <v>61</v>
      </c>
      <c r="E189" s="5">
        <v>1</v>
      </c>
      <c r="F189" t="str">
        <f t="shared" si="14"/>
        <v>2016-02-09</v>
      </c>
      <c r="G189" s="2" t="str">
        <f t="shared" si="15"/>
        <v>07:53</v>
      </c>
      <c r="H189" t="str">
        <f t="shared" si="16"/>
        <v>07:5</v>
      </c>
      <c r="I189" t="str">
        <f t="shared" si="17"/>
        <v xml:space="preserve">2016-02-09 07:5EDRA                                              </v>
      </c>
      <c r="J189" t="str">
        <f t="shared" si="18"/>
        <v>EDRA</v>
      </c>
    </row>
    <row r="190" spans="1:10" ht="15">
      <c r="A190" s="5" t="s">
        <v>254</v>
      </c>
      <c r="B190" s="7" t="s">
        <v>492</v>
      </c>
      <c r="C190" s="10" t="s">
        <v>58</v>
      </c>
      <c r="D190" s="5" t="s">
        <v>51</v>
      </c>
      <c r="E190" s="5">
        <v>1</v>
      </c>
      <c r="F190" t="str">
        <f t="shared" si="14"/>
        <v>2016-02-09</v>
      </c>
      <c r="G190" s="2" t="str">
        <f t="shared" si="15"/>
        <v>07:55</v>
      </c>
      <c r="H190" t="str">
        <f t="shared" si="16"/>
        <v>07:5</v>
      </c>
      <c r="I190" t="str">
        <f t="shared" si="17"/>
        <v xml:space="preserve">2016-02-09 07:5EDRA                                              </v>
      </c>
      <c r="J190" t="str">
        <f t="shared" si="18"/>
        <v>EDRA</v>
      </c>
    </row>
    <row r="191" spans="1:10" ht="15">
      <c r="A191" s="5" t="s">
        <v>255</v>
      </c>
      <c r="B191" s="7" t="s">
        <v>492</v>
      </c>
      <c r="C191" s="10" t="s">
        <v>58</v>
      </c>
      <c r="D191" s="5" t="s">
        <v>52</v>
      </c>
      <c r="E191" s="5">
        <v>1</v>
      </c>
      <c r="F191" t="str">
        <f t="shared" si="14"/>
        <v>2016-02-09</v>
      </c>
      <c r="G191" s="2" t="str">
        <f t="shared" si="15"/>
        <v>10:16</v>
      </c>
      <c r="H191" t="str">
        <f t="shared" si="16"/>
        <v>10:1</v>
      </c>
      <c r="I191" t="str">
        <f t="shared" si="17"/>
        <v xml:space="preserve">2016-02-09 10:1EDRA                                              </v>
      </c>
      <c r="J191" t="str">
        <f t="shared" si="18"/>
        <v>EDRA</v>
      </c>
    </row>
    <row r="192" spans="1:10" ht="15">
      <c r="A192" s="5" t="s">
        <v>256</v>
      </c>
      <c r="B192" s="7" t="s">
        <v>492</v>
      </c>
      <c r="C192" s="10" t="s">
        <v>58</v>
      </c>
      <c r="D192" s="5" t="s">
        <v>50</v>
      </c>
      <c r="E192" s="5">
        <v>1</v>
      </c>
      <c r="F192" t="str">
        <f t="shared" si="14"/>
        <v>2016-02-09</v>
      </c>
      <c r="G192" s="2" t="str">
        <f t="shared" si="15"/>
        <v>12:08</v>
      </c>
      <c r="H192" t="str">
        <f t="shared" si="16"/>
        <v>12:0</v>
      </c>
      <c r="I192" t="str">
        <f t="shared" si="17"/>
        <v xml:space="preserve">2016-02-09 12:0EDRA                                              </v>
      </c>
      <c r="J192" t="str">
        <f t="shared" si="18"/>
        <v>EDRA</v>
      </c>
    </row>
    <row r="193" spans="1:10" ht="15">
      <c r="A193" s="5" t="s">
        <v>257</v>
      </c>
      <c r="B193" s="7" t="s">
        <v>492</v>
      </c>
      <c r="C193" s="10" t="s">
        <v>58</v>
      </c>
      <c r="D193" s="5" t="s">
        <v>50</v>
      </c>
      <c r="E193" s="5">
        <v>1</v>
      </c>
      <c r="F193" t="str">
        <f t="shared" si="14"/>
        <v>2016-02-09</v>
      </c>
      <c r="G193" s="2" t="str">
        <f t="shared" si="15"/>
        <v>12:16</v>
      </c>
      <c r="H193" t="str">
        <f t="shared" si="16"/>
        <v>12:1</v>
      </c>
      <c r="I193" t="str">
        <f t="shared" si="17"/>
        <v xml:space="preserve">2016-02-09 12:1EDRA                                              </v>
      </c>
      <c r="J193" t="str">
        <f t="shared" si="18"/>
        <v>EDRA</v>
      </c>
    </row>
    <row r="194" spans="1:10" ht="15">
      <c r="A194" s="5" t="s">
        <v>258</v>
      </c>
      <c r="B194" s="7" t="s">
        <v>492</v>
      </c>
      <c r="C194" s="10" t="s">
        <v>58</v>
      </c>
      <c r="D194" s="5" t="s">
        <v>50</v>
      </c>
      <c r="E194" s="5">
        <v>1</v>
      </c>
      <c r="F194" t="str">
        <f t="shared" ref="F194:F257" si="19">MID(A194,1,10)</f>
        <v>2016-02-09</v>
      </c>
      <c r="G194" s="2" t="str">
        <f t="shared" si="15"/>
        <v>12:17</v>
      </c>
      <c r="H194" t="str">
        <f t="shared" si="16"/>
        <v>12:1</v>
      </c>
      <c r="I194" t="str">
        <f t="shared" si="17"/>
        <v xml:space="preserve">2016-02-09 12:1EDRA                                              </v>
      </c>
      <c r="J194" t="str">
        <f t="shared" si="18"/>
        <v>EDRA</v>
      </c>
    </row>
    <row r="195" spans="1:10" ht="15">
      <c r="A195" s="5" t="s">
        <v>259</v>
      </c>
      <c r="B195" s="7" t="s">
        <v>492</v>
      </c>
      <c r="C195" s="10" t="s">
        <v>58</v>
      </c>
      <c r="D195" s="5" t="s">
        <v>51</v>
      </c>
      <c r="E195" s="5">
        <v>1</v>
      </c>
      <c r="F195" t="str">
        <f t="shared" si="19"/>
        <v>2016-02-09</v>
      </c>
      <c r="G195" s="2" t="str">
        <f t="shared" ref="G195:G258" si="20">MID(A195,12,5)</f>
        <v>12:18</v>
      </c>
      <c r="H195" t="str">
        <f t="shared" ref="H195:H258" si="21">MID(A195,12,4)</f>
        <v>12:1</v>
      </c>
      <c r="I195" t="str">
        <f t="shared" ref="I195:I258" si="22">CONCATENATE(F195," ",H195,C195)</f>
        <v xml:space="preserve">2016-02-09 12:1EDRA                                              </v>
      </c>
      <c r="J195" t="str">
        <f t="shared" si="18"/>
        <v>EDRA</v>
      </c>
    </row>
    <row r="196" spans="1:10" ht="15">
      <c r="A196" s="5" t="s">
        <v>260</v>
      </c>
      <c r="B196" s="7" t="s">
        <v>492</v>
      </c>
      <c r="C196" s="10" t="s">
        <v>58</v>
      </c>
      <c r="D196" s="5" t="s">
        <v>51</v>
      </c>
      <c r="E196" s="5">
        <v>1</v>
      </c>
      <c r="F196" t="str">
        <f t="shared" si="19"/>
        <v>2016-02-09</v>
      </c>
      <c r="G196" s="2" t="str">
        <f t="shared" si="20"/>
        <v>12:22</v>
      </c>
      <c r="H196" t="str">
        <f t="shared" si="21"/>
        <v>12:2</v>
      </c>
      <c r="I196" t="str">
        <f t="shared" si="22"/>
        <v xml:space="preserve">2016-02-09 12:2EDRA                                              </v>
      </c>
      <c r="J196" t="str">
        <f t="shared" si="18"/>
        <v>EDRA</v>
      </c>
    </row>
    <row r="197" spans="1:10" ht="15">
      <c r="A197" s="5" t="s">
        <v>261</v>
      </c>
      <c r="B197" s="7" t="s">
        <v>492</v>
      </c>
      <c r="C197" s="10" t="s">
        <v>58</v>
      </c>
      <c r="D197" s="5" t="s">
        <v>50</v>
      </c>
      <c r="E197" s="5">
        <v>1</v>
      </c>
      <c r="F197" t="str">
        <f t="shared" si="19"/>
        <v>2016-02-09</v>
      </c>
      <c r="G197" s="2" t="str">
        <f t="shared" si="20"/>
        <v>12:33</v>
      </c>
      <c r="H197" t="str">
        <f t="shared" si="21"/>
        <v>12:3</v>
      </c>
      <c r="I197" t="str">
        <f t="shared" si="22"/>
        <v xml:space="preserve">2016-02-09 12:3EDRA                                              </v>
      </c>
      <c r="J197" t="str">
        <f t="shared" si="18"/>
        <v>EDRA</v>
      </c>
    </row>
    <row r="198" spans="1:10" ht="15">
      <c r="A198" s="5" t="s">
        <v>262</v>
      </c>
      <c r="B198" s="7" t="s">
        <v>492</v>
      </c>
      <c r="C198" s="10" t="s">
        <v>58</v>
      </c>
      <c r="D198" s="5" t="s">
        <v>51</v>
      </c>
      <c r="E198" s="5">
        <v>1</v>
      </c>
      <c r="F198" t="str">
        <f t="shared" si="19"/>
        <v>2016-02-09</v>
      </c>
      <c r="G198" s="2" t="str">
        <f t="shared" si="20"/>
        <v>12:34</v>
      </c>
      <c r="H198" t="str">
        <f t="shared" si="21"/>
        <v>12:3</v>
      </c>
      <c r="I198" t="str">
        <f t="shared" si="22"/>
        <v xml:space="preserve">2016-02-09 12:3EDRA                                              </v>
      </c>
      <c r="J198" t="str">
        <f t="shared" si="18"/>
        <v>EDRA</v>
      </c>
    </row>
    <row r="199" spans="1:10" ht="15">
      <c r="A199" s="5" t="s">
        <v>263</v>
      </c>
      <c r="B199" s="7" t="s">
        <v>492</v>
      </c>
      <c r="C199" s="10" t="s">
        <v>58</v>
      </c>
      <c r="D199" s="5" t="s">
        <v>50</v>
      </c>
      <c r="E199" s="5">
        <v>1</v>
      </c>
      <c r="F199" t="str">
        <f t="shared" si="19"/>
        <v>2016-02-09</v>
      </c>
      <c r="G199" s="2" t="str">
        <f t="shared" si="20"/>
        <v>12:38</v>
      </c>
      <c r="H199" t="str">
        <f t="shared" si="21"/>
        <v>12:3</v>
      </c>
      <c r="I199" t="str">
        <f t="shared" si="22"/>
        <v xml:space="preserve">2016-02-09 12:3EDRA                                              </v>
      </c>
      <c r="J199" t="str">
        <f t="shared" si="18"/>
        <v>EDRA</v>
      </c>
    </row>
    <row r="200" spans="1:10" ht="15">
      <c r="A200" s="5" t="s">
        <v>264</v>
      </c>
      <c r="B200" s="7" t="s">
        <v>492</v>
      </c>
      <c r="C200" s="10" t="s">
        <v>58</v>
      </c>
      <c r="D200" s="5" t="s">
        <v>50</v>
      </c>
      <c r="E200" s="5">
        <v>1</v>
      </c>
      <c r="F200" t="str">
        <f t="shared" si="19"/>
        <v>2016-02-09</v>
      </c>
      <c r="G200" s="2" t="str">
        <f t="shared" si="20"/>
        <v>12:42</v>
      </c>
      <c r="H200" t="str">
        <f t="shared" si="21"/>
        <v>12:4</v>
      </c>
      <c r="I200" t="str">
        <f t="shared" si="22"/>
        <v xml:space="preserve">2016-02-09 12:4EDRA                                              </v>
      </c>
      <c r="J200" t="str">
        <f t="shared" si="18"/>
        <v>EDRA</v>
      </c>
    </row>
    <row r="201" spans="1:10" ht="15">
      <c r="A201" s="5" t="s">
        <v>265</v>
      </c>
      <c r="B201" s="7" t="s">
        <v>492</v>
      </c>
      <c r="C201" s="10" t="s">
        <v>58</v>
      </c>
      <c r="D201" s="5" t="s">
        <v>51</v>
      </c>
      <c r="E201" s="5">
        <v>1</v>
      </c>
      <c r="F201" t="str">
        <f t="shared" si="19"/>
        <v>2016-02-09</v>
      </c>
      <c r="G201" s="2" t="str">
        <f t="shared" si="20"/>
        <v>12:42</v>
      </c>
      <c r="H201" t="str">
        <f t="shared" si="21"/>
        <v>12:4</v>
      </c>
      <c r="I201" t="str">
        <f t="shared" si="22"/>
        <v xml:space="preserve">2016-02-09 12:4EDRA                                              </v>
      </c>
      <c r="J201" t="str">
        <f t="shared" si="18"/>
        <v>EDRA</v>
      </c>
    </row>
    <row r="202" spans="1:10" ht="15">
      <c r="A202" s="5" t="s">
        <v>266</v>
      </c>
      <c r="B202" s="7" t="s">
        <v>492</v>
      </c>
      <c r="C202" s="10" t="s">
        <v>58</v>
      </c>
      <c r="D202" s="5" t="s">
        <v>50</v>
      </c>
      <c r="E202" s="5">
        <v>1</v>
      </c>
      <c r="F202" t="str">
        <f t="shared" si="19"/>
        <v>2016-02-09</v>
      </c>
      <c r="G202" s="2" t="str">
        <f t="shared" si="20"/>
        <v>12:45</v>
      </c>
      <c r="H202" t="str">
        <f t="shared" si="21"/>
        <v>12:4</v>
      </c>
      <c r="I202" t="str">
        <f t="shared" si="22"/>
        <v xml:space="preserve">2016-02-09 12:4EDRA                                              </v>
      </c>
      <c r="J202" t="str">
        <f t="shared" si="18"/>
        <v>EDRA</v>
      </c>
    </row>
    <row r="203" spans="1:10" ht="15">
      <c r="A203" s="5" t="s">
        <v>267</v>
      </c>
      <c r="B203" s="7" t="s">
        <v>492</v>
      </c>
      <c r="C203" s="10" t="s">
        <v>58</v>
      </c>
      <c r="D203" s="5" t="s">
        <v>51</v>
      </c>
      <c r="E203" s="5">
        <v>1</v>
      </c>
      <c r="F203" t="str">
        <f t="shared" si="19"/>
        <v>2016-02-09</v>
      </c>
      <c r="G203" s="2" t="str">
        <f t="shared" si="20"/>
        <v>12:46</v>
      </c>
      <c r="H203" t="str">
        <f t="shared" si="21"/>
        <v>12:4</v>
      </c>
      <c r="I203" t="str">
        <f t="shared" si="22"/>
        <v xml:space="preserve">2016-02-09 12:4EDRA                                              </v>
      </c>
      <c r="J203" t="str">
        <f t="shared" si="18"/>
        <v>EDRA</v>
      </c>
    </row>
    <row r="204" spans="1:10" ht="15">
      <c r="A204" s="5" t="s">
        <v>268</v>
      </c>
      <c r="B204" s="7" t="s">
        <v>492</v>
      </c>
      <c r="C204" s="10" t="s">
        <v>59</v>
      </c>
      <c r="D204" s="5" t="s">
        <v>50</v>
      </c>
      <c r="E204" s="5">
        <v>1</v>
      </c>
      <c r="F204" t="str">
        <f t="shared" si="19"/>
        <v>2016-02-09</v>
      </c>
      <c r="G204" s="2" t="str">
        <f t="shared" si="20"/>
        <v>15:27</v>
      </c>
      <c r="H204" t="str">
        <f t="shared" si="21"/>
        <v>15:2</v>
      </c>
      <c r="I204" t="str">
        <f t="shared" si="22"/>
        <v xml:space="preserve">2016-02-09 15:2EELI                                              </v>
      </c>
      <c r="J204" t="str">
        <f t="shared" si="18"/>
        <v>EELI</v>
      </c>
    </row>
    <row r="205" spans="1:10" ht="15">
      <c r="A205" s="5" t="s">
        <v>269</v>
      </c>
      <c r="B205" s="7" t="s">
        <v>492</v>
      </c>
      <c r="C205" s="10" t="s">
        <v>59</v>
      </c>
      <c r="D205" s="5" t="s">
        <v>51</v>
      </c>
      <c r="E205" s="5">
        <v>1</v>
      </c>
      <c r="F205" t="str">
        <f t="shared" si="19"/>
        <v>2016-02-09</v>
      </c>
      <c r="G205" s="2" t="str">
        <f t="shared" si="20"/>
        <v>15:28</v>
      </c>
      <c r="H205" t="str">
        <f t="shared" si="21"/>
        <v>15:2</v>
      </c>
      <c r="I205" t="str">
        <f t="shared" si="22"/>
        <v xml:space="preserve">2016-02-09 15:2EELI                                              </v>
      </c>
      <c r="J205" t="str">
        <f t="shared" si="18"/>
        <v>EELI</v>
      </c>
    </row>
    <row r="206" spans="1:10" ht="15">
      <c r="A206" s="5" t="s">
        <v>182</v>
      </c>
      <c r="B206" s="7" t="s">
        <v>492</v>
      </c>
      <c r="C206" s="10" t="s">
        <v>59</v>
      </c>
      <c r="D206" s="5" t="s">
        <v>52</v>
      </c>
      <c r="E206" s="5">
        <v>1</v>
      </c>
      <c r="F206" t="str">
        <f t="shared" si="19"/>
        <v>2016-02-09</v>
      </c>
      <c r="G206" s="2" t="str">
        <f t="shared" si="20"/>
        <v>15:29</v>
      </c>
      <c r="H206" t="str">
        <f t="shared" si="21"/>
        <v>15:2</v>
      </c>
      <c r="I206" t="str">
        <f t="shared" si="22"/>
        <v xml:space="preserve">2016-02-09 15:2EELI                                              </v>
      </c>
      <c r="J206" t="str">
        <f t="shared" si="18"/>
        <v>EELI</v>
      </c>
    </row>
    <row r="207" spans="1:10" ht="15">
      <c r="A207" s="5" t="s">
        <v>270</v>
      </c>
      <c r="B207" s="7" t="s">
        <v>492</v>
      </c>
      <c r="C207" s="10" t="s">
        <v>59</v>
      </c>
      <c r="D207" s="5" t="s">
        <v>50</v>
      </c>
      <c r="E207" s="5">
        <v>1</v>
      </c>
      <c r="F207" t="str">
        <f t="shared" si="19"/>
        <v>2016-02-09</v>
      </c>
      <c r="G207" s="2" t="str">
        <f t="shared" si="20"/>
        <v>15:33</v>
      </c>
      <c r="H207" t="str">
        <f t="shared" si="21"/>
        <v>15:3</v>
      </c>
      <c r="I207" t="str">
        <f t="shared" si="22"/>
        <v xml:space="preserve">2016-02-09 15:3EELI                                              </v>
      </c>
      <c r="J207" t="str">
        <f t="shared" si="18"/>
        <v>EELI</v>
      </c>
    </row>
    <row r="208" spans="1:10" ht="15">
      <c r="A208" s="5" t="s">
        <v>271</v>
      </c>
      <c r="B208" s="7" t="s">
        <v>492</v>
      </c>
      <c r="C208" s="10" t="s">
        <v>59</v>
      </c>
      <c r="D208" s="5" t="s">
        <v>50</v>
      </c>
      <c r="E208" s="5">
        <v>1</v>
      </c>
      <c r="F208" t="str">
        <f t="shared" si="19"/>
        <v>2016-02-09</v>
      </c>
      <c r="G208" s="2" t="str">
        <f t="shared" si="20"/>
        <v>15:40</v>
      </c>
      <c r="H208" t="str">
        <f t="shared" si="21"/>
        <v>15:4</v>
      </c>
      <c r="I208" t="str">
        <f t="shared" si="22"/>
        <v xml:space="preserve">2016-02-09 15:4EELI                                              </v>
      </c>
      <c r="J208" t="str">
        <f t="shared" si="18"/>
        <v>EELI</v>
      </c>
    </row>
    <row r="209" spans="1:10" ht="15">
      <c r="A209" s="5" t="s">
        <v>272</v>
      </c>
      <c r="B209" s="7" t="s">
        <v>492</v>
      </c>
      <c r="C209" s="10" t="s">
        <v>59</v>
      </c>
      <c r="D209" s="5" t="s">
        <v>50</v>
      </c>
      <c r="E209" s="5">
        <v>1</v>
      </c>
      <c r="F209" t="str">
        <f t="shared" si="19"/>
        <v>2016-02-09</v>
      </c>
      <c r="G209" s="2" t="str">
        <f t="shared" si="20"/>
        <v>15:41</v>
      </c>
      <c r="H209" t="str">
        <f t="shared" si="21"/>
        <v>15:4</v>
      </c>
      <c r="I209" t="str">
        <f t="shared" si="22"/>
        <v xml:space="preserve">2016-02-09 15:4EELI                                              </v>
      </c>
      <c r="J209" t="str">
        <f t="shared" si="18"/>
        <v>EELI</v>
      </c>
    </row>
    <row r="210" spans="1:10" ht="15">
      <c r="A210" s="5" t="s">
        <v>273</v>
      </c>
      <c r="B210" s="7" t="s">
        <v>492</v>
      </c>
      <c r="C210" s="10" t="s">
        <v>59</v>
      </c>
      <c r="D210" s="5" t="s">
        <v>51</v>
      </c>
      <c r="E210" s="5">
        <v>1</v>
      </c>
      <c r="F210" t="str">
        <f t="shared" si="19"/>
        <v>2016-02-09</v>
      </c>
      <c r="G210" s="2" t="str">
        <f t="shared" si="20"/>
        <v>15:43</v>
      </c>
      <c r="H210" t="str">
        <f t="shared" si="21"/>
        <v>15:4</v>
      </c>
      <c r="I210" t="str">
        <f t="shared" si="22"/>
        <v xml:space="preserve">2016-02-09 15:4EELI                                              </v>
      </c>
      <c r="J210" t="str">
        <f t="shared" si="18"/>
        <v>EELI</v>
      </c>
    </row>
    <row r="211" spans="1:10" ht="15">
      <c r="A211" s="5" t="s">
        <v>274</v>
      </c>
      <c r="B211" s="7" t="s">
        <v>492</v>
      </c>
      <c r="C211" s="10" t="s">
        <v>59</v>
      </c>
      <c r="D211" s="5" t="s">
        <v>50</v>
      </c>
      <c r="E211" s="5">
        <v>1</v>
      </c>
      <c r="F211" t="str">
        <f t="shared" si="19"/>
        <v>2016-02-09</v>
      </c>
      <c r="G211" s="2" t="str">
        <f t="shared" si="20"/>
        <v>15:44</v>
      </c>
      <c r="H211" t="str">
        <f t="shared" si="21"/>
        <v>15:4</v>
      </c>
      <c r="I211" t="str">
        <f t="shared" si="22"/>
        <v xml:space="preserve">2016-02-09 15:4EELI                                              </v>
      </c>
      <c r="J211" t="str">
        <f t="shared" si="18"/>
        <v>EELI</v>
      </c>
    </row>
    <row r="212" spans="1:10" ht="15">
      <c r="A212" s="5" t="s">
        <v>275</v>
      </c>
      <c r="B212" s="7" t="s">
        <v>492</v>
      </c>
      <c r="C212" s="10" t="s">
        <v>59</v>
      </c>
      <c r="D212" s="5" t="s">
        <v>51</v>
      </c>
      <c r="E212" s="5">
        <v>1</v>
      </c>
      <c r="F212" t="str">
        <f t="shared" si="19"/>
        <v>2016-02-09</v>
      </c>
      <c r="G212" s="2" t="str">
        <f t="shared" si="20"/>
        <v>15:45</v>
      </c>
      <c r="H212" t="str">
        <f t="shared" si="21"/>
        <v>15:4</v>
      </c>
      <c r="I212" t="str">
        <f t="shared" si="22"/>
        <v xml:space="preserve">2016-02-09 15:4EELI                                              </v>
      </c>
      <c r="J212" t="str">
        <f t="shared" si="18"/>
        <v>EELI</v>
      </c>
    </row>
    <row r="213" spans="1:10" ht="15">
      <c r="A213" s="5" t="s">
        <v>276</v>
      </c>
      <c r="B213" s="7" t="s">
        <v>492</v>
      </c>
      <c r="C213" s="10" t="s">
        <v>59</v>
      </c>
      <c r="D213" s="5" t="s">
        <v>50</v>
      </c>
      <c r="E213" s="5">
        <v>1</v>
      </c>
      <c r="F213" t="str">
        <f t="shared" si="19"/>
        <v>2016-02-09</v>
      </c>
      <c r="G213" s="2" t="str">
        <f t="shared" si="20"/>
        <v>15:47</v>
      </c>
      <c r="H213" t="str">
        <f t="shared" si="21"/>
        <v>15:4</v>
      </c>
      <c r="I213" t="str">
        <f t="shared" si="22"/>
        <v xml:space="preserve">2016-02-09 15:4EELI                                              </v>
      </c>
      <c r="J213" t="str">
        <f t="shared" si="18"/>
        <v>EELI</v>
      </c>
    </row>
    <row r="214" spans="1:10" ht="15">
      <c r="A214" s="5" t="s">
        <v>277</v>
      </c>
      <c r="B214" s="7" t="s">
        <v>492</v>
      </c>
      <c r="C214" s="10" t="s">
        <v>59</v>
      </c>
      <c r="D214" s="5" t="s">
        <v>52</v>
      </c>
      <c r="E214" s="5">
        <v>1</v>
      </c>
      <c r="F214" t="str">
        <f t="shared" si="19"/>
        <v>2016-02-09</v>
      </c>
      <c r="G214" s="2" t="str">
        <f t="shared" si="20"/>
        <v>15:48</v>
      </c>
      <c r="H214" t="str">
        <f t="shared" si="21"/>
        <v>15:4</v>
      </c>
      <c r="I214" t="str">
        <f t="shared" si="22"/>
        <v xml:space="preserve">2016-02-09 15:4EELI                                              </v>
      </c>
      <c r="J214" t="str">
        <f t="shared" si="18"/>
        <v>EELI</v>
      </c>
    </row>
    <row r="215" spans="1:10" ht="15">
      <c r="A215" s="5" t="s">
        <v>278</v>
      </c>
      <c r="B215" s="7" t="s">
        <v>492</v>
      </c>
      <c r="C215" s="10" t="s">
        <v>59</v>
      </c>
      <c r="D215" s="5" t="s">
        <v>50</v>
      </c>
      <c r="E215" s="5">
        <v>1</v>
      </c>
      <c r="F215" t="str">
        <f t="shared" si="19"/>
        <v>2016-02-09</v>
      </c>
      <c r="G215" s="2" t="str">
        <f t="shared" si="20"/>
        <v>15:50</v>
      </c>
      <c r="H215" t="str">
        <f t="shared" si="21"/>
        <v>15:5</v>
      </c>
      <c r="I215" t="str">
        <f t="shared" si="22"/>
        <v xml:space="preserve">2016-02-09 15:5EELI                                              </v>
      </c>
      <c r="J215" t="str">
        <f t="shared" si="18"/>
        <v>EELI</v>
      </c>
    </row>
    <row r="216" spans="1:10" ht="15">
      <c r="A216" s="5" t="s">
        <v>279</v>
      </c>
      <c r="B216" s="7" t="s">
        <v>492</v>
      </c>
      <c r="C216" s="10" t="s">
        <v>59</v>
      </c>
      <c r="D216" s="5" t="s">
        <v>51</v>
      </c>
      <c r="E216" s="5">
        <v>1</v>
      </c>
      <c r="F216" t="str">
        <f t="shared" si="19"/>
        <v>2016-02-09</v>
      </c>
      <c r="G216" s="2" t="str">
        <f t="shared" si="20"/>
        <v>15:50</v>
      </c>
      <c r="H216" t="str">
        <f t="shared" si="21"/>
        <v>15:5</v>
      </c>
      <c r="I216" t="str">
        <f t="shared" si="22"/>
        <v xml:space="preserve">2016-02-09 15:5EELI                                              </v>
      </c>
      <c r="J216" t="str">
        <f t="shared" ref="J216:J279" si="23">MID(C216,1,4)</f>
        <v>EELI</v>
      </c>
    </row>
    <row r="217" spans="1:10" ht="15">
      <c r="A217" s="5" t="s">
        <v>280</v>
      </c>
      <c r="B217" s="7" t="s">
        <v>492</v>
      </c>
      <c r="C217" s="10" t="s">
        <v>59</v>
      </c>
      <c r="D217" s="5" t="s">
        <v>50</v>
      </c>
      <c r="E217" s="5">
        <v>1</v>
      </c>
      <c r="F217" t="str">
        <f t="shared" si="19"/>
        <v>2016-02-09</v>
      </c>
      <c r="G217" s="2" t="str">
        <f t="shared" si="20"/>
        <v>15:54</v>
      </c>
      <c r="H217" t="str">
        <f t="shared" si="21"/>
        <v>15:5</v>
      </c>
      <c r="I217" t="str">
        <f t="shared" si="22"/>
        <v xml:space="preserve">2016-02-09 15:5EELI                                              </v>
      </c>
      <c r="J217" t="str">
        <f t="shared" si="23"/>
        <v>EELI</v>
      </c>
    </row>
    <row r="218" spans="1:10" ht="15">
      <c r="A218" s="5" t="s">
        <v>281</v>
      </c>
      <c r="B218" s="7" t="s">
        <v>492</v>
      </c>
      <c r="C218" s="10" t="s">
        <v>59</v>
      </c>
      <c r="D218" s="5" t="s">
        <v>52</v>
      </c>
      <c r="E218" s="5">
        <v>1</v>
      </c>
      <c r="F218" t="str">
        <f t="shared" si="19"/>
        <v>2016-02-09</v>
      </c>
      <c r="G218" s="2" t="str">
        <f t="shared" si="20"/>
        <v>15:55</v>
      </c>
      <c r="H218" t="str">
        <f t="shared" si="21"/>
        <v>15:5</v>
      </c>
      <c r="I218" t="str">
        <f t="shared" si="22"/>
        <v xml:space="preserve">2016-02-09 15:5EELI                                              </v>
      </c>
      <c r="J218" t="str">
        <f t="shared" si="23"/>
        <v>EELI</v>
      </c>
    </row>
    <row r="219" spans="1:10" ht="15">
      <c r="A219" s="5" t="s">
        <v>282</v>
      </c>
      <c r="B219" s="7" t="s">
        <v>492</v>
      </c>
      <c r="C219" s="10" t="s">
        <v>59</v>
      </c>
      <c r="D219" s="5" t="s">
        <v>50</v>
      </c>
      <c r="E219" s="5">
        <v>1</v>
      </c>
      <c r="F219" t="str">
        <f t="shared" si="19"/>
        <v>2016-02-09</v>
      </c>
      <c r="G219" s="2" t="str">
        <f t="shared" si="20"/>
        <v>15:56</v>
      </c>
      <c r="H219" t="str">
        <f t="shared" si="21"/>
        <v>15:5</v>
      </c>
      <c r="I219" t="str">
        <f t="shared" si="22"/>
        <v xml:space="preserve">2016-02-09 15:5EELI                                              </v>
      </c>
      <c r="J219" t="str">
        <f t="shared" si="23"/>
        <v>EELI</v>
      </c>
    </row>
    <row r="220" spans="1:10" ht="15">
      <c r="A220" s="5" t="s">
        <v>283</v>
      </c>
      <c r="B220" s="7" t="s">
        <v>492</v>
      </c>
      <c r="C220" s="10" t="s">
        <v>59</v>
      </c>
      <c r="D220" s="5" t="s">
        <v>51</v>
      </c>
      <c r="E220" s="5">
        <v>1</v>
      </c>
      <c r="F220" t="str">
        <f t="shared" si="19"/>
        <v>2016-02-09</v>
      </c>
      <c r="G220" s="2" t="str">
        <f t="shared" si="20"/>
        <v>15:57</v>
      </c>
      <c r="H220" t="str">
        <f t="shared" si="21"/>
        <v>15:5</v>
      </c>
      <c r="I220" t="str">
        <f t="shared" si="22"/>
        <v xml:space="preserve">2016-02-09 15:5EELI                                              </v>
      </c>
      <c r="J220" t="str">
        <f t="shared" si="23"/>
        <v>EELI</v>
      </c>
    </row>
    <row r="221" spans="1:10" ht="15">
      <c r="A221" s="5" t="s">
        <v>284</v>
      </c>
      <c r="B221" s="7" t="s">
        <v>492</v>
      </c>
      <c r="C221" s="10" t="s">
        <v>59</v>
      </c>
      <c r="D221" s="5" t="s">
        <v>50</v>
      </c>
      <c r="E221" s="5">
        <v>1</v>
      </c>
      <c r="F221" t="str">
        <f t="shared" si="19"/>
        <v>2016-02-09</v>
      </c>
      <c r="G221" s="2" t="str">
        <f t="shared" si="20"/>
        <v>16:08</v>
      </c>
      <c r="H221" t="str">
        <f t="shared" si="21"/>
        <v>16:0</v>
      </c>
      <c r="I221" t="str">
        <f t="shared" si="22"/>
        <v xml:space="preserve">2016-02-09 16:0EELI                                              </v>
      </c>
      <c r="J221" t="str">
        <f t="shared" si="23"/>
        <v>EELI</v>
      </c>
    </row>
    <row r="222" spans="1:10" ht="15">
      <c r="A222" s="5" t="s">
        <v>285</v>
      </c>
      <c r="B222" s="7" t="s">
        <v>492</v>
      </c>
      <c r="C222" s="10" t="s">
        <v>59</v>
      </c>
      <c r="D222" s="5" t="s">
        <v>51</v>
      </c>
      <c r="E222" s="5">
        <v>1</v>
      </c>
      <c r="F222" t="str">
        <f t="shared" si="19"/>
        <v>2016-02-09</v>
      </c>
      <c r="G222" s="2" t="str">
        <f t="shared" si="20"/>
        <v>16:09</v>
      </c>
      <c r="H222" t="str">
        <f t="shared" si="21"/>
        <v>16:0</v>
      </c>
      <c r="I222" t="str">
        <f t="shared" si="22"/>
        <v xml:space="preserve">2016-02-09 16:0EELI                                              </v>
      </c>
      <c r="J222" t="str">
        <f t="shared" si="23"/>
        <v>EELI</v>
      </c>
    </row>
    <row r="223" spans="1:10" ht="15">
      <c r="A223" s="5" t="s">
        <v>286</v>
      </c>
      <c r="B223" s="7" t="s">
        <v>492</v>
      </c>
      <c r="C223" s="10" t="s">
        <v>59</v>
      </c>
      <c r="D223" s="5" t="s">
        <v>51</v>
      </c>
      <c r="E223" s="5">
        <v>1</v>
      </c>
      <c r="F223" t="str">
        <f t="shared" si="19"/>
        <v>2016-02-09</v>
      </c>
      <c r="G223" s="2" t="str">
        <f t="shared" si="20"/>
        <v>16:11</v>
      </c>
      <c r="H223" t="str">
        <f t="shared" si="21"/>
        <v>16:1</v>
      </c>
      <c r="I223" t="str">
        <f t="shared" si="22"/>
        <v xml:space="preserve">2016-02-09 16:1EELI                                              </v>
      </c>
      <c r="J223" t="str">
        <f t="shared" si="23"/>
        <v>EELI</v>
      </c>
    </row>
    <row r="224" spans="1:10" ht="15">
      <c r="A224" s="5" t="s">
        <v>287</v>
      </c>
      <c r="B224" s="7" t="s">
        <v>492</v>
      </c>
      <c r="C224" s="10" t="s">
        <v>59</v>
      </c>
      <c r="D224" s="5" t="s">
        <v>50</v>
      </c>
      <c r="E224" s="5">
        <v>1</v>
      </c>
      <c r="F224" t="str">
        <f t="shared" si="19"/>
        <v>2016-02-09</v>
      </c>
      <c r="G224" s="2" t="str">
        <f t="shared" si="20"/>
        <v>16:20</v>
      </c>
      <c r="H224" t="str">
        <f t="shared" si="21"/>
        <v>16:2</v>
      </c>
      <c r="I224" t="str">
        <f t="shared" si="22"/>
        <v xml:space="preserve">2016-02-09 16:2EELI                                              </v>
      </c>
      <c r="J224" t="str">
        <f t="shared" si="23"/>
        <v>EELI</v>
      </c>
    </row>
    <row r="225" spans="1:10" ht="15">
      <c r="A225" s="5" t="s">
        <v>288</v>
      </c>
      <c r="B225" s="7" t="s">
        <v>492</v>
      </c>
      <c r="C225" s="10" t="s">
        <v>59</v>
      </c>
      <c r="D225" s="5" t="s">
        <v>50</v>
      </c>
      <c r="E225" s="5">
        <v>1</v>
      </c>
      <c r="F225" t="str">
        <f t="shared" si="19"/>
        <v>2016-02-09</v>
      </c>
      <c r="G225" s="2" t="str">
        <f t="shared" si="20"/>
        <v>16:21</v>
      </c>
      <c r="H225" t="str">
        <f t="shared" si="21"/>
        <v>16:2</v>
      </c>
      <c r="I225" t="str">
        <f t="shared" si="22"/>
        <v xml:space="preserve">2016-02-09 16:2EELI                                              </v>
      </c>
      <c r="J225" t="str">
        <f t="shared" si="23"/>
        <v>EELI</v>
      </c>
    </row>
    <row r="226" spans="1:10" ht="15">
      <c r="A226" s="5" t="s">
        <v>289</v>
      </c>
      <c r="B226" s="7" t="s">
        <v>492</v>
      </c>
      <c r="C226" s="10" t="s">
        <v>59</v>
      </c>
      <c r="D226" s="5" t="s">
        <v>51</v>
      </c>
      <c r="E226" s="5">
        <v>1</v>
      </c>
      <c r="F226" t="str">
        <f t="shared" si="19"/>
        <v>2016-02-09</v>
      </c>
      <c r="G226" s="2" t="str">
        <f t="shared" si="20"/>
        <v>16:22</v>
      </c>
      <c r="H226" t="str">
        <f t="shared" si="21"/>
        <v>16:2</v>
      </c>
      <c r="I226" t="str">
        <f t="shared" si="22"/>
        <v xml:space="preserve">2016-02-09 16:2EELI                                              </v>
      </c>
      <c r="J226" t="str">
        <f t="shared" si="23"/>
        <v>EELI</v>
      </c>
    </row>
    <row r="227" spans="1:10" ht="15">
      <c r="A227" s="5" t="s">
        <v>290</v>
      </c>
      <c r="B227" s="7" t="s">
        <v>492</v>
      </c>
      <c r="C227" s="10" t="s">
        <v>59</v>
      </c>
      <c r="D227" s="5" t="s">
        <v>50</v>
      </c>
      <c r="E227" s="5">
        <v>1</v>
      </c>
      <c r="F227" t="str">
        <f t="shared" si="19"/>
        <v>2016-02-09</v>
      </c>
      <c r="G227" s="2" t="str">
        <f t="shared" si="20"/>
        <v>16:28</v>
      </c>
      <c r="H227" t="str">
        <f t="shared" si="21"/>
        <v>16:2</v>
      </c>
      <c r="I227" t="str">
        <f t="shared" si="22"/>
        <v xml:space="preserve">2016-02-09 16:2EELI                                              </v>
      </c>
      <c r="J227" t="str">
        <f t="shared" si="23"/>
        <v>EELI</v>
      </c>
    </row>
    <row r="228" spans="1:10" ht="15">
      <c r="A228" s="5" t="s">
        <v>291</v>
      </c>
      <c r="B228" s="7" t="s">
        <v>492</v>
      </c>
      <c r="C228" s="10" t="s">
        <v>59</v>
      </c>
      <c r="D228" s="5" t="s">
        <v>50</v>
      </c>
      <c r="E228" s="5">
        <v>1</v>
      </c>
      <c r="F228" t="str">
        <f t="shared" si="19"/>
        <v>2016-02-09</v>
      </c>
      <c r="G228" s="2" t="str">
        <f t="shared" si="20"/>
        <v>16:36</v>
      </c>
      <c r="H228" t="str">
        <f t="shared" si="21"/>
        <v>16:3</v>
      </c>
      <c r="I228" t="str">
        <f t="shared" si="22"/>
        <v xml:space="preserve">2016-02-09 16:3EELI                                              </v>
      </c>
      <c r="J228" t="str">
        <f t="shared" si="23"/>
        <v>EELI</v>
      </c>
    </row>
    <row r="229" spans="1:10" ht="15">
      <c r="A229" s="5" t="s">
        <v>292</v>
      </c>
      <c r="B229" s="7" t="s">
        <v>492</v>
      </c>
      <c r="C229" s="10" t="s">
        <v>59</v>
      </c>
      <c r="D229" s="5" t="s">
        <v>50</v>
      </c>
      <c r="E229" s="5">
        <v>1</v>
      </c>
      <c r="F229" t="str">
        <f t="shared" si="19"/>
        <v>2016-02-09</v>
      </c>
      <c r="G229" s="2" t="str">
        <f t="shared" si="20"/>
        <v>16:42</v>
      </c>
      <c r="H229" t="str">
        <f t="shared" si="21"/>
        <v>16:4</v>
      </c>
      <c r="I229" t="str">
        <f t="shared" si="22"/>
        <v xml:space="preserve">2016-02-09 16:4EELI                                              </v>
      </c>
      <c r="J229" t="str">
        <f t="shared" si="23"/>
        <v>EELI</v>
      </c>
    </row>
    <row r="230" spans="1:10" ht="15">
      <c r="A230" s="5" t="s">
        <v>293</v>
      </c>
      <c r="B230" s="7" t="s">
        <v>492</v>
      </c>
      <c r="C230" s="10" t="s">
        <v>59</v>
      </c>
      <c r="D230" s="5" t="s">
        <v>50</v>
      </c>
      <c r="E230" s="5">
        <v>1</v>
      </c>
      <c r="F230" t="str">
        <f t="shared" si="19"/>
        <v>2016-02-09</v>
      </c>
      <c r="G230" s="2" t="str">
        <f t="shared" si="20"/>
        <v>16:54</v>
      </c>
      <c r="H230" t="str">
        <f t="shared" si="21"/>
        <v>16:5</v>
      </c>
      <c r="I230" t="str">
        <f t="shared" si="22"/>
        <v xml:space="preserve">2016-02-09 16:5EELI                                              </v>
      </c>
      <c r="J230" t="str">
        <f t="shared" si="23"/>
        <v>EELI</v>
      </c>
    </row>
    <row r="231" spans="1:10" ht="15">
      <c r="A231" s="5" t="s">
        <v>294</v>
      </c>
      <c r="B231" s="7" t="s">
        <v>492</v>
      </c>
      <c r="C231" s="10" t="s">
        <v>59</v>
      </c>
      <c r="D231" s="5" t="s">
        <v>52</v>
      </c>
      <c r="E231" s="5">
        <v>1</v>
      </c>
      <c r="F231" t="str">
        <f t="shared" si="19"/>
        <v>2016-02-09</v>
      </c>
      <c r="G231" s="2" t="str">
        <f t="shared" si="20"/>
        <v>16:55</v>
      </c>
      <c r="H231" t="str">
        <f t="shared" si="21"/>
        <v>16:5</v>
      </c>
      <c r="I231" t="str">
        <f t="shared" si="22"/>
        <v xml:space="preserve">2016-02-09 16:5EELI                                              </v>
      </c>
      <c r="J231" t="str">
        <f t="shared" si="23"/>
        <v>EELI</v>
      </c>
    </row>
    <row r="232" spans="1:10" ht="15">
      <c r="A232" s="5" t="s">
        <v>295</v>
      </c>
      <c r="B232" s="7" t="s">
        <v>492</v>
      </c>
      <c r="C232" s="10" t="s">
        <v>59</v>
      </c>
      <c r="D232" s="5" t="s">
        <v>50</v>
      </c>
      <c r="E232" s="5">
        <v>1</v>
      </c>
      <c r="F232" t="str">
        <f t="shared" si="19"/>
        <v>2016-02-09</v>
      </c>
      <c r="G232" s="2" t="str">
        <f t="shared" si="20"/>
        <v>17:03</v>
      </c>
      <c r="H232" t="str">
        <f t="shared" si="21"/>
        <v>17:0</v>
      </c>
      <c r="I232" t="str">
        <f t="shared" si="22"/>
        <v xml:space="preserve">2016-02-09 17:0EELI                                              </v>
      </c>
      <c r="J232" t="str">
        <f t="shared" si="23"/>
        <v>EELI</v>
      </c>
    </row>
    <row r="233" spans="1:10" ht="15">
      <c r="A233" s="5" t="s">
        <v>296</v>
      </c>
      <c r="B233" s="7" t="s">
        <v>492</v>
      </c>
      <c r="C233" s="10" t="s">
        <v>59</v>
      </c>
      <c r="D233" s="5" t="s">
        <v>50</v>
      </c>
      <c r="E233" s="5">
        <v>1</v>
      </c>
      <c r="F233" t="str">
        <f t="shared" si="19"/>
        <v>2016-02-09</v>
      </c>
      <c r="G233" s="2" t="str">
        <f t="shared" si="20"/>
        <v>17:07</v>
      </c>
      <c r="H233" t="str">
        <f t="shared" si="21"/>
        <v>17:0</v>
      </c>
      <c r="I233" t="str">
        <f t="shared" si="22"/>
        <v xml:space="preserve">2016-02-09 17:0EELI                                              </v>
      </c>
      <c r="J233" t="str">
        <f t="shared" si="23"/>
        <v>EELI</v>
      </c>
    </row>
    <row r="234" spans="1:10" ht="15">
      <c r="A234" s="5" t="s">
        <v>297</v>
      </c>
      <c r="B234" s="7" t="s">
        <v>492</v>
      </c>
      <c r="C234" s="10" t="s">
        <v>59</v>
      </c>
      <c r="D234" s="5" t="s">
        <v>52</v>
      </c>
      <c r="E234" s="5">
        <v>1</v>
      </c>
      <c r="F234" t="str">
        <f t="shared" si="19"/>
        <v>2016-02-09</v>
      </c>
      <c r="G234" s="2" t="str">
        <f t="shared" si="20"/>
        <v>17:08</v>
      </c>
      <c r="H234" t="str">
        <f t="shared" si="21"/>
        <v>17:0</v>
      </c>
      <c r="I234" t="str">
        <f t="shared" si="22"/>
        <v xml:space="preserve">2016-02-09 17:0EELI                                              </v>
      </c>
      <c r="J234" t="str">
        <f t="shared" si="23"/>
        <v>EELI</v>
      </c>
    </row>
    <row r="235" spans="1:10" ht="15">
      <c r="A235" s="5" t="s">
        <v>298</v>
      </c>
      <c r="B235" s="7" t="s">
        <v>492</v>
      </c>
      <c r="C235" s="10" t="s">
        <v>59</v>
      </c>
      <c r="D235" s="5" t="s">
        <v>50</v>
      </c>
      <c r="E235" s="5">
        <v>1</v>
      </c>
      <c r="F235" t="str">
        <f t="shared" si="19"/>
        <v>2016-02-09</v>
      </c>
      <c r="G235" s="2" t="str">
        <f t="shared" si="20"/>
        <v>17:08</v>
      </c>
      <c r="H235" t="str">
        <f t="shared" si="21"/>
        <v>17:0</v>
      </c>
      <c r="I235" t="str">
        <f t="shared" si="22"/>
        <v xml:space="preserve">2016-02-09 17:0EELI                                              </v>
      </c>
      <c r="J235" t="str">
        <f t="shared" si="23"/>
        <v>EELI</v>
      </c>
    </row>
    <row r="236" spans="1:10" ht="15">
      <c r="A236" s="5" t="s">
        <v>299</v>
      </c>
      <c r="B236" s="7" t="s">
        <v>492</v>
      </c>
      <c r="C236" s="10" t="s">
        <v>59</v>
      </c>
      <c r="D236" s="5" t="s">
        <v>51</v>
      </c>
      <c r="E236" s="5">
        <v>1</v>
      </c>
      <c r="F236" t="str">
        <f t="shared" si="19"/>
        <v>2016-02-09</v>
      </c>
      <c r="G236" s="2" t="str">
        <f t="shared" si="20"/>
        <v>17:09</v>
      </c>
      <c r="H236" t="str">
        <f t="shared" si="21"/>
        <v>17:0</v>
      </c>
      <c r="I236" t="str">
        <f t="shared" si="22"/>
        <v xml:space="preserve">2016-02-09 17:0EELI                                              </v>
      </c>
      <c r="J236" t="str">
        <f t="shared" si="23"/>
        <v>EELI</v>
      </c>
    </row>
    <row r="237" spans="1:10" ht="15">
      <c r="A237" s="5" t="s">
        <v>300</v>
      </c>
      <c r="B237" s="7" t="s">
        <v>492</v>
      </c>
      <c r="C237" s="10" t="s">
        <v>59</v>
      </c>
      <c r="D237" s="5" t="s">
        <v>50</v>
      </c>
      <c r="E237" s="5">
        <v>1</v>
      </c>
      <c r="F237" t="str">
        <f t="shared" si="19"/>
        <v>2016-02-09</v>
      </c>
      <c r="G237" s="2" t="str">
        <f t="shared" si="20"/>
        <v>17:11</v>
      </c>
      <c r="H237" t="str">
        <f t="shared" si="21"/>
        <v>17:1</v>
      </c>
      <c r="I237" t="str">
        <f t="shared" si="22"/>
        <v xml:space="preserve">2016-02-09 17:1EELI                                              </v>
      </c>
      <c r="J237" t="str">
        <f t="shared" si="23"/>
        <v>EELI</v>
      </c>
    </row>
    <row r="238" spans="1:10" ht="15">
      <c r="A238" s="5" t="s">
        <v>301</v>
      </c>
      <c r="B238" s="7" t="s">
        <v>492</v>
      </c>
      <c r="C238" s="10" t="s">
        <v>59</v>
      </c>
      <c r="D238" s="5" t="s">
        <v>51</v>
      </c>
      <c r="E238" s="5">
        <v>1</v>
      </c>
      <c r="F238" t="str">
        <f t="shared" si="19"/>
        <v>2016-02-09</v>
      </c>
      <c r="G238" s="2" t="str">
        <f t="shared" si="20"/>
        <v>17:11</v>
      </c>
      <c r="H238" t="str">
        <f t="shared" si="21"/>
        <v>17:1</v>
      </c>
      <c r="I238" t="str">
        <f t="shared" si="22"/>
        <v xml:space="preserve">2016-02-09 17:1EELI                                              </v>
      </c>
      <c r="J238" t="str">
        <f t="shared" si="23"/>
        <v>EELI</v>
      </c>
    </row>
    <row r="239" spans="1:10" ht="15">
      <c r="A239" s="5" t="s">
        <v>302</v>
      </c>
      <c r="B239" s="7" t="s">
        <v>492</v>
      </c>
      <c r="C239" s="10" t="s">
        <v>59</v>
      </c>
      <c r="D239" s="5" t="s">
        <v>50</v>
      </c>
      <c r="E239" s="5">
        <v>1</v>
      </c>
      <c r="F239" t="str">
        <f t="shared" si="19"/>
        <v>2016-02-09</v>
      </c>
      <c r="G239" s="2" t="str">
        <f t="shared" si="20"/>
        <v>17:15</v>
      </c>
      <c r="H239" t="str">
        <f t="shared" si="21"/>
        <v>17:1</v>
      </c>
      <c r="I239" t="str">
        <f t="shared" si="22"/>
        <v xml:space="preserve">2016-02-09 17:1EELI                                              </v>
      </c>
      <c r="J239" t="str">
        <f t="shared" si="23"/>
        <v>EELI</v>
      </c>
    </row>
    <row r="240" spans="1:10" ht="15">
      <c r="A240" s="5" t="s">
        <v>303</v>
      </c>
      <c r="B240" s="7" t="s">
        <v>492</v>
      </c>
      <c r="C240" s="10" t="s">
        <v>59</v>
      </c>
      <c r="D240" s="5" t="s">
        <v>52</v>
      </c>
      <c r="E240" s="5">
        <v>1</v>
      </c>
      <c r="F240" t="str">
        <f t="shared" si="19"/>
        <v>2016-02-09</v>
      </c>
      <c r="G240" s="2" t="str">
        <f t="shared" si="20"/>
        <v>17:19</v>
      </c>
      <c r="H240" t="str">
        <f t="shared" si="21"/>
        <v>17:1</v>
      </c>
      <c r="I240" t="str">
        <f t="shared" si="22"/>
        <v xml:space="preserve">2016-02-09 17:1EELI                                              </v>
      </c>
      <c r="J240" t="str">
        <f t="shared" si="23"/>
        <v>EELI</v>
      </c>
    </row>
    <row r="241" spans="1:10" ht="15">
      <c r="A241" s="5" t="s">
        <v>304</v>
      </c>
      <c r="B241" s="7" t="s">
        <v>492</v>
      </c>
      <c r="C241" s="10" t="s">
        <v>59</v>
      </c>
      <c r="D241" s="5" t="s">
        <v>50</v>
      </c>
      <c r="E241" s="5">
        <v>1</v>
      </c>
      <c r="F241" t="str">
        <f t="shared" si="19"/>
        <v>2016-02-09</v>
      </c>
      <c r="G241" s="2" t="str">
        <f t="shared" si="20"/>
        <v>17:26</v>
      </c>
      <c r="H241" t="str">
        <f t="shared" si="21"/>
        <v>17:2</v>
      </c>
      <c r="I241" t="str">
        <f t="shared" si="22"/>
        <v xml:space="preserve">2016-02-09 17:2EELI                                              </v>
      </c>
      <c r="J241" t="str">
        <f t="shared" si="23"/>
        <v>EELI</v>
      </c>
    </row>
    <row r="242" spans="1:10" ht="15">
      <c r="A242" s="5" t="s">
        <v>305</v>
      </c>
      <c r="B242" s="7" t="s">
        <v>492</v>
      </c>
      <c r="C242" s="10" t="s">
        <v>59</v>
      </c>
      <c r="D242" s="5" t="s">
        <v>52</v>
      </c>
      <c r="E242" s="5">
        <v>1</v>
      </c>
      <c r="F242" t="str">
        <f t="shared" si="19"/>
        <v>2016-02-09</v>
      </c>
      <c r="G242" s="2" t="str">
        <f t="shared" si="20"/>
        <v>17:27</v>
      </c>
      <c r="H242" t="str">
        <f t="shared" si="21"/>
        <v>17:2</v>
      </c>
      <c r="I242" t="str">
        <f t="shared" si="22"/>
        <v xml:space="preserve">2016-02-09 17:2EELI                                              </v>
      </c>
      <c r="J242" t="str">
        <f t="shared" si="23"/>
        <v>EELI</v>
      </c>
    </row>
    <row r="243" spans="1:10" ht="15">
      <c r="A243" s="5" t="s">
        <v>306</v>
      </c>
      <c r="B243" s="7" t="s">
        <v>492</v>
      </c>
      <c r="C243" s="10" t="s">
        <v>59</v>
      </c>
      <c r="D243" s="5" t="s">
        <v>50</v>
      </c>
      <c r="E243" s="5">
        <v>1</v>
      </c>
      <c r="F243" t="str">
        <f t="shared" si="19"/>
        <v>2016-02-09</v>
      </c>
      <c r="G243" s="2" t="str">
        <f t="shared" si="20"/>
        <v>17:34</v>
      </c>
      <c r="H243" t="str">
        <f t="shared" si="21"/>
        <v>17:3</v>
      </c>
      <c r="I243" t="str">
        <f t="shared" si="22"/>
        <v xml:space="preserve">2016-02-09 17:3EELI                                              </v>
      </c>
      <c r="J243" t="str">
        <f t="shared" si="23"/>
        <v>EELI</v>
      </c>
    </row>
    <row r="244" spans="1:10" ht="15">
      <c r="A244" s="5" t="s">
        <v>307</v>
      </c>
      <c r="B244" s="7" t="s">
        <v>492</v>
      </c>
      <c r="C244" s="10" t="s">
        <v>59</v>
      </c>
      <c r="D244" s="5" t="s">
        <v>52</v>
      </c>
      <c r="E244" s="5">
        <v>1</v>
      </c>
      <c r="F244" t="str">
        <f t="shared" si="19"/>
        <v>2016-02-09</v>
      </c>
      <c r="G244" s="2" t="str">
        <f t="shared" si="20"/>
        <v>17:38</v>
      </c>
      <c r="H244" t="str">
        <f t="shared" si="21"/>
        <v>17:3</v>
      </c>
      <c r="I244" t="str">
        <f t="shared" si="22"/>
        <v xml:space="preserve">2016-02-09 17:3EELI                                              </v>
      </c>
      <c r="J244" t="str">
        <f t="shared" si="23"/>
        <v>EELI</v>
      </c>
    </row>
    <row r="245" spans="1:10" ht="15">
      <c r="A245" s="5" t="s">
        <v>308</v>
      </c>
      <c r="B245" s="7" t="s">
        <v>492</v>
      </c>
      <c r="C245" s="10" t="s">
        <v>59</v>
      </c>
      <c r="D245" s="5" t="s">
        <v>51</v>
      </c>
      <c r="E245" s="5">
        <v>1</v>
      </c>
      <c r="F245" t="str">
        <f t="shared" si="19"/>
        <v>2016-02-09</v>
      </c>
      <c r="G245" s="2" t="str">
        <f t="shared" si="20"/>
        <v>17:49</v>
      </c>
      <c r="H245" t="str">
        <f t="shared" si="21"/>
        <v>17:4</v>
      </c>
      <c r="I245" t="str">
        <f t="shared" si="22"/>
        <v xml:space="preserve">2016-02-09 17:4EELI                                              </v>
      </c>
      <c r="J245" t="str">
        <f t="shared" si="23"/>
        <v>EELI</v>
      </c>
    </row>
    <row r="246" spans="1:10" ht="15">
      <c r="A246" s="5" t="s">
        <v>309</v>
      </c>
      <c r="B246" s="7" t="s">
        <v>492</v>
      </c>
      <c r="C246" s="10" t="s">
        <v>59</v>
      </c>
      <c r="D246" s="5" t="s">
        <v>51</v>
      </c>
      <c r="E246" s="5">
        <v>1</v>
      </c>
      <c r="F246" t="str">
        <f t="shared" si="19"/>
        <v>2016-02-09</v>
      </c>
      <c r="G246" s="2" t="str">
        <f t="shared" si="20"/>
        <v>17:50</v>
      </c>
      <c r="H246" t="str">
        <f t="shared" si="21"/>
        <v>17:5</v>
      </c>
      <c r="I246" t="str">
        <f t="shared" si="22"/>
        <v xml:space="preserve">2016-02-09 17:5EELI                                              </v>
      </c>
      <c r="J246" t="str">
        <f t="shared" si="23"/>
        <v>EELI</v>
      </c>
    </row>
    <row r="247" spans="1:10" ht="15">
      <c r="A247" s="5" t="s">
        <v>310</v>
      </c>
      <c r="B247" s="7" t="s">
        <v>492</v>
      </c>
      <c r="C247" s="10" t="s">
        <v>59</v>
      </c>
      <c r="D247" s="5" t="s">
        <v>51</v>
      </c>
      <c r="E247" s="5">
        <v>1</v>
      </c>
      <c r="F247" t="str">
        <f t="shared" si="19"/>
        <v>2016-02-09</v>
      </c>
      <c r="G247" s="2" t="str">
        <f t="shared" si="20"/>
        <v>17:51</v>
      </c>
      <c r="H247" t="str">
        <f t="shared" si="21"/>
        <v>17:5</v>
      </c>
      <c r="I247" t="str">
        <f t="shared" si="22"/>
        <v xml:space="preserve">2016-02-09 17:5EELI                                              </v>
      </c>
      <c r="J247" t="str">
        <f t="shared" si="23"/>
        <v>EELI</v>
      </c>
    </row>
    <row r="248" spans="1:10" ht="15">
      <c r="A248" s="5" t="s">
        <v>311</v>
      </c>
      <c r="B248" s="7" t="s">
        <v>492</v>
      </c>
      <c r="C248" s="10" t="s">
        <v>59</v>
      </c>
      <c r="D248" s="5" t="s">
        <v>50</v>
      </c>
      <c r="E248" s="5">
        <v>1</v>
      </c>
      <c r="F248" t="str">
        <f t="shared" si="19"/>
        <v>2016-02-09</v>
      </c>
      <c r="G248" s="2" t="str">
        <f t="shared" si="20"/>
        <v>17:56</v>
      </c>
      <c r="H248" t="str">
        <f t="shared" si="21"/>
        <v>17:5</v>
      </c>
      <c r="I248" t="str">
        <f t="shared" si="22"/>
        <v xml:space="preserve">2016-02-09 17:5EELI                                              </v>
      </c>
      <c r="J248" t="str">
        <f t="shared" si="23"/>
        <v>EELI</v>
      </c>
    </row>
    <row r="249" spans="1:10" ht="15">
      <c r="A249" s="5" t="s">
        <v>312</v>
      </c>
      <c r="B249" s="7" t="s">
        <v>492</v>
      </c>
      <c r="C249" s="10" t="s">
        <v>59</v>
      </c>
      <c r="D249" s="5" t="s">
        <v>52</v>
      </c>
      <c r="E249" s="5">
        <v>1</v>
      </c>
      <c r="F249" t="str">
        <f t="shared" si="19"/>
        <v>2016-02-09</v>
      </c>
      <c r="G249" s="2" t="str">
        <f t="shared" si="20"/>
        <v>17:58</v>
      </c>
      <c r="H249" t="str">
        <f t="shared" si="21"/>
        <v>17:5</v>
      </c>
      <c r="I249" t="str">
        <f t="shared" si="22"/>
        <v xml:space="preserve">2016-02-09 17:5EELI                                              </v>
      </c>
      <c r="J249" t="str">
        <f t="shared" si="23"/>
        <v>EELI</v>
      </c>
    </row>
    <row r="250" spans="1:10" ht="15">
      <c r="A250" s="5" t="s">
        <v>313</v>
      </c>
      <c r="B250" s="7" t="s">
        <v>492</v>
      </c>
      <c r="C250" s="10" t="s">
        <v>59</v>
      </c>
      <c r="D250" s="5" t="s">
        <v>50</v>
      </c>
      <c r="E250" s="5">
        <v>1</v>
      </c>
      <c r="F250" t="str">
        <f t="shared" si="19"/>
        <v>2016-02-09</v>
      </c>
      <c r="G250" s="2" t="str">
        <f t="shared" si="20"/>
        <v>18:04</v>
      </c>
      <c r="H250" t="str">
        <f t="shared" si="21"/>
        <v>18:0</v>
      </c>
      <c r="I250" t="str">
        <f t="shared" si="22"/>
        <v xml:space="preserve">2016-02-09 18:0EELI                                              </v>
      </c>
      <c r="J250" t="str">
        <f t="shared" si="23"/>
        <v>EELI</v>
      </c>
    </row>
    <row r="251" spans="1:10" ht="15">
      <c r="A251" s="5" t="s">
        <v>314</v>
      </c>
      <c r="B251" s="7" t="s">
        <v>492</v>
      </c>
      <c r="C251" s="10" t="s">
        <v>59</v>
      </c>
      <c r="D251" s="5" t="s">
        <v>51</v>
      </c>
      <c r="E251" s="5">
        <v>1</v>
      </c>
      <c r="F251" t="str">
        <f t="shared" si="19"/>
        <v>2016-02-09</v>
      </c>
      <c r="G251" s="2" t="str">
        <f t="shared" si="20"/>
        <v>18:06</v>
      </c>
      <c r="H251" t="str">
        <f t="shared" si="21"/>
        <v>18:0</v>
      </c>
      <c r="I251" t="str">
        <f t="shared" si="22"/>
        <v xml:space="preserve">2016-02-09 18:0EELI                                              </v>
      </c>
      <c r="J251" t="str">
        <f t="shared" si="23"/>
        <v>EELI</v>
      </c>
    </row>
    <row r="252" spans="1:10" ht="15">
      <c r="A252" s="5" t="s">
        <v>315</v>
      </c>
      <c r="B252" s="7" t="s">
        <v>492</v>
      </c>
      <c r="C252" s="10" t="s">
        <v>59</v>
      </c>
      <c r="D252" s="5" t="s">
        <v>52</v>
      </c>
      <c r="E252" s="5">
        <v>1</v>
      </c>
      <c r="F252" t="str">
        <f t="shared" si="19"/>
        <v>2016-02-09</v>
      </c>
      <c r="G252" s="2" t="str">
        <f t="shared" si="20"/>
        <v>18:06</v>
      </c>
      <c r="H252" t="str">
        <f t="shared" si="21"/>
        <v>18:0</v>
      </c>
      <c r="I252" t="str">
        <f t="shared" si="22"/>
        <v xml:space="preserve">2016-02-09 18:0EELI                                              </v>
      </c>
      <c r="J252" t="str">
        <f t="shared" si="23"/>
        <v>EELI</v>
      </c>
    </row>
    <row r="253" spans="1:10" ht="15">
      <c r="A253" s="5" t="s">
        <v>316</v>
      </c>
      <c r="B253" s="7" t="s">
        <v>492</v>
      </c>
      <c r="C253" s="10" t="s">
        <v>59</v>
      </c>
      <c r="D253" s="5" t="s">
        <v>50</v>
      </c>
      <c r="E253" s="5">
        <v>1</v>
      </c>
      <c r="F253" t="str">
        <f t="shared" si="19"/>
        <v>2016-02-09</v>
      </c>
      <c r="G253" s="2" t="str">
        <f t="shared" si="20"/>
        <v>18:23</v>
      </c>
      <c r="H253" t="str">
        <f t="shared" si="21"/>
        <v>18:2</v>
      </c>
      <c r="I253" t="str">
        <f t="shared" si="22"/>
        <v xml:space="preserve">2016-02-09 18:2EELI                                              </v>
      </c>
      <c r="J253" t="str">
        <f t="shared" si="23"/>
        <v>EELI</v>
      </c>
    </row>
    <row r="254" spans="1:10" ht="15">
      <c r="A254" s="5" t="s">
        <v>317</v>
      </c>
      <c r="B254" s="7" t="s">
        <v>492</v>
      </c>
      <c r="C254" s="10" t="s">
        <v>59</v>
      </c>
      <c r="D254" s="5" t="s">
        <v>51</v>
      </c>
      <c r="E254" s="5">
        <v>1</v>
      </c>
      <c r="F254" t="str">
        <f t="shared" si="19"/>
        <v>2016-02-09</v>
      </c>
      <c r="G254" s="2" t="str">
        <f t="shared" si="20"/>
        <v>18:24</v>
      </c>
      <c r="H254" t="str">
        <f t="shared" si="21"/>
        <v>18:2</v>
      </c>
      <c r="I254" t="str">
        <f t="shared" si="22"/>
        <v xml:space="preserve">2016-02-09 18:2EELI                                              </v>
      </c>
      <c r="J254" t="str">
        <f t="shared" si="23"/>
        <v>EELI</v>
      </c>
    </row>
    <row r="255" spans="1:10" ht="15">
      <c r="A255" s="5" t="s">
        <v>318</v>
      </c>
      <c r="B255" s="7" t="s">
        <v>492</v>
      </c>
      <c r="C255" s="10" t="s">
        <v>59</v>
      </c>
      <c r="D255" s="5" t="s">
        <v>50</v>
      </c>
      <c r="E255" s="5">
        <v>1</v>
      </c>
      <c r="F255" t="str">
        <f t="shared" si="19"/>
        <v>2016-02-09</v>
      </c>
      <c r="G255" s="2" t="str">
        <f t="shared" si="20"/>
        <v>18:26</v>
      </c>
      <c r="H255" t="str">
        <f t="shared" si="21"/>
        <v>18:2</v>
      </c>
      <c r="I255" t="str">
        <f t="shared" si="22"/>
        <v xml:space="preserve">2016-02-09 18:2EELI                                              </v>
      </c>
      <c r="J255" t="str">
        <f t="shared" si="23"/>
        <v>EELI</v>
      </c>
    </row>
    <row r="256" spans="1:10" ht="15">
      <c r="A256" s="5" t="s">
        <v>319</v>
      </c>
      <c r="B256" s="7" t="s">
        <v>492</v>
      </c>
      <c r="C256" s="10" t="s">
        <v>59</v>
      </c>
      <c r="D256" s="5" t="s">
        <v>50</v>
      </c>
      <c r="E256" s="5">
        <v>1</v>
      </c>
      <c r="F256" t="str">
        <f t="shared" si="19"/>
        <v>2016-02-09</v>
      </c>
      <c r="G256" s="2" t="str">
        <f t="shared" si="20"/>
        <v>18:42</v>
      </c>
      <c r="H256" t="str">
        <f t="shared" si="21"/>
        <v>18:4</v>
      </c>
      <c r="I256" t="str">
        <f t="shared" si="22"/>
        <v xml:space="preserve">2016-02-09 18:4EELI                                              </v>
      </c>
      <c r="J256" t="str">
        <f t="shared" si="23"/>
        <v>EELI</v>
      </c>
    </row>
    <row r="257" spans="1:10" ht="15">
      <c r="A257" s="5" t="s">
        <v>320</v>
      </c>
      <c r="B257" s="7" t="s">
        <v>492</v>
      </c>
      <c r="C257" s="10" t="s">
        <v>59</v>
      </c>
      <c r="D257" s="5" t="s">
        <v>52</v>
      </c>
      <c r="E257" s="5">
        <v>1</v>
      </c>
      <c r="F257" t="str">
        <f t="shared" si="19"/>
        <v>2016-02-09</v>
      </c>
      <c r="G257" s="2" t="str">
        <f t="shared" si="20"/>
        <v>18:44</v>
      </c>
      <c r="H257" t="str">
        <f t="shared" si="21"/>
        <v>18:4</v>
      </c>
      <c r="I257" t="str">
        <f t="shared" si="22"/>
        <v xml:space="preserve">2016-02-09 18:4EELI                                              </v>
      </c>
      <c r="J257" t="str">
        <f t="shared" si="23"/>
        <v>EELI</v>
      </c>
    </row>
    <row r="258" spans="1:10" ht="15">
      <c r="A258" s="5" t="s">
        <v>321</v>
      </c>
      <c r="B258" s="7" t="s">
        <v>492</v>
      </c>
      <c r="C258" s="10" t="s">
        <v>59</v>
      </c>
      <c r="D258" s="5" t="s">
        <v>50</v>
      </c>
      <c r="E258" s="5">
        <v>1</v>
      </c>
      <c r="F258" t="str">
        <f t="shared" ref="F258:F321" si="24">MID(A258,1,10)</f>
        <v>2016-02-09</v>
      </c>
      <c r="G258" s="2" t="str">
        <f t="shared" si="20"/>
        <v>19:03</v>
      </c>
      <c r="H258" t="str">
        <f t="shared" si="21"/>
        <v>19:0</v>
      </c>
      <c r="I258" t="str">
        <f t="shared" si="22"/>
        <v xml:space="preserve">2016-02-09 19:0EELI                                              </v>
      </c>
      <c r="J258" t="str">
        <f t="shared" si="23"/>
        <v>EELI</v>
      </c>
    </row>
    <row r="259" spans="1:10" ht="15">
      <c r="A259" s="5" t="s">
        <v>322</v>
      </c>
      <c r="B259" s="7" t="s">
        <v>492</v>
      </c>
      <c r="C259" s="10" t="s">
        <v>59</v>
      </c>
      <c r="D259" s="5" t="s">
        <v>51</v>
      </c>
      <c r="E259" s="5">
        <v>1</v>
      </c>
      <c r="F259" t="str">
        <f t="shared" si="24"/>
        <v>2016-02-09</v>
      </c>
      <c r="G259" s="2" t="str">
        <f t="shared" ref="G259:G322" si="25">MID(A259,12,5)</f>
        <v>19:05</v>
      </c>
      <c r="H259" t="str">
        <f t="shared" ref="H259:H322" si="26">MID(A259,12,4)</f>
        <v>19:0</v>
      </c>
      <c r="I259" t="str">
        <f t="shared" ref="I259:I322" si="27">CONCATENATE(F259," ",H259,C259)</f>
        <v xml:space="preserve">2016-02-09 19:0EELI                                              </v>
      </c>
      <c r="J259" t="str">
        <f t="shared" si="23"/>
        <v>EELI</v>
      </c>
    </row>
    <row r="260" spans="1:10" ht="15">
      <c r="A260" s="5" t="s">
        <v>323</v>
      </c>
      <c r="B260" s="7" t="s">
        <v>492</v>
      </c>
      <c r="C260" s="10" t="s">
        <v>59</v>
      </c>
      <c r="D260" s="5" t="s">
        <v>50</v>
      </c>
      <c r="E260" s="5">
        <v>1</v>
      </c>
      <c r="F260" t="str">
        <f t="shared" si="24"/>
        <v>2016-02-09</v>
      </c>
      <c r="G260" s="2" t="str">
        <f t="shared" si="25"/>
        <v>19:45</v>
      </c>
      <c r="H260" t="str">
        <f t="shared" si="26"/>
        <v>19:4</v>
      </c>
      <c r="I260" t="str">
        <f t="shared" si="27"/>
        <v xml:space="preserve">2016-02-09 19:4EELI                                              </v>
      </c>
      <c r="J260" t="str">
        <f t="shared" si="23"/>
        <v>EELI</v>
      </c>
    </row>
    <row r="261" spans="1:10" ht="15">
      <c r="A261" s="5" t="s">
        <v>324</v>
      </c>
      <c r="B261" s="7" t="s">
        <v>492</v>
      </c>
      <c r="C261" s="10" t="s">
        <v>59</v>
      </c>
      <c r="D261" s="5" t="s">
        <v>50</v>
      </c>
      <c r="E261" s="5">
        <v>1</v>
      </c>
      <c r="F261" t="str">
        <f t="shared" si="24"/>
        <v>2016-02-09</v>
      </c>
      <c r="G261" s="2" t="str">
        <f t="shared" si="25"/>
        <v>19:49</v>
      </c>
      <c r="H261" t="str">
        <f t="shared" si="26"/>
        <v>19:4</v>
      </c>
      <c r="I261" t="str">
        <f t="shared" si="27"/>
        <v xml:space="preserve">2016-02-09 19:4EELI                                              </v>
      </c>
      <c r="J261" t="str">
        <f t="shared" si="23"/>
        <v>EELI</v>
      </c>
    </row>
    <row r="262" spans="1:10" ht="15">
      <c r="A262" s="5" t="s">
        <v>325</v>
      </c>
      <c r="B262" s="7" t="s">
        <v>492</v>
      </c>
      <c r="C262" s="10" t="s">
        <v>59</v>
      </c>
      <c r="D262" s="5" t="s">
        <v>50</v>
      </c>
      <c r="E262" s="5">
        <v>1</v>
      </c>
      <c r="F262" t="str">
        <f t="shared" si="24"/>
        <v>2016-02-09</v>
      </c>
      <c r="G262" s="2" t="str">
        <f t="shared" si="25"/>
        <v>19:52</v>
      </c>
      <c r="H262" t="str">
        <f t="shared" si="26"/>
        <v>19:5</v>
      </c>
      <c r="I262" t="str">
        <f t="shared" si="27"/>
        <v xml:space="preserve">2016-02-09 19:5EELI                                              </v>
      </c>
      <c r="J262" t="str">
        <f t="shared" si="23"/>
        <v>EELI</v>
      </c>
    </row>
    <row r="263" spans="1:10" ht="15">
      <c r="A263" s="5" t="s">
        <v>326</v>
      </c>
      <c r="B263" s="7" t="s">
        <v>492</v>
      </c>
      <c r="C263" s="10" t="s">
        <v>59</v>
      </c>
      <c r="D263" s="5" t="s">
        <v>51</v>
      </c>
      <c r="E263" s="5">
        <v>1</v>
      </c>
      <c r="F263" t="str">
        <f t="shared" si="24"/>
        <v>2016-02-09</v>
      </c>
      <c r="G263" s="2" t="str">
        <f t="shared" si="25"/>
        <v>19:56</v>
      </c>
      <c r="H263" t="str">
        <f t="shared" si="26"/>
        <v>19:5</v>
      </c>
      <c r="I263" t="str">
        <f t="shared" si="27"/>
        <v xml:space="preserve">2016-02-09 19:5EELI                                              </v>
      </c>
      <c r="J263" t="str">
        <f t="shared" si="23"/>
        <v>EELI</v>
      </c>
    </row>
    <row r="264" spans="1:10" ht="15">
      <c r="A264" s="5" t="s">
        <v>327</v>
      </c>
      <c r="B264" s="7" t="s">
        <v>492</v>
      </c>
      <c r="C264" s="10" t="s">
        <v>59</v>
      </c>
      <c r="D264" s="5" t="s">
        <v>50</v>
      </c>
      <c r="E264" s="5">
        <v>1</v>
      </c>
      <c r="F264" t="str">
        <f t="shared" si="24"/>
        <v>2016-02-09</v>
      </c>
      <c r="G264" s="2" t="str">
        <f t="shared" si="25"/>
        <v>21:44</v>
      </c>
      <c r="H264" t="str">
        <f t="shared" si="26"/>
        <v>21:4</v>
      </c>
      <c r="I264" t="str">
        <f t="shared" si="27"/>
        <v xml:space="preserve">2016-02-09 21:4EELI                                              </v>
      </c>
      <c r="J264" t="str">
        <f t="shared" si="23"/>
        <v>EELI</v>
      </c>
    </row>
    <row r="265" spans="1:10" ht="15">
      <c r="A265" s="5" t="s">
        <v>328</v>
      </c>
      <c r="B265" s="7" t="s">
        <v>492</v>
      </c>
      <c r="C265" s="10" t="s">
        <v>59</v>
      </c>
      <c r="D265" s="5" t="s">
        <v>51</v>
      </c>
      <c r="E265" s="5">
        <v>1</v>
      </c>
      <c r="F265" t="str">
        <f t="shared" si="24"/>
        <v>2016-02-09</v>
      </c>
      <c r="G265" s="2" t="str">
        <f t="shared" si="25"/>
        <v>21:47</v>
      </c>
      <c r="H265" t="str">
        <f t="shared" si="26"/>
        <v>21:4</v>
      </c>
      <c r="I265" t="str">
        <f t="shared" si="27"/>
        <v xml:space="preserve">2016-02-09 21:4EELI                                              </v>
      </c>
      <c r="J265" t="str">
        <f t="shared" si="23"/>
        <v>EELI</v>
      </c>
    </row>
    <row r="266" spans="1:10" ht="15">
      <c r="A266" s="5" t="s">
        <v>329</v>
      </c>
      <c r="B266" s="7" t="s">
        <v>492</v>
      </c>
      <c r="C266" s="10" t="s">
        <v>59</v>
      </c>
      <c r="D266" s="5" t="s">
        <v>50</v>
      </c>
      <c r="E266" s="5">
        <v>1</v>
      </c>
      <c r="F266" t="str">
        <f t="shared" si="24"/>
        <v>2016-02-09</v>
      </c>
      <c r="G266" s="2" t="str">
        <f t="shared" si="25"/>
        <v>22:00</v>
      </c>
      <c r="H266" t="str">
        <f t="shared" si="26"/>
        <v>22:0</v>
      </c>
      <c r="I266" t="str">
        <f t="shared" si="27"/>
        <v xml:space="preserve">2016-02-09 22:0EELI                                              </v>
      </c>
      <c r="J266" t="str">
        <f t="shared" si="23"/>
        <v>EELI</v>
      </c>
    </row>
    <row r="267" spans="1:10" ht="15">
      <c r="A267" s="5" t="s">
        <v>330</v>
      </c>
      <c r="B267" s="7" t="s">
        <v>492</v>
      </c>
      <c r="C267" s="10" t="s">
        <v>59</v>
      </c>
      <c r="D267" s="5" t="s">
        <v>51</v>
      </c>
      <c r="E267" s="5">
        <v>1</v>
      </c>
      <c r="F267" t="str">
        <f t="shared" si="24"/>
        <v>2016-02-09</v>
      </c>
      <c r="G267" s="2" t="str">
        <f t="shared" si="25"/>
        <v>22:04</v>
      </c>
      <c r="H267" t="str">
        <f t="shared" si="26"/>
        <v>22:0</v>
      </c>
      <c r="I267" t="str">
        <f t="shared" si="27"/>
        <v xml:space="preserve">2016-02-09 22:0EELI                                              </v>
      </c>
      <c r="J267" t="str">
        <f t="shared" si="23"/>
        <v>EELI</v>
      </c>
    </row>
    <row r="268" spans="1:10" ht="15">
      <c r="A268" s="5" t="s">
        <v>331</v>
      </c>
      <c r="B268" s="7" t="s">
        <v>492</v>
      </c>
      <c r="C268" s="10" t="s">
        <v>62</v>
      </c>
      <c r="D268" s="5" t="s">
        <v>50</v>
      </c>
      <c r="E268" s="5">
        <v>1</v>
      </c>
      <c r="F268" t="str">
        <f t="shared" si="24"/>
        <v>2016-02-09</v>
      </c>
      <c r="G268" s="2" t="str">
        <f t="shared" si="25"/>
        <v>09:14</v>
      </c>
      <c r="H268" t="str">
        <f t="shared" si="26"/>
        <v>09:1</v>
      </c>
      <c r="I268" t="str">
        <f t="shared" si="27"/>
        <v xml:space="preserve">2016-02-09 09:1ENEF                                              </v>
      </c>
      <c r="J268" t="str">
        <f t="shared" si="23"/>
        <v>ENEF</v>
      </c>
    </row>
    <row r="269" spans="1:10" ht="15">
      <c r="A269" s="5" t="s">
        <v>332</v>
      </c>
      <c r="B269" s="7" t="s">
        <v>492</v>
      </c>
      <c r="C269" s="10" t="s">
        <v>62</v>
      </c>
      <c r="D269" s="5" t="s">
        <v>50</v>
      </c>
      <c r="E269" s="5">
        <v>1</v>
      </c>
      <c r="F269" t="str">
        <f t="shared" si="24"/>
        <v>2016-02-09</v>
      </c>
      <c r="G269" s="2" t="str">
        <f t="shared" si="25"/>
        <v>09:17</v>
      </c>
      <c r="H269" t="str">
        <f t="shared" si="26"/>
        <v>09:1</v>
      </c>
      <c r="I269" t="str">
        <f t="shared" si="27"/>
        <v xml:space="preserve">2016-02-09 09:1ENEF                                              </v>
      </c>
      <c r="J269" t="str">
        <f t="shared" si="23"/>
        <v>ENEF</v>
      </c>
    </row>
    <row r="270" spans="1:10" ht="15">
      <c r="A270" s="5" t="s">
        <v>333</v>
      </c>
      <c r="B270" s="7" t="s">
        <v>492</v>
      </c>
      <c r="C270" s="10" t="s">
        <v>62</v>
      </c>
      <c r="D270" s="5" t="s">
        <v>52</v>
      </c>
      <c r="E270" s="5">
        <v>1</v>
      </c>
      <c r="F270" t="str">
        <f t="shared" si="24"/>
        <v>2016-02-09</v>
      </c>
      <c r="G270" s="2" t="str">
        <f t="shared" si="25"/>
        <v>09:17</v>
      </c>
      <c r="H270" t="str">
        <f t="shared" si="26"/>
        <v>09:1</v>
      </c>
      <c r="I270" t="str">
        <f t="shared" si="27"/>
        <v xml:space="preserve">2016-02-09 09:1ENEF                                              </v>
      </c>
      <c r="J270" t="str">
        <f t="shared" si="23"/>
        <v>ENEF</v>
      </c>
    </row>
    <row r="271" spans="1:10" ht="15">
      <c r="A271" s="5" t="s">
        <v>334</v>
      </c>
      <c r="B271" s="7" t="s">
        <v>492</v>
      </c>
      <c r="C271" s="10" t="s">
        <v>62</v>
      </c>
      <c r="D271" s="5" t="s">
        <v>52</v>
      </c>
      <c r="E271" s="5">
        <v>1</v>
      </c>
      <c r="F271" t="str">
        <f t="shared" si="24"/>
        <v>2016-02-09</v>
      </c>
      <c r="G271" s="2" t="str">
        <f t="shared" si="25"/>
        <v>09:19</v>
      </c>
      <c r="H271" t="str">
        <f t="shared" si="26"/>
        <v>09:1</v>
      </c>
      <c r="I271" t="str">
        <f t="shared" si="27"/>
        <v xml:space="preserve">2016-02-09 09:1ENEF                                              </v>
      </c>
      <c r="J271" t="str">
        <f t="shared" si="23"/>
        <v>ENEF</v>
      </c>
    </row>
    <row r="272" spans="1:10" ht="15">
      <c r="A272" s="5" t="s">
        <v>335</v>
      </c>
      <c r="B272" s="7" t="s">
        <v>492</v>
      </c>
      <c r="C272" s="10" t="s">
        <v>62</v>
      </c>
      <c r="D272" s="5" t="s">
        <v>50</v>
      </c>
      <c r="E272" s="5">
        <v>1</v>
      </c>
      <c r="F272" t="str">
        <f t="shared" si="24"/>
        <v>2016-02-09</v>
      </c>
      <c r="G272" s="2" t="str">
        <f t="shared" si="25"/>
        <v>09:20</v>
      </c>
      <c r="H272" t="str">
        <f t="shared" si="26"/>
        <v>09:2</v>
      </c>
      <c r="I272" t="str">
        <f t="shared" si="27"/>
        <v xml:space="preserve">2016-02-09 09:2ENEF                                              </v>
      </c>
      <c r="J272" t="str">
        <f t="shared" si="23"/>
        <v>ENEF</v>
      </c>
    </row>
    <row r="273" spans="1:10" ht="15">
      <c r="A273" s="5" t="s">
        <v>336</v>
      </c>
      <c r="B273" s="7" t="s">
        <v>492</v>
      </c>
      <c r="C273" s="10" t="s">
        <v>62</v>
      </c>
      <c r="D273" s="5" t="s">
        <v>50</v>
      </c>
      <c r="E273" s="5">
        <v>1</v>
      </c>
      <c r="F273" t="str">
        <f t="shared" si="24"/>
        <v>2016-02-09</v>
      </c>
      <c r="G273" s="2" t="str">
        <f t="shared" si="25"/>
        <v>10:01</v>
      </c>
      <c r="H273" t="str">
        <f t="shared" si="26"/>
        <v>10:0</v>
      </c>
      <c r="I273" t="str">
        <f t="shared" si="27"/>
        <v xml:space="preserve">2016-02-09 10:0ENEF                                              </v>
      </c>
      <c r="J273" t="str">
        <f t="shared" si="23"/>
        <v>ENEF</v>
      </c>
    </row>
    <row r="274" spans="1:10" ht="15">
      <c r="A274" s="5" t="s">
        <v>337</v>
      </c>
      <c r="B274" s="7" t="s">
        <v>492</v>
      </c>
      <c r="C274" s="10" t="s">
        <v>62</v>
      </c>
      <c r="D274" s="5" t="s">
        <v>50</v>
      </c>
      <c r="E274" s="5">
        <v>1</v>
      </c>
      <c r="F274" t="str">
        <f t="shared" si="24"/>
        <v>2016-02-09</v>
      </c>
      <c r="G274" s="2" t="str">
        <f t="shared" si="25"/>
        <v>10:03</v>
      </c>
      <c r="H274" t="str">
        <f t="shared" si="26"/>
        <v>10:0</v>
      </c>
      <c r="I274" t="str">
        <f t="shared" si="27"/>
        <v xml:space="preserve">2016-02-09 10:0ENEF                                              </v>
      </c>
      <c r="J274" t="str">
        <f t="shared" si="23"/>
        <v>ENEF</v>
      </c>
    </row>
    <row r="275" spans="1:10" ht="15">
      <c r="A275" s="5" t="s">
        <v>338</v>
      </c>
      <c r="B275" s="7" t="s">
        <v>492</v>
      </c>
      <c r="C275" s="10" t="s">
        <v>62</v>
      </c>
      <c r="D275" s="5" t="s">
        <v>50</v>
      </c>
      <c r="E275" s="5">
        <v>1</v>
      </c>
      <c r="F275" t="str">
        <f t="shared" si="24"/>
        <v>2016-02-09</v>
      </c>
      <c r="G275" s="2" t="str">
        <f t="shared" si="25"/>
        <v>10:11</v>
      </c>
      <c r="H275" t="str">
        <f t="shared" si="26"/>
        <v>10:1</v>
      </c>
      <c r="I275" t="str">
        <f t="shared" si="27"/>
        <v xml:space="preserve">2016-02-09 10:1ENEF                                              </v>
      </c>
      <c r="J275" t="str">
        <f t="shared" si="23"/>
        <v>ENEF</v>
      </c>
    </row>
    <row r="276" spans="1:10" ht="15">
      <c r="A276" s="5" t="s">
        <v>339</v>
      </c>
      <c r="B276" s="7" t="s">
        <v>492</v>
      </c>
      <c r="C276" s="10" t="s">
        <v>62</v>
      </c>
      <c r="D276" s="5" t="s">
        <v>52</v>
      </c>
      <c r="E276" s="5">
        <v>1</v>
      </c>
      <c r="F276" t="str">
        <f t="shared" si="24"/>
        <v>2016-02-09</v>
      </c>
      <c r="G276" s="2" t="str">
        <f t="shared" si="25"/>
        <v>10:21</v>
      </c>
      <c r="H276" t="str">
        <f t="shared" si="26"/>
        <v>10:2</v>
      </c>
      <c r="I276" t="str">
        <f t="shared" si="27"/>
        <v xml:space="preserve">2016-02-09 10:2ENEF                                              </v>
      </c>
      <c r="J276" t="str">
        <f t="shared" si="23"/>
        <v>ENEF</v>
      </c>
    </row>
    <row r="277" spans="1:10" ht="15">
      <c r="A277" s="5" t="s">
        <v>340</v>
      </c>
      <c r="B277" s="7" t="s">
        <v>492</v>
      </c>
      <c r="C277" s="10" t="s">
        <v>62</v>
      </c>
      <c r="D277" s="5" t="s">
        <v>50</v>
      </c>
      <c r="E277" s="5">
        <v>1</v>
      </c>
      <c r="F277" t="str">
        <f t="shared" si="24"/>
        <v>2016-02-09</v>
      </c>
      <c r="G277" s="2" t="str">
        <f t="shared" si="25"/>
        <v>10:22</v>
      </c>
      <c r="H277" t="str">
        <f t="shared" si="26"/>
        <v>10:2</v>
      </c>
      <c r="I277" t="str">
        <f t="shared" si="27"/>
        <v xml:space="preserve">2016-02-09 10:2ENEF                                              </v>
      </c>
      <c r="J277" t="str">
        <f t="shared" si="23"/>
        <v>ENEF</v>
      </c>
    </row>
    <row r="278" spans="1:10" ht="15">
      <c r="A278" s="5" t="s">
        <v>341</v>
      </c>
      <c r="B278" s="7" t="s">
        <v>492</v>
      </c>
      <c r="C278" s="10" t="s">
        <v>62</v>
      </c>
      <c r="D278" s="5" t="s">
        <v>50</v>
      </c>
      <c r="E278" s="5">
        <v>1</v>
      </c>
      <c r="F278" t="str">
        <f t="shared" si="24"/>
        <v>2016-02-09</v>
      </c>
      <c r="G278" s="2" t="str">
        <f t="shared" si="25"/>
        <v>10:26</v>
      </c>
      <c r="H278" t="str">
        <f t="shared" si="26"/>
        <v>10:2</v>
      </c>
      <c r="I278" t="str">
        <f t="shared" si="27"/>
        <v xml:space="preserve">2016-02-09 10:2ENEF                                              </v>
      </c>
      <c r="J278" t="str">
        <f t="shared" si="23"/>
        <v>ENEF</v>
      </c>
    </row>
    <row r="279" spans="1:10" ht="15">
      <c r="A279" s="5" t="s">
        <v>342</v>
      </c>
      <c r="B279" s="7" t="s">
        <v>492</v>
      </c>
      <c r="C279" s="10" t="s">
        <v>62</v>
      </c>
      <c r="D279" s="5" t="s">
        <v>52</v>
      </c>
      <c r="E279" s="5">
        <v>1</v>
      </c>
      <c r="F279" t="str">
        <f t="shared" si="24"/>
        <v>2016-02-09</v>
      </c>
      <c r="G279" s="2" t="str">
        <f t="shared" si="25"/>
        <v>10:27</v>
      </c>
      <c r="H279" t="str">
        <f t="shared" si="26"/>
        <v>10:2</v>
      </c>
      <c r="I279" t="str">
        <f t="shared" si="27"/>
        <v xml:space="preserve">2016-02-09 10:2ENEF                                              </v>
      </c>
      <c r="J279" t="str">
        <f t="shared" si="23"/>
        <v>ENEF</v>
      </c>
    </row>
    <row r="280" spans="1:10" ht="15">
      <c r="A280" s="5" t="s">
        <v>343</v>
      </c>
      <c r="B280" s="7" t="s">
        <v>492</v>
      </c>
      <c r="C280" s="10" t="s">
        <v>62</v>
      </c>
      <c r="D280" s="5" t="s">
        <v>50</v>
      </c>
      <c r="E280" s="5">
        <v>1</v>
      </c>
      <c r="F280" t="str">
        <f t="shared" si="24"/>
        <v>2016-02-09</v>
      </c>
      <c r="G280" s="2" t="str">
        <f t="shared" si="25"/>
        <v>10:29</v>
      </c>
      <c r="H280" t="str">
        <f t="shared" si="26"/>
        <v>10:2</v>
      </c>
      <c r="I280" t="str">
        <f t="shared" si="27"/>
        <v xml:space="preserve">2016-02-09 10:2ENEF                                              </v>
      </c>
      <c r="J280" t="str">
        <f t="shared" ref="J280:J343" si="28">MID(C280,1,4)</f>
        <v>ENEF</v>
      </c>
    </row>
    <row r="281" spans="1:10" ht="15">
      <c r="A281" s="5" t="s">
        <v>344</v>
      </c>
      <c r="B281" s="7" t="s">
        <v>492</v>
      </c>
      <c r="C281" s="10" t="s">
        <v>62</v>
      </c>
      <c r="D281" s="5" t="s">
        <v>50</v>
      </c>
      <c r="E281" s="5">
        <v>1</v>
      </c>
      <c r="F281" t="str">
        <f t="shared" si="24"/>
        <v>2016-02-09</v>
      </c>
      <c r="G281" s="2" t="str">
        <f t="shared" si="25"/>
        <v>10:32</v>
      </c>
      <c r="H281" t="str">
        <f t="shared" si="26"/>
        <v>10:3</v>
      </c>
      <c r="I281" t="str">
        <f t="shared" si="27"/>
        <v xml:space="preserve">2016-02-09 10:3ENEF                                              </v>
      </c>
      <c r="J281" t="str">
        <f t="shared" si="28"/>
        <v>ENEF</v>
      </c>
    </row>
    <row r="282" spans="1:10" ht="15">
      <c r="A282" s="5" t="s">
        <v>345</v>
      </c>
      <c r="B282" s="7" t="s">
        <v>492</v>
      </c>
      <c r="C282" s="10" t="s">
        <v>62</v>
      </c>
      <c r="D282" s="5" t="s">
        <v>50</v>
      </c>
      <c r="E282" s="5">
        <v>1</v>
      </c>
      <c r="F282" t="str">
        <f t="shared" si="24"/>
        <v>2016-02-09</v>
      </c>
      <c r="G282" s="2" t="str">
        <f t="shared" si="25"/>
        <v>10:40</v>
      </c>
      <c r="H282" t="str">
        <f t="shared" si="26"/>
        <v>10:4</v>
      </c>
      <c r="I282" t="str">
        <f t="shared" si="27"/>
        <v xml:space="preserve">2016-02-09 10:4ENEF                                              </v>
      </c>
      <c r="J282" t="str">
        <f t="shared" si="28"/>
        <v>ENEF</v>
      </c>
    </row>
    <row r="283" spans="1:10" ht="15">
      <c r="A283" s="5" t="s">
        <v>346</v>
      </c>
      <c r="B283" s="7" t="s">
        <v>492</v>
      </c>
      <c r="C283" s="10" t="s">
        <v>62</v>
      </c>
      <c r="D283" s="5" t="s">
        <v>52</v>
      </c>
      <c r="E283" s="5">
        <v>1</v>
      </c>
      <c r="F283" t="str">
        <f t="shared" si="24"/>
        <v>2016-02-09</v>
      </c>
      <c r="G283" s="2" t="str">
        <f t="shared" si="25"/>
        <v>10:40</v>
      </c>
      <c r="H283" t="str">
        <f t="shared" si="26"/>
        <v>10:4</v>
      </c>
      <c r="I283" t="str">
        <f t="shared" si="27"/>
        <v xml:space="preserve">2016-02-09 10:4ENEF                                              </v>
      </c>
      <c r="J283" t="str">
        <f t="shared" si="28"/>
        <v>ENEF</v>
      </c>
    </row>
    <row r="284" spans="1:10" ht="15">
      <c r="A284" s="5" t="s">
        <v>347</v>
      </c>
      <c r="B284" s="7" t="s">
        <v>492</v>
      </c>
      <c r="C284" s="10" t="s">
        <v>62</v>
      </c>
      <c r="D284" s="5" t="s">
        <v>50</v>
      </c>
      <c r="E284" s="5">
        <v>1</v>
      </c>
      <c r="F284" t="str">
        <f t="shared" si="24"/>
        <v>2016-02-09</v>
      </c>
      <c r="G284" s="2" t="str">
        <f t="shared" si="25"/>
        <v>10:43</v>
      </c>
      <c r="H284" t="str">
        <f t="shared" si="26"/>
        <v>10:4</v>
      </c>
      <c r="I284" t="str">
        <f t="shared" si="27"/>
        <v xml:space="preserve">2016-02-09 10:4ENEF                                              </v>
      </c>
      <c r="J284" t="str">
        <f t="shared" si="28"/>
        <v>ENEF</v>
      </c>
    </row>
    <row r="285" spans="1:10" ht="15">
      <c r="A285" s="5" t="s">
        <v>348</v>
      </c>
      <c r="B285" s="7" t="s">
        <v>492</v>
      </c>
      <c r="C285" s="10" t="s">
        <v>62</v>
      </c>
      <c r="D285" s="5" t="s">
        <v>52</v>
      </c>
      <c r="E285" s="5">
        <v>1</v>
      </c>
      <c r="F285" t="str">
        <f t="shared" si="24"/>
        <v>2016-02-09</v>
      </c>
      <c r="G285" s="2" t="str">
        <f t="shared" si="25"/>
        <v>10:43</v>
      </c>
      <c r="H285" t="str">
        <f t="shared" si="26"/>
        <v>10:4</v>
      </c>
      <c r="I285" t="str">
        <f t="shared" si="27"/>
        <v xml:space="preserve">2016-02-09 10:4ENEF                                              </v>
      </c>
      <c r="J285" t="str">
        <f t="shared" si="28"/>
        <v>ENEF</v>
      </c>
    </row>
    <row r="286" spans="1:10" ht="15">
      <c r="A286" s="5" t="s">
        <v>349</v>
      </c>
      <c r="B286" s="7" t="s">
        <v>492</v>
      </c>
      <c r="C286" s="10" t="s">
        <v>62</v>
      </c>
      <c r="D286" s="5" t="s">
        <v>50</v>
      </c>
      <c r="E286" s="5">
        <v>1</v>
      </c>
      <c r="F286" t="str">
        <f t="shared" si="24"/>
        <v>2016-02-09</v>
      </c>
      <c r="G286" s="2" t="str">
        <f t="shared" si="25"/>
        <v>10:55</v>
      </c>
      <c r="H286" t="str">
        <f t="shared" si="26"/>
        <v>10:5</v>
      </c>
      <c r="I286" t="str">
        <f t="shared" si="27"/>
        <v xml:space="preserve">2016-02-09 10:5ENEF                                              </v>
      </c>
      <c r="J286" t="str">
        <f t="shared" si="28"/>
        <v>ENEF</v>
      </c>
    </row>
    <row r="287" spans="1:10" ht="15">
      <c r="A287" s="5" t="s">
        <v>350</v>
      </c>
      <c r="B287" s="7" t="s">
        <v>492</v>
      </c>
      <c r="C287" s="10" t="s">
        <v>62</v>
      </c>
      <c r="D287" s="5" t="s">
        <v>50</v>
      </c>
      <c r="E287" s="5">
        <v>1</v>
      </c>
      <c r="F287" t="str">
        <f t="shared" si="24"/>
        <v>2016-02-09</v>
      </c>
      <c r="G287" s="2" t="str">
        <f t="shared" si="25"/>
        <v>11:02</v>
      </c>
      <c r="H287" t="str">
        <f t="shared" si="26"/>
        <v>11:0</v>
      </c>
      <c r="I287" t="str">
        <f t="shared" si="27"/>
        <v xml:space="preserve">2016-02-09 11:0ENEF                                              </v>
      </c>
      <c r="J287" t="str">
        <f t="shared" si="28"/>
        <v>ENEF</v>
      </c>
    </row>
    <row r="288" spans="1:10" ht="15">
      <c r="A288" s="5" t="s">
        <v>351</v>
      </c>
      <c r="B288" s="7" t="s">
        <v>492</v>
      </c>
      <c r="C288" s="10" t="s">
        <v>62</v>
      </c>
      <c r="D288" s="5" t="s">
        <v>50</v>
      </c>
      <c r="E288" s="5">
        <v>1</v>
      </c>
      <c r="F288" t="str">
        <f t="shared" si="24"/>
        <v>2016-02-09</v>
      </c>
      <c r="G288" s="2" t="str">
        <f t="shared" si="25"/>
        <v>11:03</v>
      </c>
      <c r="H288" t="str">
        <f t="shared" si="26"/>
        <v>11:0</v>
      </c>
      <c r="I288" t="str">
        <f t="shared" si="27"/>
        <v xml:space="preserve">2016-02-09 11:0ENEF                                              </v>
      </c>
      <c r="J288" t="str">
        <f t="shared" si="28"/>
        <v>ENEF</v>
      </c>
    </row>
    <row r="289" spans="1:10" ht="15">
      <c r="A289" s="5" t="s">
        <v>352</v>
      </c>
      <c r="B289" s="7" t="s">
        <v>492</v>
      </c>
      <c r="C289" s="10" t="s">
        <v>62</v>
      </c>
      <c r="D289" s="5" t="s">
        <v>50</v>
      </c>
      <c r="E289" s="5">
        <v>1</v>
      </c>
      <c r="F289" t="str">
        <f t="shared" si="24"/>
        <v>2016-02-09</v>
      </c>
      <c r="G289" s="2" t="str">
        <f t="shared" si="25"/>
        <v>11:11</v>
      </c>
      <c r="H289" t="str">
        <f t="shared" si="26"/>
        <v>11:1</v>
      </c>
      <c r="I289" t="str">
        <f t="shared" si="27"/>
        <v xml:space="preserve">2016-02-09 11:1ENEF                                              </v>
      </c>
      <c r="J289" t="str">
        <f t="shared" si="28"/>
        <v>ENEF</v>
      </c>
    </row>
    <row r="290" spans="1:10" ht="15">
      <c r="A290" s="5" t="s">
        <v>353</v>
      </c>
      <c r="B290" s="7" t="s">
        <v>492</v>
      </c>
      <c r="C290" s="10" t="s">
        <v>62</v>
      </c>
      <c r="D290" s="5" t="s">
        <v>50</v>
      </c>
      <c r="E290" s="5">
        <v>1</v>
      </c>
      <c r="F290" t="str">
        <f t="shared" si="24"/>
        <v>2016-02-09</v>
      </c>
      <c r="G290" s="2" t="str">
        <f t="shared" si="25"/>
        <v>11:13</v>
      </c>
      <c r="H290" t="str">
        <f t="shared" si="26"/>
        <v>11:1</v>
      </c>
      <c r="I290" t="str">
        <f t="shared" si="27"/>
        <v xml:space="preserve">2016-02-09 11:1ENEF                                              </v>
      </c>
      <c r="J290" t="str">
        <f t="shared" si="28"/>
        <v>ENEF</v>
      </c>
    </row>
    <row r="291" spans="1:10" ht="15">
      <c r="A291" s="5" t="s">
        <v>354</v>
      </c>
      <c r="B291" s="7" t="s">
        <v>492</v>
      </c>
      <c r="C291" s="10" t="s">
        <v>65</v>
      </c>
      <c r="D291" s="5" t="s">
        <v>50</v>
      </c>
      <c r="E291" s="5">
        <v>1</v>
      </c>
      <c r="F291" t="str">
        <f t="shared" si="24"/>
        <v>2016-02-09</v>
      </c>
      <c r="G291" s="2" t="str">
        <f t="shared" si="25"/>
        <v>09:00</v>
      </c>
      <c r="H291" t="str">
        <f t="shared" si="26"/>
        <v>09:0</v>
      </c>
      <c r="I291" t="str">
        <f t="shared" si="27"/>
        <v xml:space="preserve">2016-02-09 09:0ENES                                              </v>
      </c>
      <c r="J291" t="str">
        <f t="shared" si="28"/>
        <v>ENES</v>
      </c>
    </row>
    <row r="292" spans="1:10" ht="15">
      <c r="A292" s="5" t="s">
        <v>355</v>
      </c>
      <c r="B292" s="7" t="s">
        <v>492</v>
      </c>
      <c r="C292" s="10" t="s">
        <v>65</v>
      </c>
      <c r="D292" s="5" t="s">
        <v>51</v>
      </c>
      <c r="E292" s="5">
        <v>1</v>
      </c>
      <c r="F292" t="str">
        <f t="shared" si="24"/>
        <v>2016-02-09</v>
      </c>
      <c r="G292" s="2" t="str">
        <f t="shared" si="25"/>
        <v>09:00</v>
      </c>
      <c r="H292" t="str">
        <f t="shared" si="26"/>
        <v>09:0</v>
      </c>
      <c r="I292" t="str">
        <f t="shared" si="27"/>
        <v xml:space="preserve">2016-02-09 09:0ENES                                              </v>
      </c>
      <c r="J292" t="str">
        <f t="shared" si="28"/>
        <v>ENES</v>
      </c>
    </row>
    <row r="293" spans="1:10" ht="15">
      <c r="A293" s="5" t="s">
        <v>356</v>
      </c>
      <c r="B293" s="7" t="s">
        <v>492</v>
      </c>
      <c r="C293" s="10" t="s">
        <v>65</v>
      </c>
      <c r="D293" s="5" t="s">
        <v>50</v>
      </c>
      <c r="E293" s="5">
        <v>1</v>
      </c>
      <c r="F293" t="str">
        <f t="shared" si="24"/>
        <v>2016-02-09</v>
      </c>
      <c r="G293" s="2" t="str">
        <f t="shared" si="25"/>
        <v>09:01</v>
      </c>
      <c r="H293" t="str">
        <f t="shared" si="26"/>
        <v>09:0</v>
      </c>
      <c r="I293" t="str">
        <f t="shared" si="27"/>
        <v xml:space="preserve">2016-02-09 09:0ENES                                              </v>
      </c>
      <c r="J293" t="str">
        <f t="shared" si="28"/>
        <v>ENES</v>
      </c>
    </row>
    <row r="294" spans="1:10" ht="15">
      <c r="A294" s="5" t="s">
        <v>357</v>
      </c>
      <c r="B294" s="7" t="s">
        <v>492</v>
      </c>
      <c r="C294" s="10" t="s">
        <v>65</v>
      </c>
      <c r="D294" s="5" t="s">
        <v>51</v>
      </c>
      <c r="E294" s="5">
        <v>1</v>
      </c>
      <c r="F294" t="str">
        <f t="shared" si="24"/>
        <v>2016-02-09</v>
      </c>
      <c r="G294" s="2" t="str">
        <f t="shared" si="25"/>
        <v>09:01</v>
      </c>
      <c r="H294" t="str">
        <f t="shared" si="26"/>
        <v>09:0</v>
      </c>
      <c r="I294" t="str">
        <f t="shared" si="27"/>
        <v xml:space="preserve">2016-02-09 09:0ENES                                              </v>
      </c>
      <c r="J294" t="str">
        <f t="shared" si="28"/>
        <v>ENES</v>
      </c>
    </row>
    <row r="295" spans="1:10" ht="15">
      <c r="A295" s="5" t="s">
        <v>358</v>
      </c>
      <c r="B295" s="7" t="s">
        <v>492</v>
      </c>
      <c r="C295" s="10" t="s">
        <v>65</v>
      </c>
      <c r="D295" s="5" t="s">
        <v>50</v>
      </c>
      <c r="E295" s="5">
        <v>1</v>
      </c>
      <c r="F295" t="str">
        <f t="shared" si="24"/>
        <v>2016-02-09</v>
      </c>
      <c r="G295" s="2" t="str">
        <f t="shared" si="25"/>
        <v>09:02</v>
      </c>
      <c r="H295" t="str">
        <f t="shared" si="26"/>
        <v>09:0</v>
      </c>
      <c r="I295" t="str">
        <f t="shared" si="27"/>
        <v xml:space="preserve">2016-02-09 09:0ENES                                              </v>
      </c>
      <c r="J295" t="str">
        <f t="shared" si="28"/>
        <v>ENES</v>
      </c>
    </row>
    <row r="296" spans="1:10" ht="15">
      <c r="A296" s="5" t="s">
        <v>359</v>
      </c>
      <c r="B296" s="7" t="s">
        <v>492</v>
      </c>
      <c r="C296" s="10" t="s">
        <v>65</v>
      </c>
      <c r="D296" s="5" t="s">
        <v>51</v>
      </c>
      <c r="E296" s="5">
        <v>1</v>
      </c>
      <c r="F296" t="str">
        <f t="shared" si="24"/>
        <v>2016-02-09</v>
      </c>
      <c r="G296" s="2" t="str">
        <f t="shared" si="25"/>
        <v>09:02</v>
      </c>
      <c r="H296" t="str">
        <f t="shared" si="26"/>
        <v>09:0</v>
      </c>
      <c r="I296" t="str">
        <f t="shared" si="27"/>
        <v xml:space="preserve">2016-02-09 09:0ENES                                              </v>
      </c>
      <c r="J296" t="str">
        <f t="shared" si="28"/>
        <v>ENES</v>
      </c>
    </row>
    <row r="297" spans="1:10" ht="15">
      <c r="A297" s="5" t="s">
        <v>360</v>
      </c>
      <c r="B297" s="7" t="s">
        <v>492</v>
      </c>
      <c r="C297" s="10" t="s">
        <v>65</v>
      </c>
      <c r="D297" s="5" t="s">
        <v>50</v>
      </c>
      <c r="E297" s="5">
        <v>1</v>
      </c>
      <c r="F297" t="str">
        <f t="shared" si="24"/>
        <v>2016-02-09</v>
      </c>
      <c r="G297" s="2" t="str">
        <f t="shared" si="25"/>
        <v>09:03</v>
      </c>
      <c r="H297" t="str">
        <f t="shared" si="26"/>
        <v>09:0</v>
      </c>
      <c r="I297" t="str">
        <f t="shared" si="27"/>
        <v xml:space="preserve">2016-02-09 09:0ENES                                              </v>
      </c>
      <c r="J297" t="str">
        <f t="shared" si="28"/>
        <v>ENES</v>
      </c>
    </row>
    <row r="298" spans="1:10" ht="15">
      <c r="A298" s="5" t="s">
        <v>361</v>
      </c>
      <c r="B298" s="7" t="s">
        <v>492</v>
      </c>
      <c r="C298" s="10" t="s">
        <v>65</v>
      </c>
      <c r="D298" s="5" t="s">
        <v>51</v>
      </c>
      <c r="E298" s="5">
        <v>1</v>
      </c>
      <c r="F298" t="str">
        <f t="shared" si="24"/>
        <v>2016-02-09</v>
      </c>
      <c r="G298" s="2" t="str">
        <f t="shared" si="25"/>
        <v>09:03</v>
      </c>
      <c r="H298" t="str">
        <f t="shared" si="26"/>
        <v>09:0</v>
      </c>
      <c r="I298" t="str">
        <f t="shared" si="27"/>
        <v xml:space="preserve">2016-02-09 09:0ENES                                              </v>
      </c>
      <c r="J298" t="str">
        <f t="shared" si="28"/>
        <v>ENES</v>
      </c>
    </row>
    <row r="299" spans="1:10" ht="15">
      <c r="A299" s="5" t="s">
        <v>362</v>
      </c>
      <c r="B299" s="7" t="s">
        <v>492</v>
      </c>
      <c r="C299" s="10" t="s">
        <v>65</v>
      </c>
      <c r="D299" s="5" t="s">
        <v>50</v>
      </c>
      <c r="E299" s="5">
        <v>1</v>
      </c>
      <c r="F299" t="str">
        <f t="shared" si="24"/>
        <v>2016-02-09</v>
      </c>
      <c r="G299" s="2" t="str">
        <f t="shared" si="25"/>
        <v>09:03</v>
      </c>
      <c r="H299" t="str">
        <f t="shared" si="26"/>
        <v>09:0</v>
      </c>
      <c r="I299" t="str">
        <f t="shared" si="27"/>
        <v xml:space="preserve">2016-02-09 09:0ENES                                              </v>
      </c>
      <c r="J299" t="str">
        <f t="shared" si="28"/>
        <v>ENES</v>
      </c>
    </row>
    <row r="300" spans="1:10" ht="15">
      <c r="A300" s="5" t="s">
        <v>363</v>
      </c>
      <c r="B300" s="7" t="s">
        <v>492</v>
      </c>
      <c r="C300" s="10" t="s">
        <v>65</v>
      </c>
      <c r="D300" s="5" t="s">
        <v>51</v>
      </c>
      <c r="E300" s="5">
        <v>1</v>
      </c>
      <c r="F300" t="str">
        <f t="shared" si="24"/>
        <v>2016-02-09</v>
      </c>
      <c r="G300" s="2" t="str">
        <f t="shared" si="25"/>
        <v>09:04</v>
      </c>
      <c r="H300" t="str">
        <f t="shared" si="26"/>
        <v>09:0</v>
      </c>
      <c r="I300" t="str">
        <f t="shared" si="27"/>
        <v xml:space="preserve">2016-02-09 09:0ENES                                              </v>
      </c>
      <c r="J300" t="str">
        <f t="shared" si="28"/>
        <v>ENES</v>
      </c>
    </row>
    <row r="301" spans="1:10" ht="15">
      <c r="A301" s="5" t="s">
        <v>364</v>
      </c>
      <c r="B301" s="7" t="s">
        <v>492</v>
      </c>
      <c r="C301" s="10" t="s">
        <v>65</v>
      </c>
      <c r="D301" s="5" t="s">
        <v>50</v>
      </c>
      <c r="E301" s="5">
        <v>1</v>
      </c>
      <c r="F301" t="str">
        <f t="shared" si="24"/>
        <v>2016-02-09</v>
      </c>
      <c r="G301" s="2" t="str">
        <f t="shared" si="25"/>
        <v>09:12</v>
      </c>
      <c r="H301" t="str">
        <f t="shared" si="26"/>
        <v>09:1</v>
      </c>
      <c r="I301" t="str">
        <f t="shared" si="27"/>
        <v xml:space="preserve">2016-02-09 09:1ENES                                              </v>
      </c>
      <c r="J301" t="str">
        <f t="shared" si="28"/>
        <v>ENES</v>
      </c>
    </row>
    <row r="302" spans="1:10" ht="15">
      <c r="A302" s="5" t="s">
        <v>365</v>
      </c>
      <c r="B302" s="7" t="s">
        <v>492</v>
      </c>
      <c r="C302" s="10" t="s">
        <v>65</v>
      </c>
      <c r="D302" s="5" t="s">
        <v>51</v>
      </c>
      <c r="E302" s="5">
        <v>1</v>
      </c>
      <c r="F302" t="str">
        <f t="shared" si="24"/>
        <v>2016-02-09</v>
      </c>
      <c r="G302" s="2" t="str">
        <f t="shared" si="25"/>
        <v>09:12</v>
      </c>
      <c r="H302" t="str">
        <f t="shared" si="26"/>
        <v>09:1</v>
      </c>
      <c r="I302" t="str">
        <f t="shared" si="27"/>
        <v xml:space="preserve">2016-02-09 09:1ENES                                              </v>
      </c>
      <c r="J302" t="str">
        <f t="shared" si="28"/>
        <v>ENES</v>
      </c>
    </row>
    <row r="303" spans="1:10" ht="15">
      <c r="A303" s="5" t="s">
        <v>366</v>
      </c>
      <c r="B303" s="7" t="s">
        <v>492</v>
      </c>
      <c r="C303" s="10" t="s">
        <v>65</v>
      </c>
      <c r="D303" s="5" t="s">
        <v>50</v>
      </c>
      <c r="E303" s="5">
        <v>1</v>
      </c>
      <c r="F303" t="str">
        <f t="shared" si="24"/>
        <v>2016-02-09</v>
      </c>
      <c r="G303" s="2" t="str">
        <f t="shared" si="25"/>
        <v>09:17</v>
      </c>
      <c r="H303" t="str">
        <f t="shared" si="26"/>
        <v>09:1</v>
      </c>
      <c r="I303" t="str">
        <f t="shared" si="27"/>
        <v xml:space="preserve">2016-02-09 09:1ENES                                              </v>
      </c>
      <c r="J303" t="str">
        <f t="shared" si="28"/>
        <v>ENES</v>
      </c>
    </row>
    <row r="304" spans="1:10" ht="15">
      <c r="A304" s="5" t="s">
        <v>367</v>
      </c>
      <c r="B304" s="7" t="s">
        <v>492</v>
      </c>
      <c r="C304" s="10" t="s">
        <v>65</v>
      </c>
      <c r="D304" s="5" t="s">
        <v>51</v>
      </c>
      <c r="E304" s="5">
        <v>1</v>
      </c>
      <c r="F304" t="str">
        <f t="shared" si="24"/>
        <v>2016-02-09</v>
      </c>
      <c r="G304" s="2" t="str">
        <f t="shared" si="25"/>
        <v>09:17</v>
      </c>
      <c r="H304" t="str">
        <f t="shared" si="26"/>
        <v>09:1</v>
      </c>
      <c r="I304" t="str">
        <f t="shared" si="27"/>
        <v xml:space="preserve">2016-02-09 09:1ENES                                              </v>
      </c>
      <c r="J304" t="str">
        <f t="shared" si="28"/>
        <v>ENES</v>
      </c>
    </row>
    <row r="305" spans="1:10" ht="15">
      <c r="A305" s="5" t="s">
        <v>368</v>
      </c>
      <c r="B305" s="7" t="s">
        <v>492</v>
      </c>
      <c r="C305" s="10" t="s">
        <v>65</v>
      </c>
      <c r="D305" s="5" t="s">
        <v>50</v>
      </c>
      <c r="E305" s="5">
        <v>1</v>
      </c>
      <c r="F305" t="str">
        <f t="shared" si="24"/>
        <v>2016-02-09</v>
      </c>
      <c r="G305" s="2" t="str">
        <f t="shared" si="25"/>
        <v>09:21</v>
      </c>
      <c r="H305" t="str">
        <f t="shared" si="26"/>
        <v>09:2</v>
      </c>
      <c r="I305" t="str">
        <f t="shared" si="27"/>
        <v xml:space="preserve">2016-02-09 09:2ENES                                              </v>
      </c>
      <c r="J305" t="str">
        <f t="shared" si="28"/>
        <v>ENES</v>
      </c>
    </row>
    <row r="306" spans="1:10" ht="15">
      <c r="A306" s="5" t="s">
        <v>369</v>
      </c>
      <c r="B306" s="7" t="s">
        <v>492</v>
      </c>
      <c r="C306" s="10" t="s">
        <v>65</v>
      </c>
      <c r="D306" s="5" t="s">
        <v>51</v>
      </c>
      <c r="E306" s="5">
        <v>1</v>
      </c>
      <c r="F306" t="str">
        <f t="shared" si="24"/>
        <v>2016-02-09</v>
      </c>
      <c r="G306" s="2" t="str">
        <f t="shared" si="25"/>
        <v>09:22</v>
      </c>
      <c r="H306" t="str">
        <f t="shared" si="26"/>
        <v>09:2</v>
      </c>
      <c r="I306" t="str">
        <f t="shared" si="27"/>
        <v xml:space="preserve">2016-02-09 09:2ENES                                              </v>
      </c>
      <c r="J306" t="str">
        <f t="shared" si="28"/>
        <v>ENES</v>
      </c>
    </row>
    <row r="307" spans="1:10" ht="15">
      <c r="A307" s="5" t="s">
        <v>370</v>
      </c>
      <c r="B307" s="7" t="s">
        <v>492</v>
      </c>
      <c r="C307" s="10" t="s">
        <v>65</v>
      </c>
      <c r="D307" s="5" t="s">
        <v>52</v>
      </c>
      <c r="E307" s="5">
        <v>1</v>
      </c>
      <c r="F307" t="str">
        <f t="shared" si="24"/>
        <v>2016-02-09</v>
      </c>
      <c r="G307" s="2" t="str">
        <f t="shared" si="25"/>
        <v>09:22</v>
      </c>
      <c r="H307" t="str">
        <f t="shared" si="26"/>
        <v>09:2</v>
      </c>
      <c r="I307" t="str">
        <f t="shared" si="27"/>
        <v xml:space="preserve">2016-02-09 09:2ENES                                              </v>
      </c>
      <c r="J307" t="str">
        <f t="shared" si="28"/>
        <v>ENES</v>
      </c>
    </row>
    <row r="308" spans="1:10" ht="15">
      <c r="A308" s="5" t="s">
        <v>371</v>
      </c>
      <c r="B308" s="7" t="s">
        <v>492</v>
      </c>
      <c r="C308" s="10" t="s">
        <v>65</v>
      </c>
      <c r="D308" s="5" t="s">
        <v>50</v>
      </c>
      <c r="E308" s="5">
        <v>1</v>
      </c>
      <c r="F308" t="str">
        <f t="shared" si="24"/>
        <v>2016-02-09</v>
      </c>
      <c r="G308" s="2" t="str">
        <f t="shared" si="25"/>
        <v>09:23</v>
      </c>
      <c r="H308" t="str">
        <f t="shared" si="26"/>
        <v>09:2</v>
      </c>
      <c r="I308" t="str">
        <f t="shared" si="27"/>
        <v xml:space="preserve">2016-02-09 09:2ENES                                              </v>
      </c>
      <c r="J308" t="str">
        <f t="shared" si="28"/>
        <v>ENES</v>
      </c>
    </row>
    <row r="309" spans="1:10" ht="15">
      <c r="A309" s="5" t="s">
        <v>372</v>
      </c>
      <c r="B309" s="7" t="s">
        <v>492</v>
      </c>
      <c r="C309" s="10" t="s">
        <v>65</v>
      </c>
      <c r="D309" s="5" t="s">
        <v>51</v>
      </c>
      <c r="E309" s="5">
        <v>1</v>
      </c>
      <c r="F309" t="str">
        <f t="shared" si="24"/>
        <v>2016-02-09</v>
      </c>
      <c r="G309" s="2" t="str">
        <f t="shared" si="25"/>
        <v>09:24</v>
      </c>
      <c r="H309" t="str">
        <f t="shared" si="26"/>
        <v>09:2</v>
      </c>
      <c r="I309" t="str">
        <f t="shared" si="27"/>
        <v xml:space="preserve">2016-02-09 09:2ENES                                              </v>
      </c>
      <c r="J309" t="str">
        <f t="shared" si="28"/>
        <v>ENES</v>
      </c>
    </row>
    <row r="310" spans="1:10" ht="15">
      <c r="A310" s="5" t="s">
        <v>373</v>
      </c>
      <c r="B310" s="7" t="s">
        <v>492</v>
      </c>
      <c r="C310" s="10" t="s">
        <v>65</v>
      </c>
      <c r="D310" s="5" t="s">
        <v>51</v>
      </c>
      <c r="E310" s="5">
        <v>1</v>
      </c>
      <c r="F310" t="str">
        <f t="shared" si="24"/>
        <v>2016-02-09</v>
      </c>
      <c r="G310" s="2" t="str">
        <f t="shared" si="25"/>
        <v>09:25</v>
      </c>
      <c r="H310" t="str">
        <f t="shared" si="26"/>
        <v>09:2</v>
      </c>
      <c r="I310" t="str">
        <f t="shared" si="27"/>
        <v xml:space="preserve">2016-02-09 09:2ENES                                              </v>
      </c>
      <c r="J310" t="str">
        <f t="shared" si="28"/>
        <v>ENES</v>
      </c>
    </row>
    <row r="311" spans="1:10" ht="15">
      <c r="A311" s="5" t="s">
        <v>374</v>
      </c>
      <c r="B311" s="7" t="s">
        <v>492</v>
      </c>
      <c r="C311" s="10" t="s">
        <v>65</v>
      </c>
      <c r="D311" s="5" t="s">
        <v>52</v>
      </c>
      <c r="E311" s="5">
        <v>1</v>
      </c>
      <c r="F311" t="str">
        <f t="shared" si="24"/>
        <v>2016-02-09</v>
      </c>
      <c r="G311" s="2" t="str">
        <f t="shared" si="25"/>
        <v>09:25</v>
      </c>
      <c r="H311" t="str">
        <f t="shared" si="26"/>
        <v>09:2</v>
      </c>
      <c r="I311" t="str">
        <f t="shared" si="27"/>
        <v xml:space="preserve">2016-02-09 09:2ENES                                              </v>
      </c>
      <c r="J311" t="str">
        <f t="shared" si="28"/>
        <v>ENES</v>
      </c>
    </row>
    <row r="312" spans="1:10" ht="15">
      <c r="A312" s="5" t="s">
        <v>375</v>
      </c>
      <c r="B312" s="7" t="s">
        <v>492</v>
      </c>
      <c r="C312" s="10" t="s">
        <v>65</v>
      </c>
      <c r="D312" s="5" t="s">
        <v>50</v>
      </c>
      <c r="E312" s="5">
        <v>1</v>
      </c>
      <c r="F312" t="str">
        <f t="shared" si="24"/>
        <v>2016-02-09</v>
      </c>
      <c r="G312" s="2" t="str">
        <f t="shared" si="25"/>
        <v>09:29</v>
      </c>
      <c r="H312" t="str">
        <f t="shared" si="26"/>
        <v>09:2</v>
      </c>
      <c r="I312" t="str">
        <f t="shared" si="27"/>
        <v xml:space="preserve">2016-02-09 09:2ENES                                              </v>
      </c>
      <c r="J312" t="str">
        <f t="shared" si="28"/>
        <v>ENES</v>
      </c>
    </row>
    <row r="313" spans="1:10" ht="15">
      <c r="A313" s="5" t="s">
        <v>376</v>
      </c>
      <c r="B313" s="7" t="s">
        <v>492</v>
      </c>
      <c r="C313" s="10" t="s">
        <v>65</v>
      </c>
      <c r="D313" s="5" t="s">
        <v>50</v>
      </c>
      <c r="E313" s="5">
        <v>1</v>
      </c>
      <c r="F313" t="str">
        <f t="shared" si="24"/>
        <v>2016-02-09</v>
      </c>
      <c r="G313" s="2" t="str">
        <f t="shared" si="25"/>
        <v>09:53</v>
      </c>
      <c r="H313" t="str">
        <f t="shared" si="26"/>
        <v>09:5</v>
      </c>
      <c r="I313" t="str">
        <f t="shared" si="27"/>
        <v xml:space="preserve">2016-02-09 09:5ENES                                              </v>
      </c>
      <c r="J313" t="str">
        <f t="shared" si="28"/>
        <v>ENES</v>
      </c>
    </row>
    <row r="314" spans="1:10" ht="15">
      <c r="A314" s="5" t="s">
        <v>377</v>
      </c>
      <c r="B314" s="7" t="s">
        <v>492</v>
      </c>
      <c r="C314" s="10" t="s">
        <v>65</v>
      </c>
      <c r="D314" s="5" t="s">
        <v>50</v>
      </c>
      <c r="E314" s="5">
        <v>1</v>
      </c>
      <c r="F314" t="str">
        <f t="shared" si="24"/>
        <v>2016-02-09</v>
      </c>
      <c r="G314" s="2" t="str">
        <f t="shared" si="25"/>
        <v>10:08</v>
      </c>
      <c r="H314" t="str">
        <f t="shared" si="26"/>
        <v>10:0</v>
      </c>
      <c r="I314" t="str">
        <f t="shared" si="27"/>
        <v xml:space="preserve">2016-02-09 10:0ENES                                              </v>
      </c>
      <c r="J314" t="str">
        <f t="shared" si="28"/>
        <v>ENES</v>
      </c>
    </row>
    <row r="315" spans="1:10" ht="15">
      <c r="A315" s="5" t="s">
        <v>378</v>
      </c>
      <c r="B315" s="7" t="s">
        <v>492</v>
      </c>
      <c r="C315" s="10" t="s">
        <v>65</v>
      </c>
      <c r="D315" s="5" t="s">
        <v>51</v>
      </c>
      <c r="E315" s="5">
        <v>1</v>
      </c>
      <c r="F315" t="str">
        <f t="shared" si="24"/>
        <v>2016-02-09</v>
      </c>
      <c r="G315" s="2" t="str">
        <f t="shared" si="25"/>
        <v>10:10</v>
      </c>
      <c r="H315" t="str">
        <f t="shared" si="26"/>
        <v>10:1</v>
      </c>
      <c r="I315" t="str">
        <f t="shared" si="27"/>
        <v xml:space="preserve">2016-02-09 10:1ENES                                              </v>
      </c>
      <c r="J315" t="str">
        <f t="shared" si="28"/>
        <v>ENES</v>
      </c>
    </row>
    <row r="316" spans="1:10" ht="15">
      <c r="A316" s="5" t="s">
        <v>379</v>
      </c>
      <c r="B316" s="7" t="s">
        <v>492</v>
      </c>
      <c r="C316" s="10" t="s">
        <v>65</v>
      </c>
      <c r="D316" s="5" t="s">
        <v>52</v>
      </c>
      <c r="E316" s="5">
        <v>1</v>
      </c>
      <c r="F316" t="str">
        <f t="shared" si="24"/>
        <v>2016-02-09</v>
      </c>
      <c r="G316" s="2" t="str">
        <f t="shared" si="25"/>
        <v>10:10</v>
      </c>
      <c r="H316" t="str">
        <f t="shared" si="26"/>
        <v>10:1</v>
      </c>
      <c r="I316" t="str">
        <f t="shared" si="27"/>
        <v xml:space="preserve">2016-02-09 10:1ENES                                              </v>
      </c>
      <c r="J316" t="str">
        <f t="shared" si="28"/>
        <v>ENES</v>
      </c>
    </row>
    <row r="317" spans="1:10" ht="15">
      <c r="A317" s="5" t="s">
        <v>380</v>
      </c>
      <c r="B317" s="7" t="s">
        <v>492</v>
      </c>
      <c r="C317" s="10" t="s">
        <v>65</v>
      </c>
      <c r="D317" s="5" t="s">
        <v>50</v>
      </c>
      <c r="E317" s="5">
        <v>1</v>
      </c>
      <c r="F317" t="str">
        <f t="shared" si="24"/>
        <v>2016-02-09</v>
      </c>
      <c r="G317" s="2" t="str">
        <f t="shared" si="25"/>
        <v>10:20</v>
      </c>
      <c r="H317" t="str">
        <f t="shared" si="26"/>
        <v>10:2</v>
      </c>
      <c r="I317" t="str">
        <f t="shared" si="27"/>
        <v xml:space="preserve">2016-02-09 10:2ENES                                              </v>
      </c>
      <c r="J317" t="str">
        <f t="shared" si="28"/>
        <v>ENES</v>
      </c>
    </row>
    <row r="318" spans="1:10" ht="15">
      <c r="A318" s="5" t="s">
        <v>381</v>
      </c>
      <c r="B318" s="7" t="s">
        <v>492</v>
      </c>
      <c r="C318" s="10" t="s">
        <v>65</v>
      </c>
      <c r="D318" s="5" t="s">
        <v>50</v>
      </c>
      <c r="E318" s="5">
        <v>1</v>
      </c>
      <c r="F318" t="str">
        <f t="shared" si="24"/>
        <v>2016-02-09</v>
      </c>
      <c r="G318" s="2" t="str">
        <f t="shared" si="25"/>
        <v>10:42</v>
      </c>
      <c r="H318" t="str">
        <f t="shared" si="26"/>
        <v>10:4</v>
      </c>
      <c r="I318" t="str">
        <f t="shared" si="27"/>
        <v xml:space="preserve">2016-02-09 10:4ENES                                              </v>
      </c>
      <c r="J318" t="str">
        <f t="shared" si="28"/>
        <v>ENES</v>
      </c>
    </row>
    <row r="319" spans="1:10" ht="15">
      <c r="A319" s="5" t="s">
        <v>382</v>
      </c>
      <c r="B319" s="7" t="s">
        <v>492</v>
      </c>
      <c r="C319" s="10" t="s">
        <v>65</v>
      </c>
      <c r="D319" s="5" t="s">
        <v>60</v>
      </c>
      <c r="E319" s="5">
        <v>1</v>
      </c>
      <c r="F319" t="str">
        <f t="shared" si="24"/>
        <v>2016-02-09</v>
      </c>
      <c r="G319" s="2" t="str">
        <f t="shared" si="25"/>
        <v>10:45</v>
      </c>
      <c r="H319" t="str">
        <f t="shared" si="26"/>
        <v>10:4</v>
      </c>
      <c r="I319" t="str">
        <f t="shared" si="27"/>
        <v xml:space="preserve">2016-02-09 10:4ENES                                              </v>
      </c>
      <c r="J319" t="str">
        <f t="shared" si="28"/>
        <v>ENES</v>
      </c>
    </row>
    <row r="320" spans="1:10" ht="15">
      <c r="A320" s="5" t="s">
        <v>383</v>
      </c>
      <c r="B320" s="7" t="s">
        <v>492</v>
      </c>
      <c r="C320" s="10" t="s">
        <v>65</v>
      </c>
      <c r="D320" s="5" t="s">
        <v>51</v>
      </c>
      <c r="E320" s="5">
        <v>1</v>
      </c>
      <c r="F320" t="str">
        <f t="shared" si="24"/>
        <v>2016-02-09</v>
      </c>
      <c r="G320" s="2" t="str">
        <f t="shared" si="25"/>
        <v>10:46</v>
      </c>
      <c r="H320" t="str">
        <f t="shared" si="26"/>
        <v>10:4</v>
      </c>
      <c r="I320" t="str">
        <f t="shared" si="27"/>
        <v xml:space="preserve">2016-02-09 10:4ENES                                              </v>
      </c>
      <c r="J320" t="str">
        <f t="shared" si="28"/>
        <v>ENES</v>
      </c>
    </row>
    <row r="321" spans="1:10" ht="15">
      <c r="A321" s="5" t="s">
        <v>384</v>
      </c>
      <c r="B321" s="7" t="s">
        <v>492</v>
      </c>
      <c r="C321" s="10" t="s">
        <v>65</v>
      </c>
      <c r="D321" s="5" t="s">
        <v>51</v>
      </c>
      <c r="E321" s="5">
        <v>1</v>
      </c>
      <c r="F321" t="str">
        <f t="shared" si="24"/>
        <v>2016-02-09</v>
      </c>
      <c r="G321" s="2" t="str">
        <f t="shared" si="25"/>
        <v>10:46</v>
      </c>
      <c r="H321" t="str">
        <f t="shared" si="26"/>
        <v>10:4</v>
      </c>
      <c r="I321" t="str">
        <f t="shared" si="27"/>
        <v xml:space="preserve">2016-02-09 10:4ENES                                              </v>
      </c>
      <c r="J321" t="str">
        <f t="shared" si="28"/>
        <v>ENES</v>
      </c>
    </row>
    <row r="322" spans="1:10" ht="15">
      <c r="A322" s="5" t="s">
        <v>385</v>
      </c>
      <c r="B322" s="7" t="s">
        <v>492</v>
      </c>
      <c r="C322" s="10" t="s">
        <v>65</v>
      </c>
      <c r="D322" s="5" t="s">
        <v>52</v>
      </c>
      <c r="E322" s="5">
        <v>1</v>
      </c>
      <c r="F322" t="str">
        <f t="shared" ref="F322:F385" si="29">MID(A322,1,10)</f>
        <v>2016-02-09</v>
      </c>
      <c r="G322" s="2" t="str">
        <f t="shared" si="25"/>
        <v>10:46</v>
      </c>
      <c r="H322" t="str">
        <f t="shared" si="26"/>
        <v>10:4</v>
      </c>
      <c r="I322" t="str">
        <f t="shared" si="27"/>
        <v xml:space="preserve">2016-02-09 10:4ENES                                              </v>
      </c>
      <c r="J322" t="str">
        <f t="shared" si="28"/>
        <v>ENES</v>
      </c>
    </row>
    <row r="323" spans="1:10" ht="15">
      <c r="A323" s="5" t="s">
        <v>386</v>
      </c>
      <c r="B323" s="7" t="s">
        <v>492</v>
      </c>
      <c r="C323" s="10" t="s">
        <v>65</v>
      </c>
      <c r="D323" s="5" t="s">
        <v>50</v>
      </c>
      <c r="E323" s="5">
        <v>1</v>
      </c>
      <c r="F323" t="str">
        <f t="shared" si="29"/>
        <v>2016-02-09</v>
      </c>
      <c r="G323" s="2" t="str">
        <f t="shared" ref="G323:G386" si="30">MID(A323,12,5)</f>
        <v>10:49</v>
      </c>
      <c r="H323" t="str">
        <f t="shared" ref="H323:H386" si="31">MID(A323,12,4)</f>
        <v>10:4</v>
      </c>
      <c r="I323" t="str">
        <f t="shared" ref="I323:I386" si="32">CONCATENATE(F323," ",H323,C323)</f>
        <v xml:space="preserve">2016-02-09 10:4ENES                                              </v>
      </c>
      <c r="J323" t="str">
        <f t="shared" si="28"/>
        <v>ENES</v>
      </c>
    </row>
    <row r="324" spans="1:10" ht="15">
      <c r="A324" s="5" t="s">
        <v>387</v>
      </c>
      <c r="B324" s="7" t="s">
        <v>492</v>
      </c>
      <c r="C324" s="10" t="s">
        <v>65</v>
      </c>
      <c r="D324" s="5" t="s">
        <v>51</v>
      </c>
      <c r="E324" s="5">
        <v>1</v>
      </c>
      <c r="F324" t="str">
        <f t="shared" si="29"/>
        <v>2016-02-09</v>
      </c>
      <c r="G324" s="2" t="str">
        <f t="shared" si="30"/>
        <v>10:49</v>
      </c>
      <c r="H324" t="str">
        <f t="shared" si="31"/>
        <v>10:4</v>
      </c>
      <c r="I324" t="str">
        <f t="shared" si="32"/>
        <v xml:space="preserve">2016-02-09 10:4ENES                                              </v>
      </c>
      <c r="J324" t="str">
        <f t="shared" si="28"/>
        <v>ENES</v>
      </c>
    </row>
    <row r="325" spans="1:10" ht="15">
      <c r="A325" s="5" t="s">
        <v>388</v>
      </c>
      <c r="B325" s="7" t="s">
        <v>492</v>
      </c>
      <c r="C325" s="10" t="s">
        <v>65</v>
      </c>
      <c r="D325" s="5" t="s">
        <v>50</v>
      </c>
      <c r="E325" s="5">
        <v>1</v>
      </c>
      <c r="F325" t="str">
        <f t="shared" si="29"/>
        <v>2016-02-09</v>
      </c>
      <c r="G325" s="2" t="str">
        <f t="shared" si="30"/>
        <v>10:50</v>
      </c>
      <c r="H325" t="str">
        <f t="shared" si="31"/>
        <v>10:5</v>
      </c>
      <c r="I325" t="str">
        <f t="shared" si="32"/>
        <v xml:space="preserve">2016-02-09 10:5ENES                                              </v>
      </c>
      <c r="J325" t="str">
        <f t="shared" si="28"/>
        <v>ENES</v>
      </c>
    </row>
    <row r="326" spans="1:10" ht="15">
      <c r="A326" s="5" t="s">
        <v>389</v>
      </c>
      <c r="B326" s="7" t="s">
        <v>492</v>
      </c>
      <c r="C326" s="10" t="s">
        <v>65</v>
      </c>
      <c r="D326" s="5" t="s">
        <v>51</v>
      </c>
      <c r="E326" s="5">
        <v>1</v>
      </c>
      <c r="F326" t="str">
        <f t="shared" si="29"/>
        <v>2016-02-09</v>
      </c>
      <c r="G326" s="2" t="str">
        <f t="shared" si="30"/>
        <v>10:50</v>
      </c>
      <c r="H326" t="str">
        <f t="shared" si="31"/>
        <v>10:5</v>
      </c>
      <c r="I326" t="str">
        <f t="shared" si="32"/>
        <v xml:space="preserve">2016-02-09 10:5ENES                                              </v>
      </c>
      <c r="J326" t="str">
        <f t="shared" si="28"/>
        <v>ENES</v>
      </c>
    </row>
    <row r="327" spans="1:10" ht="15">
      <c r="A327" s="5" t="s">
        <v>390</v>
      </c>
      <c r="B327" s="7" t="s">
        <v>492</v>
      </c>
      <c r="C327" s="10" t="s">
        <v>65</v>
      </c>
      <c r="D327" s="5" t="s">
        <v>50</v>
      </c>
      <c r="E327" s="5">
        <v>1</v>
      </c>
      <c r="F327" t="str">
        <f t="shared" si="29"/>
        <v>2016-02-09</v>
      </c>
      <c r="G327" s="2" t="str">
        <f t="shared" si="30"/>
        <v>10:51</v>
      </c>
      <c r="H327" t="str">
        <f t="shared" si="31"/>
        <v>10:5</v>
      </c>
      <c r="I327" t="str">
        <f t="shared" si="32"/>
        <v xml:space="preserve">2016-02-09 10:5ENES                                              </v>
      </c>
      <c r="J327" t="str">
        <f t="shared" si="28"/>
        <v>ENES</v>
      </c>
    </row>
    <row r="328" spans="1:10" ht="15">
      <c r="A328" s="5" t="s">
        <v>391</v>
      </c>
      <c r="B328" s="7" t="s">
        <v>492</v>
      </c>
      <c r="C328" s="10" t="s">
        <v>65</v>
      </c>
      <c r="D328" s="5" t="s">
        <v>51</v>
      </c>
      <c r="E328" s="5">
        <v>1</v>
      </c>
      <c r="F328" t="str">
        <f t="shared" si="29"/>
        <v>2016-02-09</v>
      </c>
      <c r="G328" s="2" t="str">
        <f t="shared" si="30"/>
        <v>10:52</v>
      </c>
      <c r="H328" t="str">
        <f t="shared" si="31"/>
        <v>10:5</v>
      </c>
      <c r="I328" t="str">
        <f t="shared" si="32"/>
        <v xml:space="preserve">2016-02-09 10:5ENES                                              </v>
      </c>
      <c r="J328" t="str">
        <f t="shared" si="28"/>
        <v>ENES</v>
      </c>
    </row>
    <row r="329" spans="1:10" ht="15">
      <c r="A329" s="5" t="s">
        <v>392</v>
      </c>
      <c r="B329" s="7" t="s">
        <v>492</v>
      </c>
      <c r="C329" s="10" t="s">
        <v>65</v>
      </c>
      <c r="D329" s="5" t="s">
        <v>50</v>
      </c>
      <c r="E329" s="5">
        <v>1</v>
      </c>
      <c r="F329" t="str">
        <f t="shared" si="29"/>
        <v>2016-02-09</v>
      </c>
      <c r="G329" s="2" t="str">
        <f t="shared" si="30"/>
        <v>10:54</v>
      </c>
      <c r="H329" t="str">
        <f t="shared" si="31"/>
        <v>10:5</v>
      </c>
      <c r="I329" t="str">
        <f t="shared" si="32"/>
        <v xml:space="preserve">2016-02-09 10:5ENES                                              </v>
      </c>
      <c r="J329" t="str">
        <f t="shared" si="28"/>
        <v>ENES</v>
      </c>
    </row>
    <row r="330" spans="1:10" ht="15">
      <c r="A330" s="5" t="s">
        <v>393</v>
      </c>
      <c r="B330" s="7" t="s">
        <v>492</v>
      </c>
      <c r="C330" s="10" t="s">
        <v>65</v>
      </c>
      <c r="D330" s="5" t="s">
        <v>51</v>
      </c>
      <c r="E330" s="5">
        <v>1</v>
      </c>
      <c r="F330" t="str">
        <f t="shared" si="29"/>
        <v>2016-02-09</v>
      </c>
      <c r="G330" s="2" t="str">
        <f t="shared" si="30"/>
        <v>10:55</v>
      </c>
      <c r="H330" t="str">
        <f t="shared" si="31"/>
        <v>10:5</v>
      </c>
      <c r="I330" t="str">
        <f t="shared" si="32"/>
        <v xml:space="preserve">2016-02-09 10:5ENES                                              </v>
      </c>
      <c r="J330" t="str">
        <f t="shared" si="28"/>
        <v>ENES</v>
      </c>
    </row>
    <row r="331" spans="1:10" ht="15">
      <c r="A331" s="5" t="s">
        <v>394</v>
      </c>
      <c r="B331" s="7" t="s">
        <v>492</v>
      </c>
      <c r="C331" s="10" t="s">
        <v>65</v>
      </c>
      <c r="D331" s="5" t="s">
        <v>50</v>
      </c>
      <c r="E331" s="5">
        <v>1</v>
      </c>
      <c r="F331" t="str">
        <f t="shared" si="29"/>
        <v>2016-02-09</v>
      </c>
      <c r="G331" s="2" t="str">
        <f t="shared" si="30"/>
        <v>10:56</v>
      </c>
      <c r="H331" t="str">
        <f t="shared" si="31"/>
        <v>10:5</v>
      </c>
      <c r="I331" t="str">
        <f t="shared" si="32"/>
        <v xml:space="preserve">2016-02-09 10:5ENES                                              </v>
      </c>
      <c r="J331" t="str">
        <f t="shared" si="28"/>
        <v>ENES</v>
      </c>
    </row>
    <row r="332" spans="1:10" ht="15">
      <c r="A332" s="5" t="s">
        <v>395</v>
      </c>
      <c r="B332" s="7" t="s">
        <v>492</v>
      </c>
      <c r="C332" s="10" t="s">
        <v>65</v>
      </c>
      <c r="D332" s="5" t="s">
        <v>50</v>
      </c>
      <c r="E332" s="5">
        <v>1</v>
      </c>
      <c r="F332" t="str">
        <f t="shared" si="29"/>
        <v>2016-02-09</v>
      </c>
      <c r="G332" s="2" t="str">
        <f t="shared" si="30"/>
        <v>10:57</v>
      </c>
      <c r="H332" t="str">
        <f t="shared" si="31"/>
        <v>10:5</v>
      </c>
      <c r="I332" t="str">
        <f t="shared" si="32"/>
        <v xml:space="preserve">2016-02-09 10:5ENES                                              </v>
      </c>
      <c r="J332" t="str">
        <f t="shared" si="28"/>
        <v>ENES</v>
      </c>
    </row>
    <row r="333" spans="1:10" ht="15">
      <c r="A333" s="5" t="s">
        <v>396</v>
      </c>
      <c r="B333" s="7" t="s">
        <v>492</v>
      </c>
      <c r="C333" s="10" t="s">
        <v>65</v>
      </c>
      <c r="D333" s="5" t="s">
        <v>50</v>
      </c>
      <c r="E333" s="5">
        <v>1</v>
      </c>
      <c r="F333" t="str">
        <f t="shared" si="29"/>
        <v>2016-02-09</v>
      </c>
      <c r="G333" s="2" t="str">
        <f t="shared" si="30"/>
        <v>10:59</v>
      </c>
      <c r="H333" t="str">
        <f t="shared" si="31"/>
        <v>10:5</v>
      </c>
      <c r="I333" t="str">
        <f t="shared" si="32"/>
        <v xml:space="preserve">2016-02-09 10:5ENES                                              </v>
      </c>
      <c r="J333" t="str">
        <f t="shared" si="28"/>
        <v>ENES</v>
      </c>
    </row>
    <row r="334" spans="1:10" ht="15">
      <c r="A334" s="5" t="s">
        <v>397</v>
      </c>
      <c r="B334" s="7" t="s">
        <v>492</v>
      </c>
      <c r="C334" s="10" t="s">
        <v>65</v>
      </c>
      <c r="D334" s="5" t="s">
        <v>50</v>
      </c>
      <c r="E334" s="5">
        <v>1</v>
      </c>
      <c r="F334" t="str">
        <f t="shared" si="29"/>
        <v>2016-02-09</v>
      </c>
      <c r="G334" s="2" t="str">
        <f t="shared" si="30"/>
        <v>11:04</v>
      </c>
      <c r="H334" t="str">
        <f t="shared" si="31"/>
        <v>11:0</v>
      </c>
      <c r="I334" t="str">
        <f t="shared" si="32"/>
        <v xml:space="preserve">2016-02-09 11:0ENES                                              </v>
      </c>
      <c r="J334" t="str">
        <f t="shared" si="28"/>
        <v>ENES</v>
      </c>
    </row>
    <row r="335" spans="1:10" ht="15">
      <c r="A335" s="5" t="s">
        <v>398</v>
      </c>
      <c r="B335" s="7" t="s">
        <v>492</v>
      </c>
      <c r="C335" s="10" t="s">
        <v>65</v>
      </c>
      <c r="D335" s="5" t="s">
        <v>50</v>
      </c>
      <c r="E335" s="5">
        <v>1</v>
      </c>
      <c r="F335" t="str">
        <f t="shared" si="29"/>
        <v>2016-02-09</v>
      </c>
      <c r="G335" s="2" t="str">
        <f t="shared" si="30"/>
        <v>11:06</v>
      </c>
      <c r="H335" t="str">
        <f t="shared" si="31"/>
        <v>11:0</v>
      </c>
      <c r="I335" t="str">
        <f t="shared" si="32"/>
        <v xml:space="preserve">2016-02-09 11:0ENES                                              </v>
      </c>
      <c r="J335" t="str">
        <f t="shared" si="28"/>
        <v>ENES</v>
      </c>
    </row>
    <row r="336" spans="1:10" ht="15">
      <c r="A336" s="5" t="s">
        <v>399</v>
      </c>
      <c r="B336" s="7" t="s">
        <v>492</v>
      </c>
      <c r="C336" s="10" t="s">
        <v>65</v>
      </c>
      <c r="D336" s="5" t="s">
        <v>51</v>
      </c>
      <c r="E336" s="5">
        <v>1</v>
      </c>
      <c r="F336" t="str">
        <f t="shared" si="29"/>
        <v>2016-02-09</v>
      </c>
      <c r="G336" s="2" t="str">
        <f t="shared" si="30"/>
        <v>11:07</v>
      </c>
      <c r="H336" t="str">
        <f t="shared" si="31"/>
        <v>11:0</v>
      </c>
      <c r="I336" t="str">
        <f t="shared" si="32"/>
        <v xml:space="preserve">2016-02-09 11:0ENES                                              </v>
      </c>
      <c r="J336" t="str">
        <f t="shared" si="28"/>
        <v>ENES</v>
      </c>
    </row>
    <row r="337" spans="1:10" ht="15">
      <c r="A337" s="5" t="s">
        <v>400</v>
      </c>
      <c r="B337" s="7" t="s">
        <v>492</v>
      </c>
      <c r="C337" s="10" t="s">
        <v>65</v>
      </c>
      <c r="D337" s="5" t="s">
        <v>52</v>
      </c>
      <c r="E337" s="5">
        <v>1</v>
      </c>
      <c r="F337" t="str">
        <f t="shared" si="29"/>
        <v>2016-02-09</v>
      </c>
      <c r="G337" s="2" t="str">
        <f t="shared" si="30"/>
        <v>11:10</v>
      </c>
      <c r="H337" t="str">
        <f t="shared" si="31"/>
        <v>11:1</v>
      </c>
      <c r="I337" t="str">
        <f t="shared" si="32"/>
        <v xml:space="preserve">2016-02-09 11:1ENES                                              </v>
      </c>
      <c r="J337" t="str">
        <f t="shared" si="28"/>
        <v>ENES</v>
      </c>
    </row>
    <row r="338" spans="1:10" ht="15">
      <c r="A338" s="5" t="s">
        <v>401</v>
      </c>
      <c r="B338" s="7" t="s">
        <v>492</v>
      </c>
      <c r="C338" s="10" t="s">
        <v>65</v>
      </c>
      <c r="D338" s="5" t="s">
        <v>66</v>
      </c>
      <c r="E338" s="5">
        <v>1</v>
      </c>
      <c r="F338" t="str">
        <f t="shared" si="29"/>
        <v>2016-02-09</v>
      </c>
      <c r="G338" s="2" t="str">
        <f t="shared" si="30"/>
        <v>11:18</v>
      </c>
      <c r="H338" t="str">
        <f t="shared" si="31"/>
        <v>11:1</v>
      </c>
      <c r="I338" t="str">
        <f t="shared" si="32"/>
        <v xml:space="preserve">2016-02-09 11:1ENES                                              </v>
      </c>
      <c r="J338" t="str">
        <f t="shared" si="28"/>
        <v>ENES</v>
      </c>
    </row>
    <row r="339" spans="1:10" ht="15">
      <c r="A339" s="5" t="s">
        <v>402</v>
      </c>
      <c r="B339" s="7" t="s">
        <v>492</v>
      </c>
      <c r="C339" s="10" t="s">
        <v>65</v>
      </c>
      <c r="D339" s="5" t="s">
        <v>50</v>
      </c>
      <c r="E339" s="5">
        <v>1</v>
      </c>
      <c r="F339" t="str">
        <f t="shared" si="29"/>
        <v>2016-02-09</v>
      </c>
      <c r="G339" s="2" t="str">
        <f t="shared" si="30"/>
        <v>11:23</v>
      </c>
      <c r="H339" t="str">
        <f t="shared" si="31"/>
        <v>11:2</v>
      </c>
      <c r="I339" t="str">
        <f t="shared" si="32"/>
        <v xml:space="preserve">2016-02-09 11:2ENES                                              </v>
      </c>
      <c r="J339" t="str">
        <f t="shared" si="28"/>
        <v>ENES</v>
      </c>
    </row>
    <row r="340" spans="1:10" ht="15">
      <c r="A340" s="5" t="s">
        <v>403</v>
      </c>
      <c r="B340" s="7" t="s">
        <v>492</v>
      </c>
      <c r="C340" s="10" t="s">
        <v>65</v>
      </c>
      <c r="D340" s="5" t="s">
        <v>52</v>
      </c>
      <c r="E340" s="5">
        <v>1</v>
      </c>
      <c r="F340" t="str">
        <f t="shared" si="29"/>
        <v>2016-02-09</v>
      </c>
      <c r="G340" s="2" t="str">
        <f t="shared" si="30"/>
        <v>11:24</v>
      </c>
      <c r="H340" t="str">
        <f t="shared" si="31"/>
        <v>11:2</v>
      </c>
      <c r="I340" t="str">
        <f t="shared" si="32"/>
        <v xml:space="preserve">2016-02-09 11:2ENES                                              </v>
      </c>
      <c r="J340" t="str">
        <f t="shared" si="28"/>
        <v>ENES</v>
      </c>
    </row>
    <row r="341" spans="1:10" ht="15">
      <c r="A341" s="5" t="s">
        <v>404</v>
      </c>
      <c r="B341" s="7" t="s">
        <v>492</v>
      </c>
      <c r="C341" s="10" t="s">
        <v>65</v>
      </c>
      <c r="D341" s="5" t="s">
        <v>50</v>
      </c>
      <c r="E341" s="5">
        <v>1</v>
      </c>
      <c r="F341" t="str">
        <f t="shared" si="29"/>
        <v>2016-02-09</v>
      </c>
      <c r="G341" s="2" t="str">
        <f t="shared" si="30"/>
        <v>11:25</v>
      </c>
      <c r="H341" t="str">
        <f t="shared" si="31"/>
        <v>11:2</v>
      </c>
      <c r="I341" t="str">
        <f t="shared" si="32"/>
        <v xml:space="preserve">2016-02-09 11:2ENES                                              </v>
      </c>
      <c r="J341" t="str">
        <f t="shared" si="28"/>
        <v>ENES</v>
      </c>
    </row>
    <row r="342" spans="1:10" ht="15">
      <c r="A342" s="5" t="s">
        <v>405</v>
      </c>
      <c r="B342" s="7" t="s">
        <v>492</v>
      </c>
      <c r="C342" s="10" t="s">
        <v>65</v>
      </c>
      <c r="D342" s="5" t="s">
        <v>51</v>
      </c>
      <c r="E342" s="5">
        <v>1</v>
      </c>
      <c r="F342" t="str">
        <f t="shared" si="29"/>
        <v>2016-02-09</v>
      </c>
      <c r="G342" s="2" t="str">
        <f t="shared" si="30"/>
        <v>11:25</v>
      </c>
      <c r="H342" t="str">
        <f t="shared" si="31"/>
        <v>11:2</v>
      </c>
      <c r="I342" t="str">
        <f t="shared" si="32"/>
        <v xml:space="preserve">2016-02-09 11:2ENES                                              </v>
      </c>
      <c r="J342" t="str">
        <f t="shared" si="28"/>
        <v>ENES</v>
      </c>
    </row>
    <row r="343" spans="1:10" ht="15">
      <c r="A343" s="5" t="s">
        <v>406</v>
      </c>
      <c r="B343" s="7" t="s">
        <v>492</v>
      </c>
      <c r="C343" s="10" t="s">
        <v>65</v>
      </c>
      <c r="D343" s="5" t="s">
        <v>50</v>
      </c>
      <c r="E343" s="5">
        <v>1</v>
      </c>
      <c r="F343" t="str">
        <f t="shared" si="29"/>
        <v>2016-02-09</v>
      </c>
      <c r="G343" s="2" t="str">
        <f t="shared" si="30"/>
        <v>11:57</v>
      </c>
      <c r="H343" t="str">
        <f t="shared" si="31"/>
        <v>11:5</v>
      </c>
      <c r="I343" t="str">
        <f t="shared" si="32"/>
        <v xml:space="preserve">2016-02-09 11:5ENES                                              </v>
      </c>
      <c r="J343" t="str">
        <f t="shared" si="28"/>
        <v>ENES</v>
      </c>
    </row>
    <row r="344" spans="1:10" ht="15">
      <c r="A344" s="5" t="s">
        <v>407</v>
      </c>
      <c r="B344" s="7" t="s">
        <v>492</v>
      </c>
      <c r="C344" s="10" t="s">
        <v>65</v>
      </c>
      <c r="D344" s="5" t="s">
        <v>50</v>
      </c>
      <c r="E344" s="5">
        <v>1</v>
      </c>
      <c r="F344" t="str">
        <f t="shared" si="29"/>
        <v>2016-02-09</v>
      </c>
      <c r="G344" s="2" t="str">
        <f t="shared" si="30"/>
        <v>11:58</v>
      </c>
      <c r="H344" t="str">
        <f t="shared" si="31"/>
        <v>11:5</v>
      </c>
      <c r="I344" t="str">
        <f t="shared" si="32"/>
        <v xml:space="preserve">2016-02-09 11:5ENES                                              </v>
      </c>
      <c r="J344" t="str">
        <f t="shared" ref="J344:J388" si="33">MID(C344,1,4)</f>
        <v>ENES</v>
      </c>
    </row>
    <row r="345" spans="1:10" ht="15">
      <c r="A345" s="5" t="s">
        <v>408</v>
      </c>
      <c r="B345" s="7" t="s">
        <v>492</v>
      </c>
      <c r="C345" s="10" t="s">
        <v>65</v>
      </c>
      <c r="D345" s="5" t="s">
        <v>50</v>
      </c>
      <c r="E345" s="5">
        <v>1</v>
      </c>
      <c r="F345" t="str">
        <f t="shared" si="29"/>
        <v>2016-02-09</v>
      </c>
      <c r="G345" s="2" t="str">
        <f t="shared" si="30"/>
        <v>12:06</v>
      </c>
      <c r="H345" t="str">
        <f t="shared" si="31"/>
        <v>12:0</v>
      </c>
      <c r="I345" t="str">
        <f t="shared" si="32"/>
        <v xml:space="preserve">2016-02-09 12:0ENES                                              </v>
      </c>
      <c r="J345" t="str">
        <f t="shared" si="33"/>
        <v>ENES</v>
      </c>
    </row>
    <row r="346" spans="1:10" ht="15">
      <c r="A346" s="5" t="s">
        <v>409</v>
      </c>
      <c r="B346" s="7" t="s">
        <v>492</v>
      </c>
      <c r="C346" s="10" t="s">
        <v>65</v>
      </c>
      <c r="D346" s="5" t="s">
        <v>52</v>
      </c>
      <c r="E346" s="5">
        <v>1</v>
      </c>
      <c r="F346" t="str">
        <f t="shared" si="29"/>
        <v>2016-02-09</v>
      </c>
      <c r="G346" s="2" t="str">
        <f t="shared" si="30"/>
        <v>12:08</v>
      </c>
      <c r="H346" t="str">
        <f t="shared" si="31"/>
        <v>12:0</v>
      </c>
      <c r="I346" t="str">
        <f t="shared" si="32"/>
        <v xml:space="preserve">2016-02-09 12:0ENES                                              </v>
      </c>
      <c r="J346" t="str">
        <f t="shared" si="33"/>
        <v>ENES</v>
      </c>
    </row>
    <row r="347" spans="1:10" ht="15">
      <c r="A347" s="5" t="s">
        <v>410</v>
      </c>
      <c r="B347" s="7" t="s">
        <v>492</v>
      </c>
      <c r="C347" s="10" t="s">
        <v>65</v>
      </c>
      <c r="D347" s="5" t="s">
        <v>50</v>
      </c>
      <c r="E347" s="5">
        <v>1</v>
      </c>
      <c r="F347" t="str">
        <f t="shared" si="29"/>
        <v>2016-02-09</v>
      </c>
      <c r="G347" s="2" t="str">
        <f t="shared" si="30"/>
        <v>12:22</v>
      </c>
      <c r="H347" t="str">
        <f t="shared" si="31"/>
        <v>12:2</v>
      </c>
      <c r="I347" t="str">
        <f t="shared" si="32"/>
        <v xml:space="preserve">2016-02-09 12:2ENES                                              </v>
      </c>
      <c r="J347" t="str">
        <f t="shared" si="33"/>
        <v>ENES</v>
      </c>
    </row>
    <row r="348" spans="1:10" ht="15">
      <c r="A348" s="5" t="s">
        <v>411</v>
      </c>
      <c r="B348" s="7" t="s">
        <v>492</v>
      </c>
      <c r="C348" s="10" t="s">
        <v>65</v>
      </c>
      <c r="D348" s="5" t="s">
        <v>54</v>
      </c>
      <c r="E348" s="5">
        <v>1</v>
      </c>
      <c r="F348" t="str">
        <f t="shared" si="29"/>
        <v>2016-02-09</v>
      </c>
      <c r="G348" s="2" t="str">
        <f t="shared" si="30"/>
        <v>12:25</v>
      </c>
      <c r="H348" t="str">
        <f t="shared" si="31"/>
        <v>12:2</v>
      </c>
      <c r="I348" t="str">
        <f t="shared" si="32"/>
        <v xml:space="preserve">2016-02-09 12:2ENES                                              </v>
      </c>
      <c r="J348" t="str">
        <f t="shared" si="33"/>
        <v>ENES</v>
      </c>
    </row>
    <row r="349" spans="1:10" ht="15">
      <c r="A349" s="5" t="s">
        <v>412</v>
      </c>
      <c r="B349" s="7" t="s">
        <v>492</v>
      </c>
      <c r="C349" s="10" t="s">
        <v>65</v>
      </c>
      <c r="D349" s="5" t="s">
        <v>52</v>
      </c>
      <c r="E349" s="5">
        <v>1</v>
      </c>
      <c r="F349" t="str">
        <f t="shared" si="29"/>
        <v>2016-02-09</v>
      </c>
      <c r="G349" s="2" t="str">
        <f t="shared" si="30"/>
        <v>12:25</v>
      </c>
      <c r="H349" t="str">
        <f t="shared" si="31"/>
        <v>12:2</v>
      </c>
      <c r="I349" t="str">
        <f t="shared" si="32"/>
        <v xml:space="preserve">2016-02-09 12:2ENES                                              </v>
      </c>
      <c r="J349" t="str">
        <f t="shared" si="33"/>
        <v>ENES</v>
      </c>
    </row>
    <row r="350" spans="1:10" ht="15">
      <c r="A350" s="5" t="s">
        <v>413</v>
      </c>
      <c r="B350" s="7" t="s">
        <v>492</v>
      </c>
      <c r="C350" s="10" t="s">
        <v>65</v>
      </c>
      <c r="D350" s="5" t="s">
        <v>51</v>
      </c>
      <c r="E350" s="5">
        <v>1</v>
      </c>
      <c r="F350" t="str">
        <f t="shared" si="29"/>
        <v>2016-02-09</v>
      </c>
      <c r="G350" s="2" t="str">
        <f t="shared" si="30"/>
        <v>12:26</v>
      </c>
      <c r="H350" t="str">
        <f t="shared" si="31"/>
        <v>12:2</v>
      </c>
      <c r="I350" t="str">
        <f t="shared" si="32"/>
        <v xml:space="preserve">2016-02-09 12:2ENES                                              </v>
      </c>
      <c r="J350" t="str">
        <f t="shared" si="33"/>
        <v>ENES</v>
      </c>
    </row>
    <row r="351" spans="1:10" ht="15">
      <c r="A351" s="5" t="s">
        <v>414</v>
      </c>
      <c r="B351" s="7" t="s">
        <v>492</v>
      </c>
      <c r="C351" s="10" t="s">
        <v>65</v>
      </c>
      <c r="D351" s="5" t="s">
        <v>50</v>
      </c>
      <c r="E351" s="5">
        <v>1</v>
      </c>
      <c r="F351" t="str">
        <f t="shared" si="29"/>
        <v>2016-02-09</v>
      </c>
      <c r="G351" s="2" t="str">
        <f t="shared" si="30"/>
        <v>12:32</v>
      </c>
      <c r="H351" t="str">
        <f t="shared" si="31"/>
        <v>12:3</v>
      </c>
      <c r="I351" t="str">
        <f t="shared" si="32"/>
        <v xml:space="preserve">2016-02-09 12:3ENES                                              </v>
      </c>
      <c r="J351" t="str">
        <f t="shared" si="33"/>
        <v>ENES</v>
      </c>
    </row>
    <row r="352" spans="1:10" ht="15">
      <c r="A352" s="5" t="s">
        <v>415</v>
      </c>
      <c r="B352" s="7" t="s">
        <v>492</v>
      </c>
      <c r="C352" s="10" t="s">
        <v>65</v>
      </c>
      <c r="D352" s="5" t="s">
        <v>50</v>
      </c>
      <c r="E352" s="5">
        <v>1</v>
      </c>
      <c r="F352" t="str">
        <f t="shared" si="29"/>
        <v>2016-02-09</v>
      </c>
      <c r="G352" s="2" t="str">
        <f t="shared" si="30"/>
        <v>12:33</v>
      </c>
      <c r="H352" t="str">
        <f t="shared" si="31"/>
        <v>12:3</v>
      </c>
      <c r="I352" t="str">
        <f t="shared" si="32"/>
        <v xml:space="preserve">2016-02-09 12:3ENES                                              </v>
      </c>
      <c r="J352" t="str">
        <f t="shared" si="33"/>
        <v>ENES</v>
      </c>
    </row>
    <row r="353" spans="1:10" ht="15">
      <c r="A353" s="5" t="s">
        <v>416</v>
      </c>
      <c r="B353" s="7" t="s">
        <v>492</v>
      </c>
      <c r="C353" s="10" t="s">
        <v>65</v>
      </c>
      <c r="D353" s="5" t="s">
        <v>51</v>
      </c>
      <c r="E353" s="5">
        <v>1</v>
      </c>
      <c r="F353" t="str">
        <f t="shared" si="29"/>
        <v>2016-02-09</v>
      </c>
      <c r="G353" s="2" t="str">
        <f t="shared" si="30"/>
        <v>12:33</v>
      </c>
      <c r="H353" t="str">
        <f t="shared" si="31"/>
        <v>12:3</v>
      </c>
      <c r="I353" t="str">
        <f t="shared" si="32"/>
        <v xml:space="preserve">2016-02-09 12:3ENES                                              </v>
      </c>
      <c r="J353" t="str">
        <f t="shared" si="33"/>
        <v>ENES</v>
      </c>
    </row>
    <row r="354" spans="1:10" ht="15">
      <c r="A354" s="5" t="s">
        <v>417</v>
      </c>
      <c r="B354" s="7" t="s">
        <v>492</v>
      </c>
      <c r="C354" s="10" t="s">
        <v>65</v>
      </c>
      <c r="D354" s="5" t="s">
        <v>50</v>
      </c>
      <c r="E354" s="5">
        <v>1</v>
      </c>
      <c r="F354" t="str">
        <f t="shared" si="29"/>
        <v>2016-02-09</v>
      </c>
      <c r="G354" s="2" t="str">
        <f t="shared" si="30"/>
        <v>12:36</v>
      </c>
      <c r="H354" t="str">
        <f t="shared" si="31"/>
        <v>12:3</v>
      </c>
      <c r="I354" t="str">
        <f t="shared" si="32"/>
        <v xml:space="preserve">2016-02-09 12:3ENES                                              </v>
      </c>
      <c r="J354" t="str">
        <f t="shared" si="33"/>
        <v>ENES</v>
      </c>
    </row>
    <row r="355" spans="1:10" ht="15">
      <c r="A355" s="5" t="s">
        <v>418</v>
      </c>
      <c r="B355" s="7" t="s">
        <v>492</v>
      </c>
      <c r="C355" s="10" t="s">
        <v>65</v>
      </c>
      <c r="D355" s="5" t="s">
        <v>51</v>
      </c>
      <c r="E355" s="5">
        <v>1</v>
      </c>
      <c r="F355" t="str">
        <f t="shared" si="29"/>
        <v>2016-02-09</v>
      </c>
      <c r="G355" s="2" t="str">
        <f t="shared" si="30"/>
        <v>12:36</v>
      </c>
      <c r="H355" t="str">
        <f t="shared" si="31"/>
        <v>12:3</v>
      </c>
      <c r="I355" t="str">
        <f t="shared" si="32"/>
        <v xml:space="preserve">2016-02-09 12:3ENES                                              </v>
      </c>
      <c r="J355" t="str">
        <f t="shared" si="33"/>
        <v>ENES</v>
      </c>
    </row>
    <row r="356" spans="1:10" ht="15">
      <c r="A356" s="5" t="s">
        <v>419</v>
      </c>
      <c r="B356" s="7" t="s">
        <v>492</v>
      </c>
      <c r="C356" s="10" t="s">
        <v>65</v>
      </c>
      <c r="D356" s="5" t="s">
        <v>51</v>
      </c>
      <c r="E356" s="5">
        <v>1</v>
      </c>
      <c r="F356" t="str">
        <f t="shared" si="29"/>
        <v>2016-02-09</v>
      </c>
      <c r="G356" s="2" t="str">
        <f t="shared" si="30"/>
        <v>12:37</v>
      </c>
      <c r="H356" t="str">
        <f t="shared" si="31"/>
        <v>12:3</v>
      </c>
      <c r="I356" t="str">
        <f t="shared" si="32"/>
        <v xml:space="preserve">2016-02-09 12:3ENES                                              </v>
      </c>
      <c r="J356" t="str">
        <f t="shared" si="33"/>
        <v>ENES</v>
      </c>
    </row>
    <row r="357" spans="1:10" ht="15">
      <c r="A357" s="5" t="s">
        <v>420</v>
      </c>
      <c r="B357" s="7" t="s">
        <v>492</v>
      </c>
      <c r="C357" s="10" t="s">
        <v>65</v>
      </c>
      <c r="D357" s="5" t="s">
        <v>51</v>
      </c>
      <c r="E357" s="5">
        <v>1</v>
      </c>
      <c r="F357" t="str">
        <f t="shared" si="29"/>
        <v>2016-02-09</v>
      </c>
      <c r="G357" s="2" t="str">
        <f t="shared" si="30"/>
        <v>12:37</v>
      </c>
      <c r="H357" t="str">
        <f t="shared" si="31"/>
        <v>12:3</v>
      </c>
      <c r="I357" t="str">
        <f t="shared" si="32"/>
        <v xml:space="preserve">2016-02-09 12:3ENES                                              </v>
      </c>
      <c r="J357" t="str">
        <f t="shared" si="33"/>
        <v>ENES</v>
      </c>
    </row>
    <row r="358" spans="1:10" ht="15">
      <c r="A358" s="5" t="s">
        <v>421</v>
      </c>
      <c r="B358" s="7" t="s">
        <v>492</v>
      </c>
      <c r="C358" s="10" t="s">
        <v>65</v>
      </c>
      <c r="D358" s="5" t="s">
        <v>50</v>
      </c>
      <c r="E358" s="5">
        <v>1</v>
      </c>
      <c r="F358" t="str">
        <f t="shared" si="29"/>
        <v>2016-02-09</v>
      </c>
      <c r="G358" s="2" t="str">
        <f t="shared" si="30"/>
        <v>13:46</v>
      </c>
      <c r="H358" t="str">
        <f t="shared" si="31"/>
        <v>13:4</v>
      </c>
      <c r="I358" t="str">
        <f t="shared" si="32"/>
        <v xml:space="preserve">2016-02-09 13:4ENES                                              </v>
      </c>
      <c r="J358" t="str">
        <f t="shared" si="33"/>
        <v>ENES</v>
      </c>
    </row>
    <row r="359" spans="1:10" ht="15">
      <c r="A359" s="5" t="s">
        <v>422</v>
      </c>
      <c r="B359" s="7" t="s">
        <v>492</v>
      </c>
      <c r="C359" s="10" t="s">
        <v>65</v>
      </c>
      <c r="D359" s="5" t="s">
        <v>50</v>
      </c>
      <c r="E359" s="5">
        <v>1</v>
      </c>
      <c r="F359" t="str">
        <f t="shared" si="29"/>
        <v>2016-02-09</v>
      </c>
      <c r="G359" s="2" t="str">
        <f t="shared" si="30"/>
        <v>13:53</v>
      </c>
      <c r="H359" t="str">
        <f t="shared" si="31"/>
        <v>13:5</v>
      </c>
      <c r="I359" t="str">
        <f t="shared" si="32"/>
        <v xml:space="preserve">2016-02-09 13:5ENES                                              </v>
      </c>
      <c r="J359" t="str">
        <f t="shared" si="33"/>
        <v>ENES</v>
      </c>
    </row>
    <row r="360" spans="1:10" ht="15">
      <c r="A360" s="5" t="s">
        <v>423</v>
      </c>
      <c r="B360" s="7" t="s">
        <v>492</v>
      </c>
      <c r="C360" s="10" t="s">
        <v>65</v>
      </c>
      <c r="D360" s="5" t="s">
        <v>51</v>
      </c>
      <c r="E360" s="5">
        <v>1</v>
      </c>
      <c r="F360" t="str">
        <f t="shared" si="29"/>
        <v>2016-02-09</v>
      </c>
      <c r="G360" s="2" t="str">
        <f t="shared" si="30"/>
        <v>13:55</v>
      </c>
      <c r="H360" t="str">
        <f t="shared" si="31"/>
        <v>13:5</v>
      </c>
      <c r="I360" t="str">
        <f t="shared" si="32"/>
        <v xml:space="preserve">2016-02-09 13:5ENES                                              </v>
      </c>
      <c r="J360" t="str">
        <f t="shared" si="33"/>
        <v>ENES</v>
      </c>
    </row>
    <row r="361" spans="1:10" ht="15">
      <c r="A361" s="5" t="s">
        <v>424</v>
      </c>
      <c r="B361" s="7" t="s">
        <v>492</v>
      </c>
      <c r="C361" s="10" t="s">
        <v>65</v>
      </c>
      <c r="D361" s="5" t="s">
        <v>52</v>
      </c>
      <c r="E361" s="5">
        <v>1</v>
      </c>
      <c r="F361" t="str">
        <f t="shared" si="29"/>
        <v>2016-02-09</v>
      </c>
      <c r="G361" s="2" t="str">
        <f t="shared" si="30"/>
        <v>13:55</v>
      </c>
      <c r="H361" t="str">
        <f t="shared" si="31"/>
        <v>13:5</v>
      </c>
      <c r="I361" t="str">
        <f t="shared" si="32"/>
        <v xml:space="preserve">2016-02-09 13:5ENES                                              </v>
      </c>
      <c r="J361" t="str">
        <f t="shared" si="33"/>
        <v>ENES</v>
      </c>
    </row>
    <row r="362" spans="1:10" ht="15">
      <c r="A362" s="5" t="s">
        <v>425</v>
      </c>
      <c r="B362" s="7" t="s">
        <v>492</v>
      </c>
      <c r="C362" s="10" t="s">
        <v>65</v>
      </c>
      <c r="D362" s="5" t="s">
        <v>50</v>
      </c>
      <c r="E362" s="5">
        <v>1</v>
      </c>
      <c r="F362" t="str">
        <f t="shared" si="29"/>
        <v>2016-02-09</v>
      </c>
      <c r="G362" s="2" t="str">
        <f t="shared" si="30"/>
        <v>13:57</v>
      </c>
      <c r="H362" t="str">
        <f t="shared" si="31"/>
        <v>13:5</v>
      </c>
      <c r="I362" t="str">
        <f t="shared" si="32"/>
        <v xml:space="preserve">2016-02-09 13:5ENES                                              </v>
      </c>
      <c r="J362" t="str">
        <f t="shared" si="33"/>
        <v>ENES</v>
      </c>
    </row>
    <row r="363" spans="1:10" ht="15">
      <c r="A363" s="5" t="s">
        <v>426</v>
      </c>
      <c r="B363" s="7" t="s">
        <v>492</v>
      </c>
      <c r="C363" s="10" t="s">
        <v>65</v>
      </c>
      <c r="D363" s="5" t="s">
        <v>52</v>
      </c>
      <c r="E363" s="5">
        <v>1</v>
      </c>
      <c r="F363" t="str">
        <f t="shared" si="29"/>
        <v>2016-02-09</v>
      </c>
      <c r="G363" s="2" t="str">
        <f t="shared" si="30"/>
        <v>13:57</v>
      </c>
      <c r="H363" t="str">
        <f t="shared" si="31"/>
        <v>13:5</v>
      </c>
      <c r="I363" t="str">
        <f t="shared" si="32"/>
        <v xml:space="preserve">2016-02-09 13:5ENES                                              </v>
      </c>
      <c r="J363" t="str">
        <f t="shared" si="33"/>
        <v>ENES</v>
      </c>
    </row>
    <row r="364" spans="1:10" ht="15">
      <c r="A364" s="5" t="s">
        <v>427</v>
      </c>
      <c r="B364" s="7" t="s">
        <v>492</v>
      </c>
      <c r="C364" s="10" t="s">
        <v>65</v>
      </c>
      <c r="D364" s="5" t="s">
        <v>50</v>
      </c>
      <c r="E364" s="5">
        <v>1</v>
      </c>
      <c r="F364" t="str">
        <f t="shared" si="29"/>
        <v>2016-02-09</v>
      </c>
      <c r="G364" s="2" t="str">
        <f t="shared" si="30"/>
        <v>14:04</v>
      </c>
      <c r="H364" t="str">
        <f t="shared" si="31"/>
        <v>14:0</v>
      </c>
      <c r="I364" t="str">
        <f t="shared" si="32"/>
        <v xml:space="preserve">2016-02-09 14:0ENES                                              </v>
      </c>
      <c r="J364" t="str">
        <f t="shared" si="33"/>
        <v>ENES</v>
      </c>
    </row>
    <row r="365" spans="1:10" ht="15">
      <c r="A365" s="5" t="s">
        <v>428</v>
      </c>
      <c r="B365" s="7" t="s">
        <v>492</v>
      </c>
      <c r="C365" s="10" t="s">
        <v>65</v>
      </c>
      <c r="D365" s="5" t="s">
        <v>50</v>
      </c>
      <c r="E365" s="5">
        <v>1</v>
      </c>
      <c r="F365" t="str">
        <f t="shared" si="29"/>
        <v>2016-02-09</v>
      </c>
      <c r="G365" s="2" t="str">
        <f t="shared" si="30"/>
        <v>14:07</v>
      </c>
      <c r="H365" t="str">
        <f t="shared" si="31"/>
        <v>14:0</v>
      </c>
      <c r="I365" t="str">
        <f t="shared" si="32"/>
        <v xml:space="preserve">2016-02-09 14:0ENES                                              </v>
      </c>
      <c r="J365" t="str">
        <f t="shared" si="33"/>
        <v>ENES</v>
      </c>
    </row>
    <row r="366" spans="1:10" ht="15">
      <c r="A366" s="5" t="s">
        <v>429</v>
      </c>
      <c r="B366" s="7" t="s">
        <v>492</v>
      </c>
      <c r="C366" s="10" t="s">
        <v>65</v>
      </c>
      <c r="D366" s="5" t="s">
        <v>50</v>
      </c>
      <c r="E366" s="5">
        <v>1</v>
      </c>
      <c r="F366" t="str">
        <f t="shared" si="29"/>
        <v>2016-02-09</v>
      </c>
      <c r="G366" s="2" t="str">
        <f t="shared" si="30"/>
        <v>14:12</v>
      </c>
      <c r="H366" t="str">
        <f t="shared" si="31"/>
        <v>14:1</v>
      </c>
      <c r="I366" t="str">
        <f t="shared" si="32"/>
        <v xml:space="preserve">2016-02-09 14:1ENES                                              </v>
      </c>
      <c r="J366" t="str">
        <f t="shared" si="33"/>
        <v>ENES</v>
      </c>
    </row>
    <row r="367" spans="1:10" ht="15">
      <c r="A367" s="5" t="s">
        <v>430</v>
      </c>
      <c r="B367" s="7" t="s">
        <v>492</v>
      </c>
      <c r="C367" s="10" t="s">
        <v>65</v>
      </c>
      <c r="D367" s="5" t="s">
        <v>50</v>
      </c>
      <c r="E367" s="5">
        <v>1</v>
      </c>
      <c r="F367" t="str">
        <f t="shared" si="29"/>
        <v>2016-02-09</v>
      </c>
      <c r="G367" s="2" t="str">
        <f t="shared" si="30"/>
        <v>14:15</v>
      </c>
      <c r="H367" t="str">
        <f t="shared" si="31"/>
        <v>14:1</v>
      </c>
      <c r="I367" t="str">
        <f t="shared" si="32"/>
        <v xml:space="preserve">2016-02-09 14:1ENES                                              </v>
      </c>
      <c r="J367" t="str">
        <f t="shared" si="33"/>
        <v>ENES</v>
      </c>
    </row>
    <row r="368" spans="1:10" ht="15">
      <c r="A368" s="5" t="s">
        <v>431</v>
      </c>
      <c r="B368" s="7" t="s">
        <v>492</v>
      </c>
      <c r="C368" s="10" t="s">
        <v>65</v>
      </c>
      <c r="D368" s="5" t="s">
        <v>50</v>
      </c>
      <c r="E368" s="5">
        <v>1</v>
      </c>
      <c r="F368" t="str">
        <f t="shared" si="29"/>
        <v>2016-02-09</v>
      </c>
      <c r="G368" s="2" t="str">
        <f t="shared" si="30"/>
        <v>14:18</v>
      </c>
      <c r="H368" t="str">
        <f t="shared" si="31"/>
        <v>14:1</v>
      </c>
      <c r="I368" t="str">
        <f t="shared" si="32"/>
        <v xml:space="preserve">2016-02-09 14:1ENES                                              </v>
      </c>
      <c r="J368" t="str">
        <f t="shared" si="33"/>
        <v>ENES</v>
      </c>
    </row>
    <row r="369" spans="1:10" ht="15">
      <c r="A369" s="5" t="s">
        <v>432</v>
      </c>
      <c r="B369" s="7" t="s">
        <v>492</v>
      </c>
      <c r="C369" s="10" t="s">
        <v>65</v>
      </c>
      <c r="D369" s="5" t="s">
        <v>51</v>
      </c>
      <c r="E369" s="5">
        <v>1</v>
      </c>
      <c r="F369" t="str">
        <f t="shared" si="29"/>
        <v>2016-02-09</v>
      </c>
      <c r="G369" s="2" t="str">
        <f t="shared" si="30"/>
        <v>14:19</v>
      </c>
      <c r="H369" t="str">
        <f t="shared" si="31"/>
        <v>14:1</v>
      </c>
      <c r="I369" t="str">
        <f t="shared" si="32"/>
        <v xml:space="preserve">2016-02-09 14:1ENES                                              </v>
      </c>
      <c r="J369" t="str">
        <f t="shared" si="33"/>
        <v>ENES</v>
      </c>
    </row>
    <row r="370" spans="1:10" ht="15">
      <c r="A370" s="5" t="s">
        <v>433</v>
      </c>
      <c r="B370" s="7" t="s">
        <v>492</v>
      </c>
      <c r="C370" s="10" t="s">
        <v>65</v>
      </c>
      <c r="D370" s="5" t="s">
        <v>50</v>
      </c>
      <c r="E370" s="5">
        <v>1</v>
      </c>
      <c r="F370" t="str">
        <f t="shared" si="29"/>
        <v>2016-02-09</v>
      </c>
      <c r="G370" s="2" t="str">
        <f t="shared" si="30"/>
        <v>14:20</v>
      </c>
      <c r="H370" t="str">
        <f t="shared" si="31"/>
        <v>14:2</v>
      </c>
      <c r="I370" t="str">
        <f t="shared" si="32"/>
        <v xml:space="preserve">2016-02-09 14:2ENES                                              </v>
      </c>
      <c r="J370" t="str">
        <f t="shared" si="33"/>
        <v>ENES</v>
      </c>
    </row>
    <row r="371" spans="1:10" ht="15">
      <c r="A371" s="5" t="s">
        <v>434</v>
      </c>
      <c r="B371" s="7" t="s">
        <v>492</v>
      </c>
      <c r="C371" s="10" t="s">
        <v>65</v>
      </c>
      <c r="D371" s="5" t="s">
        <v>51</v>
      </c>
      <c r="E371" s="5">
        <v>1</v>
      </c>
      <c r="F371" t="str">
        <f t="shared" si="29"/>
        <v>2016-02-09</v>
      </c>
      <c r="G371" s="2" t="str">
        <f t="shared" si="30"/>
        <v>14:20</v>
      </c>
      <c r="H371" t="str">
        <f t="shared" si="31"/>
        <v>14:2</v>
      </c>
      <c r="I371" t="str">
        <f t="shared" si="32"/>
        <v xml:space="preserve">2016-02-09 14:2ENES                                              </v>
      </c>
      <c r="J371" t="str">
        <f t="shared" si="33"/>
        <v>ENES</v>
      </c>
    </row>
    <row r="372" spans="1:10" ht="15">
      <c r="A372" s="5" t="s">
        <v>435</v>
      </c>
      <c r="B372" s="7" t="s">
        <v>492</v>
      </c>
      <c r="C372" s="10" t="s">
        <v>65</v>
      </c>
      <c r="D372" s="5" t="s">
        <v>50</v>
      </c>
      <c r="E372" s="5">
        <v>1</v>
      </c>
      <c r="F372" t="str">
        <f t="shared" si="29"/>
        <v>2016-02-09</v>
      </c>
      <c r="G372" s="2" t="str">
        <f t="shared" si="30"/>
        <v>14:25</v>
      </c>
      <c r="H372" t="str">
        <f t="shared" si="31"/>
        <v>14:2</v>
      </c>
      <c r="I372" t="str">
        <f t="shared" si="32"/>
        <v xml:space="preserve">2016-02-09 14:2ENES                                              </v>
      </c>
      <c r="J372" t="str">
        <f t="shared" si="33"/>
        <v>ENES</v>
      </c>
    </row>
    <row r="373" spans="1:10" ht="15">
      <c r="A373" s="5" t="s">
        <v>436</v>
      </c>
      <c r="B373" s="7" t="s">
        <v>492</v>
      </c>
      <c r="C373" s="10" t="s">
        <v>65</v>
      </c>
      <c r="D373" s="5" t="s">
        <v>51</v>
      </c>
      <c r="E373" s="5">
        <v>1</v>
      </c>
      <c r="F373" t="str">
        <f t="shared" si="29"/>
        <v>2016-02-09</v>
      </c>
      <c r="G373" s="2" t="str">
        <f t="shared" si="30"/>
        <v>14:25</v>
      </c>
      <c r="H373" t="str">
        <f t="shared" si="31"/>
        <v>14:2</v>
      </c>
      <c r="I373" t="str">
        <f t="shared" si="32"/>
        <v xml:space="preserve">2016-02-09 14:2ENES                                              </v>
      </c>
      <c r="J373" t="str">
        <f t="shared" si="33"/>
        <v>ENES</v>
      </c>
    </row>
    <row r="374" spans="1:10" ht="15">
      <c r="A374" s="5" t="s">
        <v>437</v>
      </c>
      <c r="B374" s="7" t="s">
        <v>492</v>
      </c>
      <c r="C374" s="10" t="s">
        <v>65</v>
      </c>
      <c r="D374" s="5" t="s">
        <v>50</v>
      </c>
      <c r="E374" s="5">
        <v>1</v>
      </c>
      <c r="F374" t="str">
        <f t="shared" si="29"/>
        <v>2016-02-09</v>
      </c>
      <c r="G374" s="2" t="str">
        <f t="shared" si="30"/>
        <v>14:27</v>
      </c>
      <c r="H374" t="str">
        <f t="shared" si="31"/>
        <v>14:2</v>
      </c>
      <c r="I374" t="str">
        <f t="shared" si="32"/>
        <v xml:space="preserve">2016-02-09 14:2ENES                                              </v>
      </c>
      <c r="J374" t="str">
        <f t="shared" si="33"/>
        <v>ENES</v>
      </c>
    </row>
    <row r="375" spans="1:10" ht="15">
      <c r="A375" s="5" t="s">
        <v>438</v>
      </c>
      <c r="B375" s="7" t="s">
        <v>492</v>
      </c>
      <c r="C375" s="10" t="s">
        <v>65</v>
      </c>
      <c r="D375" s="5" t="s">
        <v>51</v>
      </c>
      <c r="E375" s="5">
        <v>1</v>
      </c>
      <c r="F375" t="str">
        <f t="shared" si="29"/>
        <v>2016-02-09</v>
      </c>
      <c r="G375" s="2" t="str">
        <f t="shared" si="30"/>
        <v>14:27</v>
      </c>
      <c r="H375" t="str">
        <f t="shared" si="31"/>
        <v>14:2</v>
      </c>
      <c r="I375" t="str">
        <f t="shared" si="32"/>
        <v xml:space="preserve">2016-02-09 14:2ENES                                              </v>
      </c>
      <c r="J375" t="str">
        <f t="shared" si="33"/>
        <v>ENES</v>
      </c>
    </row>
    <row r="376" spans="1:10" ht="15">
      <c r="A376" s="5" t="s">
        <v>439</v>
      </c>
      <c r="B376" s="7" t="s">
        <v>492</v>
      </c>
      <c r="C376" s="10" t="s">
        <v>65</v>
      </c>
      <c r="D376" s="5" t="s">
        <v>51</v>
      </c>
      <c r="E376" s="5">
        <v>1</v>
      </c>
      <c r="F376" t="str">
        <f t="shared" si="29"/>
        <v>2016-02-09</v>
      </c>
      <c r="G376" s="2" t="str">
        <f t="shared" si="30"/>
        <v>14:28</v>
      </c>
      <c r="H376" t="str">
        <f t="shared" si="31"/>
        <v>14:2</v>
      </c>
      <c r="I376" t="str">
        <f t="shared" si="32"/>
        <v xml:space="preserve">2016-02-09 14:2ENES                                              </v>
      </c>
      <c r="J376" t="str">
        <f t="shared" si="33"/>
        <v>ENES</v>
      </c>
    </row>
    <row r="377" spans="1:10" ht="15">
      <c r="A377" s="5" t="s">
        <v>440</v>
      </c>
      <c r="B377" s="7" t="s">
        <v>492</v>
      </c>
      <c r="C377" s="10" t="s">
        <v>65</v>
      </c>
      <c r="D377" s="5" t="s">
        <v>50</v>
      </c>
      <c r="E377" s="5">
        <v>1</v>
      </c>
      <c r="F377" t="str">
        <f t="shared" si="29"/>
        <v>2016-02-09</v>
      </c>
      <c r="G377" s="2" t="str">
        <f t="shared" si="30"/>
        <v>14:30</v>
      </c>
      <c r="H377" t="str">
        <f t="shared" si="31"/>
        <v>14:3</v>
      </c>
      <c r="I377" t="str">
        <f t="shared" si="32"/>
        <v xml:space="preserve">2016-02-09 14:3ENES                                              </v>
      </c>
      <c r="J377" t="str">
        <f t="shared" si="33"/>
        <v>ENES</v>
      </c>
    </row>
    <row r="378" spans="1:10" ht="15">
      <c r="A378" s="5" t="s">
        <v>441</v>
      </c>
      <c r="B378" s="7" t="s">
        <v>492</v>
      </c>
      <c r="C378" s="10" t="s">
        <v>65</v>
      </c>
      <c r="D378" s="5" t="s">
        <v>52</v>
      </c>
      <c r="E378" s="5">
        <v>1</v>
      </c>
      <c r="F378" t="str">
        <f t="shared" si="29"/>
        <v>2016-02-09</v>
      </c>
      <c r="G378" s="2" t="str">
        <f t="shared" si="30"/>
        <v>14:31</v>
      </c>
      <c r="H378" t="str">
        <f t="shared" si="31"/>
        <v>14:3</v>
      </c>
      <c r="I378" t="str">
        <f t="shared" si="32"/>
        <v xml:space="preserve">2016-02-09 14:3ENES                                              </v>
      </c>
      <c r="J378" t="str">
        <f t="shared" si="33"/>
        <v>ENES</v>
      </c>
    </row>
    <row r="379" spans="1:10" ht="15">
      <c r="A379" s="5" t="s">
        <v>442</v>
      </c>
      <c r="B379" s="7" t="s">
        <v>492</v>
      </c>
      <c r="C379" s="10" t="s">
        <v>65</v>
      </c>
      <c r="D379" s="5" t="s">
        <v>50</v>
      </c>
      <c r="E379" s="5">
        <v>1</v>
      </c>
      <c r="F379" t="str">
        <f t="shared" si="29"/>
        <v>2016-02-09</v>
      </c>
      <c r="G379" s="2" t="str">
        <f t="shared" si="30"/>
        <v>14:32</v>
      </c>
      <c r="H379" t="str">
        <f t="shared" si="31"/>
        <v>14:3</v>
      </c>
      <c r="I379" t="str">
        <f t="shared" si="32"/>
        <v xml:space="preserve">2016-02-09 14:3ENES                                              </v>
      </c>
      <c r="J379" t="str">
        <f t="shared" si="33"/>
        <v>ENES</v>
      </c>
    </row>
    <row r="380" spans="1:10" ht="15">
      <c r="A380" s="5" t="s">
        <v>443</v>
      </c>
      <c r="B380" s="7" t="s">
        <v>492</v>
      </c>
      <c r="C380" s="10" t="s">
        <v>65</v>
      </c>
      <c r="D380" s="5" t="s">
        <v>51</v>
      </c>
      <c r="E380" s="5">
        <v>1</v>
      </c>
      <c r="F380" t="str">
        <f t="shared" si="29"/>
        <v>2016-02-09</v>
      </c>
      <c r="G380" s="2" t="str">
        <f t="shared" si="30"/>
        <v>14:32</v>
      </c>
      <c r="H380" t="str">
        <f t="shared" si="31"/>
        <v>14:3</v>
      </c>
      <c r="I380" t="str">
        <f t="shared" si="32"/>
        <v xml:space="preserve">2016-02-09 14:3ENES                                              </v>
      </c>
      <c r="J380" t="str">
        <f t="shared" si="33"/>
        <v>ENES</v>
      </c>
    </row>
    <row r="381" spans="1:10" ht="15">
      <c r="A381" s="5" t="s">
        <v>444</v>
      </c>
      <c r="B381" s="7" t="s">
        <v>492</v>
      </c>
      <c r="C381" s="10" t="s">
        <v>65</v>
      </c>
      <c r="D381" s="5" t="s">
        <v>50</v>
      </c>
      <c r="E381" s="5">
        <v>1</v>
      </c>
      <c r="F381" t="str">
        <f t="shared" si="29"/>
        <v>2016-02-09</v>
      </c>
      <c r="G381" s="2" t="str">
        <f t="shared" si="30"/>
        <v>14:37</v>
      </c>
      <c r="H381" t="str">
        <f t="shared" si="31"/>
        <v>14:3</v>
      </c>
      <c r="I381" t="str">
        <f t="shared" si="32"/>
        <v xml:space="preserve">2016-02-09 14:3ENES                                              </v>
      </c>
      <c r="J381" t="str">
        <f t="shared" si="33"/>
        <v>ENES</v>
      </c>
    </row>
    <row r="382" spans="1:10" ht="15">
      <c r="A382" s="5" t="s">
        <v>445</v>
      </c>
      <c r="B382" s="7" t="s">
        <v>492</v>
      </c>
      <c r="C382" s="10" t="s">
        <v>65</v>
      </c>
      <c r="D382" s="5" t="s">
        <v>50</v>
      </c>
      <c r="E382" s="5">
        <v>1</v>
      </c>
      <c r="F382" t="str">
        <f t="shared" si="29"/>
        <v>2016-02-09</v>
      </c>
      <c r="G382" s="2" t="str">
        <f t="shared" si="30"/>
        <v>14:46</v>
      </c>
      <c r="H382" t="str">
        <f t="shared" si="31"/>
        <v>14:4</v>
      </c>
      <c r="I382" t="str">
        <f t="shared" si="32"/>
        <v xml:space="preserve">2016-02-09 14:4ENES                                              </v>
      </c>
      <c r="J382" t="str">
        <f t="shared" si="33"/>
        <v>ENES</v>
      </c>
    </row>
    <row r="383" spans="1:10" ht="15">
      <c r="A383" s="5" t="s">
        <v>446</v>
      </c>
      <c r="B383" s="7" t="s">
        <v>492</v>
      </c>
      <c r="C383" s="10" t="s">
        <v>65</v>
      </c>
      <c r="D383" s="5" t="s">
        <v>52</v>
      </c>
      <c r="E383" s="5">
        <v>1</v>
      </c>
      <c r="F383" t="str">
        <f t="shared" si="29"/>
        <v>2016-02-09</v>
      </c>
      <c r="G383" s="2" t="str">
        <f t="shared" si="30"/>
        <v>14:46</v>
      </c>
      <c r="H383" t="str">
        <f t="shared" si="31"/>
        <v>14:4</v>
      </c>
      <c r="I383" t="str">
        <f t="shared" si="32"/>
        <v xml:space="preserve">2016-02-09 14:4ENES                                              </v>
      </c>
      <c r="J383" t="str">
        <f t="shared" si="33"/>
        <v>ENES</v>
      </c>
    </row>
    <row r="384" spans="1:10" ht="15">
      <c r="A384" s="5" t="s">
        <v>447</v>
      </c>
      <c r="B384" s="7" t="s">
        <v>492</v>
      </c>
      <c r="C384" s="10" t="s">
        <v>65</v>
      </c>
      <c r="D384" s="5" t="s">
        <v>50</v>
      </c>
      <c r="E384" s="5">
        <v>1</v>
      </c>
      <c r="F384" t="str">
        <f t="shared" si="29"/>
        <v>2016-02-09</v>
      </c>
      <c r="G384" s="2" t="str">
        <f t="shared" si="30"/>
        <v>14:57</v>
      </c>
      <c r="H384" t="str">
        <f t="shared" si="31"/>
        <v>14:5</v>
      </c>
      <c r="I384" t="str">
        <f t="shared" si="32"/>
        <v xml:space="preserve">2016-02-09 14:5ENES                                              </v>
      </c>
      <c r="J384" t="str">
        <f t="shared" si="33"/>
        <v>ENES</v>
      </c>
    </row>
    <row r="385" spans="1:11" ht="15">
      <c r="A385" s="5" t="s">
        <v>448</v>
      </c>
      <c r="B385" s="7" t="s">
        <v>492</v>
      </c>
      <c r="C385" s="10" t="s">
        <v>65</v>
      </c>
      <c r="D385" s="5" t="s">
        <v>52</v>
      </c>
      <c r="E385" s="5">
        <v>1</v>
      </c>
      <c r="F385" t="str">
        <f t="shared" si="29"/>
        <v>2016-02-09</v>
      </c>
      <c r="G385" s="2" t="str">
        <f t="shared" si="30"/>
        <v>14:57</v>
      </c>
      <c r="H385" t="str">
        <f t="shared" si="31"/>
        <v>14:5</v>
      </c>
      <c r="I385" t="str">
        <f t="shared" si="32"/>
        <v xml:space="preserve">2016-02-09 14:5ENES                                              </v>
      </c>
      <c r="J385" t="str">
        <f t="shared" si="33"/>
        <v>ENES</v>
      </c>
    </row>
    <row r="386" spans="1:11" ht="15">
      <c r="A386" s="5" t="s">
        <v>449</v>
      </c>
      <c r="B386" s="7" t="s">
        <v>492</v>
      </c>
      <c r="C386" s="10" t="s">
        <v>65</v>
      </c>
      <c r="D386" s="5" t="s">
        <v>50</v>
      </c>
      <c r="E386" s="5">
        <v>1</v>
      </c>
      <c r="F386" t="str">
        <f t="shared" ref="F386:F388" si="34">MID(A386,1,10)</f>
        <v>2016-02-09</v>
      </c>
      <c r="G386" s="2" t="str">
        <f t="shared" si="30"/>
        <v>15:11</v>
      </c>
      <c r="H386" t="str">
        <f t="shared" si="31"/>
        <v>15:1</v>
      </c>
      <c r="I386" t="str">
        <f t="shared" si="32"/>
        <v xml:space="preserve">2016-02-09 15:1ENES                                              </v>
      </c>
      <c r="J386" t="str">
        <f t="shared" si="33"/>
        <v>ENES</v>
      </c>
    </row>
    <row r="387" spans="1:11" s="24" customFormat="1" ht="15">
      <c r="A387" s="21" t="s">
        <v>450</v>
      </c>
      <c r="B387" s="22" t="s">
        <v>492</v>
      </c>
      <c r="C387" s="23" t="s">
        <v>65</v>
      </c>
      <c r="D387" s="21" t="s">
        <v>52</v>
      </c>
      <c r="E387" s="21">
        <v>1</v>
      </c>
      <c r="F387" s="24" t="str">
        <f t="shared" si="34"/>
        <v>2016-02-09</v>
      </c>
      <c r="G387" s="25" t="str">
        <f t="shared" ref="G387:G388" si="35">MID(A387,12,5)</f>
        <v>15:11</v>
      </c>
      <c r="H387" s="24" t="str">
        <f t="shared" ref="H387:H388" si="36">MID(A387,12,4)</f>
        <v>15:1</v>
      </c>
      <c r="I387" s="24" t="str">
        <f t="shared" ref="I387:I388" si="37">CONCATENATE(F387," ",H387,C387)</f>
        <v xml:space="preserve">2016-02-09 15:1ENES                                              </v>
      </c>
      <c r="J387" s="24" t="str">
        <f t="shared" si="33"/>
        <v>ENES</v>
      </c>
      <c r="K387" s="24" t="s">
        <v>491</v>
      </c>
    </row>
    <row r="388" spans="1:11" ht="15">
      <c r="A388" s="5" t="s">
        <v>451</v>
      </c>
      <c r="B388" s="7" t="s">
        <v>492</v>
      </c>
      <c r="C388" s="10" t="s">
        <v>65</v>
      </c>
      <c r="D388" s="5" t="s">
        <v>50</v>
      </c>
      <c r="E388" s="5">
        <v>1</v>
      </c>
      <c r="F388" t="str">
        <f t="shared" si="34"/>
        <v>2016-02-09</v>
      </c>
      <c r="G388" s="2" t="str">
        <f t="shared" si="35"/>
        <v>15:19</v>
      </c>
      <c r="H388" t="str">
        <f t="shared" si="36"/>
        <v>15:1</v>
      </c>
      <c r="I388" t="str">
        <f t="shared" si="37"/>
        <v xml:space="preserve">2016-02-09 15:1ENES                                              </v>
      </c>
      <c r="J388" t="str">
        <f t="shared" si="33"/>
        <v>ENES</v>
      </c>
    </row>
  </sheetData>
  <sortState ref="A2:E7745">
    <sortCondition ref="A2:A774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6"/>
  <dimension ref="A1:X1362"/>
  <sheetViews>
    <sheetView tabSelected="1" topLeftCell="N1351" workbookViewId="0">
      <selection activeCell="X1362" sqref="X1362"/>
    </sheetView>
  </sheetViews>
  <sheetFormatPr baseColWidth="10" defaultRowHeight="12.75"/>
  <cols>
    <col min="17" max="17" width="13.140625" style="6" customWidth="1"/>
    <col min="21" max="21" width="21.140625" customWidth="1"/>
    <col min="22" max="22" width="7.140625" customWidth="1"/>
  </cols>
  <sheetData>
    <row r="1" spans="1:23" ht="45">
      <c r="A1" s="12" t="s">
        <v>452</v>
      </c>
      <c r="B1" s="12" t="s">
        <v>453</v>
      </c>
      <c r="C1" s="12" t="s">
        <v>454</v>
      </c>
      <c r="D1" s="12" t="s">
        <v>455</v>
      </c>
      <c r="E1" s="12" t="s">
        <v>456</v>
      </c>
      <c r="F1" s="12" t="s">
        <v>7</v>
      </c>
      <c r="G1" s="12" t="s">
        <v>457</v>
      </c>
      <c r="H1" s="12" t="s">
        <v>458</v>
      </c>
      <c r="I1" s="12" t="s">
        <v>459</v>
      </c>
      <c r="J1" s="12" t="s">
        <v>460</v>
      </c>
      <c r="K1" s="12" t="s">
        <v>461</v>
      </c>
      <c r="L1" s="12" t="s">
        <v>462</v>
      </c>
      <c r="M1" s="12" t="s">
        <v>463</v>
      </c>
      <c r="N1" s="12" t="s">
        <v>464</v>
      </c>
      <c r="O1" s="12" t="s">
        <v>465</v>
      </c>
      <c r="P1" s="12" t="s">
        <v>466</v>
      </c>
      <c r="Q1" s="1" t="s">
        <v>34</v>
      </c>
      <c r="R1" s="3" t="s">
        <v>483</v>
      </c>
      <c r="S1" s="3" t="s">
        <v>479</v>
      </c>
      <c r="T1" s="3" t="s">
        <v>480</v>
      </c>
      <c r="U1" s="3" t="s">
        <v>482</v>
      </c>
      <c r="V1" s="3" t="s">
        <v>481</v>
      </c>
      <c r="W1" s="3" t="s">
        <v>488</v>
      </c>
    </row>
    <row r="2" spans="1:23">
      <c r="A2" s="16">
        <v>1</v>
      </c>
      <c r="B2" s="16">
        <v>1179199</v>
      </c>
      <c r="C2" s="16">
        <v>1408711</v>
      </c>
      <c r="D2" s="16" t="s">
        <v>492</v>
      </c>
      <c r="E2" s="16" t="s">
        <v>467</v>
      </c>
      <c r="F2" s="16" t="s">
        <v>6</v>
      </c>
      <c r="G2" s="16" t="s">
        <v>468</v>
      </c>
      <c r="H2" s="17">
        <v>42407</v>
      </c>
      <c r="I2" s="18">
        <v>1.1249999999999998E-2</v>
      </c>
      <c r="J2" s="18">
        <v>1.8287037037037037E-3</v>
      </c>
      <c r="K2" s="16" t="s">
        <v>467</v>
      </c>
      <c r="L2" s="16">
        <v>671609573</v>
      </c>
      <c r="M2" s="16" t="s">
        <v>1</v>
      </c>
      <c r="N2" s="16">
        <v>0</v>
      </c>
      <c r="O2" s="18">
        <v>0</v>
      </c>
      <c r="P2" s="18">
        <v>1.423611111111111E-3</v>
      </c>
      <c r="Q2" s="6" t="str">
        <f t="shared" ref="Q2:Q65" si="0">TEXT(H2,"AAAA-MM-JJ")</f>
        <v>2016-02-07</v>
      </c>
      <c r="R2" t="str">
        <f t="shared" ref="R2:R65" si="1">F2</f>
        <v>PTSH</v>
      </c>
      <c r="S2" t="str">
        <f t="shared" ref="S2:S65" si="2">TEXT(I2,"hh:mm")</f>
        <v>00:16</v>
      </c>
      <c r="T2" t="str">
        <f t="shared" ref="T2:T65" si="3">LEFT(S2,4)</f>
        <v>00:1</v>
      </c>
      <c r="U2" t="str">
        <f t="shared" ref="U2:U65" si="4">CONCATENATE(Q2," ",T2,R2)</f>
        <v>2016-02-07 00:1PTSH</v>
      </c>
      <c r="V2">
        <f>IF(COUNTIF(Interactions!I:I,U2)&gt;0,1,0)</f>
        <v>0</v>
      </c>
      <c r="W2" t="str">
        <f t="shared" ref="W2:W65" si="5">MID(D2,6,15)</f>
        <v/>
      </c>
    </row>
    <row r="3" spans="1:23">
      <c r="A3" s="13">
        <v>2</v>
      </c>
      <c r="B3" s="13">
        <v>1179200</v>
      </c>
      <c r="C3" s="13">
        <v>1408713</v>
      </c>
      <c r="D3" s="13" t="s">
        <v>492</v>
      </c>
      <c r="E3" s="13" t="s">
        <v>467</v>
      </c>
      <c r="F3" s="13" t="s">
        <v>6</v>
      </c>
      <c r="G3" s="13" t="s">
        <v>470</v>
      </c>
      <c r="H3" s="14">
        <v>42407</v>
      </c>
      <c r="I3" s="15">
        <v>2.8518518518518523E-2</v>
      </c>
      <c r="J3" s="15">
        <v>9.2592592592592585E-4</v>
      </c>
      <c r="K3" s="13" t="s">
        <v>467</v>
      </c>
      <c r="L3" s="13">
        <v>820209999</v>
      </c>
      <c r="M3" s="13" t="s">
        <v>1</v>
      </c>
      <c r="N3" s="13">
        <v>0</v>
      </c>
      <c r="O3" s="15">
        <v>0</v>
      </c>
      <c r="P3" s="15">
        <v>5.0925925925925921E-4</v>
      </c>
      <c r="Q3" s="6" t="str">
        <f t="shared" si="0"/>
        <v>2016-02-07</v>
      </c>
      <c r="R3" t="str">
        <f t="shared" si="1"/>
        <v>PTSH</v>
      </c>
      <c r="S3" t="str">
        <f t="shared" si="2"/>
        <v>00:41</v>
      </c>
      <c r="T3" t="str">
        <f t="shared" si="3"/>
        <v>00:4</v>
      </c>
      <c r="U3" t="str">
        <f t="shared" si="4"/>
        <v>2016-02-07 00:4PTSH</v>
      </c>
      <c r="V3">
        <f>IF(COUNTIF(Interactions!I:I,U3)&gt;0,1,0)</f>
        <v>0</v>
      </c>
      <c r="W3" t="str">
        <f t="shared" si="5"/>
        <v/>
      </c>
    </row>
    <row r="4" spans="1:23">
      <c r="A4" s="16">
        <v>3</v>
      </c>
      <c r="B4" s="16">
        <v>1179201</v>
      </c>
      <c r="C4" s="16">
        <v>1408719</v>
      </c>
      <c r="D4" s="16" t="s">
        <v>492</v>
      </c>
      <c r="E4" s="16" t="s">
        <v>467</v>
      </c>
      <c r="F4" s="16" t="s">
        <v>6</v>
      </c>
      <c r="G4" s="16" t="s">
        <v>475</v>
      </c>
      <c r="H4" s="17">
        <v>42407</v>
      </c>
      <c r="I4" s="18">
        <v>5.3506944444444447E-2</v>
      </c>
      <c r="J4" s="18">
        <v>1.3425925925925925E-3</v>
      </c>
      <c r="K4" s="16" t="s">
        <v>469</v>
      </c>
      <c r="L4" s="16">
        <v>8300620875878</v>
      </c>
      <c r="M4" s="16" t="s">
        <v>1</v>
      </c>
      <c r="N4" s="16">
        <v>0</v>
      </c>
      <c r="O4" s="18">
        <v>0</v>
      </c>
      <c r="P4" s="18">
        <v>6.3657407407407402E-4</v>
      </c>
      <c r="Q4" s="6" t="str">
        <f t="shared" si="0"/>
        <v>2016-02-07</v>
      </c>
      <c r="R4" t="str">
        <f t="shared" si="1"/>
        <v>PTSH</v>
      </c>
      <c r="S4" t="str">
        <f t="shared" si="2"/>
        <v>01:17</v>
      </c>
      <c r="T4" t="str">
        <f t="shared" si="3"/>
        <v>01:1</v>
      </c>
      <c r="U4" t="str">
        <f t="shared" si="4"/>
        <v>2016-02-07 01:1PTSH</v>
      </c>
      <c r="V4">
        <f>IF(COUNTIF(Interactions!I:I,U4)&gt;0,1,0)</f>
        <v>0</v>
      </c>
      <c r="W4" t="str">
        <f t="shared" si="5"/>
        <v/>
      </c>
    </row>
    <row r="5" spans="1:23">
      <c r="A5" s="13">
        <v>4</v>
      </c>
      <c r="B5" s="13">
        <v>1179204</v>
      </c>
      <c r="C5" s="13">
        <v>1408720</v>
      </c>
      <c r="D5" s="13" t="s">
        <v>492</v>
      </c>
      <c r="E5" s="13" t="s">
        <v>467</v>
      </c>
      <c r="F5" s="13" t="s">
        <v>6</v>
      </c>
      <c r="G5" s="13" t="s">
        <v>475</v>
      </c>
      <c r="H5" s="14">
        <v>42407</v>
      </c>
      <c r="I5" s="15">
        <v>0.13565972222222222</v>
      </c>
      <c r="J5" s="15">
        <v>1.8055555555555557E-3</v>
      </c>
      <c r="K5" s="13" t="s">
        <v>467</v>
      </c>
      <c r="L5" s="13">
        <v>441753216000</v>
      </c>
      <c r="M5" s="13" t="s">
        <v>1</v>
      </c>
      <c r="N5" s="13">
        <v>1</v>
      </c>
      <c r="O5" s="15">
        <v>7.0601851851851847E-4</v>
      </c>
      <c r="P5" s="15">
        <v>4.6296296296296293E-4</v>
      </c>
      <c r="Q5" s="6" t="str">
        <f t="shared" si="0"/>
        <v>2016-02-07</v>
      </c>
      <c r="R5" t="str">
        <f t="shared" si="1"/>
        <v>PTSH</v>
      </c>
      <c r="S5" t="str">
        <f t="shared" si="2"/>
        <v>03:15</v>
      </c>
      <c r="T5" t="str">
        <f t="shared" si="3"/>
        <v>03:1</v>
      </c>
      <c r="U5" t="str">
        <f t="shared" si="4"/>
        <v>2016-02-07 03:1PTSH</v>
      </c>
      <c r="V5">
        <f>IF(COUNTIF(Interactions!I:I,U5)&gt;0,1,0)</f>
        <v>0</v>
      </c>
      <c r="W5" t="str">
        <f t="shared" si="5"/>
        <v/>
      </c>
    </row>
    <row r="6" spans="1:23" ht="24">
      <c r="A6" s="16">
        <v>5</v>
      </c>
      <c r="B6" s="16">
        <v>1179205</v>
      </c>
      <c r="C6" s="16">
        <v>1408718</v>
      </c>
      <c r="D6" s="16" t="s">
        <v>492</v>
      </c>
      <c r="E6" s="16" t="s">
        <v>467</v>
      </c>
      <c r="F6" s="16" t="s">
        <v>6</v>
      </c>
      <c r="G6" s="16" t="s">
        <v>471</v>
      </c>
      <c r="H6" s="17">
        <v>42407</v>
      </c>
      <c r="I6" s="18">
        <v>0.13640046296296296</v>
      </c>
      <c r="J6" s="18">
        <v>2.3379629629629631E-3</v>
      </c>
      <c r="K6" s="16" t="s">
        <v>467</v>
      </c>
      <c r="L6" s="16">
        <v>675291875</v>
      </c>
      <c r="M6" s="16" t="s">
        <v>1</v>
      </c>
      <c r="N6" s="16">
        <v>0</v>
      </c>
      <c r="O6" s="18">
        <v>0</v>
      </c>
      <c r="P6" s="18">
        <v>2.1759259259259258E-3</v>
      </c>
      <c r="Q6" s="6" t="str">
        <f t="shared" si="0"/>
        <v>2016-02-07</v>
      </c>
      <c r="R6" t="str">
        <f t="shared" si="1"/>
        <v>PTSH</v>
      </c>
      <c r="S6" t="str">
        <f t="shared" si="2"/>
        <v>03:16</v>
      </c>
      <c r="T6" t="str">
        <f t="shared" si="3"/>
        <v>03:1</v>
      </c>
      <c r="U6" t="str">
        <f t="shared" si="4"/>
        <v>2016-02-07 03:1PTSH</v>
      </c>
      <c r="V6">
        <f>IF(COUNTIF(Interactions!I:I,U6)&gt;0,1,0)</f>
        <v>0</v>
      </c>
      <c r="W6" t="str">
        <f t="shared" si="5"/>
        <v/>
      </c>
    </row>
    <row r="7" spans="1:23" ht="24">
      <c r="A7" s="13">
        <v>6</v>
      </c>
      <c r="B7" s="13">
        <v>1179206</v>
      </c>
      <c r="C7" s="13">
        <v>1408718</v>
      </c>
      <c r="D7" s="13" t="s">
        <v>492</v>
      </c>
      <c r="E7" s="13" t="s">
        <v>467</v>
      </c>
      <c r="F7" s="13" t="s">
        <v>6</v>
      </c>
      <c r="G7" s="13" t="s">
        <v>471</v>
      </c>
      <c r="H7" s="14">
        <v>42407</v>
      </c>
      <c r="I7" s="15">
        <v>0.13980324074074074</v>
      </c>
      <c r="J7" s="15">
        <v>1.5624999999999999E-3</v>
      </c>
      <c r="K7" s="13" t="s">
        <v>469</v>
      </c>
      <c r="L7" s="13">
        <v>16500674831631</v>
      </c>
      <c r="M7" s="13" t="s">
        <v>1</v>
      </c>
      <c r="N7" s="13">
        <v>0</v>
      </c>
      <c r="O7" s="15">
        <v>0</v>
      </c>
      <c r="P7" s="15">
        <v>1.1458333333333333E-3</v>
      </c>
      <c r="Q7" s="6" t="str">
        <f t="shared" si="0"/>
        <v>2016-02-07</v>
      </c>
      <c r="R7" t="str">
        <f t="shared" si="1"/>
        <v>PTSH</v>
      </c>
      <c r="S7" t="str">
        <f t="shared" si="2"/>
        <v>03:21</v>
      </c>
      <c r="T7" t="str">
        <f t="shared" si="3"/>
        <v>03:2</v>
      </c>
      <c r="U7" t="str">
        <f t="shared" si="4"/>
        <v>2016-02-07 03:2PTSH</v>
      </c>
      <c r="V7">
        <f>IF(COUNTIF(Interactions!I:I,U7)&gt;0,1,0)</f>
        <v>0</v>
      </c>
      <c r="W7" t="str">
        <f t="shared" si="5"/>
        <v/>
      </c>
    </row>
    <row r="8" spans="1:23" ht="24">
      <c r="A8" s="16">
        <v>7</v>
      </c>
      <c r="B8" s="16">
        <v>1179207</v>
      </c>
      <c r="C8" s="16">
        <v>1408722</v>
      </c>
      <c r="D8" s="16" t="s">
        <v>492</v>
      </c>
      <c r="E8" s="16" t="s">
        <v>467</v>
      </c>
      <c r="F8" s="16" t="s">
        <v>6</v>
      </c>
      <c r="G8" s="16" t="s">
        <v>471</v>
      </c>
      <c r="H8" s="17">
        <v>42407</v>
      </c>
      <c r="I8" s="18">
        <v>0.14277777777777778</v>
      </c>
      <c r="J8" s="18">
        <v>3.2291666666666666E-3</v>
      </c>
      <c r="K8" s="16" t="s">
        <v>467</v>
      </c>
      <c r="L8" s="16">
        <v>613452968</v>
      </c>
      <c r="M8" s="16" t="s">
        <v>1</v>
      </c>
      <c r="N8" s="16">
        <v>0</v>
      </c>
      <c r="O8" s="18">
        <v>0</v>
      </c>
      <c r="P8" s="18">
        <v>2.7662037037037034E-3</v>
      </c>
      <c r="Q8" s="6" t="str">
        <f t="shared" si="0"/>
        <v>2016-02-07</v>
      </c>
      <c r="R8" t="str">
        <f t="shared" si="1"/>
        <v>PTSH</v>
      </c>
      <c r="S8" t="str">
        <f t="shared" si="2"/>
        <v>03:25</v>
      </c>
      <c r="T8" t="str">
        <f t="shared" si="3"/>
        <v>03:2</v>
      </c>
      <c r="U8" t="str">
        <f t="shared" si="4"/>
        <v>2016-02-07 03:2PTSH</v>
      </c>
      <c r="V8">
        <f>IF(COUNTIF(Interactions!I:I,U8)&gt;0,1,0)</f>
        <v>0</v>
      </c>
      <c r="W8" t="str">
        <f t="shared" si="5"/>
        <v/>
      </c>
    </row>
    <row r="9" spans="1:23" ht="24">
      <c r="A9" s="13">
        <v>8</v>
      </c>
      <c r="B9" s="13">
        <v>1179208</v>
      </c>
      <c r="C9" s="13">
        <v>1408722</v>
      </c>
      <c r="D9" s="13" t="s">
        <v>492</v>
      </c>
      <c r="E9" s="13" t="s">
        <v>467</v>
      </c>
      <c r="F9" s="13" t="s">
        <v>6</v>
      </c>
      <c r="G9" s="13" t="s">
        <v>471</v>
      </c>
      <c r="H9" s="14">
        <v>42407</v>
      </c>
      <c r="I9" s="15">
        <v>0.14690972222222223</v>
      </c>
      <c r="J9" s="15">
        <v>1.8171296296296297E-3</v>
      </c>
      <c r="K9" s="13" t="s">
        <v>469</v>
      </c>
      <c r="L9" s="13">
        <v>23000320965970</v>
      </c>
      <c r="M9" s="13" t="s">
        <v>1</v>
      </c>
      <c r="N9" s="13">
        <v>0</v>
      </c>
      <c r="O9" s="15">
        <v>0</v>
      </c>
      <c r="P9" s="15">
        <v>1.3888888888888889E-3</v>
      </c>
      <c r="Q9" s="6" t="str">
        <f t="shared" si="0"/>
        <v>2016-02-07</v>
      </c>
      <c r="R9" t="str">
        <f t="shared" si="1"/>
        <v>PTSH</v>
      </c>
      <c r="S9" t="str">
        <f t="shared" si="2"/>
        <v>03:31</v>
      </c>
      <c r="T9" t="str">
        <f t="shared" si="3"/>
        <v>03:3</v>
      </c>
      <c r="U9" t="str">
        <f t="shared" si="4"/>
        <v>2016-02-07 03:3PTSH</v>
      </c>
      <c r="V9">
        <f>IF(COUNTIF(Interactions!I:I,U9)&gt;0,1,0)</f>
        <v>0</v>
      </c>
      <c r="W9" t="str">
        <f t="shared" si="5"/>
        <v/>
      </c>
    </row>
    <row r="10" spans="1:23" ht="24">
      <c r="A10" s="16">
        <v>9</v>
      </c>
      <c r="B10" s="16">
        <v>1179209</v>
      </c>
      <c r="C10" s="16">
        <v>1408722</v>
      </c>
      <c r="D10" s="16" t="s">
        <v>492</v>
      </c>
      <c r="E10" s="16" t="s">
        <v>467</v>
      </c>
      <c r="F10" s="16" t="s">
        <v>6</v>
      </c>
      <c r="G10" s="16" t="s">
        <v>471</v>
      </c>
      <c r="H10" s="17">
        <v>42407</v>
      </c>
      <c r="I10" s="18">
        <v>0.14872685185185186</v>
      </c>
      <c r="J10" s="18">
        <v>6.9444444444444447E-4</v>
      </c>
      <c r="K10" s="16" t="s">
        <v>469</v>
      </c>
      <c r="L10" s="16">
        <v>23000613452968</v>
      </c>
      <c r="M10" s="16" t="s">
        <v>1</v>
      </c>
      <c r="N10" s="16">
        <v>0</v>
      </c>
      <c r="O10" s="18">
        <v>0</v>
      </c>
      <c r="P10" s="18">
        <v>3.8194444444444446E-4</v>
      </c>
      <c r="Q10" s="6" t="str">
        <f t="shared" si="0"/>
        <v>2016-02-07</v>
      </c>
      <c r="R10" t="str">
        <f t="shared" si="1"/>
        <v>PTSH</v>
      </c>
      <c r="S10" t="str">
        <f t="shared" si="2"/>
        <v>03:34</v>
      </c>
      <c r="T10" t="str">
        <f t="shared" si="3"/>
        <v>03:3</v>
      </c>
      <c r="U10" t="str">
        <f t="shared" si="4"/>
        <v>2016-02-07 03:3PTSH</v>
      </c>
      <c r="V10">
        <f>IF(COUNTIF(Interactions!I:I,U10)&gt;0,1,0)</f>
        <v>0</v>
      </c>
      <c r="W10" t="str">
        <f t="shared" si="5"/>
        <v/>
      </c>
    </row>
    <row r="11" spans="1:23" ht="24">
      <c r="A11" s="13">
        <v>10</v>
      </c>
      <c r="B11" s="13">
        <v>1179210</v>
      </c>
      <c r="C11" s="13">
        <v>1408724</v>
      </c>
      <c r="D11" s="13" t="s">
        <v>492</v>
      </c>
      <c r="E11" s="13" t="s">
        <v>467</v>
      </c>
      <c r="F11" s="13" t="s">
        <v>6</v>
      </c>
      <c r="G11" s="13" t="s">
        <v>471</v>
      </c>
      <c r="H11" s="14">
        <v>42407</v>
      </c>
      <c r="I11" s="15">
        <v>0.15375</v>
      </c>
      <c r="J11" s="15">
        <v>2.0717592592592593E-3</v>
      </c>
      <c r="K11" s="13" t="s">
        <v>467</v>
      </c>
      <c r="L11" s="13">
        <v>323697393</v>
      </c>
      <c r="M11" s="13" t="s">
        <v>1</v>
      </c>
      <c r="N11" s="13">
        <v>0</v>
      </c>
      <c r="O11" s="15">
        <v>0</v>
      </c>
      <c r="P11" s="15">
        <v>1.8518518518518517E-3</v>
      </c>
      <c r="Q11" s="6" t="str">
        <f t="shared" si="0"/>
        <v>2016-02-07</v>
      </c>
      <c r="R11" t="str">
        <f t="shared" si="1"/>
        <v>PTSH</v>
      </c>
      <c r="S11" t="str">
        <f t="shared" si="2"/>
        <v>03:41</v>
      </c>
      <c r="T11" t="str">
        <f t="shared" si="3"/>
        <v>03:4</v>
      </c>
      <c r="U11" t="str">
        <f t="shared" si="4"/>
        <v>2016-02-07 03:4PTSH</v>
      </c>
      <c r="V11">
        <f>IF(COUNTIF(Interactions!I:I,U11)&gt;0,1,0)</f>
        <v>0</v>
      </c>
      <c r="W11" t="str">
        <f t="shared" si="5"/>
        <v/>
      </c>
    </row>
    <row r="12" spans="1:23" ht="24">
      <c r="A12" s="16">
        <v>11</v>
      </c>
      <c r="B12" s="16">
        <v>1179212</v>
      </c>
      <c r="C12" s="16">
        <v>1408726</v>
      </c>
      <c r="D12" s="16" t="s">
        <v>492</v>
      </c>
      <c r="E12" s="16" t="s">
        <v>467</v>
      </c>
      <c r="F12" s="16" t="s">
        <v>6</v>
      </c>
      <c r="G12" s="16" t="s">
        <v>474</v>
      </c>
      <c r="H12" s="17">
        <v>42407</v>
      </c>
      <c r="I12" s="18">
        <v>0.18106481481481482</v>
      </c>
      <c r="J12" s="18">
        <v>1.0763888888888889E-3</v>
      </c>
      <c r="K12" s="16" t="s">
        <v>467</v>
      </c>
      <c r="L12" s="16">
        <v>164495858</v>
      </c>
      <c r="M12" s="16" t="s">
        <v>1</v>
      </c>
      <c r="N12" s="16">
        <v>1</v>
      </c>
      <c r="O12" s="18">
        <v>4.1666666666666669E-4</v>
      </c>
      <c r="P12" s="18">
        <v>6.2500000000000001E-4</v>
      </c>
      <c r="Q12" s="6" t="str">
        <f t="shared" si="0"/>
        <v>2016-02-07</v>
      </c>
      <c r="R12" t="str">
        <f t="shared" si="1"/>
        <v>PTSH</v>
      </c>
      <c r="S12" t="str">
        <f t="shared" si="2"/>
        <v>04:20</v>
      </c>
      <c r="T12" t="str">
        <f t="shared" si="3"/>
        <v>04:2</v>
      </c>
      <c r="U12" t="str">
        <f t="shared" si="4"/>
        <v>2016-02-07 04:2PTSH</v>
      </c>
      <c r="V12">
        <f>IF(COUNTIF(Interactions!I:I,U12)&gt;0,1,0)</f>
        <v>0</v>
      </c>
      <c r="W12" t="str">
        <f t="shared" si="5"/>
        <v/>
      </c>
    </row>
    <row r="13" spans="1:23">
      <c r="A13" s="13">
        <v>12</v>
      </c>
      <c r="B13" s="13">
        <v>1179213</v>
      </c>
      <c r="C13" s="13">
        <v>1408729</v>
      </c>
      <c r="D13" s="13" t="s">
        <v>492</v>
      </c>
      <c r="E13" s="13" t="s">
        <v>467</v>
      </c>
      <c r="F13" s="13" t="s">
        <v>6</v>
      </c>
      <c r="G13" s="13" t="s">
        <v>468</v>
      </c>
      <c r="H13" s="14">
        <v>42407</v>
      </c>
      <c r="I13" s="15">
        <v>0.18158564814814815</v>
      </c>
      <c r="J13" s="15">
        <v>1.5856481481481479E-3</v>
      </c>
      <c r="K13" s="13" t="s">
        <v>467</v>
      </c>
      <c r="L13" s="13">
        <v>158191111</v>
      </c>
      <c r="M13" s="13" t="s">
        <v>1</v>
      </c>
      <c r="N13" s="13">
        <v>0</v>
      </c>
      <c r="O13" s="15">
        <v>0</v>
      </c>
      <c r="P13" s="15">
        <v>8.3333333333333339E-4</v>
      </c>
      <c r="Q13" s="6" t="str">
        <f t="shared" si="0"/>
        <v>2016-02-07</v>
      </c>
      <c r="R13" t="str">
        <f t="shared" si="1"/>
        <v>PTSH</v>
      </c>
      <c r="S13" t="str">
        <f t="shared" si="2"/>
        <v>04:21</v>
      </c>
      <c r="T13" t="str">
        <f t="shared" si="3"/>
        <v>04:2</v>
      </c>
      <c r="U13" t="str">
        <f t="shared" si="4"/>
        <v>2016-02-07 04:2PTSH</v>
      </c>
      <c r="V13">
        <f>IF(COUNTIF(Interactions!I:I,U13)&gt;0,1,0)</f>
        <v>0</v>
      </c>
      <c r="W13" t="str">
        <f t="shared" si="5"/>
        <v/>
      </c>
    </row>
    <row r="14" spans="1:23" ht="24">
      <c r="A14" s="16">
        <v>13</v>
      </c>
      <c r="B14" s="16">
        <v>1179214</v>
      </c>
      <c r="C14" s="16">
        <v>1408730</v>
      </c>
      <c r="D14" s="16" t="s">
        <v>492</v>
      </c>
      <c r="E14" s="16" t="s">
        <v>467</v>
      </c>
      <c r="F14" s="16" t="s">
        <v>6</v>
      </c>
      <c r="G14" s="16" t="s">
        <v>471</v>
      </c>
      <c r="H14" s="17">
        <v>42407</v>
      </c>
      <c r="I14" s="18">
        <v>0.18331018518518519</v>
      </c>
      <c r="J14" s="18">
        <v>2.3263888888888887E-3</v>
      </c>
      <c r="K14" s="16" t="s">
        <v>467</v>
      </c>
      <c r="L14" s="16">
        <v>675291875</v>
      </c>
      <c r="M14" s="16" t="s">
        <v>1</v>
      </c>
      <c r="N14" s="16">
        <v>0</v>
      </c>
      <c r="O14" s="18">
        <v>0</v>
      </c>
      <c r="P14" s="18">
        <v>6.018518518518519E-4</v>
      </c>
      <c r="Q14" s="6" t="str">
        <f t="shared" si="0"/>
        <v>2016-02-07</v>
      </c>
      <c r="R14" t="str">
        <f t="shared" si="1"/>
        <v>PTSH</v>
      </c>
      <c r="S14" t="str">
        <f t="shared" si="2"/>
        <v>04:23</v>
      </c>
      <c r="T14" t="str">
        <f t="shared" si="3"/>
        <v>04:2</v>
      </c>
      <c r="U14" t="str">
        <f t="shared" si="4"/>
        <v>2016-02-07 04:2PTSH</v>
      </c>
      <c r="V14">
        <f>IF(COUNTIF(Interactions!I:I,U14)&gt;0,1,0)</f>
        <v>0</v>
      </c>
      <c r="W14" t="str">
        <f t="shared" si="5"/>
        <v/>
      </c>
    </row>
    <row r="15" spans="1:23" ht="24">
      <c r="A15" s="13">
        <v>14</v>
      </c>
      <c r="B15" s="13">
        <v>1179215</v>
      </c>
      <c r="C15" s="13">
        <v>1408730</v>
      </c>
      <c r="D15" s="13" t="s">
        <v>492</v>
      </c>
      <c r="E15" s="13" t="s">
        <v>467</v>
      </c>
      <c r="F15" s="13" t="s">
        <v>6</v>
      </c>
      <c r="G15" s="13" t="s">
        <v>471</v>
      </c>
      <c r="H15" s="14">
        <v>42407</v>
      </c>
      <c r="I15" s="15">
        <v>0.18621527777777777</v>
      </c>
      <c r="J15" s="15">
        <v>8.9120370370370362E-4</v>
      </c>
      <c r="K15" s="13" t="s">
        <v>469</v>
      </c>
      <c r="L15" s="13">
        <v>16300674831631</v>
      </c>
      <c r="M15" s="13" t="s">
        <v>1</v>
      </c>
      <c r="N15" s="13">
        <v>0</v>
      </c>
      <c r="O15" s="15">
        <v>0</v>
      </c>
      <c r="P15" s="15">
        <v>6.4814814814814813E-4</v>
      </c>
      <c r="Q15" s="6" t="str">
        <f t="shared" si="0"/>
        <v>2016-02-07</v>
      </c>
      <c r="R15" t="str">
        <f t="shared" si="1"/>
        <v>PTSH</v>
      </c>
      <c r="S15" t="str">
        <f t="shared" si="2"/>
        <v>04:28</v>
      </c>
      <c r="T15" t="str">
        <f t="shared" si="3"/>
        <v>04:2</v>
      </c>
      <c r="U15" t="str">
        <f t="shared" si="4"/>
        <v>2016-02-07 04:2PTSH</v>
      </c>
      <c r="V15">
        <f>IF(COUNTIF(Interactions!I:I,U15)&gt;0,1,0)</f>
        <v>0</v>
      </c>
      <c r="W15" t="str">
        <f t="shared" si="5"/>
        <v/>
      </c>
    </row>
    <row r="16" spans="1:23" ht="24">
      <c r="A16" s="16">
        <v>15</v>
      </c>
      <c r="B16" s="16">
        <v>1179216</v>
      </c>
      <c r="C16" s="16">
        <v>1408732</v>
      </c>
      <c r="D16" s="16" t="s">
        <v>492</v>
      </c>
      <c r="E16" s="16" t="s">
        <v>467</v>
      </c>
      <c r="F16" s="16" t="s">
        <v>6</v>
      </c>
      <c r="G16" s="16" t="s">
        <v>474</v>
      </c>
      <c r="H16" s="17">
        <v>42407</v>
      </c>
      <c r="I16" s="18">
        <v>0.19012731481481482</v>
      </c>
      <c r="J16" s="18">
        <v>8.1018518518518516E-4</v>
      </c>
      <c r="K16" s="16" t="s">
        <v>467</v>
      </c>
      <c r="L16" s="16">
        <v>164495858</v>
      </c>
      <c r="M16" s="16" t="s">
        <v>1</v>
      </c>
      <c r="N16" s="16">
        <v>1</v>
      </c>
      <c r="O16" s="18">
        <v>2.8935185185185189E-4</v>
      </c>
      <c r="P16" s="18">
        <v>4.7453703703703704E-4</v>
      </c>
      <c r="Q16" s="6" t="str">
        <f t="shared" si="0"/>
        <v>2016-02-07</v>
      </c>
      <c r="R16" t="str">
        <f t="shared" si="1"/>
        <v>PTSH</v>
      </c>
      <c r="S16" t="str">
        <f t="shared" si="2"/>
        <v>04:33</v>
      </c>
      <c r="T16" t="str">
        <f t="shared" si="3"/>
        <v>04:3</v>
      </c>
      <c r="U16" t="str">
        <f t="shared" si="4"/>
        <v>2016-02-07 04:3PTSH</v>
      </c>
      <c r="V16">
        <f>IF(COUNTIF(Interactions!I:I,U16)&gt;0,1,0)</f>
        <v>0</v>
      </c>
      <c r="W16" t="str">
        <f t="shared" si="5"/>
        <v/>
      </c>
    </row>
    <row r="17" spans="1:23" ht="24">
      <c r="A17" s="13">
        <v>16</v>
      </c>
      <c r="B17" s="13">
        <v>1179217</v>
      </c>
      <c r="C17" s="13">
        <v>1408734</v>
      </c>
      <c r="D17" s="13" t="s">
        <v>492</v>
      </c>
      <c r="E17" s="13" t="s">
        <v>467</v>
      </c>
      <c r="F17" s="13" t="s">
        <v>6</v>
      </c>
      <c r="G17" s="13" t="s">
        <v>471</v>
      </c>
      <c r="H17" s="14">
        <v>42407</v>
      </c>
      <c r="I17" s="15">
        <v>0.19630787037037037</v>
      </c>
      <c r="J17" s="15">
        <v>1.6550925925925926E-3</v>
      </c>
      <c r="K17" s="13" t="s">
        <v>467</v>
      </c>
      <c r="L17" s="13" t="s">
        <v>473</v>
      </c>
      <c r="M17" s="13" t="s">
        <v>1</v>
      </c>
      <c r="N17" s="13">
        <v>0</v>
      </c>
      <c r="O17" s="15">
        <v>0</v>
      </c>
      <c r="P17" s="15">
        <v>1.4351851851851854E-3</v>
      </c>
      <c r="Q17" s="6" t="str">
        <f t="shared" si="0"/>
        <v>2016-02-07</v>
      </c>
      <c r="R17" t="str">
        <f t="shared" si="1"/>
        <v>PTSH</v>
      </c>
      <c r="S17" t="str">
        <f t="shared" si="2"/>
        <v>04:42</v>
      </c>
      <c r="T17" t="str">
        <f t="shared" si="3"/>
        <v>04:4</v>
      </c>
      <c r="U17" t="str">
        <f t="shared" si="4"/>
        <v>2016-02-07 04:4PTSH</v>
      </c>
      <c r="V17">
        <f>IF(COUNTIF(Interactions!I:I,U17)&gt;0,1,0)</f>
        <v>0</v>
      </c>
      <c r="W17" t="str">
        <f t="shared" si="5"/>
        <v/>
      </c>
    </row>
    <row r="18" spans="1:23">
      <c r="A18" s="16">
        <v>17</v>
      </c>
      <c r="B18" s="16">
        <v>1179218</v>
      </c>
      <c r="C18" s="16">
        <v>1408736</v>
      </c>
      <c r="D18" s="16" t="s">
        <v>492</v>
      </c>
      <c r="E18" s="16" t="s">
        <v>467</v>
      </c>
      <c r="F18" s="16" t="s">
        <v>6</v>
      </c>
      <c r="G18" s="16" t="s">
        <v>468</v>
      </c>
      <c r="H18" s="17">
        <v>42407</v>
      </c>
      <c r="I18" s="18">
        <v>0.25056712962962963</v>
      </c>
      <c r="J18" s="18">
        <v>2.2569444444444447E-3</v>
      </c>
      <c r="K18" s="16" t="s">
        <v>467</v>
      </c>
      <c r="L18" s="16">
        <v>612460732</v>
      </c>
      <c r="M18" s="16" t="s">
        <v>1</v>
      </c>
      <c r="N18" s="16">
        <v>0</v>
      </c>
      <c r="O18" s="18">
        <v>0</v>
      </c>
      <c r="P18" s="18">
        <v>1.6203703703703703E-3</v>
      </c>
      <c r="Q18" s="6" t="str">
        <f t="shared" si="0"/>
        <v>2016-02-07</v>
      </c>
      <c r="R18" t="str">
        <f t="shared" si="1"/>
        <v>PTSH</v>
      </c>
      <c r="S18" t="str">
        <f t="shared" si="2"/>
        <v>06:00</v>
      </c>
      <c r="T18" t="str">
        <f t="shared" si="3"/>
        <v>06:0</v>
      </c>
      <c r="U18" t="str">
        <f t="shared" si="4"/>
        <v>2016-02-07 06:0PTSH</v>
      </c>
      <c r="V18">
        <f>IF(COUNTIF(Interactions!I:I,U18)&gt;0,1,0)</f>
        <v>0</v>
      </c>
      <c r="W18" t="str">
        <f t="shared" si="5"/>
        <v/>
      </c>
    </row>
    <row r="19" spans="1:23" ht="24">
      <c r="A19" s="13">
        <v>18</v>
      </c>
      <c r="B19" s="13">
        <v>1179219</v>
      </c>
      <c r="C19" s="13">
        <v>1408738</v>
      </c>
      <c r="D19" s="13" t="s">
        <v>492</v>
      </c>
      <c r="E19" s="13" t="s">
        <v>467</v>
      </c>
      <c r="F19" s="13" t="s">
        <v>6</v>
      </c>
      <c r="G19" s="13" t="s">
        <v>471</v>
      </c>
      <c r="H19" s="14">
        <v>42407</v>
      </c>
      <c r="I19" s="15">
        <v>0.26894675925925926</v>
      </c>
      <c r="J19" s="15">
        <v>5.8333333333333336E-3</v>
      </c>
      <c r="K19" s="13" t="s">
        <v>467</v>
      </c>
      <c r="L19" s="13">
        <v>966544385617</v>
      </c>
      <c r="M19" s="13" t="s">
        <v>1</v>
      </c>
      <c r="N19" s="13">
        <v>1</v>
      </c>
      <c r="O19" s="15">
        <v>2.627314814814815E-3</v>
      </c>
      <c r="P19" s="15">
        <v>2.7546296296296294E-3</v>
      </c>
      <c r="Q19" s="6" t="str">
        <f t="shared" si="0"/>
        <v>2016-02-07</v>
      </c>
      <c r="R19" t="str">
        <f t="shared" si="1"/>
        <v>PTSH</v>
      </c>
      <c r="S19" t="str">
        <f t="shared" si="2"/>
        <v>06:27</v>
      </c>
      <c r="T19" t="str">
        <f t="shared" si="3"/>
        <v>06:2</v>
      </c>
      <c r="U19" t="str">
        <f t="shared" si="4"/>
        <v>2016-02-07 06:2PTSH</v>
      </c>
      <c r="V19">
        <f>IF(COUNTIF(Interactions!I:I,U19)&gt;0,1,0)</f>
        <v>0</v>
      </c>
      <c r="W19" t="str">
        <f t="shared" si="5"/>
        <v/>
      </c>
    </row>
    <row r="20" spans="1:23">
      <c r="A20" s="16">
        <v>19</v>
      </c>
      <c r="B20" s="16">
        <v>1179220</v>
      </c>
      <c r="C20" s="16">
        <v>1408741</v>
      </c>
      <c r="D20" s="16" t="s">
        <v>492</v>
      </c>
      <c r="E20" s="16" t="s">
        <v>467</v>
      </c>
      <c r="F20" s="16" t="s">
        <v>6</v>
      </c>
      <c r="G20" s="16" t="s">
        <v>468</v>
      </c>
      <c r="H20" s="17">
        <v>42407</v>
      </c>
      <c r="I20" s="18">
        <v>0.27976851851851853</v>
      </c>
      <c r="J20" s="18">
        <v>4.108796296296297E-3</v>
      </c>
      <c r="K20" s="16" t="s">
        <v>467</v>
      </c>
      <c r="L20" s="16">
        <v>157021700</v>
      </c>
      <c r="M20" s="16" t="s">
        <v>1</v>
      </c>
      <c r="N20" s="16">
        <v>1</v>
      </c>
      <c r="O20" s="18">
        <v>1.0648148148148147E-3</v>
      </c>
      <c r="P20" s="18">
        <v>3.425925925925926E-3</v>
      </c>
      <c r="Q20" s="6" t="str">
        <f t="shared" si="0"/>
        <v>2016-02-07</v>
      </c>
      <c r="R20" t="str">
        <f t="shared" si="1"/>
        <v>PTSH</v>
      </c>
      <c r="S20" t="str">
        <f t="shared" si="2"/>
        <v>06:42</v>
      </c>
      <c r="T20" t="str">
        <f t="shared" si="3"/>
        <v>06:4</v>
      </c>
      <c r="U20" t="str">
        <f t="shared" si="4"/>
        <v>2016-02-07 06:4PTSH</v>
      </c>
      <c r="V20">
        <f>IF(COUNTIF(Interactions!I:I,U20)&gt;0,1,0)</f>
        <v>0</v>
      </c>
      <c r="W20" t="str">
        <f t="shared" si="5"/>
        <v/>
      </c>
    </row>
    <row r="21" spans="1:23">
      <c r="A21" s="13">
        <v>20</v>
      </c>
      <c r="B21" s="13">
        <v>1179221</v>
      </c>
      <c r="C21" s="13">
        <v>1408743</v>
      </c>
      <c r="D21" s="13" t="s">
        <v>492</v>
      </c>
      <c r="E21" s="13" t="s">
        <v>467</v>
      </c>
      <c r="F21" s="13" t="s">
        <v>6</v>
      </c>
      <c r="G21" s="13" t="s">
        <v>468</v>
      </c>
      <c r="H21" s="14">
        <v>42407</v>
      </c>
      <c r="I21" s="15">
        <v>0.2834490740740741</v>
      </c>
      <c r="J21" s="15">
        <v>8.7962962962962962E-4</v>
      </c>
      <c r="K21" s="13" t="s">
        <v>467</v>
      </c>
      <c r="L21" s="13">
        <v>670953036</v>
      </c>
      <c r="M21" s="13" t="s">
        <v>1</v>
      </c>
      <c r="N21" s="13">
        <v>0</v>
      </c>
      <c r="O21" s="15">
        <v>0</v>
      </c>
      <c r="P21" s="15">
        <v>6.2500000000000001E-4</v>
      </c>
      <c r="Q21" s="6" t="str">
        <f t="shared" si="0"/>
        <v>2016-02-07</v>
      </c>
      <c r="R21" t="str">
        <f t="shared" si="1"/>
        <v>PTSH</v>
      </c>
      <c r="S21" t="str">
        <f t="shared" si="2"/>
        <v>06:48</v>
      </c>
      <c r="T21" t="str">
        <f t="shared" si="3"/>
        <v>06:4</v>
      </c>
      <c r="U21" t="str">
        <f t="shared" si="4"/>
        <v>2016-02-07 06:4PTSH</v>
      </c>
      <c r="V21">
        <f>IF(COUNTIF(Interactions!I:I,U21)&gt;0,1,0)</f>
        <v>0</v>
      </c>
      <c r="W21" t="str">
        <f t="shared" si="5"/>
        <v/>
      </c>
    </row>
    <row r="22" spans="1:23" ht="24">
      <c r="A22" s="16">
        <v>21</v>
      </c>
      <c r="B22" s="16">
        <v>1179222</v>
      </c>
      <c r="C22" s="16">
        <v>1408745</v>
      </c>
      <c r="D22" s="16" t="s">
        <v>492</v>
      </c>
      <c r="E22" s="16" t="s">
        <v>467</v>
      </c>
      <c r="F22" s="16" t="s">
        <v>6</v>
      </c>
      <c r="G22" s="16" t="s">
        <v>471</v>
      </c>
      <c r="H22" s="17">
        <v>42407</v>
      </c>
      <c r="I22" s="18">
        <v>0.28478009259259257</v>
      </c>
      <c r="J22" s="18">
        <v>1.6087962962962963E-3</v>
      </c>
      <c r="K22" s="16" t="s">
        <v>467</v>
      </c>
      <c r="L22" s="16">
        <v>966544385617</v>
      </c>
      <c r="M22" s="16" t="s">
        <v>1</v>
      </c>
      <c r="N22" s="16">
        <v>1</v>
      </c>
      <c r="O22" s="18">
        <v>4.8611111111111104E-4</v>
      </c>
      <c r="P22" s="18">
        <v>5.3240740740740744E-4</v>
      </c>
      <c r="Q22" s="6" t="str">
        <f t="shared" si="0"/>
        <v>2016-02-07</v>
      </c>
      <c r="R22" t="str">
        <f t="shared" si="1"/>
        <v>PTSH</v>
      </c>
      <c r="S22" t="str">
        <f t="shared" si="2"/>
        <v>06:50</v>
      </c>
      <c r="T22" t="str">
        <f t="shared" si="3"/>
        <v>06:5</v>
      </c>
      <c r="U22" t="str">
        <f t="shared" si="4"/>
        <v>2016-02-07 06:5PTSH</v>
      </c>
      <c r="V22">
        <f>IF(COUNTIF(Interactions!I:I,U22)&gt;0,1,0)</f>
        <v>0</v>
      </c>
      <c r="W22" t="str">
        <f t="shared" si="5"/>
        <v/>
      </c>
    </row>
    <row r="23" spans="1:23" ht="24">
      <c r="A23" s="13">
        <v>22</v>
      </c>
      <c r="B23" s="13">
        <v>1179226</v>
      </c>
      <c r="C23" s="13">
        <v>1408750</v>
      </c>
      <c r="D23" s="13" t="s">
        <v>492</v>
      </c>
      <c r="E23" s="13" t="s">
        <v>467</v>
      </c>
      <c r="F23" s="13" t="s">
        <v>6</v>
      </c>
      <c r="G23" s="13" t="s">
        <v>471</v>
      </c>
      <c r="H23" s="14">
        <v>42407</v>
      </c>
      <c r="I23" s="15">
        <v>0.30711805555555555</v>
      </c>
      <c r="J23" s="15">
        <v>1.4583333333333334E-3</v>
      </c>
      <c r="K23" s="13" t="s">
        <v>467</v>
      </c>
      <c r="L23" s="13" t="s">
        <v>473</v>
      </c>
      <c r="M23" s="13" t="s">
        <v>1</v>
      </c>
      <c r="N23" s="13">
        <v>0</v>
      </c>
      <c r="O23" s="15">
        <v>0</v>
      </c>
      <c r="P23" s="15">
        <v>9.4907407407407408E-4</v>
      </c>
      <c r="Q23" s="6" t="str">
        <f t="shared" si="0"/>
        <v>2016-02-07</v>
      </c>
      <c r="R23" t="str">
        <f t="shared" si="1"/>
        <v>PTSH</v>
      </c>
      <c r="S23" t="str">
        <f t="shared" si="2"/>
        <v>07:22</v>
      </c>
      <c r="T23" t="str">
        <f t="shared" si="3"/>
        <v>07:2</v>
      </c>
      <c r="U23" t="str">
        <f t="shared" si="4"/>
        <v>2016-02-07 07:2PTSH</v>
      </c>
      <c r="V23">
        <f>IF(COUNTIF(Interactions!I:I,U23)&gt;0,1,0)</f>
        <v>0</v>
      </c>
      <c r="W23" t="str">
        <f t="shared" si="5"/>
        <v/>
      </c>
    </row>
    <row r="24" spans="1:23">
      <c r="A24" s="16">
        <v>23</v>
      </c>
      <c r="B24" s="16">
        <v>1179227</v>
      </c>
      <c r="C24" s="16">
        <v>1408763</v>
      </c>
      <c r="D24" s="16" t="s">
        <v>492</v>
      </c>
      <c r="E24" s="16" t="s">
        <v>467</v>
      </c>
      <c r="F24" s="16" t="s">
        <v>6</v>
      </c>
      <c r="G24" s="16" t="s">
        <v>468</v>
      </c>
      <c r="H24" s="17">
        <v>42407</v>
      </c>
      <c r="I24" s="18">
        <v>0.3175</v>
      </c>
      <c r="J24" s="18">
        <v>1.1111111111111111E-3</v>
      </c>
      <c r="K24" s="16" t="s">
        <v>467</v>
      </c>
      <c r="L24" s="16">
        <v>158191111</v>
      </c>
      <c r="M24" s="16" t="s">
        <v>1</v>
      </c>
      <c r="N24" s="16">
        <v>1</v>
      </c>
      <c r="O24" s="18">
        <v>2.3148148148148147E-5</v>
      </c>
      <c r="P24" s="18">
        <v>7.9861111111111105E-4</v>
      </c>
      <c r="Q24" s="6" t="str">
        <f t="shared" si="0"/>
        <v>2016-02-07</v>
      </c>
      <c r="R24" t="str">
        <f t="shared" si="1"/>
        <v>PTSH</v>
      </c>
      <c r="S24" t="str">
        <f t="shared" si="2"/>
        <v>07:37</v>
      </c>
      <c r="T24" t="str">
        <f t="shared" si="3"/>
        <v>07:3</v>
      </c>
      <c r="U24" t="str">
        <f t="shared" si="4"/>
        <v>2016-02-07 07:3PTSH</v>
      </c>
      <c r="V24">
        <f>IF(COUNTIF(Interactions!I:I,U24)&gt;0,1,0)</f>
        <v>0</v>
      </c>
      <c r="W24" t="str">
        <f t="shared" si="5"/>
        <v/>
      </c>
    </row>
    <row r="25" spans="1:23">
      <c r="A25" s="13">
        <v>24</v>
      </c>
      <c r="B25" s="13">
        <v>1179229</v>
      </c>
      <c r="C25" s="13">
        <v>1408763</v>
      </c>
      <c r="D25" s="13" t="s">
        <v>492</v>
      </c>
      <c r="E25" s="13" t="s">
        <v>467</v>
      </c>
      <c r="F25" s="13" t="s">
        <v>6</v>
      </c>
      <c r="G25" s="13" t="s">
        <v>468</v>
      </c>
      <c r="H25" s="14">
        <v>42407</v>
      </c>
      <c r="I25" s="15">
        <v>0.31883101851851853</v>
      </c>
      <c r="J25" s="15">
        <v>1.1111111111111111E-3</v>
      </c>
      <c r="K25" s="13" t="s">
        <v>469</v>
      </c>
      <c r="L25" s="13">
        <v>8300673758873</v>
      </c>
      <c r="M25" s="13" t="s">
        <v>1</v>
      </c>
      <c r="N25" s="13">
        <v>0</v>
      </c>
      <c r="O25" s="15">
        <v>0</v>
      </c>
      <c r="P25" s="15">
        <v>4.1666666666666669E-4</v>
      </c>
      <c r="Q25" s="6" t="str">
        <f t="shared" si="0"/>
        <v>2016-02-07</v>
      </c>
      <c r="R25" t="str">
        <f t="shared" si="1"/>
        <v>PTSH</v>
      </c>
      <c r="S25" t="str">
        <f t="shared" si="2"/>
        <v>07:39</v>
      </c>
      <c r="T25" t="str">
        <f t="shared" si="3"/>
        <v>07:3</v>
      </c>
      <c r="U25" t="str">
        <f t="shared" si="4"/>
        <v>2016-02-07 07:3PTSH</v>
      </c>
      <c r="V25">
        <f>IF(COUNTIF(Interactions!I:I,U25)&gt;0,1,0)</f>
        <v>0</v>
      </c>
      <c r="W25" t="str">
        <f t="shared" si="5"/>
        <v/>
      </c>
    </row>
    <row r="26" spans="1:23">
      <c r="A26" s="16">
        <v>25</v>
      </c>
      <c r="B26" s="16">
        <v>1179230</v>
      </c>
      <c r="C26" s="16">
        <v>1408767</v>
      </c>
      <c r="D26" s="16" t="s">
        <v>492</v>
      </c>
      <c r="E26" s="16" t="s">
        <v>467</v>
      </c>
      <c r="F26" s="16" t="s">
        <v>6</v>
      </c>
      <c r="G26" s="16" t="s">
        <v>470</v>
      </c>
      <c r="H26" s="17">
        <v>42407</v>
      </c>
      <c r="I26" s="18">
        <v>0.31946759259259255</v>
      </c>
      <c r="J26" s="18">
        <v>1.4930555555555556E-3</v>
      </c>
      <c r="K26" s="16" t="s">
        <v>467</v>
      </c>
      <c r="L26" s="16">
        <v>472313281</v>
      </c>
      <c r="M26" s="16" t="s">
        <v>1</v>
      </c>
      <c r="N26" s="16">
        <v>0</v>
      </c>
      <c r="O26" s="18">
        <v>0</v>
      </c>
      <c r="P26" s="18">
        <v>1.0069444444444444E-3</v>
      </c>
      <c r="Q26" s="6" t="str">
        <f t="shared" si="0"/>
        <v>2016-02-07</v>
      </c>
      <c r="R26" t="str">
        <f t="shared" si="1"/>
        <v>PTSH</v>
      </c>
      <c r="S26" t="str">
        <f t="shared" si="2"/>
        <v>07:40</v>
      </c>
      <c r="T26" t="str">
        <f t="shared" si="3"/>
        <v>07:4</v>
      </c>
      <c r="U26" t="str">
        <f t="shared" si="4"/>
        <v>2016-02-07 07:4PTSH</v>
      </c>
      <c r="V26">
        <f>IF(COUNTIF(Interactions!I:I,U26)&gt;0,1,0)</f>
        <v>0</v>
      </c>
      <c r="W26" t="str">
        <f t="shared" si="5"/>
        <v/>
      </c>
    </row>
    <row r="27" spans="1:23" ht="24">
      <c r="A27" s="13">
        <v>26</v>
      </c>
      <c r="B27" s="13">
        <v>1179231</v>
      </c>
      <c r="C27" s="13">
        <v>1408755</v>
      </c>
      <c r="D27" s="13" t="s">
        <v>492</v>
      </c>
      <c r="E27" s="13" t="s">
        <v>467</v>
      </c>
      <c r="F27" s="13" t="s">
        <v>6</v>
      </c>
      <c r="G27" s="13" t="s">
        <v>471</v>
      </c>
      <c r="H27" s="14">
        <v>42407</v>
      </c>
      <c r="I27" s="15">
        <v>0.32079861111111113</v>
      </c>
      <c r="J27" s="15">
        <v>1.8055555555555557E-3</v>
      </c>
      <c r="K27" s="13" t="s">
        <v>467</v>
      </c>
      <c r="L27" s="13">
        <v>624935008</v>
      </c>
      <c r="M27" s="13" t="s">
        <v>1</v>
      </c>
      <c r="N27" s="13">
        <v>0</v>
      </c>
      <c r="O27" s="15">
        <v>0</v>
      </c>
      <c r="P27" s="15">
        <v>1.6319444444444445E-3</v>
      </c>
      <c r="Q27" s="6" t="str">
        <f t="shared" si="0"/>
        <v>2016-02-07</v>
      </c>
      <c r="R27" t="str">
        <f t="shared" si="1"/>
        <v>PTSH</v>
      </c>
      <c r="S27" t="str">
        <f t="shared" si="2"/>
        <v>07:41</v>
      </c>
      <c r="T27" t="str">
        <f t="shared" si="3"/>
        <v>07:4</v>
      </c>
      <c r="U27" t="str">
        <f t="shared" si="4"/>
        <v>2016-02-07 07:4PTSH</v>
      </c>
      <c r="V27">
        <f>IF(COUNTIF(Interactions!I:I,U27)&gt;0,1,0)</f>
        <v>0</v>
      </c>
      <c r="W27" t="str">
        <f t="shared" si="5"/>
        <v/>
      </c>
    </row>
    <row r="28" spans="1:23" ht="24">
      <c r="A28" s="16">
        <v>27</v>
      </c>
      <c r="B28" s="16">
        <v>1179232</v>
      </c>
      <c r="C28" s="16">
        <v>1408755</v>
      </c>
      <c r="D28" s="16" t="s">
        <v>492</v>
      </c>
      <c r="E28" s="16" t="s">
        <v>467</v>
      </c>
      <c r="F28" s="16" t="s">
        <v>6</v>
      </c>
      <c r="G28" s="16" t="s">
        <v>471</v>
      </c>
      <c r="H28" s="17">
        <v>42407</v>
      </c>
      <c r="I28" s="18">
        <v>0.32325231481481481</v>
      </c>
      <c r="J28" s="18">
        <v>7.291666666666667E-4</v>
      </c>
      <c r="K28" s="16" t="s">
        <v>469</v>
      </c>
      <c r="L28" s="16">
        <v>4800621820127</v>
      </c>
      <c r="M28" s="16" t="s">
        <v>1</v>
      </c>
      <c r="N28" s="16">
        <v>0</v>
      </c>
      <c r="O28" s="18">
        <v>0</v>
      </c>
      <c r="P28" s="18">
        <v>4.0509259259259258E-4</v>
      </c>
      <c r="Q28" s="6" t="str">
        <f t="shared" si="0"/>
        <v>2016-02-07</v>
      </c>
      <c r="R28" t="str">
        <f t="shared" si="1"/>
        <v>PTSH</v>
      </c>
      <c r="S28" t="str">
        <f t="shared" si="2"/>
        <v>07:45</v>
      </c>
      <c r="T28" t="str">
        <f t="shared" si="3"/>
        <v>07:4</v>
      </c>
      <c r="U28" t="str">
        <f t="shared" si="4"/>
        <v>2016-02-07 07:4PTSH</v>
      </c>
      <c r="V28">
        <f>IF(COUNTIF(Interactions!I:I,U28)&gt;0,1,0)</f>
        <v>0</v>
      </c>
      <c r="W28" t="str">
        <f t="shared" si="5"/>
        <v/>
      </c>
    </row>
    <row r="29" spans="1:23" ht="24">
      <c r="A29" s="13">
        <v>28</v>
      </c>
      <c r="B29" s="13">
        <v>1179233</v>
      </c>
      <c r="C29" s="13">
        <v>1408758</v>
      </c>
      <c r="D29" s="13" t="s">
        <v>492</v>
      </c>
      <c r="E29" s="13" t="s">
        <v>467</v>
      </c>
      <c r="F29" s="13" t="s">
        <v>6</v>
      </c>
      <c r="G29" s="13" t="s">
        <v>471</v>
      </c>
      <c r="H29" s="14">
        <v>42407</v>
      </c>
      <c r="I29" s="15">
        <v>0.32438657407407406</v>
      </c>
      <c r="J29" s="15">
        <v>1.4467592592592594E-3</v>
      </c>
      <c r="K29" s="13" t="s">
        <v>467</v>
      </c>
      <c r="L29" s="13">
        <v>383858561</v>
      </c>
      <c r="M29" s="13" t="s">
        <v>1</v>
      </c>
      <c r="N29" s="13">
        <v>0</v>
      </c>
      <c r="O29" s="15">
        <v>0</v>
      </c>
      <c r="P29" s="15">
        <v>1.1689814814814816E-3</v>
      </c>
      <c r="Q29" s="6" t="str">
        <f t="shared" si="0"/>
        <v>2016-02-07</v>
      </c>
      <c r="R29" t="str">
        <f t="shared" si="1"/>
        <v>PTSH</v>
      </c>
      <c r="S29" t="str">
        <f t="shared" si="2"/>
        <v>07:47</v>
      </c>
      <c r="T29" t="str">
        <f t="shared" si="3"/>
        <v>07:4</v>
      </c>
      <c r="U29" t="str">
        <f t="shared" si="4"/>
        <v>2016-02-07 07:4PTSH</v>
      </c>
      <c r="V29">
        <f>IF(COUNTIF(Interactions!I:I,U29)&gt;0,1,0)</f>
        <v>0</v>
      </c>
      <c r="W29" t="str">
        <f t="shared" si="5"/>
        <v/>
      </c>
    </row>
    <row r="30" spans="1:23">
      <c r="A30" s="16">
        <v>29</v>
      </c>
      <c r="B30" s="16">
        <v>1179235</v>
      </c>
      <c r="C30" s="16">
        <v>1408767</v>
      </c>
      <c r="D30" s="16" t="s">
        <v>492</v>
      </c>
      <c r="E30" s="16" t="s">
        <v>467</v>
      </c>
      <c r="F30" s="16" t="s">
        <v>6</v>
      </c>
      <c r="G30" s="16" t="s">
        <v>470</v>
      </c>
      <c r="H30" s="17">
        <v>42407</v>
      </c>
      <c r="I30" s="18">
        <v>0.32656250000000003</v>
      </c>
      <c r="J30" s="18">
        <v>1.7592592592592592E-3</v>
      </c>
      <c r="K30" s="16" t="s">
        <v>469</v>
      </c>
      <c r="L30" s="16">
        <v>20100671018816</v>
      </c>
      <c r="M30" s="16" t="s">
        <v>1</v>
      </c>
      <c r="N30" s="16">
        <v>0</v>
      </c>
      <c r="O30" s="18">
        <v>0</v>
      </c>
      <c r="P30" s="18">
        <v>1.4120370370370369E-3</v>
      </c>
      <c r="Q30" s="6" t="str">
        <f t="shared" si="0"/>
        <v>2016-02-07</v>
      </c>
      <c r="R30" t="str">
        <f t="shared" si="1"/>
        <v>PTSH</v>
      </c>
      <c r="S30" t="str">
        <f t="shared" si="2"/>
        <v>07:50</v>
      </c>
      <c r="T30" t="str">
        <f t="shared" si="3"/>
        <v>07:5</v>
      </c>
      <c r="U30" t="str">
        <f t="shared" si="4"/>
        <v>2016-02-07 07:5PTSH</v>
      </c>
      <c r="V30">
        <f>IF(COUNTIF(Interactions!I:I,U30)&gt;0,1,0)</f>
        <v>0</v>
      </c>
      <c r="W30" t="str">
        <f t="shared" si="5"/>
        <v/>
      </c>
    </row>
    <row r="31" spans="1:23" ht="24">
      <c r="A31" s="13">
        <v>30</v>
      </c>
      <c r="B31" s="13">
        <v>1179236</v>
      </c>
      <c r="C31" s="13">
        <v>1408762</v>
      </c>
      <c r="D31" s="13" t="s">
        <v>492</v>
      </c>
      <c r="E31" s="13" t="s">
        <v>467</v>
      </c>
      <c r="F31" s="13" t="s">
        <v>6</v>
      </c>
      <c r="G31" s="13" t="s">
        <v>471</v>
      </c>
      <c r="H31" s="14">
        <v>42407</v>
      </c>
      <c r="I31" s="15">
        <v>0.32809027777777777</v>
      </c>
      <c r="J31" s="15">
        <v>2.3495370370370371E-3</v>
      </c>
      <c r="K31" s="13" t="s">
        <v>467</v>
      </c>
      <c r="L31" s="13">
        <v>141466402</v>
      </c>
      <c r="M31" s="13" t="s">
        <v>1</v>
      </c>
      <c r="N31" s="13">
        <v>1</v>
      </c>
      <c r="O31" s="15">
        <v>1.0995370370370371E-3</v>
      </c>
      <c r="P31" s="15">
        <v>1.6550925925925926E-3</v>
      </c>
      <c r="Q31" s="6" t="str">
        <f t="shared" si="0"/>
        <v>2016-02-07</v>
      </c>
      <c r="R31" t="str">
        <f t="shared" si="1"/>
        <v>PTSH</v>
      </c>
      <c r="S31" t="str">
        <f t="shared" si="2"/>
        <v>07:52</v>
      </c>
      <c r="T31" t="str">
        <f t="shared" si="3"/>
        <v>07:5</v>
      </c>
      <c r="U31" t="str">
        <f t="shared" si="4"/>
        <v>2016-02-07 07:5PTSH</v>
      </c>
      <c r="V31">
        <f>IF(COUNTIF(Interactions!I:I,U31)&gt;0,1,0)</f>
        <v>0</v>
      </c>
      <c r="W31" t="str">
        <f t="shared" si="5"/>
        <v/>
      </c>
    </row>
    <row r="32" spans="1:23">
      <c r="A32" s="16">
        <v>31</v>
      </c>
      <c r="B32" s="16">
        <v>1179237</v>
      </c>
      <c r="C32" s="16">
        <v>1408766</v>
      </c>
      <c r="D32" s="16" t="s">
        <v>492</v>
      </c>
      <c r="E32" s="16" t="s">
        <v>467</v>
      </c>
      <c r="F32" s="16" t="s">
        <v>6</v>
      </c>
      <c r="G32" s="16" t="s">
        <v>470</v>
      </c>
      <c r="H32" s="17">
        <v>42407</v>
      </c>
      <c r="I32" s="18">
        <v>0.33270833333333333</v>
      </c>
      <c r="J32" s="18">
        <v>1.8055555555555557E-3</v>
      </c>
      <c r="K32" s="16" t="s">
        <v>467</v>
      </c>
      <c r="L32" s="16">
        <v>326484343</v>
      </c>
      <c r="M32" s="16" t="s">
        <v>1</v>
      </c>
      <c r="N32" s="16">
        <v>0</v>
      </c>
      <c r="O32" s="18">
        <v>0</v>
      </c>
      <c r="P32" s="18">
        <v>1.5162037037037036E-3</v>
      </c>
      <c r="Q32" s="6" t="str">
        <f t="shared" si="0"/>
        <v>2016-02-07</v>
      </c>
      <c r="R32" t="str">
        <f t="shared" si="1"/>
        <v>PTSH</v>
      </c>
      <c r="S32" t="str">
        <f t="shared" si="2"/>
        <v>07:59</v>
      </c>
      <c r="T32" t="str">
        <f t="shared" si="3"/>
        <v>07:5</v>
      </c>
      <c r="U32" t="str">
        <f t="shared" si="4"/>
        <v>2016-02-07 07:5PTSH</v>
      </c>
      <c r="V32">
        <f>IF(COUNTIF(Interactions!I:I,U32)&gt;0,1,0)</f>
        <v>0</v>
      </c>
      <c r="W32" t="str">
        <f t="shared" si="5"/>
        <v/>
      </c>
    </row>
    <row r="33" spans="1:23">
      <c r="A33" s="13">
        <v>32</v>
      </c>
      <c r="B33" s="13">
        <v>1179238</v>
      </c>
      <c r="C33" s="13">
        <v>1408768</v>
      </c>
      <c r="D33" s="13" t="s">
        <v>492</v>
      </c>
      <c r="E33" s="13" t="s">
        <v>467</v>
      </c>
      <c r="F33" s="13" t="s">
        <v>21</v>
      </c>
      <c r="G33" s="13" t="s">
        <v>468</v>
      </c>
      <c r="H33" s="14">
        <v>42407</v>
      </c>
      <c r="I33" s="15">
        <v>0.33361111111111108</v>
      </c>
      <c r="J33" s="15">
        <v>4.8611111111111112E-3</v>
      </c>
      <c r="K33" s="13" t="s">
        <v>467</v>
      </c>
      <c r="L33" s="13">
        <v>231962020</v>
      </c>
      <c r="M33" s="13" t="s">
        <v>1</v>
      </c>
      <c r="N33" s="13">
        <v>1</v>
      </c>
      <c r="O33" s="15">
        <v>1.423611111111111E-3</v>
      </c>
      <c r="P33" s="15">
        <v>3.414351851851852E-3</v>
      </c>
      <c r="Q33" s="6" t="str">
        <f t="shared" si="0"/>
        <v>2016-02-07</v>
      </c>
      <c r="R33" t="str">
        <f t="shared" si="1"/>
        <v>VSIN</v>
      </c>
      <c r="S33" t="str">
        <f t="shared" si="2"/>
        <v>08:00</v>
      </c>
      <c r="T33" t="str">
        <f t="shared" si="3"/>
        <v>08:0</v>
      </c>
      <c r="U33" t="str">
        <f t="shared" si="4"/>
        <v>2016-02-07 08:0VSIN</v>
      </c>
      <c r="V33">
        <f>IF(COUNTIF(Interactions!I:I,U33)&gt;0,1,0)</f>
        <v>0</v>
      </c>
      <c r="W33" t="str">
        <f t="shared" si="5"/>
        <v/>
      </c>
    </row>
    <row r="34" spans="1:23">
      <c r="A34" s="16">
        <v>33</v>
      </c>
      <c r="B34" s="16">
        <v>1179239</v>
      </c>
      <c r="C34" s="16">
        <v>1408766</v>
      </c>
      <c r="D34" s="16" t="s">
        <v>492</v>
      </c>
      <c r="E34" s="16" t="s">
        <v>467</v>
      </c>
      <c r="F34" s="16" t="s">
        <v>6</v>
      </c>
      <c r="G34" s="16" t="s">
        <v>470</v>
      </c>
      <c r="H34" s="17">
        <v>42407</v>
      </c>
      <c r="I34" s="18">
        <v>0.33451388888888894</v>
      </c>
      <c r="J34" s="18">
        <v>1.7824074074074072E-3</v>
      </c>
      <c r="K34" s="16" t="s">
        <v>469</v>
      </c>
      <c r="L34" s="16">
        <v>3500820021002</v>
      </c>
      <c r="M34" s="16" t="s">
        <v>1</v>
      </c>
      <c r="N34" s="16">
        <v>0</v>
      </c>
      <c r="O34" s="18">
        <v>0</v>
      </c>
      <c r="P34" s="18">
        <v>1.5393518518518519E-3</v>
      </c>
      <c r="Q34" s="6" t="str">
        <f t="shared" si="0"/>
        <v>2016-02-07</v>
      </c>
      <c r="R34" t="str">
        <f t="shared" si="1"/>
        <v>PTSH</v>
      </c>
      <c r="S34" t="str">
        <f t="shared" si="2"/>
        <v>08:01</v>
      </c>
      <c r="T34" t="str">
        <f t="shared" si="3"/>
        <v>08:0</v>
      </c>
      <c r="U34" t="str">
        <f t="shared" si="4"/>
        <v>2016-02-07 08:0PTSH</v>
      </c>
      <c r="V34">
        <f>IF(COUNTIF(Interactions!I:I,U34)&gt;0,1,0)</f>
        <v>0</v>
      </c>
      <c r="W34" t="str">
        <f t="shared" si="5"/>
        <v/>
      </c>
    </row>
    <row r="35" spans="1:23">
      <c r="A35" s="13">
        <v>34</v>
      </c>
      <c r="B35" s="13">
        <v>1179240</v>
      </c>
      <c r="C35" s="13">
        <v>1408773</v>
      </c>
      <c r="D35" s="13" t="s">
        <v>492</v>
      </c>
      <c r="E35" s="13" t="s">
        <v>467</v>
      </c>
      <c r="F35" s="13" t="s">
        <v>21</v>
      </c>
      <c r="G35" s="13" t="s">
        <v>470</v>
      </c>
      <c r="H35" s="14">
        <v>42407</v>
      </c>
      <c r="I35" s="15">
        <v>0.3371527777777778</v>
      </c>
      <c r="J35" s="15">
        <v>2.4768518518518516E-3</v>
      </c>
      <c r="K35" s="13" t="s">
        <v>467</v>
      </c>
      <c r="L35" s="13">
        <v>786142485</v>
      </c>
      <c r="M35" s="13" t="s">
        <v>1</v>
      </c>
      <c r="N35" s="13">
        <v>0</v>
      </c>
      <c r="O35" s="15">
        <v>0</v>
      </c>
      <c r="P35" s="15">
        <v>2.0833333333333333E-3</v>
      </c>
      <c r="Q35" s="6" t="str">
        <f t="shared" si="0"/>
        <v>2016-02-07</v>
      </c>
      <c r="R35" t="str">
        <f t="shared" si="1"/>
        <v>VSIN</v>
      </c>
      <c r="S35" t="str">
        <f t="shared" si="2"/>
        <v>08:05</v>
      </c>
      <c r="T35" t="str">
        <f t="shared" si="3"/>
        <v>08:0</v>
      </c>
      <c r="U35" t="str">
        <f t="shared" si="4"/>
        <v>2016-02-07 08:0VSIN</v>
      </c>
      <c r="V35">
        <f>IF(COUNTIF(Interactions!I:I,U35)&gt;0,1,0)</f>
        <v>0</v>
      </c>
      <c r="W35" t="str">
        <f t="shared" si="5"/>
        <v/>
      </c>
    </row>
    <row r="36" spans="1:23">
      <c r="A36" s="16">
        <v>35</v>
      </c>
      <c r="B36" s="16">
        <v>1179242</v>
      </c>
      <c r="C36" s="16">
        <v>1408773</v>
      </c>
      <c r="D36" s="16" t="s">
        <v>492</v>
      </c>
      <c r="E36" s="16" t="s">
        <v>467</v>
      </c>
      <c r="F36" s="16" t="s">
        <v>21</v>
      </c>
      <c r="G36" s="16" t="s">
        <v>470</v>
      </c>
      <c r="H36" s="17">
        <v>42407</v>
      </c>
      <c r="I36" s="18">
        <v>0.34152777777777782</v>
      </c>
      <c r="J36" s="18">
        <v>8.1018518518518516E-4</v>
      </c>
      <c r="K36" s="16" t="s">
        <v>469</v>
      </c>
      <c r="L36" s="16">
        <v>20100669515863</v>
      </c>
      <c r="M36" s="16" t="s">
        <v>1</v>
      </c>
      <c r="N36" s="16">
        <v>0</v>
      </c>
      <c r="O36" s="18">
        <v>0</v>
      </c>
      <c r="P36" s="18">
        <v>4.5138888888888892E-4</v>
      </c>
      <c r="Q36" s="6" t="str">
        <f t="shared" si="0"/>
        <v>2016-02-07</v>
      </c>
      <c r="R36" t="str">
        <f t="shared" si="1"/>
        <v>VSIN</v>
      </c>
      <c r="S36" t="str">
        <f t="shared" si="2"/>
        <v>08:11</v>
      </c>
      <c r="T36" t="str">
        <f t="shared" si="3"/>
        <v>08:1</v>
      </c>
      <c r="U36" t="str">
        <f t="shared" si="4"/>
        <v>2016-02-07 08:1VSIN</v>
      </c>
      <c r="V36">
        <f>IF(COUNTIF(Interactions!I:I,U36)&gt;0,1,0)</f>
        <v>0</v>
      </c>
      <c r="W36" t="str">
        <f t="shared" si="5"/>
        <v/>
      </c>
    </row>
    <row r="37" spans="1:23" ht="24">
      <c r="A37" s="13">
        <v>36</v>
      </c>
      <c r="B37" s="13">
        <v>1179243</v>
      </c>
      <c r="C37" s="13">
        <v>1408772</v>
      </c>
      <c r="D37" s="13" t="s">
        <v>492</v>
      </c>
      <c r="E37" s="13" t="s">
        <v>467</v>
      </c>
      <c r="F37" s="13" t="s">
        <v>21</v>
      </c>
      <c r="G37" s="13" t="s">
        <v>471</v>
      </c>
      <c r="H37" s="14">
        <v>42407</v>
      </c>
      <c r="I37" s="15">
        <v>0.3414699074074074</v>
      </c>
      <c r="J37" s="15">
        <v>1.8518518518518517E-3</v>
      </c>
      <c r="K37" s="13" t="s">
        <v>467</v>
      </c>
      <c r="L37" s="13">
        <v>369550000</v>
      </c>
      <c r="M37" s="13" t="s">
        <v>1</v>
      </c>
      <c r="N37" s="13">
        <v>0</v>
      </c>
      <c r="O37" s="15">
        <v>0</v>
      </c>
      <c r="P37" s="15">
        <v>1.3425925925925925E-3</v>
      </c>
      <c r="Q37" s="6" t="str">
        <f t="shared" si="0"/>
        <v>2016-02-07</v>
      </c>
      <c r="R37" t="str">
        <f t="shared" si="1"/>
        <v>VSIN</v>
      </c>
      <c r="S37" t="str">
        <f t="shared" si="2"/>
        <v>08:11</v>
      </c>
      <c r="T37" t="str">
        <f t="shared" si="3"/>
        <v>08:1</v>
      </c>
      <c r="U37" t="str">
        <f t="shared" si="4"/>
        <v>2016-02-07 08:1VSIN</v>
      </c>
      <c r="V37">
        <f>IF(COUNTIF(Interactions!I:I,U37)&gt;0,1,0)</f>
        <v>0</v>
      </c>
      <c r="W37" t="str">
        <f t="shared" si="5"/>
        <v/>
      </c>
    </row>
    <row r="38" spans="1:23" ht="24">
      <c r="A38" s="16">
        <v>37</v>
      </c>
      <c r="B38" s="16">
        <v>1179244</v>
      </c>
      <c r="C38" s="16">
        <v>1408775</v>
      </c>
      <c r="D38" s="16" t="s">
        <v>492</v>
      </c>
      <c r="E38" s="16" t="s">
        <v>467</v>
      </c>
      <c r="F38" s="16" t="s">
        <v>45</v>
      </c>
      <c r="G38" s="16" t="s">
        <v>471</v>
      </c>
      <c r="H38" s="17">
        <v>42407</v>
      </c>
      <c r="I38" s="18">
        <v>0.34736111111111106</v>
      </c>
      <c r="J38" s="18">
        <v>2.5578703703703705E-3</v>
      </c>
      <c r="K38" s="16" t="s">
        <v>467</v>
      </c>
      <c r="L38" s="16">
        <v>240794755</v>
      </c>
      <c r="M38" s="16" t="s">
        <v>1</v>
      </c>
      <c r="N38" s="16">
        <v>0</v>
      </c>
      <c r="O38" s="18">
        <v>0</v>
      </c>
      <c r="P38" s="18">
        <v>2.4189814814814816E-3</v>
      </c>
      <c r="Q38" s="6" t="str">
        <f t="shared" si="0"/>
        <v>2016-02-07</v>
      </c>
      <c r="R38" t="str">
        <f t="shared" si="1"/>
        <v>TCEG</v>
      </c>
      <c r="S38" t="str">
        <f t="shared" si="2"/>
        <v>08:20</v>
      </c>
      <c r="T38" t="str">
        <f t="shared" si="3"/>
        <v>08:2</v>
      </c>
      <c r="U38" t="str">
        <f t="shared" si="4"/>
        <v>2016-02-07 08:2TCEG</v>
      </c>
      <c r="V38">
        <f>IF(COUNTIF(Interactions!I:I,U38)&gt;0,1,0)</f>
        <v>0</v>
      </c>
      <c r="W38" t="str">
        <f t="shared" si="5"/>
        <v/>
      </c>
    </row>
    <row r="39" spans="1:23" ht="24">
      <c r="A39" s="13">
        <v>38</v>
      </c>
      <c r="B39" s="13">
        <v>1179246</v>
      </c>
      <c r="C39" s="13">
        <v>1408778</v>
      </c>
      <c r="D39" s="13" t="s">
        <v>492</v>
      </c>
      <c r="E39" s="13" t="s">
        <v>467</v>
      </c>
      <c r="F39" s="13" t="s">
        <v>43</v>
      </c>
      <c r="G39" s="13" t="s">
        <v>471</v>
      </c>
      <c r="H39" s="14">
        <v>42407</v>
      </c>
      <c r="I39" s="15">
        <v>0.35052083333333334</v>
      </c>
      <c r="J39" s="15">
        <v>1.1921296296296296E-3</v>
      </c>
      <c r="K39" s="13" t="s">
        <v>467</v>
      </c>
      <c r="L39" s="13" t="s">
        <v>473</v>
      </c>
      <c r="M39" s="13" t="s">
        <v>1</v>
      </c>
      <c r="N39" s="13">
        <v>0</v>
      </c>
      <c r="O39" s="15">
        <v>0</v>
      </c>
      <c r="P39" s="15">
        <v>1.0995370370370371E-3</v>
      </c>
      <c r="Q39" s="6" t="str">
        <f t="shared" si="0"/>
        <v>2016-02-07</v>
      </c>
      <c r="R39" t="str">
        <f t="shared" si="1"/>
        <v>LVIC</v>
      </c>
      <c r="S39" t="str">
        <f t="shared" si="2"/>
        <v>08:24</v>
      </c>
      <c r="T39" t="str">
        <f t="shared" si="3"/>
        <v>08:2</v>
      </c>
      <c r="U39" t="str">
        <f t="shared" si="4"/>
        <v>2016-02-07 08:2LVIC</v>
      </c>
      <c r="V39">
        <f>IF(COUNTIF(Interactions!I:I,U39)&gt;0,1,0)</f>
        <v>0</v>
      </c>
      <c r="W39" t="str">
        <f t="shared" si="5"/>
        <v/>
      </c>
    </row>
    <row r="40" spans="1:23" ht="24">
      <c r="A40" s="16">
        <v>39</v>
      </c>
      <c r="B40" s="16">
        <v>1179247</v>
      </c>
      <c r="C40" s="16">
        <v>1408780</v>
      </c>
      <c r="D40" s="16" t="s">
        <v>492</v>
      </c>
      <c r="E40" s="16" t="s">
        <v>467</v>
      </c>
      <c r="F40" s="16" t="s">
        <v>21</v>
      </c>
      <c r="G40" s="16" t="s">
        <v>471</v>
      </c>
      <c r="H40" s="17">
        <v>42407</v>
      </c>
      <c r="I40" s="18">
        <v>0.35071759259259255</v>
      </c>
      <c r="J40" s="18">
        <v>3.0787037037037037E-3</v>
      </c>
      <c r="K40" s="16" t="s">
        <v>467</v>
      </c>
      <c r="L40" s="16">
        <v>323697393</v>
      </c>
      <c r="M40" s="16" t="s">
        <v>1</v>
      </c>
      <c r="N40" s="16">
        <v>0</v>
      </c>
      <c r="O40" s="18">
        <v>0</v>
      </c>
      <c r="P40" s="18">
        <v>2.5810185185185185E-3</v>
      </c>
      <c r="Q40" s="6" t="str">
        <f t="shared" si="0"/>
        <v>2016-02-07</v>
      </c>
      <c r="R40" t="str">
        <f t="shared" si="1"/>
        <v>VSIN</v>
      </c>
      <c r="S40" t="str">
        <f t="shared" si="2"/>
        <v>08:25</v>
      </c>
      <c r="T40" t="str">
        <f t="shared" si="3"/>
        <v>08:2</v>
      </c>
      <c r="U40" t="str">
        <f t="shared" si="4"/>
        <v>2016-02-07 08:2VSIN</v>
      </c>
      <c r="V40">
        <f>IF(COUNTIF(Interactions!I:I,U40)&gt;0,1,0)</f>
        <v>0</v>
      </c>
      <c r="W40" t="str">
        <f t="shared" si="5"/>
        <v/>
      </c>
    </row>
    <row r="41" spans="1:23" ht="24">
      <c r="A41" s="13">
        <v>40</v>
      </c>
      <c r="B41" s="13">
        <v>1179248</v>
      </c>
      <c r="C41" s="13">
        <v>1408781</v>
      </c>
      <c r="D41" s="13" t="s">
        <v>492</v>
      </c>
      <c r="E41" s="13" t="s">
        <v>467</v>
      </c>
      <c r="F41" s="13" t="s">
        <v>45</v>
      </c>
      <c r="G41" s="13" t="s">
        <v>471</v>
      </c>
      <c r="H41" s="14">
        <v>42407</v>
      </c>
      <c r="I41" s="15">
        <v>0.36343750000000002</v>
      </c>
      <c r="J41" s="15">
        <v>1.1226851851851851E-3</v>
      </c>
      <c r="K41" s="13" t="s">
        <v>467</v>
      </c>
      <c r="L41" s="13">
        <v>389385414</v>
      </c>
      <c r="M41" s="13" t="s">
        <v>1</v>
      </c>
      <c r="N41" s="13">
        <v>0</v>
      </c>
      <c r="O41" s="15">
        <v>0</v>
      </c>
      <c r="P41" s="15">
        <v>7.9861111111111105E-4</v>
      </c>
      <c r="Q41" s="6" t="str">
        <f t="shared" si="0"/>
        <v>2016-02-07</v>
      </c>
      <c r="R41" t="str">
        <f t="shared" si="1"/>
        <v>TCEG</v>
      </c>
      <c r="S41" t="str">
        <f t="shared" si="2"/>
        <v>08:43</v>
      </c>
      <c r="T41" t="str">
        <f t="shared" si="3"/>
        <v>08:4</v>
      </c>
      <c r="U41" t="str">
        <f t="shared" si="4"/>
        <v>2016-02-07 08:4TCEG</v>
      </c>
      <c r="V41">
        <f>IF(COUNTIF(Interactions!I:I,U41)&gt;0,1,0)</f>
        <v>0</v>
      </c>
      <c r="W41" t="str">
        <f t="shared" si="5"/>
        <v/>
      </c>
    </row>
    <row r="42" spans="1:23" ht="24">
      <c r="A42" s="16">
        <v>41</v>
      </c>
      <c r="B42" s="16">
        <v>1179249</v>
      </c>
      <c r="C42" s="16">
        <v>1408783</v>
      </c>
      <c r="D42" s="16" t="s">
        <v>492</v>
      </c>
      <c r="E42" s="16" t="s">
        <v>467</v>
      </c>
      <c r="F42" s="16" t="s">
        <v>43</v>
      </c>
      <c r="G42" s="16" t="s">
        <v>471</v>
      </c>
      <c r="H42" s="17">
        <v>42407</v>
      </c>
      <c r="I42" s="18">
        <v>0.36624999999999996</v>
      </c>
      <c r="J42" s="18">
        <v>1.5162037037037036E-3</v>
      </c>
      <c r="K42" s="16" t="s">
        <v>467</v>
      </c>
      <c r="L42" s="16">
        <v>326784175</v>
      </c>
      <c r="M42" s="16" t="s">
        <v>1</v>
      </c>
      <c r="N42" s="16">
        <v>0</v>
      </c>
      <c r="O42" s="18">
        <v>0</v>
      </c>
      <c r="P42" s="18">
        <v>1.4120370370370369E-3</v>
      </c>
      <c r="Q42" s="6" t="str">
        <f t="shared" si="0"/>
        <v>2016-02-07</v>
      </c>
      <c r="R42" t="str">
        <f t="shared" si="1"/>
        <v>LVIC</v>
      </c>
      <c r="S42" t="str">
        <f t="shared" si="2"/>
        <v>08:47</v>
      </c>
      <c r="T42" t="str">
        <f t="shared" si="3"/>
        <v>08:4</v>
      </c>
      <c r="U42" t="str">
        <f t="shared" si="4"/>
        <v>2016-02-07 08:4LVIC</v>
      </c>
      <c r="V42">
        <f>IF(COUNTIF(Interactions!I:I,U42)&gt;0,1,0)</f>
        <v>0</v>
      </c>
      <c r="W42" t="str">
        <f t="shared" si="5"/>
        <v/>
      </c>
    </row>
    <row r="43" spans="1:23" ht="24">
      <c r="A43" s="13">
        <v>42</v>
      </c>
      <c r="B43" s="13">
        <v>1179250</v>
      </c>
      <c r="C43" s="13">
        <v>1408788</v>
      </c>
      <c r="D43" s="13" t="s">
        <v>492</v>
      </c>
      <c r="E43" s="13" t="s">
        <v>467</v>
      </c>
      <c r="F43" s="13" t="s">
        <v>45</v>
      </c>
      <c r="G43" s="13" t="s">
        <v>471</v>
      </c>
      <c r="H43" s="14">
        <v>42407</v>
      </c>
      <c r="I43" s="15">
        <v>0.36995370370370373</v>
      </c>
      <c r="J43" s="15">
        <v>8.6805555555555551E-4</v>
      </c>
      <c r="K43" s="13" t="s">
        <v>467</v>
      </c>
      <c r="L43" s="13" t="s">
        <v>473</v>
      </c>
      <c r="M43" s="13" t="s">
        <v>1</v>
      </c>
      <c r="N43" s="13">
        <v>0</v>
      </c>
      <c r="O43" s="15">
        <v>0</v>
      </c>
      <c r="P43" s="15">
        <v>4.0509259259259258E-4</v>
      </c>
      <c r="Q43" s="6" t="str">
        <f t="shared" si="0"/>
        <v>2016-02-07</v>
      </c>
      <c r="R43" t="str">
        <f t="shared" si="1"/>
        <v>TCEG</v>
      </c>
      <c r="S43" t="str">
        <f t="shared" si="2"/>
        <v>08:52</v>
      </c>
      <c r="T43" t="str">
        <f t="shared" si="3"/>
        <v>08:5</v>
      </c>
      <c r="U43" t="str">
        <f t="shared" si="4"/>
        <v>2016-02-07 08:5TCEG</v>
      </c>
      <c r="V43">
        <f>IF(COUNTIF(Interactions!I:I,U43)&gt;0,1,0)</f>
        <v>0</v>
      </c>
      <c r="W43" t="str">
        <f t="shared" si="5"/>
        <v/>
      </c>
    </row>
    <row r="44" spans="1:23">
      <c r="A44" s="16">
        <v>43</v>
      </c>
      <c r="B44" s="16">
        <v>1179251</v>
      </c>
      <c r="C44" s="16">
        <v>1408789</v>
      </c>
      <c r="D44" s="16" t="s">
        <v>492</v>
      </c>
      <c r="E44" s="16" t="s">
        <v>467</v>
      </c>
      <c r="F44" s="16" t="s">
        <v>43</v>
      </c>
      <c r="G44" s="16" t="s">
        <v>470</v>
      </c>
      <c r="H44" s="17">
        <v>42407</v>
      </c>
      <c r="I44" s="18">
        <v>0.37697916666666664</v>
      </c>
      <c r="J44" s="18">
        <v>2.1064814814814813E-3</v>
      </c>
      <c r="K44" s="16" t="s">
        <v>467</v>
      </c>
      <c r="L44" s="16">
        <v>130903509</v>
      </c>
      <c r="M44" s="16" t="s">
        <v>1</v>
      </c>
      <c r="N44" s="16">
        <v>0</v>
      </c>
      <c r="O44" s="18">
        <v>0</v>
      </c>
      <c r="P44" s="18">
        <v>1.7245370370370372E-3</v>
      </c>
      <c r="Q44" s="6" t="str">
        <f t="shared" si="0"/>
        <v>2016-02-07</v>
      </c>
      <c r="R44" t="str">
        <f t="shared" si="1"/>
        <v>LVIC</v>
      </c>
      <c r="S44" t="str">
        <f t="shared" si="2"/>
        <v>09:02</v>
      </c>
      <c r="T44" t="str">
        <f t="shared" si="3"/>
        <v>09:0</v>
      </c>
      <c r="U44" t="str">
        <f t="shared" si="4"/>
        <v>2016-02-07 09:0LVIC</v>
      </c>
      <c r="V44">
        <f>IF(COUNTIF(Interactions!I:I,U44)&gt;0,1,0)</f>
        <v>0</v>
      </c>
      <c r="W44" t="str">
        <f t="shared" si="5"/>
        <v/>
      </c>
    </row>
    <row r="45" spans="1:23" ht="24">
      <c r="A45" s="13">
        <v>44</v>
      </c>
      <c r="B45" s="13">
        <v>1179252</v>
      </c>
      <c r="C45" s="13">
        <v>1408787</v>
      </c>
      <c r="D45" s="13" t="s">
        <v>492</v>
      </c>
      <c r="E45" s="13" t="s">
        <v>467</v>
      </c>
      <c r="F45" s="13" t="s">
        <v>45</v>
      </c>
      <c r="G45" s="13" t="s">
        <v>471</v>
      </c>
      <c r="H45" s="14">
        <v>42407</v>
      </c>
      <c r="I45" s="15">
        <v>0.37795138888888885</v>
      </c>
      <c r="J45" s="15">
        <v>1.1921296296296296E-3</v>
      </c>
      <c r="K45" s="13" t="s">
        <v>467</v>
      </c>
      <c r="L45" s="13">
        <v>231515151</v>
      </c>
      <c r="M45" s="13" t="s">
        <v>1</v>
      </c>
      <c r="N45" s="13">
        <v>0</v>
      </c>
      <c r="O45" s="15">
        <v>0</v>
      </c>
      <c r="P45" s="15">
        <v>1.0416666666666667E-3</v>
      </c>
      <c r="Q45" s="6" t="str">
        <f t="shared" si="0"/>
        <v>2016-02-07</v>
      </c>
      <c r="R45" t="str">
        <f t="shared" si="1"/>
        <v>TCEG</v>
      </c>
      <c r="S45" t="str">
        <f t="shared" si="2"/>
        <v>09:04</v>
      </c>
      <c r="T45" t="str">
        <f t="shared" si="3"/>
        <v>09:0</v>
      </c>
      <c r="U45" t="str">
        <f t="shared" si="4"/>
        <v>2016-02-07 09:0TCEG</v>
      </c>
      <c r="V45">
        <f>IF(COUNTIF(Interactions!I:I,U45)&gt;0,1,0)</f>
        <v>0</v>
      </c>
      <c r="W45" t="str">
        <f t="shared" si="5"/>
        <v/>
      </c>
    </row>
    <row r="46" spans="1:23">
      <c r="A46" s="16">
        <v>45</v>
      </c>
      <c r="B46" s="16">
        <v>1179253</v>
      </c>
      <c r="C46" s="16">
        <v>1408789</v>
      </c>
      <c r="D46" s="16" t="s">
        <v>492</v>
      </c>
      <c r="E46" s="16" t="s">
        <v>467</v>
      </c>
      <c r="F46" s="16" t="s">
        <v>43</v>
      </c>
      <c r="G46" s="16" t="s">
        <v>470</v>
      </c>
      <c r="H46" s="17">
        <v>42407</v>
      </c>
      <c r="I46" s="18">
        <v>0.37927083333333328</v>
      </c>
      <c r="J46" s="18">
        <v>4.5138888888888892E-4</v>
      </c>
      <c r="K46" s="16" t="s">
        <v>469</v>
      </c>
      <c r="L46" s="16">
        <v>17700678042010</v>
      </c>
      <c r="M46" s="16" t="s">
        <v>1</v>
      </c>
      <c r="N46" s="16">
        <v>0</v>
      </c>
      <c r="O46" s="18">
        <v>0</v>
      </c>
      <c r="P46" s="18">
        <v>1.1574074074074073E-4</v>
      </c>
      <c r="Q46" s="6" t="str">
        <f t="shared" si="0"/>
        <v>2016-02-07</v>
      </c>
      <c r="R46" t="str">
        <f t="shared" si="1"/>
        <v>LVIC</v>
      </c>
      <c r="S46" t="str">
        <f t="shared" si="2"/>
        <v>09:06</v>
      </c>
      <c r="T46" t="str">
        <f t="shared" si="3"/>
        <v>09:0</v>
      </c>
      <c r="U46" t="str">
        <f t="shared" si="4"/>
        <v>2016-02-07 09:0LVIC</v>
      </c>
      <c r="V46">
        <f>IF(COUNTIF(Interactions!I:I,U46)&gt;0,1,0)</f>
        <v>0</v>
      </c>
      <c r="W46" t="str">
        <f t="shared" si="5"/>
        <v/>
      </c>
    </row>
    <row r="47" spans="1:23" ht="24">
      <c r="A47" s="13">
        <v>46</v>
      </c>
      <c r="B47" s="13">
        <v>1179254</v>
      </c>
      <c r="C47" s="13">
        <v>1408791</v>
      </c>
      <c r="D47" s="13" t="s">
        <v>492</v>
      </c>
      <c r="E47" s="13" t="s">
        <v>467</v>
      </c>
      <c r="F47" s="13" t="s">
        <v>45</v>
      </c>
      <c r="G47" s="13" t="s">
        <v>471</v>
      </c>
      <c r="H47" s="14">
        <v>42407</v>
      </c>
      <c r="I47" s="15">
        <v>0.37987268518518519</v>
      </c>
      <c r="J47" s="15">
        <v>8.1018518518518516E-4</v>
      </c>
      <c r="K47" s="13" t="s">
        <v>467</v>
      </c>
      <c r="L47" s="13">
        <v>323645028</v>
      </c>
      <c r="M47" s="13" t="s">
        <v>1</v>
      </c>
      <c r="N47" s="13">
        <v>0</v>
      </c>
      <c r="O47" s="15">
        <v>0</v>
      </c>
      <c r="P47" s="15">
        <v>6.7129629629629625E-4</v>
      </c>
      <c r="Q47" s="6" t="str">
        <f t="shared" si="0"/>
        <v>2016-02-07</v>
      </c>
      <c r="R47" t="str">
        <f t="shared" si="1"/>
        <v>TCEG</v>
      </c>
      <c r="S47" t="str">
        <f t="shared" si="2"/>
        <v>09:07</v>
      </c>
      <c r="T47" t="str">
        <f t="shared" si="3"/>
        <v>09:0</v>
      </c>
      <c r="U47" t="str">
        <f t="shared" si="4"/>
        <v>2016-02-07 09:0TCEG</v>
      </c>
      <c r="V47">
        <f>IF(COUNTIF(Interactions!I:I,U47)&gt;0,1,0)</f>
        <v>0</v>
      </c>
      <c r="W47" t="str">
        <f t="shared" si="5"/>
        <v/>
      </c>
    </row>
    <row r="48" spans="1:23">
      <c r="A48" s="16">
        <v>47</v>
      </c>
      <c r="B48" s="16">
        <v>1179255</v>
      </c>
      <c r="C48" s="16">
        <v>1408794</v>
      </c>
      <c r="D48" s="16" t="s">
        <v>492</v>
      </c>
      <c r="E48" s="16" t="s">
        <v>467</v>
      </c>
      <c r="F48" s="16" t="s">
        <v>46</v>
      </c>
      <c r="G48" s="16"/>
      <c r="H48" s="17">
        <v>42407</v>
      </c>
      <c r="I48" s="18">
        <v>0.38128472222222221</v>
      </c>
      <c r="J48" s="18">
        <v>6.7129629629629625E-4</v>
      </c>
      <c r="K48" s="16" t="s">
        <v>467</v>
      </c>
      <c r="L48" s="16">
        <v>320281313</v>
      </c>
      <c r="M48" s="16" t="s">
        <v>1</v>
      </c>
      <c r="N48" s="16">
        <v>0</v>
      </c>
      <c r="O48" s="18">
        <v>0</v>
      </c>
      <c r="P48" s="18">
        <v>3.7037037037037035E-4</v>
      </c>
      <c r="Q48" s="6" t="str">
        <f t="shared" si="0"/>
        <v>2016-02-07</v>
      </c>
      <c r="R48" t="str">
        <f t="shared" si="1"/>
        <v>VPEI</v>
      </c>
      <c r="S48" t="str">
        <f t="shared" si="2"/>
        <v>09:09</v>
      </c>
      <c r="T48" t="str">
        <f t="shared" si="3"/>
        <v>09:0</v>
      </c>
      <c r="U48" t="str">
        <f t="shared" si="4"/>
        <v>2016-02-07 09:0VPEI</v>
      </c>
      <c r="V48">
        <f>IF(COUNTIF(Interactions!I:I,U48)&gt;0,1,0)</f>
        <v>0</v>
      </c>
      <c r="W48" t="str">
        <f t="shared" si="5"/>
        <v/>
      </c>
    </row>
    <row r="49" spans="1:23" ht="24">
      <c r="A49" s="13">
        <v>48</v>
      </c>
      <c r="B49" s="13">
        <v>1179256</v>
      </c>
      <c r="C49" s="13">
        <v>1408800</v>
      </c>
      <c r="D49" s="13" t="s">
        <v>492</v>
      </c>
      <c r="E49" s="13" t="s">
        <v>467</v>
      </c>
      <c r="F49" s="13" t="s">
        <v>43</v>
      </c>
      <c r="G49" s="13" t="s">
        <v>471</v>
      </c>
      <c r="H49" s="14">
        <v>42407</v>
      </c>
      <c r="I49" s="15">
        <v>0.38325231481481481</v>
      </c>
      <c r="J49" s="15">
        <v>2.2685185185185182E-3</v>
      </c>
      <c r="K49" s="13" t="s">
        <v>467</v>
      </c>
      <c r="L49" s="13">
        <v>382447000</v>
      </c>
      <c r="M49" s="13" t="s">
        <v>1</v>
      </c>
      <c r="N49" s="13">
        <v>1</v>
      </c>
      <c r="O49" s="15">
        <v>6.8287037037037025E-4</v>
      </c>
      <c r="P49" s="15">
        <v>1.5277777777777779E-3</v>
      </c>
      <c r="Q49" s="6" t="str">
        <f t="shared" si="0"/>
        <v>2016-02-07</v>
      </c>
      <c r="R49" t="str">
        <f t="shared" si="1"/>
        <v>LVIC</v>
      </c>
      <c r="S49" t="str">
        <f t="shared" si="2"/>
        <v>09:11</v>
      </c>
      <c r="T49" t="str">
        <f t="shared" si="3"/>
        <v>09:1</v>
      </c>
      <c r="U49" t="str">
        <f t="shared" si="4"/>
        <v>2016-02-07 09:1LVIC</v>
      </c>
      <c r="V49">
        <f>IF(COUNTIF(Interactions!I:I,U49)&gt;0,1,0)</f>
        <v>0</v>
      </c>
      <c r="W49" t="str">
        <f t="shared" si="5"/>
        <v/>
      </c>
    </row>
    <row r="50" spans="1:23" ht="24">
      <c r="A50" s="16">
        <v>49</v>
      </c>
      <c r="B50" s="16">
        <v>1179257</v>
      </c>
      <c r="C50" s="16">
        <v>1408799</v>
      </c>
      <c r="D50" s="16" t="s">
        <v>492</v>
      </c>
      <c r="E50" s="16" t="s">
        <v>467</v>
      </c>
      <c r="F50" s="16" t="s">
        <v>45</v>
      </c>
      <c r="G50" s="16" t="s">
        <v>471</v>
      </c>
      <c r="H50" s="17">
        <v>42407</v>
      </c>
      <c r="I50" s="18">
        <v>0.38442129629629629</v>
      </c>
      <c r="J50" s="18">
        <v>9.0277777777777784E-4</v>
      </c>
      <c r="K50" s="16" t="s">
        <v>467</v>
      </c>
      <c r="L50" s="16">
        <v>142356677</v>
      </c>
      <c r="M50" s="16" t="s">
        <v>1</v>
      </c>
      <c r="N50" s="16">
        <v>0</v>
      </c>
      <c r="O50" s="18">
        <v>0</v>
      </c>
      <c r="P50" s="18">
        <v>7.8703703703703705E-4</v>
      </c>
      <c r="Q50" s="6" t="str">
        <f t="shared" si="0"/>
        <v>2016-02-07</v>
      </c>
      <c r="R50" t="str">
        <f t="shared" si="1"/>
        <v>TCEG</v>
      </c>
      <c r="S50" t="str">
        <f t="shared" si="2"/>
        <v>09:13</v>
      </c>
      <c r="T50" t="str">
        <f t="shared" si="3"/>
        <v>09:1</v>
      </c>
      <c r="U50" t="str">
        <f t="shared" si="4"/>
        <v>2016-02-07 09:1TCEG</v>
      </c>
      <c r="V50">
        <f>IF(COUNTIF(Interactions!I:I,U50)&gt;0,1,0)</f>
        <v>0</v>
      </c>
      <c r="W50" t="str">
        <f t="shared" si="5"/>
        <v/>
      </c>
    </row>
    <row r="51" spans="1:23" ht="24">
      <c r="A51" s="13">
        <v>50</v>
      </c>
      <c r="B51" s="13">
        <v>1179258</v>
      </c>
      <c r="C51" s="13">
        <v>1408802</v>
      </c>
      <c r="D51" s="13" t="s">
        <v>492</v>
      </c>
      <c r="E51" s="13" t="s">
        <v>467</v>
      </c>
      <c r="F51" s="13" t="s">
        <v>21</v>
      </c>
      <c r="G51" s="13" t="s">
        <v>474</v>
      </c>
      <c r="H51" s="14">
        <v>42407</v>
      </c>
      <c r="I51" s="15">
        <v>0.38487268518518519</v>
      </c>
      <c r="J51" s="15">
        <v>2.4189814814814816E-3</v>
      </c>
      <c r="K51" s="13" t="s">
        <v>467</v>
      </c>
      <c r="L51" s="13">
        <v>556971217</v>
      </c>
      <c r="M51" s="13" t="s">
        <v>1</v>
      </c>
      <c r="N51" s="13">
        <v>0</v>
      </c>
      <c r="O51" s="15">
        <v>0</v>
      </c>
      <c r="P51" s="15">
        <v>1.9675925925925928E-3</v>
      </c>
      <c r="Q51" s="6" t="str">
        <f t="shared" si="0"/>
        <v>2016-02-07</v>
      </c>
      <c r="R51" t="str">
        <f t="shared" si="1"/>
        <v>VSIN</v>
      </c>
      <c r="S51" t="str">
        <f t="shared" si="2"/>
        <v>09:14</v>
      </c>
      <c r="T51" t="str">
        <f t="shared" si="3"/>
        <v>09:1</v>
      </c>
      <c r="U51" t="str">
        <f t="shared" si="4"/>
        <v>2016-02-07 09:1VSIN</v>
      </c>
      <c r="V51">
        <f>IF(COUNTIF(Interactions!I:I,U51)&gt;0,1,0)</f>
        <v>0</v>
      </c>
      <c r="W51" t="str">
        <f t="shared" si="5"/>
        <v/>
      </c>
    </row>
    <row r="52" spans="1:23">
      <c r="A52" s="16">
        <v>51</v>
      </c>
      <c r="B52" s="16">
        <v>1179259</v>
      </c>
      <c r="C52" s="16">
        <v>1408801</v>
      </c>
      <c r="D52" s="16" t="s">
        <v>492</v>
      </c>
      <c r="E52" s="16" t="s">
        <v>467</v>
      </c>
      <c r="F52" s="16" t="s">
        <v>46</v>
      </c>
      <c r="G52" s="16"/>
      <c r="H52" s="17">
        <v>42407</v>
      </c>
      <c r="I52" s="18">
        <v>0.38525462962962959</v>
      </c>
      <c r="J52" s="18">
        <v>1.2731481481481483E-3</v>
      </c>
      <c r="K52" s="16" t="s">
        <v>467</v>
      </c>
      <c r="L52" s="16">
        <v>385818000</v>
      </c>
      <c r="M52" s="16" t="s">
        <v>1</v>
      </c>
      <c r="N52" s="16">
        <v>0</v>
      </c>
      <c r="O52" s="18">
        <v>0</v>
      </c>
      <c r="P52" s="18">
        <v>1.0648148148148147E-3</v>
      </c>
      <c r="Q52" s="6" t="str">
        <f t="shared" si="0"/>
        <v>2016-02-07</v>
      </c>
      <c r="R52" t="str">
        <f t="shared" si="1"/>
        <v>VPEI</v>
      </c>
      <c r="S52" t="str">
        <f t="shared" si="2"/>
        <v>09:14</v>
      </c>
      <c r="T52" t="str">
        <f t="shared" si="3"/>
        <v>09:1</v>
      </c>
      <c r="U52" t="str">
        <f t="shared" si="4"/>
        <v>2016-02-07 09:1VPEI</v>
      </c>
      <c r="V52">
        <f>IF(COUNTIF(Interactions!I:I,U52)&gt;0,1,0)</f>
        <v>0</v>
      </c>
      <c r="W52" t="str">
        <f t="shared" si="5"/>
        <v/>
      </c>
    </row>
    <row r="53" spans="1:23" ht="24">
      <c r="A53" s="13">
        <v>52</v>
      </c>
      <c r="B53" s="13">
        <v>1179260</v>
      </c>
      <c r="C53" s="13">
        <v>1408804</v>
      </c>
      <c r="D53" s="13" t="s">
        <v>492</v>
      </c>
      <c r="E53" s="13" t="s">
        <v>467</v>
      </c>
      <c r="F53" s="13" t="s">
        <v>45</v>
      </c>
      <c r="G53" s="13" t="s">
        <v>471</v>
      </c>
      <c r="H53" s="14">
        <v>42407</v>
      </c>
      <c r="I53" s="15">
        <v>0.3878819444444444</v>
      </c>
      <c r="J53" s="15">
        <v>8.2175925925925917E-4</v>
      </c>
      <c r="K53" s="13" t="s">
        <v>467</v>
      </c>
      <c r="L53" s="13">
        <v>134287500</v>
      </c>
      <c r="M53" s="13" t="s">
        <v>1</v>
      </c>
      <c r="N53" s="13">
        <v>0</v>
      </c>
      <c r="O53" s="15">
        <v>0</v>
      </c>
      <c r="P53" s="15">
        <v>7.0601851851851847E-4</v>
      </c>
      <c r="Q53" s="6" t="str">
        <f t="shared" si="0"/>
        <v>2016-02-07</v>
      </c>
      <c r="R53" t="str">
        <f t="shared" si="1"/>
        <v>TCEG</v>
      </c>
      <c r="S53" t="str">
        <f t="shared" si="2"/>
        <v>09:18</v>
      </c>
      <c r="T53" t="str">
        <f t="shared" si="3"/>
        <v>09:1</v>
      </c>
      <c r="U53" t="str">
        <f t="shared" si="4"/>
        <v>2016-02-07 09:1TCEG</v>
      </c>
      <c r="V53">
        <f>IF(COUNTIF(Interactions!I:I,U53)&gt;0,1,0)</f>
        <v>0</v>
      </c>
      <c r="W53" t="str">
        <f t="shared" si="5"/>
        <v/>
      </c>
    </row>
    <row r="54" spans="1:23" ht="24">
      <c r="A54" s="16">
        <v>53</v>
      </c>
      <c r="B54" s="16">
        <v>1179261</v>
      </c>
      <c r="C54" s="16">
        <v>1408806</v>
      </c>
      <c r="D54" s="16" t="s">
        <v>492</v>
      </c>
      <c r="E54" s="16" t="s">
        <v>467</v>
      </c>
      <c r="F54" s="16" t="s">
        <v>43</v>
      </c>
      <c r="G54" s="16" t="s">
        <v>471</v>
      </c>
      <c r="H54" s="17">
        <v>42407</v>
      </c>
      <c r="I54" s="18">
        <v>0.39215277777777779</v>
      </c>
      <c r="J54" s="18">
        <v>2.2800925925925927E-3</v>
      </c>
      <c r="K54" s="16" t="s">
        <v>467</v>
      </c>
      <c r="L54" s="16">
        <v>479965050</v>
      </c>
      <c r="M54" s="16" t="s">
        <v>1</v>
      </c>
      <c r="N54" s="16">
        <v>0</v>
      </c>
      <c r="O54" s="18">
        <v>0</v>
      </c>
      <c r="P54" s="18">
        <v>1.9791666666666668E-3</v>
      </c>
      <c r="Q54" s="6" t="str">
        <f t="shared" si="0"/>
        <v>2016-02-07</v>
      </c>
      <c r="R54" t="str">
        <f t="shared" si="1"/>
        <v>LVIC</v>
      </c>
      <c r="S54" t="str">
        <f t="shared" si="2"/>
        <v>09:24</v>
      </c>
      <c r="T54" t="str">
        <f t="shared" si="3"/>
        <v>09:2</v>
      </c>
      <c r="U54" t="str">
        <f t="shared" si="4"/>
        <v>2016-02-07 09:2LVIC</v>
      </c>
      <c r="V54">
        <f>IF(COUNTIF(Interactions!I:I,U54)&gt;0,1,0)</f>
        <v>0</v>
      </c>
      <c r="W54" t="str">
        <f t="shared" si="5"/>
        <v/>
      </c>
    </row>
    <row r="55" spans="1:23">
      <c r="A55" s="13">
        <v>54</v>
      </c>
      <c r="B55" s="13">
        <v>1179262</v>
      </c>
      <c r="C55" s="13">
        <v>1408810</v>
      </c>
      <c r="D55" s="13" t="s">
        <v>492</v>
      </c>
      <c r="E55" s="13" t="s">
        <v>467</v>
      </c>
      <c r="F55" s="13" t="s">
        <v>46</v>
      </c>
      <c r="G55" s="13"/>
      <c r="H55" s="14">
        <v>42407</v>
      </c>
      <c r="I55" s="15">
        <v>0.39611111111111108</v>
      </c>
      <c r="J55" s="15">
        <v>1.0763888888888889E-3</v>
      </c>
      <c r="K55" s="13" t="s">
        <v>467</v>
      </c>
      <c r="L55" s="13">
        <v>320281313</v>
      </c>
      <c r="M55" s="13" t="s">
        <v>1</v>
      </c>
      <c r="N55" s="13">
        <v>0</v>
      </c>
      <c r="O55" s="15">
        <v>0</v>
      </c>
      <c r="P55" s="15">
        <v>7.9861111111111105E-4</v>
      </c>
      <c r="Q55" s="6" t="str">
        <f t="shared" si="0"/>
        <v>2016-02-07</v>
      </c>
      <c r="R55" t="str">
        <f t="shared" si="1"/>
        <v>VPEI</v>
      </c>
      <c r="S55" t="str">
        <f t="shared" si="2"/>
        <v>09:30</v>
      </c>
      <c r="T55" t="str">
        <f t="shared" si="3"/>
        <v>09:3</v>
      </c>
      <c r="U55" t="str">
        <f t="shared" si="4"/>
        <v>2016-02-07 09:3VPEI</v>
      </c>
      <c r="V55">
        <f>IF(COUNTIF(Interactions!I:I,U55)&gt;0,1,0)</f>
        <v>0</v>
      </c>
      <c r="W55" t="str">
        <f t="shared" si="5"/>
        <v/>
      </c>
    </row>
    <row r="56" spans="1:23" ht="24">
      <c r="A56" s="16">
        <v>55</v>
      </c>
      <c r="B56" s="16">
        <v>1179263</v>
      </c>
      <c r="C56" s="16">
        <v>1408813</v>
      </c>
      <c r="D56" s="16" t="s">
        <v>492</v>
      </c>
      <c r="E56" s="16" t="s">
        <v>467</v>
      </c>
      <c r="F56" s="16" t="s">
        <v>45</v>
      </c>
      <c r="G56" s="16" t="s">
        <v>471</v>
      </c>
      <c r="H56" s="17">
        <v>42407</v>
      </c>
      <c r="I56" s="18">
        <v>0.39624999999999999</v>
      </c>
      <c r="J56" s="18">
        <v>1.7013888888888892E-3</v>
      </c>
      <c r="K56" s="16" t="s">
        <v>467</v>
      </c>
      <c r="L56" s="16">
        <v>180044600</v>
      </c>
      <c r="M56" s="16" t="s">
        <v>1</v>
      </c>
      <c r="N56" s="16">
        <v>0</v>
      </c>
      <c r="O56" s="18">
        <v>0</v>
      </c>
      <c r="P56" s="18">
        <v>1.5856481481481479E-3</v>
      </c>
      <c r="Q56" s="6" t="str">
        <f t="shared" si="0"/>
        <v>2016-02-07</v>
      </c>
      <c r="R56" t="str">
        <f t="shared" si="1"/>
        <v>TCEG</v>
      </c>
      <c r="S56" t="str">
        <f t="shared" si="2"/>
        <v>09:30</v>
      </c>
      <c r="T56" t="str">
        <f t="shared" si="3"/>
        <v>09:3</v>
      </c>
      <c r="U56" t="str">
        <f t="shared" si="4"/>
        <v>2016-02-07 09:3TCEG</v>
      </c>
      <c r="V56">
        <f>IF(COUNTIF(Interactions!I:I,U56)&gt;0,1,0)</f>
        <v>0</v>
      </c>
      <c r="W56" t="str">
        <f t="shared" si="5"/>
        <v/>
      </c>
    </row>
    <row r="57" spans="1:23" ht="24">
      <c r="A57" s="13">
        <v>56</v>
      </c>
      <c r="B57" s="13">
        <v>1179264</v>
      </c>
      <c r="C57" s="13">
        <v>1408811</v>
      </c>
      <c r="D57" s="13" t="s">
        <v>492</v>
      </c>
      <c r="E57" s="13" t="s">
        <v>467</v>
      </c>
      <c r="F57" s="13" t="s">
        <v>43</v>
      </c>
      <c r="G57" s="13" t="s">
        <v>471</v>
      </c>
      <c r="H57" s="14">
        <v>42407</v>
      </c>
      <c r="I57" s="15">
        <v>0.39701388888888883</v>
      </c>
      <c r="J57" s="15">
        <v>9.0277777777777784E-4</v>
      </c>
      <c r="K57" s="13" t="s">
        <v>467</v>
      </c>
      <c r="L57" s="13">
        <v>369550000</v>
      </c>
      <c r="M57" s="13" t="s">
        <v>1</v>
      </c>
      <c r="N57" s="13">
        <v>0</v>
      </c>
      <c r="O57" s="15">
        <v>0</v>
      </c>
      <c r="P57" s="15">
        <v>8.1018518518518516E-4</v>
      </c>
      <c r="Q57" s="6" t="str">
        <f t="shared" si="0"/>
        <v>2016-02-07</v>
      </c>
      <c r="R57" t="str">
        <f t="shared" si="1"/>
        <v>LVIC</v>
      </c>
      <c r="S57" t="str">
        <f t="shared" si="2"/>
        <v>09:31</v>
      </c>
      <c r="T57" t="str">
        <f t="shared" si="3"/>
        <v>09:3</v>
      </c>
      <c r="U57" t="str">
        <f t="shared" si="4"/>
        <v>2016-02-07 09:3LVIC</v>
      </c>
      <c r="V57">
        <f>IF(COUNTIF(Interactions!I:I,U57)&gt;0,1,0)</f>
        <v>0</v>
      </c>
      <c r="W57" t="str">
        <f t="shared" si="5"/>
        <v/>
      </c>
    </row>
    <row r="58" spans="1:23" ht="24">
      <c r="A58" s="16">
        <v>57</v>
      </c>
      <c r="B58" s="16">
        <v>1179265</v>
      </c>
      <c r="C58" s="16">
        <v>1408818</v>
      </c>
      <c r="D58" s="16" t="s">
        <v>492</v>
      </c>
      <c r="E58" s="16" t="s">
        <v>467</v>
      </c>
      <c r="F58" s="16" t="s">
        <v>21</v>
      </c>
      <c r="G58" s="16" t="s">
        <v>471</v>
      </c>
      <c r="H58" s="17">
        <v>42407</v>
      </c>
      <c r="I58" s="18">
        <v>0.39777777777777779</v>
      </c>
      <c r="J58" s="18">
        <v>3.1365740740740742E-3</v>
      </c>
      <c r="K58" s="16" t="s">
        <v>467</v>
      </c>
      <c r="L58" s="16">
        <v>144741274</v>
      </c>
      <c r="M58" s="16" t="s">
        <v>1</v>
      </c>
      <c r="N58" s="16">
        <v>1</v>
      </c>
      <c r="O58" s="18">
        <v>3.8194444444444446E-4</v>
      </c>
      <c r="P58" s="18">
        <v>2.2222222222222222E-3</v>
      </c>
      <c r="Q58" s="6" t="str">
        <f t="shared" si="0"/>
        <v>2016-02-07</v>
      </c>
      <c r="R58" t="str">
        <f t="shared" si="1"/>
        <v>VSIN</v>
      </c>
      <c r="S58" t="str">
        <f t="shared" si="2"/>
        <v>09:32</v>
      </c>
      <c r="T58" t="str">
        <f t="shared" si="3"/>
        <v>09:3</v>
      </c>
      <c r="U58" t="str">
        <f t="shared" si="4"/>
        <v>2016-02-07 09:3VSIN</v>
      </c>
      <c r="V58">
        <f>IF(COUNTIF(Interactions!I:I,U58)&gt;0,1,0)</f>
        <v>0</v>
      </c>
      <c r="W58" t="str">
        <f t="shared" si="5"/>
        <v/>
      </c>
    </row>
    <row r="59" spans="1:23">
      <c r="A59" s="13">
        <v>58</v>
      </c>
      <c r="B59" s="13">
        <v>1179266</v>
      </c>
      <c r="C59" s="13">
        <v>1408815</v>
      </c>
      <c r="D59" s="13" t="s">
        <v>492</v>
      </c>
      <c r="E59" s="13" t="s">
        <v>467</v>
      </c>
      <c r="F59" s="13" t="s">
        <v>43</v>
      </c>
      <c r="G59" s="13" t="s">
        <v>468</v>
      </c>
      <c r="H59" s="14">
        <v>42407</v>
      </c>
      <c r="I59" s="15">
        <v>0.39818287037037042</v>
      </c>
      <c r="J59" s="15">
        <v>1.8171296296296297E-3</v>
      </c>
      <c r="K59" s="13" t="s">
        <v>467</v>
      </c>
      <c r="L59" s="13">
        <v>141102700</v>
      </c>
      <c r="M59" s="13" t="s">
        <v>1</v>
      </c>
      <c r="N59" s="13">
        <v>1</v>
      </c>
      <c r="O59" s="15">
        <v>8.1018518518518516E-4</v>
      </c>
      <c r="P59" s="15">
        <v>1.0532407407407407E-3</v>
      </c>
      <c r="Q59" s="6" t="str">
        <f t="shared" si="0"/>
        <v>2016-02-07</v>
      </c>
      <c r="R59" t="str">
        <f t="shared" si="1"/>
        <v>LVIC</v>
      </c>
      <c r="S59" t="str">
        <f t="shared" si="2"/>
        <v>09:33</v>
      </c>
      <c r="T59" t="str">
        <f t="shared" si="3"/>
        <v>09:3</v>
      </c>
      <c r="U59" t="str">
        <f t="shared" si="4"/>
        <v>2016-02-07 09:3LVIC</v>
      </c>
      <c r="V59">
        <f>IF(COUNTIF(Interactions!I:I,U59)&gt;0,1,0)</f>
        <v>0</v>
      </c>
      <c r="W59" t="str">
        <f t="shared" si="5"/>
        <v/>
      </c>
    </row>
    <row r="60" spans="1:23">
      <c r="A60" s="16">
        <v>59</v>
      </c>
      <c r="B60" s="16">
        <v>1179267</v>
      </c>
      <c r="C60" s="16">
        <v>1408826</v>
      </c>
      <c r="D60" s="16" t="s">
        <v>492</v>
      </c>
      <c r="E60" s="16" t="s">
        <v>467</v>
      </c>
      <c r="F60" s="16" t="s">
        <v>45</v>
      </c>
      <c r="G60" s="16" t="s">
        <v>468</v>
      </c>
      <c r="H60" s="17">
        <v>42407</v>
      </c>
      <c r="I60" s="18">
        <v>0.40031250000000002</v>
      </c>
      <c r="J60" s="18">
        <v>4.5023148148148149E-3</v>
      </c>
      <c r="K60" s="16" t="s">
        <v>467</v>
      </c>
      <c r="L60" s="16">
        <v>130095200</v>
      </c>
      <c r="M60" s="16" t="s">
        <v>1</v>
      </c>
      <c r="N60" s="16">
        <v>0</v>
      </c>
      <c r="O60" s="18">
        <v>0</v>
      </c>
      <c r="P60" s="18">
        <v>4.2129629629629626E-3</v>
      </c>
      <c r="Q60" s="6" t="str">
        <f t="shared" si="0"/>
        <v>2016-02-07</v>
      </c>
      <c r="R60" t="str">
        <f t="shared" si="1"/>
        <v>TCEG</v>
      </c>
      <c r="S60" t="str">
        <f t="shared" si="2"/>
        <v>09:36</v>
      </c>
      <c r="T60" t="str">
        <f t="shared" si="3"/>
        <v>09:3</v>
      </c>
      <c r="U60" t="str">
        <f t="shared" si="4"/>
        <v>2016-02-07 09:3TCEG</v>
      </c>
      <c r="V60">
        <f>IF(COUNTIF(Interactions!I:I,U60)&gt;0,1,0)</f>
        <v>0</v>
      </c>
      <c r="W60" t="str">
        <f t="shared" si="5"/>
        <v/>
      </c>
    </row>
    <row r="61" spans="1:23">
      <c r="A61" s="13">
        <v>60</v>
      </c>
      <c r="B61" s="13">
        <v>1179268</v>
      </c>
      <c r="C61" s="13">
        <v>1408820</v>
      </c>
      <c r="D61" s="13" t="s">
        <v>492</v>
      </c>
      <c r="E61" s="13" t="s">
        <v>467</v>
      </c>
      <c r="F61" s="13" t="s">
        <v>43</v>
      </c>
      <c r="G61" s="13" t="s">
        <v>468</v>
      </c>
      <c r="H61" s="14">
        <v>42407</v>
      </c>
      <c r="I61" s="15">
        <v>0.40054398148148151</v>
      </c>
      <c r="J61" s="15">
        <v>2.8356481481481479E-3</v>
      </c>
      <c r="K61" s="13" t="s">
        <v>467</v>
      </c>
      <c r="L61" s="13">
        <v>753994194</v>
      </c>
      <c r="M61" s="13" t="s">
        <v>1</v>
      </c>
      <c r="N61" s="13">
        <v>0</v>
      </c>
      <c r="O61" s="15">
        <v>0</v>
      </c>
      <c r="P61" s="15">
        <v>2.1759259259259258E-3</v>
      </c>
      <c r="Q61" s="6" t="str">
        <f t="shared" si="0"/>
        <v>2016-02-07</v>
      </c>
      <c r="R61" t="str">
        <f t="shared" si="1"/>
        <v>LVIC</v>
      </c>
      <c r="S61" t="str">
        <f t="shared" si="2"/>
        <v>09:36</v>
      </c>
      <c r="T61" t="str">
        <f t="shared" si="3"/>
        <v>09:3</v>
      </c>
      <c r="U61" t="str">
        <f t="shared" si="4"/>
        <v>2016-02-07 09:3LVIC</v>
      </c>
      <c r="V61">
        <f>IF(COUNTIF(Interactions!I:I,U61)&gt;0,1,0)</f>
        <v>0</v>
      </c>
      <c r="W61" t="str">
        <f t="shared" si="5"/>
        <v/>
      </c>
    </row>
    <row r="62" spans="1:23" ht="24">
      <c r="A62" s="16">
        <v>61</v>
      </c>
      <c r="B62" s="16">
        <v>1179270</v>
      </c>
      <c r="C62" s="16">
        <v>1408879</v>
      </c>
      <c r="D62" s="16" t="s">
        <v>492</v>
      </c>
      <c r="E62" s="16" t="s">
        <v>467</v>
      </c>
      <c r="F62" s="16" t="s">
        <v>21</v>
      </c>
      <c r="G62" s="16" t="s">
        <v>471</v>
      </c>
      <c r="H62" s="17">
        <v>42407</v>
      </c>
      <c r="I62" s="18">
        <v>0.40145833333333331</v>
      </c>
      <c r="J62" s="18">
        <v>5.8217592592592592E-3</v>
      </c>
      <c r="K62" s="16" t="s">
        <v>467</v>
      </c>
      <c r="L62" s="16">
        <v>175935727</v>
      </c>
      <c r="M62" s="16" t="s">
        <v>1</v>
      </c>
      <c r="N62" s="16">
        <v>0</v>
      </c>
      <c r="O62" s="18">
        <v>0</v>
      </c>
      <c r="P62" s="18">
        <v>5.138888888888889E-3</v>
      </c>
      <c r="Q62" s="6" t="str">
        <f t="shared" si="0"/>
        <v>2016-02-07</v>
      </c>
      <c r="R62" t="str">
        <f t="shared" si="1"/>
        <v>VSIN</v>
      </c>
      <c r="S62" t="str">
        <f t="shared" si="2"/>
        <v>09:38</v>
      </c>
      <c r="T62" t="str">
        <f t="shared" si="3"/>
        <v>09:3</v>
      </c>
      <c r="U62" t="str">
        <f t="shared" si="4"/>
        <v>2016-02-07 09:3VSIN</v>
      </c>
      <c r="V62">
        <f>IF(COUNTIF(Interactions!I:I,U62)&gt;0,1,0)</f>
        <v>0</v>
      </c>
      <c r="W62" t="str">
        <f t="shared" si="5"/>
        <v/>
      </c>
    </row>
    <row r="63" spans="1:23">
      <c r="A63" s="13">
        <v>62</v>
      </c>
      <c r="B63" s="13">
        <v>1179271</v>
      </c>
      <c r="C63" s="13">
        <v>1408824</v>
      </c>
      <c r="D63" s="13" t="s">
        <v>492</v>
      </c>
      <c r="E63" s="13" t="s">
        <v>467</v>
      </c>
      <c r="F63" s="13" t="s">
        <v>43</v>
      </c>
      <c r="G63" s="13" t="s">
        <v>470</v>
      </c>
      <c r="H63" s="14">
        <v>42407</v>
      </c>
      <c r="I63" s="15">
        <v>0.40212962962962967</v>
      </c>
      <c r="J63" s="15">
        <v>1.8402777777777777E-3</v>
      </c>
      <c r="K63" s="13" t="s">
        <v>467</v>
      </c>
      <c r="L63" s="13">
        <v>247743300</v>
      </c>
      <c r="M63" s="13" t="s">
        <v>1</v>
      </c>
      <c r="N63" s="13">
        <v>0</v>
      </c>
      <c r="O63" s="15">
        <v>0</v>
      </c>
      <c r="P63" s="15">
        <v>1.4583333333333334E-3</v>
      </c>
      <c r="Q63" s="6" t="str">
        <f t="shared" si="0"/>
        <v>2016-02-07</v>
      </c>
      <c r="R63" t="str">
        <f t="shared" si="1"/>
        <v>LVIC</v>
      </c>
      <c r="S63" t="str">
        <f t="shared" si="2"/>
        <v>09:39</v>
      </c>
      <c r="T63" t="str">
        <f t="shared" si="3"/>
        <v>09:3</v>
      </c>
      <c r="U63" t="str">
        <f t="shared" si="4"/>
        <v>2016-02-07 09:3LVIC</v>
      </c>
      <c r="V63">
        <f>IF(COUNTIF(Interactions!I:I,U63)&gt;0,1,0)</f>
        <v>0</v>
      </c>
      <c r="W63" t="str">
        <f t="shared" si="5"/>
        <v/>
      </c>
    </row>
    <row r="64" spans="1:23">
      <c r="A64" s="16">
        <v>63</v>
      </c>
      <c r="B64" s="16">
        <v>1179272</v>
      </c>
      <c r="C64" s="16">
        <v>1408826</v>
      </c>
      <c r="D64" s="16" t="s">
        <v>492</v>
      </c>
      <c r="E64" s="16" t="s">
        <v>467</v>
      </c>
      <c r="F64" s="16" t="s">
        <v>45</v>
      </c>
      <c r="G64" s="16" t="s">
        <v>468</v>
      </c>
      <c r="H64" s="17">
        <v>42407</v>
      </c>
      <c r="I64" s="18">
        <v>0.40496527777777774</v>
      </c>
      <c r="J64" s="18">
        <v>3.1249999999999997E-3</v>
      </c>
      <c r="K64" s="16" t="s">
        <v>469</v>
      </c>
      <c r="L64" s="16">
        <v>13300684198548</v>
      </c>
      <c r="M64" s="16" t="s">
        <v>1</v>
      </c>
      <c r="N64" s="16">
        <v>0</v>
      </c>
      <c r="O64" s="18">
        <v>0</v>
      </c>
      <c r="P64" s="18">
        <v>2.2569444444444447E-3</v>
      </c>
      <c r="Q64" s="6" t="str">
        <f t="shared" si="0"/>
        <v>2016-02-07</v>
      </c>
      <c r="R64" t="str">
        <f t="shared" si="1"/>
        <v>TCEG</v>
      </c>
      <c r="S64" t="str">
        <f t="shared" si="2"/>
        <v>09:43</v>
      </c>
      <c r="T64" t="str">
        <f t="shared" si="3"/>
        <v>09:4</v>
      </c>
      <c r="U64" t="str">
        <f t="shared" si="4"/>
        <v>2016-02-07 09:4TCEG</v>
      </c>
      <c r="V64">
        <f>IF(COUNTIF(Interactions!I:I,U64)&gt;0,1,0)</f>
        <v>0</v>
      </c>
      <c r="W64" t="str">
        <f t="shared" si="5"/>
        <v/>
      </c>
    </row>
    <row r="65" spans="1:23">
      <c r="A65" s="13">
        <v>64</v>
      </c>
      <c r="B65" s="13">
        <v>1179273</v>
      </c>
      <c r="C65" s="13">
        <v>1408824</v>
      </c>
      <c r="D65" s="13" t="s">
        <v>492</v>
      </c>
      <c r="E65" s="13" t="s">
        <v>467</v>
      </c>
      <c r="F65" s="13" t="s">
        <v>43</v>
      </c>
      <c r="G65" s="13" t="s">
        <v>470</v>
      </c>
      <c r="H65" s="14">
        <v>42407</v>
      </c>
      <c r="I65" s="15">
        <v>0.40587962962962965</v>
      </c>
      <c r="J65" s="15">
        <v>1.0300925925925926E-3</v>
      </c>
      <c r="K65" s="13" t="s">
        <v>469</v>
      </c>
      <c r="L65" s="13">
        <v>17700632771198</v>
      </c>
      <c r="M65" s="13" t="s">
        <v>1</v>
      </c>
      <c r="N65" s="13">
        <v>0</v>
      </c>
      <c r="O65" s="15">
        <v>0</v>
      </c>
      <c r="P65" s="15">
        <v>6.7129629629629625E-4</v>
      </c>
      <c r="Q65" s="6" t="str">
        <f t="shared" si="0"/>
        <v>2016-02-07</v>
      </c>
      <c r="R65" t="str">
        <f t="shared" si="1"/>
        <v>LVIC</v>
      </c>
      <c r="S65" t="str">
        <f t="shared" si="2"/>
        <v>09:44</v>
      </c>
      <c r="T65" t="str">
        <f t="shared" si="3"/>
        <v>09:4</v>
      </c>
      <c r="U65" t="str">
        <f t="shared" si="4"/>
        <v>2016-02-07 09:4LVIC</v>
      </c>
      <c r="V65">
        <f>IF(COUNTIF(Interactions!I:I,U65)&gt;0,1,0)</f>
        <v>0</v>
      </c>
      <c r="W65" t="str">
        <f t="shared" si="5"/>
        <v/>
      </c>
    </row>
    <row r="66" spans="1:23" ht="24">
      <c r="A66" s="16">
        <v>65</v>
      </c>
      <c r="B66" s="16">
        <v>1179274</v>
      </c>
      <c r="C66" s="16">
        <v>1408879</v>
      </c>
      <c r="D66" s="16" t="s">
        <v>492</v>
      </c>
      <c r="E66" s="16" t="s">
        <v>467</v>
      </c>
      <c r="F66" s="16" t="s">
        <v>21</v>
      </c>
      <c r="G66" s="16" t="s">
        <v>471</v>
      </c>
      <c r="H66" s="17">
        <v>42407</v>
      </c>
      <c r="I66" s="18">
        <v>0.40728009259259257</v>
      </c>
      <c r="J66" s="18">
        <v>1.5740740740740741E-3</v>
      </c>
      <c r="K66" s="16" t="s">
        <v>469</v>
      </c>
      <c r="L66" s="16">
        <v>6100607444348</v>
      </c>
      <c r="M66" s="16" t="s">
        <v>1</v>
      </c>
      <c r="N66" s="16">
        <v>0</v>
      </c>
      <c r="O66" s="18">
        <v>0</v>
      </c>
      <c r="P66" s="18">
        <v>5.5555555555555556E-4</v>
      </c>
      <c r="Q66" s="6" t="str">
        <f t="shared" ref="Q66:Q129" si="6">TEXT(H66,"AAAA-MM-JJ")</f>
        <v>2016-02-07</v>
      </c>
      <c r="R66" t="str">
        <f t="shared" ref="R66:R129" si="7">F66</f>
        <v>VSIN</v>
      </c>
      <c r="S66" t="str">
        <f t="shared" ref="S66:S129" si="8">TEXT(I66,"hh:mm")</f>
        <v>09:46</v>
      </c>
      <c r="T66" t="str">
        <f t="shared" ref="T66:T129" si="9">LEFT(S66,4)</f>
        <v>09:4</v>
      </c>
      <c r="U66" t="str">
        <f t="shared" ref="U66:U129" si="10">CONCATENATE(Q66," ",T66,R66)</f>
        <v>2016-02-07 09:4VSIN</v>
      </c>
      <c r="V66">
        <f>IF(COUNTIF(Interactions!I:I,U66)&gt;0,1,0)</f>
        <v>0</v>
      </c>
      <c r="W66" t="str">
        <f t="shared" ref="W66:W129" si="11">MID(D66,6,15)</f>
        <v/>
      </c>
    </row>
    <row r="67" spans="1:23" ht="24">
      <c r="A67" s="13">
        <v>66</v>
      </c>
      <c r="B67" s="13">
        <v>1179275</v>
      </c>
      <c r="C67" s="13">
        <v>1408835</v>
      </c>
      <c r="D67" s="13" t="s">
        <v>492</v>
      </c>
      <c r="E67" s="13" t="s">
        <v>467</v>
      </c>
      <c r="F67" s="13" t="s">
        <v>43</v>
      </c>
      <c r="G67" s="13" t="s">
        <v>471</v>
      </c>
      <c r="H67" s="14">
        <v>42407</v>
      </c>
      <c r="I67" s="15">
        <v>0.40759259259259256</v>
      </c>
      <c r="J67" s="15">
        <v>2.6388888888888885E-3</v>
      </c>
      <c r="K67" s="13" t="s">
        <v>467</v>
      </c>
      <c r="L67" s="13">
        <v>963636430</v>
      </c>
      <c r="M67" s="13" t="s">
        <v>1</v>
      </c>
      <c r="N67" s="13">
        <v>0</v>
      </c>
      <c r="O67" s="15">
        <v>0</v>
      </c>
      <c r="P67" s="15">
        <v>1.9444444444444442E-3</v>
      </c>
      <c r="Q67" s="6" t="str">
        <f t="shared" si="6"/>
        <v>2016-02-07</v>
      </c>
      <c r="R67" t="str">
        <f t="shared" si="7"/>
        <v>LVIC</v>
      </c>
      <c r="S67" t="str">
        <f t="shared" si="8"/>
        <v>09:46</v>
      </c>
      <c r="T67" t="str">
        <f t="shared" si="9"/>
        <v>09:4</v>
      </c>
      <c r="U67" t="str">
        <f t="shared" si="10"/>
        <v>2016-02-07 09:4LVIC</v>
      </c>
      <c r="V67">
        <f>IF(COUNTIF(Interactions!I:I,U67)&gt;0,1,0)</f>
        <v>0</v>
      </c>
      <c r="W67" t="str">
        <f t="shared" si="11"/>
        <v/>
      </c>
    </row>
    <row r="68" spans="1:23" ht="24">
      <c r="A68" s="16">
        <v>67</v>
      </c>
      <c r="B68" s="16">
        <v>1179276</v>
      </c>
      <c r="C68" s="16">
        <v>1408829</v>
      </c>
      <c r="D68" s="16" t="s">
        <v>492</v>
      </c>
      <c r="E68" s="16" t="s">
        <v>467</v>
      </c>
      <c r="F68" s="16" t="s">
        <v>45</v>
      </c>
      <c r="G68" s="16" t="s">
        <v>471</v>
      </c>
      <c r="H68" s="17">
        <v>42407</v>
      </c>
      <c r="I68" s="18">
        <v>0.40855324074074079</v>
      </c>
      <c r="J68" s="18">
        <v>7.175925925925927E-4</v>
      </c>
      <c r="K68" s="16" t="s">
        <v>467</v>
      </c>
      <c r="L68" s="16">
        <v>144641738</v>
      </c>
      <c r="M68" s="16" t="s">
        <v>1</v>
      </c>
      <c r="N68" s="16">
        <v>0</v>
      </c>
      <c r="O68" s="18">
        <v>0</v>
      </c>
      <c r="P68" s="18">
        <v>6.4814814814814813E-4</v>
      </c>
      <c r="Q68" s="6" t="str">
        <f t="shared" si="6"/>
        <v>2016-02-07</v>
      </c>
      <c r="R68" t="str">
        <f t="shared" si="7"/>
        <v>TCEG</v>
      </c>
      <c r="S68" t="str">
        <f t="shared" si="8"/>
        <v>09:48</v>
      </c>
      <c r="T68" t="str">
        <f t="shared" si="9"/>
        <v>09:4</v>
      </c>
      <c r="U68" t="str">
        <f t="shared" si="10"/>
        <v>2016-02-07 09:4TCEG</v>
      </c>
      <c r="V68">
        <f>IF(COUNTIF(Interactions!I:I,U68)&gt;0,1,0)</f>
        <v>0</v>
      </c>
      <c r="W68" t="str">
        <f t="shared" si="11"/>
        <v/>
      </c>
    </row>
    <row r="69" spans="1:23">
      <c r="A69" s="13">
        <v>68</v>
      </c>
      <c r="B69" s="13">
        <v>1179281</v>
      </c>
      <c r="C69" s="13">
        <v>1408832</v>
      </c>
      <c r="D69" s="13" t="s">
        <v>492</v>
      </c>
      <c r="E69" s="13" t="s">
        <v>467</v>
      </c>
      <c r="F69" s="13" t="s">
        <v>45</v>
      </c>
      <c r="G69" s="13" t="s">
        <v>470</v>
      </c>
      <c r="H69" s="14">
        <v>42407</v>
      </c>
      <c r="I69" s="15">
        <v>0.41084490740740742</v>
      </c>
      <c r="J69" s="15">
        <v>1.9791666666666668E-3</v>
      </c>
      <c r="K69" s="13" t="s">
        <v>467</v>
      </c>
      <c r="L69" s="13">
        <v>619186173</v>
      </c>
      <c r="M69" s="13" t="s">
        <v>1</v>
      </c>
      <c r="N69" s="13">
        <v>0</v>
      </c>
      <c r="O69" s="15">
        <v>0</v>
      </c>
      <c r="P69" s="15">
        <v>1.8865740740740742E-3</v>
      </c>
      <c r="Q69" s="6" t="str">
        <f t="shared" si="6"/>
        <v>2016-02-07</v>
      </c>
      <c r="R69" t="str">
        <f t="shared" si="7"/>
        <v>TCEG</v>
      </c>
      <c r="S69" t="str">
        <f t="shared" si="8"/>
        <v>09:51</v>
      </c>
      <c r="T69" t="str">
        <f t="shared" si="9"/>
        <v>09:5</v>
      </c>
      <c r="U69" t="str">
        <f t="shared" si="10"/>
        <v>2016-02-07 09:5TCEG</v>
      </c>
      <c r="V69">
        <f>IF(COUNTIF(Interactions!I:I,U69)&gt;0,1,0)</f>
        <v>0</v>
      </c>
      <c r="W69" t="str">
        <f t="shared" si="11"/>
        <v/>
      </c>
    </row>
    <row r="70" spans="1:23" ht="24">
      <c r="A70" s="16">
        <v>69</v>
      </c>
      <c r="B70" s="16">
        <v>1179283</v>
      </c>
      <c r="C70" s="16">
        <v>1408855</v>
      </c>
      <c r="D70" s="16" t="s">
        <v>492</v>
      </c>
      <c r="E70" s="16" t="s">
        <v>467</v>
      </c>
      <c r="F70" s="16" t="s">
        <v>21</v>
      </c>
      <c r="G70" s="16" t="s">
        <v>471</v>
      </c>
      <c r="H70" s="17">
        <v>42407</v>
      </c>
      <c r="I70" s="18">
        <v>0.41142361111111114</v>
      </c>
      <c r="J70" s="18">
        <v>5.9606481481481489E-3</v>
      </c>
      <c r="K70" s="16" t="s">
        <v>467</v>
      </c>
      <c r="L70" s="16">
        <v>609393059</v>
      </c>
      <c r="M70" s="16" t="s">
        <v>1</v>
      </c>
      <c r="N70" s="16">
        <v>0</v>
      </c>
      <c r="O70" s="18">
        <v>0</v>
      </c>
      <c r="P70" s="18">
        <v>5.6481481481481478E-3</v>
      </c>
      <c r="Q70" s="6" t="str">
        <f t="shared" si="6"/>
        <v>2016-02-07</v>
      </c>
      <c r="R70" t="str">
        <f t="shared" si="7"/>
        <v>VSIN</v>
      </c>
      <c r="S70" t="str">
        <f t="shared" si="8"/>
        <v>09:52</v>
      </c>
      <c r="T70" t="str">
        <f t="shared" si="9"/>
        <v>09:5</v>
      </c>
      <c r="U70" t="str">
        <f t="shared" si="10"/>
        <v>2016-02-07 09:5VSIN</v>
      </c>
      <c r="V70">
        <f>IF(COUNTIF(Interactions!I:I,U70)&gt;0,1,0)</f>
        <v>0</v>
      </c>
      <c r="W70" t="str">
        <f t="shared" si="11"/>
        <v/>
      </c>
    </row>
    <row r="71" spans="1:23">
      <c r="A71" s="13">
        <v>70</v>
      </c>
      <c r="B71" s="13">
        <v>1179284</v>
      </c>
      <c r="C71" s="13">
        <v>1408838</v>
      </c>
      <c r="D71" s="13" t="s">
        <v>492</v>
      </c>
      <c r="E71" s="13" t="s">
        <v>467</v>
      </c>
      <c r="F71" s="13" t="s">
        <v>45</v>
      </c>
      <c r="G71" s="13" t="s">
        <v>470</v>
      </c>
      <c r="H71" s="14">
        <v>42407</v>
      </c>
      <c r="I71" s="15">
        <v>0.41167824074074072</v>
      </c>
      <c r="J71" s="15">
        <v>1.7245370370370372E-3</v>
      </c>
      <c r="K71" s="13" t="s">
        <v>467</v>
      </c>
      <c r="L71" s="13">
        <v>661430589</v>
      </c>
      <c r="M71" s="13" t="s">
        <v>1</v>
      </c>
      <c r="N71" s="13">
        <v>0</v>
      </c>
      <c r="O71" s="15">
        <v>0</v>
      </c>
      <c r="P71" s="15">
        <v>1.5972222222222221E-3</v>
      </c>
      <c r="Q71" s="6" t="str">
        <f t="shared" si="6"/>
        <v>2016-02-07</v>
      </c>
      <c r="R71" t="str">
        <f t="shared" si="7"/>
        <v>TCEG</v>
      </c>
      <c r="S71" t="str">
        <f t="shared" si="8"/>
        <v>09:52</v>
      </c>
      <c r="T71" t="str">
        <f t="shared" si="9"/>
        <v>09:5</v>
      </c>
      <c r="U71" t="str">
        <f t="shared" si="10"/>
        <v>2016-02-07 09:5TCEG</v>
      </c>
      <c r="V71">
        <f>IF(COUNTIF(Interactions!I:I,U71)&gt;0,1,0)</f>
        <v>0</v>
      </c>
      <c r="W71" t="str">
        <f t="shared" si="11"/>
        <v/>
      </c>
    </row>
    <row r="72" spans="1:23" ht="24">
      <c r="A72" s="16">
        <v>71</v>
      </c>
      <c r="B72" s="16">
        <v>1179285</v>
      </c>
      <c r="C72" s="16">
        <v>1408835</v>
      </c>
      <c r="D72" s="16" t="s">
        <v>492</v>
      </c>
      <c r="E72" s="16" t="s">
        <v>467</v>
      </c>
      <c r="F72" s="16" t="s">
        <v>43</v>
      </c>
      <c r="G72" s="16" t="s">
        <v>471</v>
      </c>
      <c r="H72" s="17">
        <v>42407</v>
      </c>
      <c r="I72" s="18">
        <v>0.41207175925925926</v>
      </c>
      <c r="J72" s="18">
        <v>1.2731481481481483E-3</v>
      </c>
      <c r="K72" s="16" t="s">
        <v>469</v>
      </c>
      <c r="L72" s="16">
        <v>8200637508912</v>
      </c>
      <c r="M72" s="16" t="s">
        <v>1</v>
      </c>
      <c r="N72" s="16">
        <v>0</v>
      </c>
      <c r="O72" s="18">
        <v>0</v>
      </c>
      <c r="P72" s="18">
        <v>3.3564814814814812E-4</v>
      </c>
      <c r="Q72" s="6" t="str">
        <f t="shared" si="6"/>
        <v>2016-02-07</v>
      </c>
      <c r="R72" t="str">
        <f t="shared" si="7"/>
        <v>LVIC</v>
      </c>
      <c r="S72" t="str">
        <f t="shared" si="8"/>
        <v>09:53</v>
      </c>
      <c r="T72" t="str">
        <f t="shared" si="9"/>
        <v>09:5</v>
      </c>
      <c r="U72" t="str">
        <f t="shared" si="10"/>
        <v>2016-02-07 09:5LVIC</v>
      </c>
      <c r="V72">
        <f>IF(COUNTIF(Interactions!I:I,U72)&gt;0,1,0)</f>
        <v>0</v>
      </c>
      <c r="W72" t="str">
        <f t="shared" si="11"/>
        <v/>
      </c>
    </row>
    <row r="73" spans="1:23">
      <c r="A73" s="13">
        <v>72</v>
      </c>
      <c r="B73" s="13">
        <v>1179286</v>
      </c>
      <c r="C73" s="13">
        <v>1408847</v>
      </c>
      <c r="D73" s="13" t="s">
        <v>492</v>
      </c>
      <c r="E73" s="13" t="s">
        <v>467</v>
      </c>
      <c r="F73" s="13" t="s">
        <v>43</v>
      </c>
      <c r="G73" s="13" t="s">
        <v>470</v>
      </c>
      <c r="H73" s="14">
        <v>42407</v>
      </c>
      <c r="I73" s="15">
        <v>0.4133101851851852</v>
      </c>
      <c r="J73" s="15">
        <v>3.1018518518518522E-3</v>
      </c>
      <c r="K73" s="13" t="s">
        <v>467</v>
      </c>
      <c r="L73" s="13">
        <v>478833777</v>
      </c>
      <c r="M73" s="13" t="s">
        <v>1</v>
      </c>
      <c r="N73" s="13">
        <v>1</v>
      </c>
      <c r="O73" s="15">
        <v>1.4004629629629629E-3</v>
      </c>
      <c r="P73" s="15">
        <v>1.4814814814814814E-3</v>
      </c>
      <c r="Q73" s="6" t="str">
        <f t="shared" si="6"/>
        <v>2016-02-07</v>
      </c>
      <c r="R73" t="str">
        <f t="shared" si="7"/>
        <v>LVIC</v>
      </c>
      <c r="S73" t="str">
        <f t="shared" si="8"/>
        <v>09:55</v>
      </c>
      <c r="T73" t="str">
        <f t="shared" si="9"/>
        <v>09:5</v>
      </c>
      <c r="U73" t="str">
        <f t="shared" si="10"/>
        <v>2016-02-07 09:5LVIC</v>
      </c>
      <c r="V73">
        <f>IF(COUNTIF(Interactions!I:I,U73)&gt;0,1,0)</f>
        <v>0</v>
      </c>
      <c r="W73" t="str">
        <f t="shared" si="11"/>
        <v/>
      </c>
    </row>
    <row r="74" spans="1:23">
      <c r="A74" s="16">
        <v>73</v>
      </c>
      <c r="B74" s="16">
        <v>1179287</v>
      </c>
      <c r="C74" s="16">
        <v>1408840</v>
      </c>
      <c r="D74" s="16" t="s">
        <v>492</v>
      </c>
      <c r="E74" s="16" t="s">
        <v>467</v>
      </c>
      <c r="F74" s="16" t="s">
        <v>45</v>
      </c>
      <c r="G74" s="16" t="s">
        <v>468</v>
      </c>
      <c r="H74" s="17">
        <v>42407</v>
      </c>
      <c r="I74" s="18">
        <v>0.41446759259259264</v>
      </c>
      <c r="J74" s="18">
        <v>4.2824074074074075E-4</v>
      </c>
      <c r="K74" s="16" t="s">
        <v>467</v>
      </c>
      <c r="L74" s="16">
        <v>360288008</v>
      </c>
      <c r="M74" s="16" t="s">
        <v>1</v>
      </c>
      <c r="N74" s="16">
        <v>0</v>
      </c>
      <c r="O74" s="18">
        <v>0</v>
      </c>
      <c r="P74" s="18">
        <v>3.1250000000000001E-4</v>
      </c>
      <c r="Q74" s="6" t="str">
        <f t="shared" si="6"/>
        <v>2016-02-07</v>
      </c>
      <c r="R74" t="str">
        <f t="shared" si="7"/>
        <v>TCEG</v>
      </c>
      <c r="S74" t="str">
        <f t="shared" si="8"/>
        <v>09:56</v>
      </c>
      <c r="T74" t="str">
        <f t="shared" si="9"/>
        <v>09:5</v>
      </c>
      <c r="U74" t="str">
        <f t="shared" si="10"/>
        <v>2016-02-07 09:5TCEG</v>
      </c>
      <c r="V74">
        <f>IF(COUNTIF(Interactions!I:I,U74)&gt;0,1,0)</f>
        <v>0</v>
      </c>
      <c r="W74" t="str">
        <f t="shared" si="11"/>
        <v/>
      </c>
    </row>
    <row r="75" spans="1:23" ht="24">
      <c r="A75" s="13">
        <v>74</v>
      </c>
      <c r="B75" s="13">
        <v>1179288</v>
      </c>
      <c r="C75" s="13">
        <v>1408842</v>
      </c>
      <c r="D75" s="13" t="s">
        <v>492</v>
      </c>
      <c r="E75" s="13" t="s">
        <v>467</v>
      </c>
      <c r="F75" s="13" t="s">
        <v>45</v>
      </c>
      <c r="G75" s="13" t="s">
        <v>471</v>
      </c>
      <c r="H75" s="14">
        <v>42407</v>
      </c>
      <c r="I75" s="15">
        <v>0.41537037037037039</v>
      </c>
      <c r="J75" s="15">
        <v>7.407407407407407E-4</v>
      </c>
      <c r="K75" s="13" t="s">
        <v>467</v>
      </c>
      <c r="L75" s="13">
        <v>144123392</v>
      </c>
      <c r="M75" s="13" t="s">
        <v>1</v>
      </c>
      <c r="N75" s="13">
        <v>0</v>
      </c>
      <c r="O75" s="15">
        <v>0</v>
      </c>
      <c r="P75" s="15">
        <v>6.5972222222222213E-4</v>
      </c>
      <c r="Q75" s="6" t="str">
        <f t="shared" si="6"/>
        <v>2016-02-07</v>
      </c>
      <c r="R75" t="str">
        <f t="shared" si="7"/>
        <v>TCEG</v>
      </c>
      <c r="S75" t="str">
        <f t="shared" si="8"/>
        <v>09:58</v>
      </c>
      <c r="T75" t="str">
        <f t="shared" si="9"/>
        <v>09:5</v>
      </c>
      <c r="U75" t="str">
        <f t="shared" si="10"/>
        <v>2016-02-07 09:5TCEG</v>
      </c>
      <c r="V75">
        <f>IF(COUNTIF(Interactions!I:I,U75)&gt;0,1,0)</f>
        <v>0</v>
      </c>
      <c r="W75" t="str">
        <f t="shared" si="11"/>
        <v/>
      </c>
    </row>
    <row r="76" spans="1:23">
      <c r="A76" s="16">
        <v>75</v>
      </c>
      <c r="B76" s="16">
        <v>1179289</v>
      </c>
      <c r="C76" s="16">
        <v>1408852</v>
      </c>
      <c r="D76" s="16" t="s">
        <v>492</v>
      </c>
      <c r="E76" s="16" t="s">
        <v>467</v>
      </c>
      <c r="F76" s="16" t="s">
        <v>45</v>
      </c>
      <c r="G76" s="16" t="s">
        <v>468</v>
      </c>
      <c r="H76" s="17">
        <v>42407</v>
      </c>
      <c r="I76" s="18">
        <v>0.41627314814814814</v>
      </c>
      <c r="J76" s="18">
        <v>2.1527777777777778E-3</v>
      </c>
      <c r="K76" s="16" t="s">
        <v>467</v>
      </c>
      <c r="L76" s="16">
        <v>142941313</v>
      </c>
      <c r="M76" s="16" t="s">
        <v>1</v>
      </c>
      <c r="N76" s="16">
        <v>0</v>
      </c>
      <c r="O76" s="18">
        <v>0</v>
      </c>
      <c r="P76" s="18">
        <v>1.3888888888888889E-3</v>
      </c>
      <c r="Q76" s="6" t="str">
        <f t="shared" si="6"/>
        <v>2016-02-07</v>
      </c>
      <c r="R76" t="str">
        <f t="shared" si="7"/>
        <v>TCEG</v>
      </c>
      <c r="S76" t="str">
        <f t="shared" si="8"/>
        <v>09:59</v>
      </c>
      <c r="T76" t="str">
        <f t="shared" si="9"/>
        <v>09:5</v>
      </c>
      <c r="U76" t="str">
        <f t="shared" si="10"/>
        <v>2016-02-07 09:5TCEG</v>
      </c>
      <c r="V76">
        <f>IF(COUNTIF(Interactions!I:I,U76)&gt;0,1,0)</f>
        <v>0</v>
      </c>
      <c r="W76" t="str">
        <f t="shared" si="11"/>
        <v/>
      </c>
    </row>
    <row r="77" spans="1:23">
      <c r="A77" s="13">
        <v>76</v>
      </c>
      <c r="B77" s="13">
        <v>1179290</v>
      </c>
      <c r="C77" s="13">
        <v>1408844</v>
      </c>
      <c r="D77" s="13" t="s">
        <v>492</v>
      </c>
      <c r="E77" s="13" t="s">
        <v>467</v>
      </c>
      <c r="F77" s="13" t="s">
        <v>45</v>
      </c>
      <c r="G77" s="13" t="s">
        <v>468</v>
      </c>
      <c r="H77" s="14">
        <v>42407</v>
      </c>
      <c r="I77" s="15">
        <v>0.41594907407407411</v>
      </c>
      <c r="J77" s="15">
        <v>1.1574074074074073E-4</v>
      </c>
      <c r="K77" s="13" t="s">
        <v>467</v>
      </c>
      <c r="L77" s="13">
        <v>360288008</v>
      </c>
      <c r="M77" s="13" t="s">
        <v>1</v>
      </c>
      <c r="N77" s="13">
        <v>0</v>
      </c>
      <c r="O77" s="15">
        <v>0</v>
      </c>
      <c r="P77" s="15">
        <v>5.7870370370370366E-5</v>
      </c>
      <c r="Q77" s="6" t="str">
        <f t="shared" si="6"/>
        <v>2016-02-07</v>
      </c>
      <c r="R77" t="str">
        <f t="shared" si="7"/>
        <v>TCEG</v>
      </c>
      <c r="S77" t="str">
        <f t="shared" si="8"/>
        <v>09:58</v>
      </c>
      <c r="T77" t="str">
        <f t="shared" si="9"/>
        <v>09:5</v>
      </c>
      <c r="U77" t="str">
        <f t="shared" si="10"/>
        <v>2016-02-07 09:5TCEG</v>
      </c>
      <c r="V77">
        <f>IF(COUNTIF(Interactions!I:I,U77)&gt;0,1,0)</f>
        <v>0</v>
      </c>
      <c r="W77" t="str">
        <f t="shared" si="11"/>
        <v/>
      </c>
    </row>
    <row r="78" spans="1:23">
      <c r="A78" s="16">
        <v>77</v>
      </c>
      <c r="B78" s="16">
        <v>1179292</v>
      </c>
      <c r="C78" s="16">
        <v>1408853</v>
      </c>
      <c r="D78" s="16" t="s">
        <v>492</v>
      </c>
      <c r="E78" s="16" t="s">
        <v>467</v>
      </c>
      <c r="F78" s="16" t="s">
        <v>43</v>
      </c>
      <c r="G78" s="16" t="s">
        <v>468</v>
      </c>
      <c r="H78" s="17">
        <v>42407</v>
      </c>
      <c r="I78" s="18">
        <v>0.41645833333333332</v>
      </c>
      <c r="J78" s="18">
        <v>3.4375E-3</v>
      </c>
      <c r="K78" s="16" t="s">
        <v>467</v>
      </c>
      <c r="L78" s="16">
        <v>677625218</v>
      </c>
      <c r="M78" s="16" t="s">
        <v>1</v>
      </c>
      <c r="N78" s="16">
        <v>0</v>
      </c>
      <c r="O78" s="18">
        <v>0</v>
      </c>
      <c r="P78" s="18">
        <v>2.8240740740740739E-3</v>
      </c>
      <c r="Q78" s="6" t="str">
        <f t="shared" si="6"/>
        <v>2016-02-07</v>
      </c>
      <c r="R78" t="str">
        <f t="shared" si="7"/>
        <v>LVIC</v>
      </c>
      <c r="S78" t="str">
        <f t="shared" si="8"/>
        <v>09:59</v>
      </c>
      <c r="T78" t="str">
        <f t="shared" si="9"/>
        <v>09:5</v>
      </c>
      <c r="U78" t="str">
        <f t="shared" si="10"/>
        <v>2016-02-07 09:5LVIC</v>
      </c>
      <c r="V78">
        <f>IF(COUNTIF(Interactions!I:I,U78)&gt;0,1,0)</f>
        <v>0</v>
      </c>
      <c r="W78" t="str">
        <f t="shared" si="11"/>
        <v/>
      </c>
    </row>
    <row r="79" spans="1:23" ht="24">
      <c r="A79" s="13">
        <v>78</v>
      </c>
      <c r="B79" s="13">
        <v>1179294</v>
      </c>
      <c r="C79" s="13">
        <v>1408855</v>
      </c>
      <c r="D79" s="13" t="s">
        <v>492</v>
      </c>
      <c r="E79" s="13" t="s">
        <v>467</v>
      </c>
      <c r="F79" s="13" t="s">
        <v>21</v>
      </c>
      <c r="G79" s="13" t="s">
        <v>471</v>
      </c>
      <c r="H79" s="14">
        <v>42407</v>
      </c>
      <c r="I79" s="15">
        <v>0.41739583333333335</v>
      </c>
      <c r="J79" s="15">
        <v>2.8472222222222219E-3</v>
      </c>
      <c r="K79" s="13" t="s">
        <v>469</v>
      </c>
      <c r="L79" s="13">
        <v>4300687807191</v>
      </c>
      <c r="M79" s="13" t="s">
        <v>1</v>
      </c>
      <c r="N79" s="13">
        <v>0</v>
      </c>
      <c r="O79" s="15">
        <v>0</v>
      </c>
      <c r="P79" s="15">
        <v>2.4305555555555556E-3</v>
      </c>
      <c r="Q79" s="6" t="str">
        <f t="shared" si="6"/>
        <v>2016-02-07</v>
      </c>
      <c r="R79" t="str">
        <f t="shared" si="7"/>
        <v>VSIN</v>
      </c>
      <c r="S79" t="str">
        <f t="shared" si="8"/>
        <v>10:01</v>
      </c>
      <c r="T79" t="str">
        <f t="shared" si="9"/>
        <v>10:0</v>
      </c>
      <c r="U79" t="str">
        <f t="shared" si="10"/>
        <v>2016-02-07 10:0VSIN</v>
      </c>
      <c r="V79">
        <f>IF(COUNTIF(Interactions!I:I,U79)&gt;0,1,0)</f>
        <v>0</v>
      </c>
      <c r="W79" t="str">
        <f t="shared" si="11"/>
        <v/>
      </c>
    </row>
    <row r="80" spans="1:23">
      <c r="A80" s="16">
        <v>79</v>
      </c>
      <c r="B80" s="16">
        <v>1179295</v>
      </c>
      <c r="C80" s="16">
        <v>1408860</v>
      </c>
      <c r="D80" s="16" t="s">
        <v>492</v>
      </c>
      <c r="E80" s="16" t="s">
        <v>467</v>
      </c>
      <c r="F80" s="16" t="s">
        <v>45</v>
      </c>
      <c r="G80" s="16" t="s">
        <v>470</v>
      </c>
      <c r="H80" s="17">
        <v>42407</v>
      </c>
      <c r="I80" s="18">
        <v>0.41813657407407406</v>
      </c>
      <c r="J80" s="18">
        <v>2.0370370370370373E-3</v>
      </c>
      <c r="K80" s="16" t="s">
        <v>467</v>
      </c>
      <c r="L80" s="16">
        <v>632771198</v>
      </c>
      <c r="M80" s="16" t="s">
        <v>1</v>
      </c>
      <c r="N80" s="16">
        <v>0</v>
      </c>
      <c r="O80" s="18">
        <v>0</v>
      </c>
      <c r="P80" s="18">
        <v>1.6435185185185183E-3</v>
      </c>
      <c r="Q80" s="6" t="str">
        <f t="shared" si="6"/>
        <v>2016-02-07</v>
      </c>
      <c r="R80" t="str">
        <f t="shared" si="7"/>
        <v>TCEG</v>
      </c>
      <c r="S80" t="str">
        <f t="shared" si="8"/>
        <v>10:02</v>
      </c>
      <c r="T80" t="str">
        <f t="shared" si="9"/>
        <v>10:0</v>
      </c>
      <c r="U80" t="str">
        <f t="shared" si="10"/>
        <v>2016-02-07 10:0TCEG</v>
      </c>
      <c r="V80">
        <f>IF(COUNTIF(Interactions!I:I,U80)&gt;0,1,0)</f>
        <v>0</v>
      </c>
      <c r="W80" t="str">
        <f t="shared" si="11"/>
        <v/>
      </c>
    </row>
    <row r="81" spans="1:23">
      <c r="A81" s="13">
        <v>80</v>
      </c>
      <c r="B81" s="13">
        <v>1179296</v>
      </c>
      <c r="C81" s="13">
        <v>1408870</v>
      </c>
      <c r="D81" s="13" t="s">
        <v>492</v>
      </c>
      <c r="E81" s="13" t="s">
        <v>467</v>
      </c>
      <c r="F81" s="13" t="s">
        <v>43</v>
      </c>
      <c r="G81" s="13" t="s">
        <v>470</v>
      </c>
      <c r="H81" s="14">
        <v>42407</v>
      </c>
      <c r="I81" s="15">
        <v>0.41915509259259259</v>
      </c>
      <c r="J81" s="15">
        <v>2.1643518518518518E-3</v>
      </c>
      <c r="K81" s="13" t="s">
        <v>467</v>
      </c>
      <c r="L81" s="13">
        <v>950883149</v>
      </c>
      <c r="M81" s="13" t="s">
        <v>1</v>
      </c>
      <c r="N81" s="13">
        <v>1</v>
      </c>
      <c r="O81" s="15">
        <v>5.7870370370370366E-5</v>
      </c>
      <c r="P81" s="15">
        <v>1.9560185185185184E-3</v>
      </c>
      <c r="Q81" s="6" t="str">
        <f t="shared" si="6"/>
        <v>2016-02-07</v>
      </c>
      <c r="R81" t="str">
        <f t="shared" si="7"/>
        <v>LVIC</v>
      </c>
      <c r="S81" t="str">
        <f t="shared" si="8"/>
        <v>10:03</v>
      </c>
      <c r="T81" t="str">
        <f t="shared" si="9"/>
        <v>10:0</v>
      </c>
      <c r="U81" t="str">
        <f t="shared" si="10"/>
        <v>2016-02-07 10:0LVIC</v>
      </c>
      <c r="V81">
        <f>IF(COUNTIF(Interactions!I:I,U81)&gt;0,1,0)</f>
        <v>0</v>
      </c>
      <c r="W81" t="str">
        <f t="shared" si="11"/>
        <v/>
      </c>
    </row>
    <row r="82" spans="1:23">
      <c r="A82" s="16">
        <v>81</v>
      </c>
      <c r="B82" s="16">
        <v>1179297</v>
      </c>
      <c r="C82" s="16">
        <v>1408878</v>
      </c>
      <c r="D82" s="16" t="s">
        <v>492</v>
      </c>
      <c r="E82" s="16" t="s">
        <v>467</v>
      </c>
      <c r="F82" s="16" t="s">
        <v>21</v>
      </c>
      <c r="G82" s="16" t="s">
        <v>470</v>
      </c>
      <c r="H82" s="17">
        <v>42407</v>
      </c>
      <c r="I82" s="18">
        <v>0.4198263888888889</v>
      </c>
      <c r="J82" s="18">
        <v>6.7129629629629625E-4</v>
      </c>
      <c r="K82" s="16" t="s">
        <v>467</v>
      </c>
      <c r="L82" s="16">
        <v>669515863</v>
      </c>
      <c r="M82" s="16" t="s">
        <v>1</v>
      </c>
      <c r="N82" s="16">
        <v>0</v>
      </c>
      <c r="O82" s="18">
        <v>0</v>
      </c>
      <c r="P82" s="18">
        <v>2.6620370370370372E-4</v>
      </c>
      <c r="Q82" s="6" t="str">
        <f t="shared" si="6"/>
        <v>2016-02-07</v>
      </c>
      <c r="R82" t="str">
        <f t="shared" si="7"/>
        <v>VSIN</v>
      </c>
      <c r="S82" t="str">
        <f t="shared" si="8"/>
        <v>10:04</v>
      </c>
      <c r="T82" t="str">
        <f t="shared" si="9"/>
        <v>10:0</v>
      </c>
      <c r="U82" t="str">
        <f t="shared" si="10"/>
        <v>2016-02-07 10:0VSIN</v>
      </c>
      <c r="V82">
        <f>IF(COUNTIF(Interactions!I:I,U82)&gt;0,1,0)</f>
        <v>0</v>
      </c>
      <c r="W82" t="str">
        <f t="shared" si="11"/>
        <v/>
      </c>
    </row>
    <row r="83" spans="1:23" ht="24">
      <c r="A83" s="13">
        <v>82</v>
      </c>
      <c r="B83" s="13">
        <v>1179298</v>
      </c>
      <c r="C83" s="13">
        <v>1408863</v>
      </c>
      <c r="D83" s="13" t="s">
        <v>492</v>
      </c>
      <c r="E83" s="13" t="s">
        <v>467</v>
      </c>
      <c r="F83" s="13" t="s">
        <v>45</v>
      </c>
      <c r="G83" s="13" t="s">
        <v>471</v>
      </c>
      <c r="H83" s="14">
        <v>42407</v>
      </c>
      <c r="I83" s="15">
        <v>0.42016203703703708</v>
      </c>
      <c r="J83" s="15">
        <v>1.1226851851851851E-3</v>
      </c>
      <c r="K83" s="13" t="s">
        <v>467</v>
      </c>
      <c r="L83" s="13">
        <v>164543333</v>
      </c>
      <c r="M83" s="13" t="s">
        <v>1</v>
      </c>
      <c r="N83" s="13">
        <v>0</v>
      </c>
      <c r="O83" s="15">
        <v>0</v>
      </c>
      <c r="P83" s="15">
        <v>6.018518518518519E-4</v>
      </c>
      <c r="Q83" s="6" t="str">
        <f t="shared" si="6"/>
        <v>2016-02-07</v>
      </c>
      <c r="R83" t="str">
        <f t="shared" si="7"/>
        <v>TCEG</v>
      </c>
      <c r="S83" t="str">
        <f t="shared" si="8"/>
        <v>10:05</v>
      </c>
      <c r="T83" t="str">
        <f t="shared" si="9"/>
        <v>10:0</v>
      </c>
      <c r="U83" t="str">
        <f t="shared" si="10"/>
        <v>2016-02-07 10:0TCEG</v>
      </c>
      <c r="V83">
        <f>IF(COUNTIF(Interactions!I:I,U83)&gt;0,1,0)</f>
        <v>0</v>
      </c>
      <c r="W83" t="str">
        <f t="shared" si="11"/>
        <v/>
      </c>
    </row>
    <row r="84" spans="1:23">
      <c r="A84" s="16">
        <v>83</v>
      </c>
      <c r="B84" s="16">
        <v>1179299</v>
      </c>
      <c r="C84" s="16">
        <v>1408877</v>
      </c>
      <c r="D84" s="16" t="s">
        <v>492</v>
      </c>
      <c r="E84" s="16" t="s">
        <v>467</v>
      </c>
      <c r="F84" s="16" t="s">
        <v>21</v>
      </c>
      <c r="G84" s="16" t="s">
        <v>468</v>
      </c>
      <c r="H84" s="17">
        <v>42407</v>
      </c>
      <c r="I84" s="18">
        <v>0.42024305555555558</v>
      </c>
      <c r="J84" s="18">
        <v>3.6342592592592594E-3</v>
      </c>
      <c r="K84" s="16" t="s">
        <v>467</v>
      </c>
      <c r="L84" s="16">
        <v>130095200</v>
      </c>
      <c r="M84" s="16" t="s">
        <v>1</v>
      </c>
      <c r="N84" s="16">
        <v>2</v>
      </c>
      <c r="O84" s="18">
        <v>2.0138888888888888E-3</v>
      </c>
      <c r="P84" s="18">
        <v>1.7361111111111112E-4</v>
      </c>
      <c r="Q84" s="6" t="str">
        <f t="shared" si="6"/>
        <v>2016-02-07</v>
      </c>
      <c r="R84" t="str">
        <f t="shared" si="7"/>
        <v>VSIN</v>
      </c>
      <c r="S84" t="str">
        <f t="shared" si="8"/>
        <v>10:05</v>
      </c>
      <c r="T84" t="str">
        <f t="shared" si="9"/>
        <v>10:0</v>
      </c>
      <c r="U84" t="str">
        <f t="shared" si="10"/>
        <v>2016-02-07 10:0VSIN</v>
      </c>
      <c r="V84">
        <f>IF(COUNTIF(Interactions!I:I,U84)&gt;0,1,0)</f>
        <v>0</v>
      </c>
      <c r="W84" t="str">
        <f t="shared" si="11"/>
        <v/>
      </c>
    </row>
    <row r="85" spans="1:23">
      <c r="A85" s="13">
        <v>84</v>
      </c>
      <c r="B85" s="13">
        <v>1179300</v>
      </c>
      <c r="C85" s="13">
        <v>1408870</v>
      </c>
      <c r="D85" s="13" t="s">
        <v>492</v>
      </c>
      <c r="E85" s="13" t="s">
        <v>467</v>
      </c>
      <c r="F85" s="13" t="s">
        <v>43</v>
      </c>
      <c r="G85" s="13" t="s">
        <v>470</v>
      </c>
      <c r="H85" s="14">
        <v>42407</v>
      </c>
      <c r="I85" s="15">
        <v>0.4231712962962963</v>
      </c>
      <c r="J85" s="15">
        <v>2.9513888888888888E-3</v>
      </c>
      <c r="K85" s="13" t="s">
        <v>467</v>
      </c>
      <c r="L85" s="13">
        <v>7126</v>
      </c>
      <c r="M85" s="13" t="s">
        <v>1</v>
      </c>
      <c r="N85" s="13">
        <v>1</v>
      </c>
      <c r="O85" s="15">
        <v>2.9282407407407412E-3</v>
      </c>
      <c r="P85" s="15">
        <v>2.9745370370370373E-3</v>
      </c>
      <c r="Q85" s="6" t="str">
        <f t="shared" si="6"/>
        <v>2016-02-07</v>
      </c>
      <c r="R85" t="str">
        <f t="shared" si="7"/>
        <v>LVIC</v>
      </c>
      <c r="S85" t="str">
        <f t="shared" si="8"/>
        <v>10:09</v>
      </c>
      <c r="T85" t="str">
        <f t="shared" si="9"/>
        <v>10:0</v>
      </c>
      <c r="U85" t="str">
        <f t="shared" si="10"/>
        <v>2016-02-07 10:0LVIC</v>
      </c>
      <c r="V85">
        <f>IF(COUNTIF(Interactions!I:I,U85)&gt;0,1,0)</f>
        <v>0</v>
      </c>
      <c r="W85" t="str">
        <f t="shared" si="11"/>
        <v/>
      </c>
    </row>
    <row r="86" spans="1:23" ht="24">
      <c r="A86" s="16">
        <v>85</v>
      </c>
      <c r="B86" s="16">
        <v>1179302</v>
      </c>
      <c r="C86" s="16">
        <v>1408827</v>
      </c>
      <c r="D86" s="16" t="s">
        <v>492</v>
      </c>
      <c r="E86" s="16" t="s">
        <v>467</v>
      </c>
      <c r="F86" s="16" t="s">
        <v>45</v>
      </c>
      <c r="G86" s="16" t="s">
        <v>471</v>
      </c>
      <c r="H86" s="17">
        <v>42407</v>
      </c>
      <c r="I86" s="18">
        <v>0.42325231481481485</v>
      </c>
      <c r="J86" s="18">
        <v>5.2083333333333333E-4</v>
      </c>
      <c r="K86" s="16" t="s">
        <v>469</v>
      </c>
      <c r="L86" s="16">
        <v>6100607444348</v>
      </c>
      <c r="M86" s="16" t="s">
        <v>1</v>
      </c>
      <c r="N86" s="16">
        <v>0</v>
      </c>
      <c r="O86" s="18">
        <v>0</v>
      </c>
      <c r="P86" s="18">
        <v>2.199074074074074E-4</v>
      </c>
      <c r="Q86" s="6" t="str">
        <f t="shared" si="6"/>
        <v>2016-02-07</v>
      </c>
      <c r="R86" t="str">
        <f t="shared" si="7"/>
        <v>TCEG</v>
      </c>
      <c r="S86" t="str">
        <f t="shared" si="8"/>
        <v>10:09</v>
      </c>
      <c r="T86" t="str">
        <f t="shared" si="9"/>
        <v>10:0</v>
      </c>
      <c r="U86" t="str">
        <f t="shared" si="10"/>
        <v>2016-02-07 10:0TCEG</v>
      </c>
      <c r="V86">
        <f>IF(COUNTIF(Interactions!I:I,U86)&gt;0,1,0)</f>
        <v>0</v>
      </c>
      <c r="W86" t="str">
        <f t="shared" si="11"/>
        <v/>
      </c>
    </row>
    <row r="87" spans="1:23" ht="24">
      <c r="A87" s="13">
        <v>86</v>
      </c>
      <c r="B87" s="13">
        <v>1179303</v>
      </c>
      <c r="C87" s="13">
        <v>1408865</v>
      </c>
      <c r="D87" s="13" t="s">
        <v>492</v>
      </c>
      <c r="E87" s="13" t="s">
        <v>467</v>
      </c>
      <c r="F87" s="13" t="s">
        <v>45</v>
      </c>
      <c r="G87" s="13" t="s">
        <v>471</v>
      </c>
      <c r="H87" s="14">
        <v>42407</v>
      </c>
      <c r="I87" s="15">
        <v>0.42380787037037032</v>
      </c>
      <c r="J87" s="15">
        <v>7.7546296296296304E-4</v>
      </c>
      <c r="K87" s="13" t="s">
        <v>467</v>
      </c>
      <c r="L87" s="13">
        <v>134287500</v>
      </c>
      <c r="M87" s="13" t="s">
        <v>1</v>
      </c>
      <c r="N87" s="13">
        <v>0</v>
      </c>
      <c r="O87" s="15">
        <v>0</v>
      </c>
      <c r="P87" s="15">
        <v>6.018518518518519E-4</v>
      </c>
      <c r="Q87" s="6" t="str">
        <f t="shared" si="6"/>
        <v>2016-02-07</v>
      </c>
      <c r="R87" t="str">
        <f t="shared" si="7"/>
        <v>TCEG</v>
      </c>
      <c r="S87" t="str">
        <f t="shared" si="8"/>
        <v>10:10</v>
      </c>
      <c r="T87" t="str">
        <f t="shared" si="9"/>
        <v>10:1</v>
      </c>
      <c r="U87" t="str">
        <f t="shared" si="10"/>
        <v>2016-02-07 10:1TCEG</v>
      </c>
      <c r="V87">
        <f>IF(COUNTIF(Interactions!I:I,U87)&gt;0,1,0)</f>
        <v>0</v>
      </c>
      <c r="W87" t="str">
        <f t="shared" si="11"/>
        <v/>
      </c>
    </row>
    <row r="88" spans="1:23" ht="24">
      <c r="A88" s="16">
        <v>87</v>
      </c>
      <c r="B88" s="16">
        <v>1179305</v>
      </c>
      <c r="C88" s="16">
        <v>1408869</v>
      </c>
      <c r="D88" s="16" t="s">
        <v>492</v>
      </c>
      <c r="E88" s="16" t="s">
        <v>467</v>
      </c>
      <c r="F88" s="16" t="s">
        <v>45</v>
      </c>
      <c r="G88" s="16" t="s">
        <v>471</v>
      </c>
      <c r="H88" s="17">
        <v>42407</v>
      </c>
      <c r="I88" s="18">
        <v>0.42471064814814818</v>
      </c>
      <c r="J88" s="18">
        <v>9.3750000000000007E-4</v>
      </c>
      <c r="K88" s="16" t="s">
        <v>467</v>
      </c>
      <c r="L88" s="16">
        <v>383157380</v>
      </c>
      <c r="M88" s="16" t="s">
        <v>1</v>
      </c>
      <c r="N88" s="16">
        <v>0</v>
      </c>
      <c r="O88" s="18">
        <v>0</v>
      </c>
      <c r="P88" s="18">
        <v>8.2175925925925917E-4</v>
      </c>
      <c r="Q88" s="6" t="str">
        <f t="shared" si="6"/>
        <v>2016-02-07</v>
      </c>
      <c r="R88" t="str">
        <f t="shared" si="7"/>
        <v>TCEG</v>
      </c>
      <c r="S88" t="str">
        <f t="shared" si="8"/>
        <v>10:11</v>
      </c>
      <c r="T88" t="str">
        <f t="shared" si="9"/>
        <v>10:1</v>
      </c>
      <c r="U88" t="str">
        <f t="shared" si="10"/>
        <v>2016-02-07 10:1TCEG</v>
      </c>
      <c r="V88">
        <f>IF(COUNTIF(Interactions!I:I,U88)&gt;0,1,0)</f>
        <v>0</v>
      </c>
      <c r="W88" t="str">
        <f t="shared" si="11"/>
        <v/>
      </c>
    </row>
    <row r="89" spans="1:23">
      <c r="A89" s="13">
        <v>88</v>
      </c>
      <c r="B89" s="13">
        <v>1179306</v>
      </c>
      <c r="C89" s="13">
        <v>1409041</v>
      </c>
      <c r="D89" s="13" t="s">
        <v>492</v>
      </c>
      <c r="E89" s="13" t="s">
        <v>467</v>
      </c>
      <c r="F89" s="13" t="s">
        <v>46</v>
      </c>
      <c r="G89" s="13"/>
      <c r="H89" s="14">
        <v>42407</v>
      </c>
      <c r="I89" s="15">
        <v>0.42491898148148149</v>
      </c>
      <c r="J89" s="15">
        <v>5.2083333333333333E-4</v>
      </c>
      <c r="K89" s="13" t="s">
        <v>467</v>
      </c>
      <c r="L89" s="13">
        <v>320281313</v>
      </c>
      <c r="M89" s="13" t="s">
        <v>1</v>
      </c>
      <c r="N89" s="13">
        <v>0</v>
      </c>
      <c r="O89" s="15">
        <v>0</v>
      </c>
      <c r="P89" s="15">
        <v>2.4305555555555552E-4</v>
      </c>
      <c r="Q89" s="6" t="str">
        <f t="shared" si="6"/>
        <v>2016-02-07</v>
      </c>
      <c r="R89" t="str">
        <f t="shared" si="7"/>
        <v>VPEI</v>
      </c>
      <c r="S89" t="str">
        <f t="shared" si="8"/>
        <v>10:11</v>
      </c>
      <c r="T89" t="str">
        <f t="shared" si="9"/>
        <v>10:1</v>
      </c>
      <c r="U89" t="str">
        <f t="shared" si="10"/>
        <v>2016-02-07 10:1VPEI</v>
      </c>
      <c r="V89">
        <f>IF(COUNTIF(Interactions!I:I,U89)&gt;0,1,0)</f>
        <v>0</v>
      </c>
      <c r="W89" t="str">
        <f t="shared" si="11"/>
        <v/>
      </c>
    </row>
    <row r="90" spans="1:23" ht="24">
      <c r="A90" s="16">
        <v>89</v>
      </c>
      <c r="B90" s="16">
        <v>1179307</v>
      </c>
      <c r="C90" s="16">
        <v>1408871</v>
      </c>
      <c r="D90" s="16" t="s">
        <v>492</v>
      </c>
      <c r="E90" s="16" t="s">
        <v>467</v>
      </c>
      <c r="F90" s="16" t="s">
        <v>21</v>
      </c>
      <c r="G90" s="16" t="s">
        <v>471</v>
      </c>
      <c r="H90" s="17">
        <v>42407</v>
      </c>
      <c r="I90" s="18">
        <v>0.42516203703703703</v>
      </c>
      <c r="J90" s="18">
        <v>2.5694444444444445E-3</v>
      </c>
      <c r="K90" s="16" t="s">
        <v>467</v>
      </c>
      <c r="L90" s="16">
        <v>479965050</v>
      </c>
      <c r="M90" s="16" t="s">
        <v>1</v>
      </c>
      <c r="N90" s="16">
        <v>0</v>
      </c>
      <c r="O90" s="18">
        <v>0</v>
      </c>
      <c r="P90" s="18">
        <v>2.1874999999999998E-3</v>
      </c>
      <c r="Q90" s="6" t="str">
        <f t="shared" si="6"/>
        <v>2016-02-07</v>
      </c>
      <c r="R90" t="str">
        <f t="shared" si="7"/>
        <v>VSIN</v>
      </c>
      <c r="S90" t="str">
        <f t="shared" si="8"/>
        <v>10:12</v>
      </c>
      <c r="T90" t="str">
        <f t="shared" si="9"/>
        <v>10:1</v>
      </c>
      <c r="U90" t="str">
        <f t="shared" si="10"/>
        <v>2016-02-07 10:1VSIN</v>
      </c>
      <c r="V90">
        <f>IF(COUNTIF(Interactions!I:I,U90)&gt;0,1,0)</f>
        <v>0</v>
      </c>
      <c r="W90" t="str">
        <f t="shared" si="11"/>
        <v/>
      </c>
    </row>
    <row r="91" spans="1:23" ht="24">
      <c r="A91" s="13">
        <v>90</v>
      </c>
      <c r="B91" s="13">
        <v>1179308</v>
      </c>
      <c r="C91" s="13">
        <v>1408874</v>
      </c>
      <c r="D91" s="13" t="s">
        <v>492</v>
      </c>
      <c r="E91" s="13" t="s">
        <v>467</v>
      </c>
      <c r="F91" s="13" t="s">
        <v>45</v>
      </c>
      <c r="G91" s="13" t="s">
        <v>471</v>
      </c>
      <c r="H91" s="14">
        <v>42407</v>
      </c>
      <c r="I91" s="15">
        <v>0.42788194444444444</v>
      </c>
      <c r="J91" s="15">
        <v>1.3888888888888889E-3</v>
      </c>
      <c r="K91" s="13" t="s">
        <v>467</v>
      </c>
      <c r="L91" s="13">
        <v>134287500</v>
      </c>
      <c r="M91" s="13" t="s">
        <v>1</v>
      </c>
      <c r="N91" s="13">
        <v>0</v>
      </c>
      <c r="O91" s="15">
        <v>0</v>
      </c>
      <c r="P91" s="15">
        <v>1.3194444444444443E-3</v>
      </c>
      <c r="Q91" s="6" t="str">
        <f t="shared" si="6"/>
        <v>2016-02-07</v>
      </c>
      <c r="R91" t="str">
        <f t="shared" si="7"/>
        <v>TCEG</v>
      </c>
      <c r="S91" t="str">
        <f t="shared" si="8"/>
        <v>10:16</v>
      </c>
      <c r="T91" t="str">
        <f t="shared" si="9"/>
        <v>10:1</v>
      </c>
      <c r="U91" t="str">
        <f t="shared" si="10"/>
        <v>2016-02-07 10:1TCEG</v>
      </c>
      <c r="V91">
        <f>IF(COUNTIF(Interactions!I:I,U91)&gt;0,1,0)</f>
        <v>0</v>
      </c>
      <c r="W91" t="str">
        <f t="shared" si="11"/>
        <v/>
      </c>
    </row>
    <row r="92" spans="1:23" ht="24">
      <c r="A92" s="16">
        <v>91</v>
      </c>
      <c r="B92" s="16">
        <v>1179309</v>
      </c>
      <c r="C92" s="16">
        <v>1408876</v>
      </c>
      <c r="D92" s="16" t="s">
        <v>492</v>
      </c>
      <c r="E92" s="16" t="s">
        <v>467</v>
      </c>
      <c r="F92" s="16" t="s">
        <v>45</v>
      </c>
      <c r="G92" s="16" t="s">
        <v>471</v>
      </c>
      <c r="H92" s="17">
        <v>42407</v>
      </c>
      <c r="I92" s="18">
        <v>0.42997685185185186</v>
      </c>
      <c r="J92" s="18">
        <v>1.5509259259259261E-3</v>
      </c>
      <c r="K92" s="16" t="s">
        <v>467</v>
      </c>
      <c r="L92" s="16">
        <v>160807676</v>
      </c>
      <c r="M92" s="16" t="s">
        <v>1</v>
      </c>
      <c r="N92" s="16">
        <v>0</v>
      </c>
      <c r="O92" s="18">
        <v>0</v>
      </c>
      <c r="P92" s="18">
        <v>1.2731481481481483E-3</v>
      </c>
      <c r="Q92" s="6" t="str">
        <f t="shared" si="6"/>
        <v>2016-02-07</v>
      </c>
      <c r="R92" t="str">
        <f t="shared" si="7"/>
        <v>TCEG</v>
      </c>
      <c r="S92" t="str">
        <f t="shared" si="8"/>
        <v>10:19</v>
      </c>
      <c r="T92" t="str">
        <f t="shared" si="9"/>
        <v>10:1</v>
      </c>
      <c r="U92" t="str">
        <f t="shared" si="10"/>
        <v>2016-02-07 10:1TCEG</v>
      </c>
      <c r="V92">
        <f>IF(COUNTIF(Interactions!I:I,U92)&gt;0,1,0)</f>
        <v>0</v>
      </c>
      <c r="W92" t="str">
        <f t="shared" si="11"/>
        <v/>
      </c>
    </row>
    <row r="93" spans="1:23">
      <c r="A93" s="13">
        <v>92</v>
      </c>
      <c r="B93" s="13">
        <v>1179314</v>
      </c>
      <c r="C93" s="13">
        <v>1408886</v>
      </c>
      <c r="D93" s="13" t="s">
        <v>492</v>
      </c>
      <c r="E93" s="13" t="s">
        <v>467</v>
      </c>
      <c r="F93" s="13" t="s">
        <v>45</v>
      </c>
      <c r="G93" s="13" t="s">
        <v>470</v>
      </c>
      <c r="H93" s="14">
        <v>42407</v>
      </c>
      <c r="I93" s="15">
        <v>0.43563657407407402</v>
      </c>
      <c r="J93" s="15">
        <v>1.3310185185185185E-3</v>
      </c>
      <c r="K93" s="13" t="s">
        <v>467</v>
      </c>
      <c r="L93" s="13">
        <v>2164</v>
      </c>
      <c r="M93" s="13" t="s">
        <v>1</v>
      </c>
      <c r="N93" s="13">
        <v>0</v>
      </c>
      <c r="O93" s="15">
        <v>0</v>
      </c>
      <c r="P93" s="15">
        <v>1.25E-3</v>
      </c>
      <c r="Q93" s="6" t="str">
        <f t="shared" si="6"/>
        <v>2016-02-07</v>
      </c>
      <c r="R93" t="str">
        <f t="shared" si="7"/>
        <v>TCEG</v>
      </c>
      <c r="S93" t="str">
        <f t="shared" si="8"/>
        <v>10:27</v>
      </c>
      <c r="T93" t="str">
        <f t="shared" si="9"/>
        <v>10:2</v>
      </c>
      <c r="U93" t="str">
        <f t="shared" si="10"/>
        <v>2016-02-07 10:2TCEG</v>
      </c>
      <c r="V93">
        <f>IF(COUNTIF(Interactions!I:I,U93)&gt;0,1,0)</f>
        <v>0</v>
      </c>
      <c r="W93" t="str">
        <f t="shared" si="11"/>
        <v/>
      </c>
    </row>
    <row r="94" spans="1:23" ht="24">
      <c r="A94" s="16">
        <v>93</v>
      </c>
      <c r="B94" s="16">
        <v>1179315</v>
      </c>
      <c r="C94" s="16">
        <v>1408885</v>
      </c>
      <c r="D94" s="16" t="s">
        <v>492</v>
      </c>
      <c r="E94" s="16" t="s">
        <v>467</v>
      </c>
      <c r="F94" s="16" t="s">
        <v>43</v>
      </c>
      <c r="G94" s="16" t="s">
        <v>471</v>
      </c>
      <c r="H94" s="17">
        <v>42407</v>
      </c>
      <c r="I94" s="18">
        <v>0.43585648148148143</v>
      </c>
      <c r="J94" s="18">
        <v>5.5555555555555556E-4</v>
      </c>
      <c r="K94" s="16" t="s">
        <v>467</v>
      </c>
      <c r="L94" s="16">
        <v>329795858</v>
      </c>
      <c r="M94" s="16" t="s">
        <v>1</v>
      </c>
      <c r="N94" s="16">
        <v>0</v>
      </c>
      <c r="O94" s="18">
        <v>0</v>
      </c>
      <c r="P94" s="18">
        <v>4.8611111111111104E-4</v>
      </c>
      <c r="Q94" s="6" t="str">
        <f t="shared" si="6"/>
        <v>2016-02-07</v>
      </c>
      <c r="R94" t="str">
        <f t="shared" si="7"/>
        <v>LVIC</v>
      </c>
      <c r="S94" t="str">
        <f t="shared" si="8"/>
        <v>10:27</v>
      </c>
      <c r="T94" t="str">
        <f t="shared" si="9"/>
        <v>10:2</v>
      </c>
      <c r="U94" t="str">
        <f t="shared" si="10"/>
        <v>2016-02-07 10:2LVIC</v>
      </c>
      <c r="V94">
        <f>IF(COUNTIF(Interactions!I:I,U94)&gt;0,1,0)</f>
        <v>0</v>
      </c>
      <c r="W94" t="str">
        <f t="shared" si="11"/>
        <v/>
      </c>
    </row>
    <row r="95" spans="1:23">
      <c r="A95" s="13">
        <v>94</v>
      </c>
      <c r="B95" s="13">
        <v>1179316</v>
      </c>
      <c r="C95" s="13">
        <v>1408889</v>
      </c>
      <c r="D95" s="13" t="s">
        <v>492</v>
      </c>
      <c r="E95" s="13" t="s">
        <v>467</v>
      </c>
      <c r="F95" s="13" t="s">
        <v>43</v>
      </c>
      <c r="G95" s="13" t="s">
        <v>470</v>
      </c>
      <c r="H95" s="14">
        <v>42407</v>
      </c>
      <c r="I95" s="15">
        <v>0.43703703703703706</v>
      </c>
      <c r="J95" s="15">
        <v>1.2152777777777778E-3</v>
      </c>
      <c r="K95" s="13" t="s">
        <v>467</v>
      </c>
      <c r="L95" s="13">
        <v>661737806</v>
      </c>
      <c r="M95" s="13" t="s">
        <v>1</v>
      </c>
      <c r="N95" s="13">
        <v>0</v>
      </c>
      <c r="O95" s="15">
        <v>0</v>
      </c>
      <c r="P95" s="15">
        <v>8.3333333333333339E-4</v>
      </c>
      <c r="Q95" s="6" t="str">
        <f t="shared" si="6"/>
        <v>2016-02-07</v>
      </c>
      <c r="R95" t="str">
        <f t="shared" si="7"/>
        <v>LVIC</v>
      </c>
      <c r="S95" t="str">
        <f t="shared" si="8"/>
        <v>10:29</v>
      </c>
      <c r="T95" t="str">
        <f t="shared" si="9"/>
        <v>10:2</v>
      </c>
      <c r="U95" t="str">
        <f t="shared" si="10"/>
        <v>2016-02-07 10:2LVIC</v>
      </c>
      <c r="V95">
        <f>IF(COUNTIF(Interactions!I:I,U95)&gt;0,1,0)</f>
        <v>0</v>
      </c>
      <c r="W95" t="str">
        <f t="shared" si="11"/>
        <v/>
      </c>
    </row>
    <row r="96" spans="1:23">
      <c r="A96" s="16">
        <v>95</v>
      </c>
      <c r="B96" s="16">
        <v>1179317</v>
      </c>
      <c r="C96" s="16">
        <v>1408910</v>
      </c>
      <c r="D96" s="16" t="s">
        <v>492</v>
      </c>
      <c r="E96" s="16" t="s">
        <v>467</v>
      </c>
      <c r="F96" s="16" t="s">
        <v>45</v>
      </c>
      <c r="G96" s="16" t="s">
        <v>470</v>
      </c>
      <c r="H96" s="17">
        <v>42407</v>
      </c>
      <c r="I96" s="18">
        <v>0.43737268518518518</v>
      </c>
      <c r="J96" s="18">
        <v>2.1527777777777778E-3</v>
      </c>
      <c r="K96" s="16" t="s">
        <v>467</v>
      </c>
      <c r="L96" s="16">
        <v>676969924</v>
      </c>
      <c r="M96" s="16" t="s">
        <v>1</v>
      </c>
      <c r="N96" s="16">
        <v>0</v>
      </c>
      <c r="O96" s="18">
        <v>0</v>
      </c>
      <c r="P96" s="18">
        <v>1.7245370370370372E-3</v>
      </c>
      <c r="Q96" s="6" t="str">
        <f t="shared" si="6"/>
        <v>2016-02-07</v>
      </c>
      <c r="R96" t="str">
        <f t="shared" si="7"/>
        <v>TCEG</v>
      </c>
      <c r="S96" t="str">
        <f t="shared" si="8"/>
        <v>10:29</v>
      </c>
      <c r="T96" t="str">
        <f t="shared" si="9"/>
        <v>10:2</v>
      </c>
      <c r="U96" t="str">
        <f t="shared" si="10"/>
        <v>2016-02-07 10:2TCEG</v>
      </c>
      <c r="V96">
        <f>IF(COUNTIF(Interactions!I:I,U96)&gt;0,1,0)</f>
        <v>0</v>
      </c>
      <c r="W96" t="str">
        <f t="shared" si="11"/>
        <v/>
      </c>
    </row>
    <row r="97" spans="1:23">
      <c r="A97" s="13">
        <v>96</v>
      </c>
      <c r="B97" s="13">
        <v>1179319</v>
      </c>
      <c r="C97" s="13">
        <v>1408903</v>
      </c>
      <c r="D97" s="13" t="s">
        <v>492</v>
      </c>
      <c r="E97" s="13" t="s">
        <v>467</v>
      </c>
      <c r="F97" s="13" t="s">
        <v>17</v>
      </c>
      <c r="G97" s="13" t="s">
        <v>470</v>
      </c>
      <c r="H97" s="14">
        <v>42407</v>
      </c>
      <c r="I97" s="15">
        <v>0.44150462962962966</v>
      </c>
      <c r="J97" s="15">
        <v>1.5624999999999999E-3</v>
      </c>
      <c r="K97" s="13" t="s">
        <v>467</v>
      </c>
      <c r="L97" s="13">
        <v>472795979</v>
      </c>
      <c r="M97" s="13" t="s">
        <v>1</v>
      </c>
      <c r="N97" s="13">
        <v>0</v>
      </c>
      <c r="O97" s="15">
        <v>0</v>
      </c>
      <c r="P97" s="15">
        <v>1.3541666666666667E-3</v>
      </c>
      <c r="Q97" s="6" t="str">
        <f t="shared" si="6"/>
        <v>2016-02-07</v>
      </c>
      <c r="R97" t="str">
        <f t="shared" si="7"/>
        <v>ALUM</v>
      </c>
      <c r="S97" t="str">
        <f t="shared" si="8"/>
        <v>10:35</v>
      </c>
      <c r="T97" t="str">
        <f t="shared" si="9"/>
        <v>10:3</v>
      </c>
      <c r="U97" t="str">
        <f t="shared" si="10"/>
        <v>2016-02-07 10:3ALUM</v>
      </c>
      <c r="V97">
        <f>IF(COUNTIF(Interactions!I:I,U97)&gt;0,1,0)</f>
        <v>0</v>
      </c>
      <c r="W97" t="str">
        <f t="shared" si="11"/>
        <v/>
      </c>
    </row>
    <row r="98" spans="1:23" ht="24">
      <c r="A98" s="16">
        <v>97</v>
      </c>
      <c r="B98" s="16">
        <v>1179320</v>
      </c>
      <c r="C98" s="16">
        <v>1408894</v>
      </c>
      <c r="D98" s="16" t="s">
        <v>492</v>
      </c>
      <c r="E98" s="16" t="s">
        <v>467</v>
      </c>
      <c r="F98" s="16" t="s">
        <v>45</v>
      </c>
      <c r="G98" s="16" t="s">
        <v>471</v>
      </c>
      <c r="H98" s="17">
        <v>42407</v>
      </c>
      <c r="I98" s="18">
        <v>0.44202546296296297</v>
      </c>
      <c r="J98" s="18">
        <v>1.3310185185185185E-3</v>
      </c>
      <c r="K98" s="16" t="s">
        <v>467</v>
      </c>
      <c r="L98" s="16">
        <v>826305305</v>
      </c>
      <c r="M98" s="16" t="s">
        <v>1</v>
      </c>
      <c r="N98" s="16">
        <v>0</v>
      </c>
      <c r="O98" s="18">
        <v>0</v>
      </c>
      <c r="P98" s="18">
        <v>1.1921296296296296E-3</v>
      </c>
      <c r="Q98" s="6" t="str">
        <f t="shared" si="6"/>
        <v>2016-02-07</v>
      </c>
      <c r="R98" t="str">
        <f t="shared" si="7"/>
        <v>TCEG</v>
      </c>
      <c r="S98" t="str">
        <f t="shared" si="8"/>
        <v>10:36</v>
      </c>
      <c r="T98" t="str">
        <f t="shared" si="9"/>
        <v>10:3</v>
      </c>
      <c r="U98" t="str">
        <f t="shared" si="10"/>
        <v>2016-02-07 10:3TCEG</v>
      </c>
      <c r="V98">
        <f>IF(COUNTIF(Interactions!I:I,U98)&gt;0,1,0)</f>
        <v>0</v>
      </c>
      <c r="W98" t="str">
        <f t="shared" si="11"/>
        <v/>
      </c>
    </row>
    <row r="99" spans="1:23" ht="24">
      <c r="A99" s="13">
        <v>98</v>
      </c>
      <c r="B99" s="13">
        <v>1179321</v>
      </c>
      <c r="C99" s="13">
        <v>1408898</v>
      </c>
      <c r="D99" s="13" t="s">
        <v>492</v>
      </c>
      <c r="E99" s="13" t="s">
        <v>467</v>
      </c>
      <c r="F99" s="13" t="s">
        <v>21</v>
      </c>
      <c r="G99" s="13" t="s">
        <v>471</v>
      </c>
      <c r="H99" s="14">
        <v>42407</v>
      </c>
      <c r="I99" s="15">
        <v>0.44296296296296295</v>
      </c>
      <c r="J99" s="15">
        <v>2.3379629629629631E-3</v>
      </c>
      <c r="K99" s="13" t="s">
        <v>467</v>
      </c>
      <c r="L99" s="13">
        <v>326787878</v>
      </c>
      <c r="M99" s="13" t="s">
        <v>1</v>
      </c>
      <c r="N99" s="13">
        <v>0</v>
      </c>
      <c r="O99" s="15">
        <v>0</v>
      </c>
      <c r="P99" s="15">
        <v>1.9097222222222222E-3</v>
      </c>
      <c r="Q99" s="6" t="str">
        <f t="shared" si="6"/>
        <v>2016-02-07</v>
      </c>
      <c r="R99" t="str">
        <f t="shared" si="7"/>
        <v>VSIN</v>
      </c>
      <c r="S99" t="str">
        <f t="shared" si="8"/>
        <v>10:37</v>
      </c>
      <c r="T99" t="str">
        <f t="shared" si="9"/>
        <v>10:3</v>
      </c>
      <c r="U99" t="str">
        <f t="shared" si="10"/>
        <v>2016-02-07 10:3VSIN</v>
      </c>
      <c r="V99">
        <f>IF(COUNTIF(Interactions!I:I,U99)&gt;0,1,0)</f>
        <v>0</v>
      </c>
      <c r="W99" t="str">
        <f t="shared" si="11"/>
        <v/>
      </c>
    </row>
    <row r="100" spans="1:23">
      <c r="A100" s="16">
        <v>99</v>
      </c>
      <c r="B100" s="16">
        <v>1179322</v>
      </c>
      <c r="C100" s="16">
        <v>1408904</v>
      </c>
      <c r="D100" s="16" t="s">
        <v>492</v>
      </c>
      <c r="E100" s="16" t="s">
        <v>467</v>
      </c>
      <c r="F100" s="16" t="s">
        <v>17</v>
      </c>
      <c r="G100" s="16" t="s">
        <v>470</v>
      </c>
      <c r="H100" s="17">
        <v>42407</v>
      </c>
      <c r="I100" s="18">
        <v>0.4430324074074074</v>
      </c>
      <c r="J100" s="18">
        <v>2.8703703703703708E-3</v>
      </c>
      <c r="K100" s="16" t="s">
        <v>467</v>
      </c>
      <c r="L100" s="16">
        <v>474332500</v>
      </c>
      <c r="M100" s="16" t="s">
        <v>1</v>
      </c>
      <c r="N100" s="16">
        <v>0</v>
      </c>
      <c r="O100" s="18">
        <v>0</v>
      </c>
      <c r="P100" s="18">
        <v>2.3842592592592591E-3</v>
      </c>
      <c r="Q100" s="6" t="str">
        <f t="shared" si="6"/>
        <v>2016-02-07</v>
      </c>
      <c r="R100" t="str">
        <f t="shared" si="7"/>
        <v>ALUM</v>
      </c>
      <c r="S100" t="str">
        <f t="shared" si="8"/>
        <v>10:37</v>
      </c>
      <c r="T100" t="str">
        <f t="shared" si="9"/>
        <v>10:3</v>
      </c>
      <c r="U100" t="str">
        <f t="shared" si="10"/>
        <v>2016-02-07 10:3ALUM</v>
      </c>
      <c r="V100">
        <f>IF(COUNTIF(Interactions!I:I,U100)&gt;0,1,0)</f>
        <v>0</v>
      </c>
      <c r="W100" t="str">
        <f t="shared" si="11"/>
        <v/>
      </c>
    </row>
    <row r="101" spans="1:23" ht="24">
      <c r="A101" s="13">
        <v>100</v>
      </c>
      <c r="B101" s="13">
        <v>1179323</v>
      </c>
      <c r="C101" s="13">
        <v>1408896</v>
      </c>
      <c r="D101" s="13" t="s">
        <v>492</v>
      </c>
      <c r="E101" s="13" t="s">
        <v>467</v>
      </c>
      <c r="F101" s="13" t="s">
        <v>45</v>
      </c>
      <c r="G101" s="13" t="s">
        <v>471</v>
      </c>
      <c r="H101" s="14">
        <v>42407</v>
      </c>
      <c r="I101" s="15">
        <v>0.44438657407407406</v>
      </c>
      <c r="J101" s="15">
        <v>7.0601851851851847E-4</v>
      </c>
      <c r="K101" s="13" t="s">
        <v>467</v>
      </c>
      <c r="L101" s="13">
        <v>492301515</v>
      </c>
      <c r="M101" s="13" t="s">
        <v>1</v>
      </c>
      <c r="N101" s="13">
        <v>0</v>
      </c>
      <c r="O101" s="15">
        <v>0</v>
      </c>
      <c r="P101" s="15">
        <v>5.5555555555555556E-4</v>
      </c>
      <c r="Q101" s="6" t="str">
        <f t="shared" si="6"/>
        <v>2016-02-07</v>
      </c>
      <c r="R101" t="str">
        <f t="shared" si="7"/>
        <v>TCEG</v>
      </c>
      <c r="S101" t="str">
        <f t="shared" si="8"/>
        <v>10:39</v>
      </c>
      <c r="T101" t="str">
        <f t="shared" si="9"/>
        <v>10:3</v>
      </c>
      <c r="U101" t="str">
        <f t="shared" si="10"/>
        <v>2016-02-07 10:3TCEG</v>
      </c>
      <c r="V101">
        <f>IF(COUNTIF(Interactions!I:I,U101)&gt;0,1,0)</f>
        <v>0</v>
      </c>
      <c r="W101" t="str">
        <f t="shared" si="11"/>
        <v/>
      </c>
    </row>
    <row r="102" spans="1:23">
      <c r="A102" s="16">
        <v>101</v>
      </c>
      <c r="B102" s="16">
        <v>1179324</v>
      </c>
      <c r="C102" s="16">
        <v>1408900</v>
      </c>
      <c r="D102" s="16" t="s">
        <v>492</v>
      </c>
      <c r="E102" s="16" t="s">
        <v>467</v>
      </c>
      <c r="F102" s="16" t="s">
        <v>45</v>
      </c>
      <c r="G102" s="16" t="s">
        <v>470</v>
      </c>
      <c r="H102" s="17">
        <v>42407</v>
      </c>
      <c r="I102" s="18">
        <v>0.4450925925925926</v>
      </c>
      <c r="J102" s="18">
        <v>1.9097222222222222E-3</v>
      </c>
      <c r="K102" s="16" t="s">
        <v>467</v>
      </c>
      <c r="L102" s="16">
        <v>472287764</v>
      </c>
      <c r="M102" s="16" t="s">
        <v>1</v>
      </c>
      <c r="N102" s="16">
        <v>0</v>
      </c>
      <c r="O102" s="18">
        <v>0</v>
      </c>
      <c r="P102" s="18">
        <v>1.7476851851851852E-3</v>
      </c>
      <c r="Q102" s="6" t="str">
        <f t="shared" si="6"/>
        <v>2016-02-07</v>
      </c>
      <c r="R102" t="str">
        <f t="shared" si="7"/>
        <v>TCEG</v>
      </c>
      <c r="S102" t="str">
        <f t="shared" si="8"/>
        <v>10:40</v>
      </c>
      <c r="T102" t="str">
        <f t="shared" si="9"/>
        <v>10:4</v>
      </c>
      <c r="U102" t="str">
        <f t="shared" si="10"/>
        <v>2016-02-07 10:4TCEG</v>
      </c>
      <c r="V102">
        <f>IF(COUNTIF(Interactions!I:I,U102)&gt;0,1,0)</f>
        <v>0</v>
      </c>
      <c r="W102" t="str">
        <f t="shared" si="11"/>
        <v/>
      </c>
    </row>
    <row r="103" spans="1:23">
      <c r="A103" s="13">
        <v>102</v>
      </c>
      <c r="B103" s="13">
        <v>1179325</v>
      </c>
      <c r="C103" s="13">
        <v>1408905</v>
      </c>
      <c r="D103" s="13" t="s">
        <v>492</v>
      </c>
      <c r="E103" s="13" t="s">
        <v>467</v>
      </c>
      <c r="F103" s="13" t="s">
        <v>43</v>
      </c>
      <c r="G103" s="13" t="s">
        <v>470</v>
      </c>
      <c r="H103" s="14">
        <v>42407</v>
      </c>
      <c r="I103" s="15">
        <v>0.44688657407407412</v>
      </c>
      <c r="J103" s="15">
        <v>3.4953703703703705E-3</v>
      </c>
      <c r="K103" s="13" t="s">
        <v>467</v>
      </c>
      <c r="L103" s="13">
        <v>2118</v>
      </c>
      <c r="M103" s="13" t="s">
        <v>1</v>
      </c>
      <c r="N103" s="13">
        <v>1</v>
      </c>
      <c r="O103" s="15">
        <v>8.9120370370370362E-4</v>
      </c>
      <c r="P103" s="15">
        <v>1.9444444444444442E-3</v>
      </c>
      <c r="Q103" s="6" t="str">
        <f t="shared" si="6"/>
        <v>2016-02-07</v>
      </c>
      <c r="R103" t="str">
        <f t="shared" si="7"/>
        <v>LVIC</v>
      </c>
      <c r="S103" t="str">
        <f t="shared" si="8"/>
        <v>10:43</v>
      </c>
      <c r="T103" t="str">
        <f t="shared" si="9"/>
        <v>10:4</v>
      </c>
      <c r="U103" t="str">
        <f t="shared" si="10"/>
        <v>2016-02-07 10:4LVIC</v>
      </c>
      <c r="V103">
        <f>IF(COUNTIF(Interactions!I:I,U103)&gt;0,1,0)</f>
        <v>0</v>
      </c>
      <c r="W103" t="str">
        <f t="shared" si="11"/>
        <v/>
      </c>
    </row>
    <row r="104" spans="1:23">
      <c r="A104" s="16">
        <v>103</v>
      </c>
      <c r="B104" s="16">
        <v>1179326</v>
      </c>
      <c r="C104" s="16">
        <v>1408904</v>
      </c>
      <c r="D104" s="16" t="s">
        <v>492</v>
      </c>
      <c r="E104" s="16" t="s">
        <v>467</v>
      </c>
      <c r="F104" s="16" t="s">
        <v>17</v>
      </c>
      <c r="G104" s="16" t="s">
        <v>470</v>
      </c>
      <c r="H104" s="17">
        <v>42407</v>
      </c>
      <c r="I104" s="18">
        <v>0.44737268518518519</v>
      </c>
      <c r="J104" s="18">
        <v>1.0763888888888889E-3</v>
      </c>
      <c r="K104" s="16" t="s">
        <v>469</v>
      </c>
      <c r="L104" s="16">
        <v>20100669933393</v>
      </c>
      <c r="M104" s="16" t="s">
        <v>1</v>
      </c>
      <c r="N104" s="16">
        <v>0</v>
      </c>
      <c r="O104" s="18">
        <v>0</v>
      </c>
      <c r="P104" s="18">
        <v>7.175925925925927E-4</v>
      </c>
      <c r="Q104" s="6" t="str">
        <f t="shared" si="6"/>
        <v>2016-02-07</v>
      </c>
      <c r="R104" t="str">
        <f t="shared" si="7"/>
        <v>ALUM</v>
      </c>
      <c r="S104" t="str">
        <f t="shared" si="8"/>
        <v>10:44</v>
      </c>
      <c r="T104" t="str">
        <f t="shared" si="9"/>
        <v>10:4</v>
      </c>
      <c r="U104" t="str">
        <f t="shared" si="10"/>
        <v>2016-02-07 10:4ALUM</v>
      </c>
      <c r="V104">
        <f>IF(COUNTIF(Interactions!I:I,U104)&gt;0,1,0)</f>
        <v>0</v>
      </c>
      <c r="W104" t="str">
        <f t="shared" si="11"/>
        <v/>
      </c>
    </row>
    <row r="105" spans="1:23" ht="24">
      <c r="A105" s="13">
        <v>104</v>
      </c>
      <c r="B105" s="13">
        <v>1179327</v>
      </c>
      <c r="C105" s="13">
        <v>1408902</v>
      </c>
      <c r="D105" s="13" t="s">
        <v>492</v>
      </c>
      <c r="E105" s="13" t="s">
        <v>467</v>
      </c>
      <c r="F105" s="13" t="s">
        <v>45</v>
      </c>
      <c r="G105" s="13" t="s">
        <v>471</v>
      </c>
      <c r="H105" s="14">
        <v>42407</v>
      </c>
      <c r="I105" s="15">
        <v>0.4485763888888889</v>
      </c>
      <c r="J105" s="15">
        <v>5.7870370370370378E-4</v>
      </c>
      <c r="K105" s="13" t="s">
        <v>467</v>
      </c>
      <c r="L105" s="13">
        <v>475673500</v>
      </c>
      <c r="M105" s="13" t="s">
        <v>1</v>
      </c>
      <c r="N105" s="13">
        <v>0</v>
      </c>
      <c r="O105" s="15">
        <v>0</v>
      </c>
      <c r="P105" s="15">
        <v>4.5138888888888892E-4</v>
      </c>
      <c r="Q105" s="6" t="str">
        <f t="shared" si="6"/>
        <v>2016-02-07</v>
      </c>
      <c r="R105" t="str">
        <f t="shared" si="7"/>
        <v>TCEG</v>
      </c>
      <c r="S105" t="str">
        <f t="shared" si="8"/>
        <v>10:45</v>
      </c>
      <c r="T105" t="str">
        <f t="shared" si="9"/>
        <v>10:4</v>
      </c>
      <c r="U105" t="str">
        <f t="shared" si="10"/>
        <v>2016-02-07 10:4TCEG</v>
      </c>
      <c r="V105">
        <f>IF(COUNTIF(Interactions!I:I,U105)&gt;0,1,0)</f>
        <v>0</v>
      </c>
      <c r="W105" t="str">
        <f t="shared" si="11"/>
        <v/>
      </c>
    </row>
    <row r="106" spans="1:23">
      <c r="A106" s="16">
        <v>105</v>
      </c>
      <c r="B106" s="16">
        <v>1179328</v>
      </c>
      <c r="C106" s="16">
        <v>1408903</v>
      </c>
      <c r="D106" s="16" t="s">
        <v>492</v>
      </c>
      <c r="E106" s="16" t="s">
        <v>467</v>
      </c>
      <c r="F106" s="16" t="s">
        <v>17</v>
      </c>
      <c r="G106" s="16" t="s">
        <v>470</v>
      </c>
      <c r="H106" s="17">
        <v>42407</v>
      </c>
      <c r="I106" s="18">
        <v>0.44888888888888889</v>
      </c>
      <c r="J106" s="18">
        <v>1.0532407407407407E-3</v>
      </c>
      <c r="K106" s="16" t="s">
        <v>469</v>
      </c>
      <c r="L106" s="16">
        <v>5300617475769</v>
      </c>
      <c r="M106" s="16" t="s">
        <v>1</v>
      </c>
      <c r="N106" s="16">
        <v>0</v>
      </c>
      <c r="O106" s="18">
        <v>0</v>
      </c>
      <c r="P106" s="18">
        <v>6.134259259259259E-4</v>
      </c>
      <c r="Q106" s="6" t="str">
        <f t="shared" si="6"/>
        <v>2016-02-07</v>
      </c>
      <c r="R106" t="str">
        <f t="shared" si="7"/>
        <v>ALUM</v>
      </c>
      <c r="S106" t="str">
        <f t="shared" si="8"/>
        <v>10:46</v>
      </c>
      <c r="T106" t="str">
        <f t="shared" si="9"/>
        <v>10:4</v>
      </c>
      <c r="U106" t="str">
        <f t="shared" si="10"/>
        <v>2016-02-07 10:4ALUM</v>
      </c>
      <c r="V106">
        <f>IF(COUNTIF(Interactions!I:I,U106)&gt;0,1,0)</f>
        <v>0</v>
      </c>
      <c r="W106" t="str">
        <f t="shared" si="11"/>
        <v/>
      </c>
    </row>
    <row r="107" spans="1:23" ht="24">
      <c r="A107" s="13">
        <v>106</v>
      </c>
      <c r="B107" s="13">
        <v>1179329</v>
      </c>
      <c r="C107" s="13">
        <v>1408909</v>
      </c>
      <c r="D107" s="13" t="s">
        <v>492</v>
      </c>
      <c r="E107" s="13" t="s">
        <v>467</v>
      </c>
      <c r="F107" s="13" t="s">
        <v>45</v>
      </c>
      <c r="G107" s="13" t="s">
        <v>471</v>
      </c>
      <c r="H107" s="14">
        <v>42407</v>
      </c>
      <c r="I107" s="15">
        <v>0.45028935185185182</v>
      </c>
      <c r="J107" s="15">
        <v>3.4375E-3</v>
      </c>
      <c r="K107" s="13" t="s">
        <v>467</v>
      </c>
      <c r="L107" s="13">
        <v>491838096</v>
      </c>
      <c r="M107" s="13" t="s">
        <v>1</v>
      </c>
      <c r="N107" s="13">
        <v>0</v>
      </c>
      <c r="O107" s="15">
        <v>0</v>
      </c>
      <c r="P107" s="15">
        <v>3.3217592592592591E-3</v>
      </c>
      <c r="Q107" s="6" t="str">
        <f t="shared" si="6"/>
        <v>2016-02-07</v>
      </c>
      <c r="R107" t="str">
        <f t="shared" si="7"/>
        <v>TCEG</v>
      </c>
      <c r="S107" t="str">
        <f t="shared" si="8"/>
        <v>10:48</v>
      </c>
      <c r="T107" t="str">
        <f t="shared" si="9"/>
        <v>10:4</v>
      </c>
      <c r="U107" t="str">
        <f t="shared" si="10"/>
        <v>2016-02-07 10:4TCEG</v>
      </c>
      <c r="V107">
        <f>IF(COUNTIF(Interactions!I:I,U107)&gt;0,1,0)</f>
        <v>0</v>
      </c>
      <c r="W107" t="str">
        <f t="shared" si="11"/>
        <v/>
      </c>
    </row>
    <row r="108" spans="1:23" ht="24">
      <c r="A108" s="16">
        <v>107</v>
      </c>
      <c r="B108" s="16">
        <v>1179330</v>
      </c>
      <c r="C108" s="16">
        <v>1408911</v>
      </c>
      <c r="D108" s="16" t="s">
        <v>492</v>
      </c>
      <c r="E108" s="16" t="s">
        <v>467</v>
      </c>
      <c r="F108" s="16" t="s">
        <v>17</v>
      </c>
      <c r="G108" s="16" t="s">
        <v>471</v>
      </c>
      <c r="H108" s="17">
        <v>42407</v>
      </c>
      <c r="I108" s="18">
        <v>0.45219907407407406</v>
      </c>
      <c r="J108" s="18">
        <v>1.7939814814814815E-3</v>
      </c>
      <c r="K108" s="16" t="s">
        <v>467</v>
      </c>
      <c r="L108" s="16">
        <v>149831010</v>
      </c>
      <c r="M108" s="16" t="s">
        <v>1</v>
      </c>
      <c r="N108" s="16">
        <v>0</v>
      </c>
      <c r="O108" s="18">
        <v>0</v>
      </c>
      <c r="P108" s="18">
        <v>1.4004629629629629E-3</v>
      </c>
      <c r="Q108" s="6" t="str">
        <f t="shared" si="6"/>
        <v>2016-02-07</v>
      </c>
      <c r="R108" t="str">
        <f t="shared" si="7"/>
        <v>ALUM</v>
      </c>
      <c r="S108" t="str">
        <f t="shared" si="8"/>
        <v>10:51</v>
      </c>
      <c r="T108" t="str">
        <f t="shared" si="9"/>
        <v>10:5</v>
      </c>
      <c r="U108" t="str">
        <f t="shared" si="10"/>
        <v>2016-02-07 10:5ALUM</v>
      </c>
      <c r="V108">
        <f>IF(COUNTIF(Interactions!I:I,U108)&gt;0,1,0)</f>
        <v>0</v>
      </c>
      <c r="W108" t="str">
        <f t="shared" si="11"/>
        <v/>
      </c>
    </row>
    <row r="109" spans="1:23" ht="24">
      <c r="A109" s="13">
        <v>108</v>
      </c>
      <c r="B109" s="13">
        <v>1179331</v>
      </c>
      <c r="C109" s="13">
        <v>1408917</v>
      </c>
      <c r="D109" s="13" t="s">
        <v>492</v>
      </c>
      <c r="E109" s="13" t="s">
        <v>467</v>
      </c>
      <c r="F109" s="13" t="s">
        <v>43</v>
      </c>
      <c r="G109" s="13" t="s">
        <v>471</v>
      </c>
      <c r="H109" s="14">
        <v>42407</v>
      </c>
      <c r="I109" s="15">
        <v>0.45275462962962965</v>
      </c>
      <c r="J109" s="15">
        <v>2.3726851851851851E-3</v>
      </c>
      <c r="K109" s="13" t="s">
        <v>467</v>
      </c>
      <c r="L109" s="13">
        <v>140886000</v>
      </c>
      <c r="M109" s="13" t="s">
        <v>1</v>
      </c>
      <c r="N109" s="13">
        <v>1</v>
      </c>
      <c r="O109" s="15">
        <v>3.8194444444444446E-4</v>
      </c>
      <c r="P109" s="15">
        <v>1.5972222222222221E-3</v>
      </c>
      <c r="Q109" s="6" t="str">
        <f t="shared" si="6"/>
        <v>2016-02-07</v>
      </c>
      <c r="R109" t="str">
        <f t="shared" si="7"/>
        <v>LVIC</v>
      </c>
      <c r="S109" t="str">
        <f t="shared" si="8"/>
        <v>10:51</v>
      </c>
      <c r="T109" t="str">
        <f t="shared" si="9"/>
        <v>10:5</v>
      </c>
      <c r="U109" t="str">
        <f t="shared" si="10"/>
        <v>2016-02-07 10:5LVIC</v>
      </c>
      <c r="V109">
        <f>IF(COUNTIF(Interactions!I:I,U109)&gt;0,1,0)</f>
        <v>0</v>
      </c>
      <c r="W109" t="str">
        <f t="shared" si="11"/>
        <v/>
      </c>
    </row>
    <row r="110" spans="1:23">
      <c r="A110" s="16">
        <v>109</v>
      </c>
      <c r="B110" s="16">
        <v>1179332</v>
      </c>
      <c r="C110" s="16">
        <v>1408931</v>
      </c>
      <c r="D110" s="16" t="s">
        <v>492</v>
      </c>
      <c r="E110" s="16" t="s">
        <v>467</v>
      </c>
      <c r="F110" s="16" t="s">
        <v>45</v>
      </c>
      <c r="G110" s="16" t="s">
        <v>468</v>
      </c>
      <c r="H110" s="17">
        <v>42407</v>
      </c>
      <c r="I110" s="18">
        <v>0.45422453703703702</v>
      </c>
      <c r="J110" s="18">
        <v>3.2060185185185191E-3</v>
      </c>
      <c r="K110" s="16" t="s">
        <v>467</v>
      </c>
      <c r="L110" s="16">
        <v>130214242</v>
      </c>
      <c r="M110" s="16" t="s">
        <v>1</v>
      </c>
      <c r="N110" s="16">
        <v>1</v>
      </c>
      <c r="O110" s="18">
        <v>6.3657407407407402E-4</v>
      </c>
      <c r="P110" s="18">
        <v>1.423611111111111E-3</v>
      </c>
      <c r="Q110" s="6" t="str">
        <f t="shared" si="6"/>
        <v>2016-02-07</v>
      </c>
      <c r="R110" t="str">
        <f t="shared" si="7"/>
        <v>TCEG</v>
      </c>
      <c r="S110" t="str">
        <f t="shared" si="8"/>
        <v>10:54</v>
      </c>
      <c r="T110" t="str">
        <f t="shared" si="9"/>
        <v>10:5</v>
      </c>
      <c r="U110" t="str">
        <f t="shared" si="10"/>
        <v>2016-02-07 10:5TCEG</v>
      </c>
      <c r="V110">
        <f>IF(COUNTIF(Interactions!I:I,U110)&gt;0,1,0)</f>
        <v>0</v>
      </c>
      <c r="W110" t="str">
        <f t="shared" si="11"/>
        <v/>
      </c>
    </row>
    <row r="111" spans="1:23">
      <c r="A111" s="13">
        <v>110</v>
      </c>
      <c r="B111" s="13">
        <v>1179333</v>
      </c>
      <c r="C111" s="13">
        <v>1408920</v>
      </c>
      <c r="D111" s="13" t="s">
        <v>492</v>
      </c>
      <c r="E111" s="13" t="s">
        <v>467</v>
      </c>
      <c r="F111" s="13" t="s">
        <v>17</v>
      </c>
      <c r="G111" s="13" t="s">
        <v>470</v>
      </c>
      <c r="H111" s="14">
        <v>42407</v>
      </c>
      <c r="I111" s="15">
        <v>0.45478009259259261</v>
      </c>
      <c r="J111" s="15">
        <v>2.1064814814814813E-3</v>
      </c>
      <c r="K111" s="13" t="s">
        <v>467</v>
      </c>
      <c r="L111" s="13">
        <v>980640034</v>
      </c>
      <c r="M111" s="13" t="s">
        <v>1</v>
      </c>
      <c r="N111" s="13">
        <v>0</v>
      </c>
      <c r="O111" s="15">
        <v>0</v>
      </c>
      <c r="P111" s="15">
        <v>1.8865740740740742E-3</v>
      </c>
      <c r="Q111" s="6" t="str">
        <f t="shared" si="6"/>
        <v>2016-02-07</v>
      </c>
      <c r="R111" t="str">
        <f t="shared" si="7"/>
        <v>ALUM</v>
      </c>
      <c r="S111" t="str">
        <f t="shared" si="8"/>
        <v>10:54</v>
      </c>
      <c r="T111" t="str">
        <f t="shared" si="9"/>
        <v>10:5</v>
      </c>
      <c r="U111" t="str">
        <f t="shared" si="10"/>
        <v>2016-02-07 10:5ALUM</v>
      </c>
      <c r="V111">
        <f>IF(COUNTIF(Interactions!I:I,U111)&gt;0,1,0)</f>
        <v>0</v>
      </c>
      <c r="W111" t="str">
        <f t="shared" si="11"/>
        <v/>
      </c>
    </row>
    <row r="112" spans="1:23" ht="24">
      <c r="A112" s="16">
        <v>111</v>
      </c>
      <c r="B112" s="16">
        <v>1179334</v>
      </c>
      <c r="C112" s="16">
        <v>1408919</v>
      </c>
      <c r="D112" s="16" t="s">
        <v>492</v>
      </c>
      <c r="E112" s="16" t="s">
        <v>467</v>
      </c>
      <c r="F112" s="16" t="s">
        <v>43</v>
      </c>
      <c r="G112" s="16" t="s">
        <v>471</v>
      </c>
      <c r="H112" s="17">
        <v>42407</v>
      </c>
      <c r="I112" s="18">
        <v>0.45579861111111114</v>
      </c>
      <c r="J112" s="18">
        <v>1.3888888888888889E-3</v>
      </c>
      <c r="K112" s="16" t="s">
        <v>467</v>
      </c>
      <c r="L112" s="16">
        <v>683841271</v>
      </c>
      <c r="M112" s="16" t="s">
        <v>1</v>
      </c>
      <c r="N112" s="16">
        <v>0</v>
      </c>
      <c r="O112" s="18">
        <v>0</v>
      </c>
      <c r="P112" s="18">
        <v>1.1574074074074073E-3</v>
      </c>
      <c r="Q112" s="6" t="str">
        <f t="shared" si="6"/>
        <v>2016-02-07</v>
      </c>
      <c r="R112" t="str">
        <f t="shared" si="7"/>
        <v>LVIC</v>
      </c>
      <c r="S112" t="str">
        <f t="shared" si="8"/>
        <v>10:56</v>
      </c>
      <c r="T112" t="str">
        <f t="shared" si="9"/>
        <v>10:5</v>
      </c>
      <c r="U112" t="str">
        <f t="shared" si="10"/>
        <v>2016-02-07 10:5LVIC</v>
      </c>
      <c r="V112">
        <f>IF(COUNTIF(Interactions!I:I,U112)&gt;0,1,0)</f>
        <v>0</v>
      </c>
      <c r="W112" t="str">
        <f t="shared" si="11"/>
        <v/>
      </c>
    </row>
    <row r="113" spans="1:23" ht="24">
      <c r="A113" s="13">
        <v>112</v>
      </c>
      <c r="B113" s="13">
        <v>1179336</v>
      </c>
      <c r="C113" s="13">
        <v>1408928</v>
      </c>
      <c r="D113" s="13" t="s">
        <v>492</v>
      </c>
      <c r="E113" s="13" t="s">
        <v>467</v>
      </c>
      <c r="F113" s="13" t="s">
        <v>21</v>
      </c>
      <c r="G113" s="13" t="s">
        <v>471</v>
      </c>
      <c r="H113" s="14">
        <v>42407</v>
      </c>
      <c r="I113" s="15">
        <v>0.4568402777777778</v>
      </c>
      <c r="J113" s="15">
        <v>3.8657407407407408E-3</v>
      </c>
      <c r="K113" s="13" t="s">
        <v>467</v>
      </c>
      <c r="L113" s="13">
        <v>357842206</v>
      </c>
      <c r="M113" s="13" t="s">
        <v>1</v>
      </c>
      <c r="N113" s="13">
        <v>2</v>
      </c>
      <c r="O113" s="15">
        <v>5.3240740740740744E-4</v>
      </c>
      <c r="P113" s="15">
        <v>2.8587962962962963E-3</v>
      </c>
      <c r="Q113" s="6" t="str">
        <f t="shared" si="6"/>
        <v>2016-02-07</v>
      </c>
      <c r="R113" t="str">
        <f t="shared" si="7"/>
        <v>VSIN</v>
      </c>
      <c r="S113" t="str">
        <f t="shared" si="8"/>
        <v>10:57</v>
      </c>
      <c r="T113" t="str">
        <f t="shared" si="9"/>
        <v>10:5</v>
      </c>
      <c r="U113" t="str">
        <f t="shared" si="10"/>
        <v>2016-02-07 10:5VSIN</v>
      </c>
      <c r="V113">
        <f>IF(COUNTIF(Interactions!I:I,U113)&gt;0,1,0)</f>
        <v>0</v>
      </c>
      <c r="W113" t="str">
        <f t="shared" si="11"/>
        <v/>
      </c>
    </row>
    <row r="114" spans="1:23">
      <c r="A114" s="16">
        <v>113</v>
      </c>
      <c r="B114" s="16">
        <v>1179337</v>
      </c>
      <c r="C114" s="16">
        <v>1408920</v>
      </c>
      <c r="D114" s="16" t="s">
        <v>492</v>
      </c>
      <c r="E114" s="16" t="s">
        <v>467</v>
      </c>
      <c r="F114" s="16" t="s">
        <v>17</v>
      </c>
      <c r="G114" s="16" t="s">
        <v>470</v>
      </c>
      <c r="H114" s="17">
        <v>42407</v>
      </c>
      <c r="I114" s="18">
        <v>0.45688657407407413</v>
      </c>
      <c r="J114" s="18">
        <v>1.1226851851851851E-3</v>
      </c>
      <c r="K114" s="16" t="s">
        <v>469</v>
      </c>
      <c r="L114" s="16">
        <v>5200677192237</v>
      </c>
      <c r="M114" s="16" t="s">
        <v>1</v>
      </c>
      <c r="N114" s="16">
        <v>0</v>
      </c>
      <c r="O114" s="18">
        <v>0</v>
      </c>
      <c r="P114" s="18">
        <v>7.0601851851851847E-4</v>
      </c>
      <c r="Q114" s="6" t="str">
        <f t="shared" si="6"/>
        <v>2016-02-07</v>
      </c>
      <c r="R114" t="str">
        <f t="shared" si="7"/>
        <v>ALUM</v>
      </c>
      <c r="S114" t="str">
        <f t="shared" si="8"/>
        <v>10:57</v>
      </c>
      <c r="T114" t="str">
        <f t="shared" si="9"/>
        <v>10:5</v>
      </c>
      <c r="U114" t="str">
        <f t="shared" si="10"/>
        <v>2016-02-07 10:5ALUM</v>
      </c>
      <c r="V114">
        <f>IF(COUNTIF(Interactions!I:I,U114)&gt;0,1,0)</f>
        <v>0</v>
      </c>
      <c r="W114" t="str">
        <f t="shared" si="11"/>
        <v/>
      </c>
    </row>
    <row r="115" spans="1:23" ht="24">
      <c r="A115" s="13">
        <v>114</v>
      </c>
      <c r="B115" s="13">
        <v>1179338</v>
      </c>
      <c r="C115" s="13">
        <v>1408932</v>
      </c>
      <c r="D115" s="13" t="s">
        <v>492</v>
      </c>
      <c r="E115" s="13" t="s">
        <v>467</v>
      </c>
      <c r="F115" s="13" t="s">
        <v>45</v>
      </c>
      <c r="G115" s="13" t="s">
        <v>471</v>
      </c>
      <c r="H115" s="14">
        <v>42407</v>
      </c>
      <c r="I115" s="15">
        <v>0.45699074074074075</v>
      </c>
      <c r="J115" s="15">
        <v>2.5462962962962961E-3</v>
      </c>
      <c r="K115" s="13" t="s">
        <v>467</v>
      </c>
      <c r="L115" s="13">
        <v>632615538</v>
      </c>
      <c r="M115" s="13" t="s">
        <v>1</v>
      </c>
      <c r="N115" s="13">
        <v>0</v>
      </c>
      <c r="O115" s="15">
        <v>0</v>
      </c>
      <c r="P115" s="15">
        <v>2.1064814814814813E-3</v>
      </c>
      <c r="Q115" s="6" t="str">
        <f t="shared" si="6"/>
        <v>2016-02-07</v>
      </c>
      <c r="R115" t="str">
        <f t="shared" si="7"/>
        <v>TCEG</v>
      </c>
      <c r="S115" t="str">
        <f t="shared" si="8"/>
        <v>10:58</v>
      </c>
      <c r="T115" t="str">
        <f t="shared" si="9"/>
        <v>10:5</v>
      </c>
      <c r="U115" t="str">
        <f t="shared" si="10"/>
        <v>2016-02-07 10:5TCEG</v>
      </c>
      <c r="V115">
        <f>IF(COUNTIF(Interactions!I:I,U115)&gt;0,1,0)</f>
        <v>0</v>
      </c>
      <c r="W115" t="str">
        <f t="shared" si="11"/>
        <v/>
      </c>
    </row>
    <row r="116" spans="1:23" ht="24">
      <c r="A116" s="16">
        <v>115</v>
      </c>
      <c r="B116" s="16">
        <v>1179339</v>
      </c>
      <c r="C116" s="16">
        <v>1408919</v>
      </c>
      <c r="D116" s="16" t="s">
        <v>492</v>
      </c>
      <c r="E116" s="16" t="s">
        <v>467</v>
      </c>
      <c r="F116" s="16" t="s">
        <v>43</v>
      </c>
      <c r="G116" s="16" t="s">
        <v>471</v>
      </c>
      <c r="H116" s="17">
        <v>42407</v>
      </c>
      <c r="I116" s="18">
        <v>0.45718750000000002</v>
      </c>
      <c r="J116" s="18">
        <v>6.2500000000000001E-4</v>
      </c>
      <c r="K116" s="16" t="s">
        <v>469</v>
      </c>
      <c r="L116" s="16">
        <v>1300617111496</v>
      </c>
      <c r="M116" s="16" t="s">
        <v>1</v>
      </c>
      <c r="N116" s="16">
        <v>0</v>
      </c>
      <c r="O116" s="18">
        <v>0</v>
      </c>
      <c r="P116" s="18">
        <v>3.2407407407407406E-4</v>
      </c>
      <c r="Q116" s="6" t="str">
        <f t="shared" si="6"/>
        <v>2016-02-07</v>
      </c>
      <c r="R116" t="str">
        <f t="shared" si="7"/>
        <v>LVIC</v>
      </c>
      <c r="S116" t="str">
        <f t="shared" si="8"/>
        <v>10:58</v>
      </c>
      <c r="T116" t="str">
        <f t="shared" si="9"/>
        <v>10:5</v>
      </c>
      <c r="U116" t="str">
        <f t="shared" si="10"/>
        <v>2016-02-07 10:5LVIC</v>
      </c>
      <c r="V116">
        <f>IF(COUNTIF(Interactions!I:I,U116)&gt;0,1,0)</f>
        <v>0</v>
      </c>
      <c r="W116" t="str">
        <f t="shared" si="11"/>
        <v/>
      </c>
    </row>
    <row r="117" spans="1:23" ht="24">
      <c r="A117" s="13">
        <v>116</v>
      </c>
      <c r="B117" s="13">
        <v>1179340</v>
      </c>
      <c r="C117" s="13">
        <v>1408933</v>
      </c>
      <c r="D117" s="13" t="s">
        <v>492</v>
      </c>
      <c r="E117" s="13" t="s">
        <v>467</v>
      </c>
      <c r="F117" s="13" t="s">
        <v>43</v>
      </c>
      <c r="G117" s="13" t="s">
        <v>471</v>
      </c>
      <c r="H117" s="14">
        <v>42407</v>
      </c>
      <c r="I117" s="15">
        <v>0.45799768518518519</v>
      </c>
      <c r="J117" s="15">
        <v>2.4074074074074076E-3</v>
      </c>
      <c r="K117" s="13" t="s">
        <v>467</v>
      </c>
      <c r="L117" s="13">
        <v>145175610</v>
      </c>
      <c r="M117" s="13" t="s">
        <v>1</v>
      </c>
      <c r="N117" s="13">
        <v>1</v>
      </c>
      <c r="O117" s="15">
        <v>6.134259259259259E-4</v>
      </c>
      <c r="P117" s="15">
        <v>1.4004629629629629E-3</v>
      </c>
      <c r="Q117" s="6" t="str">
        <f t="shared" si="6"/>
        <v>2016-02-07</v>
      </c>
      <c r="R117" t="str">
        <f t="shared" si="7"/>
        <v>LVIC</v>
      </c>
      <c r="S117" t="str">
        <f t="shared" si="8"/>
        <v>10:59</v>
      </c>
      <c r="T117" t="str">
        <f t="shared" si="9"/>
        <v>10:5</v>
      </c>
      <c r="U117" t="str">
        <f t="shared" si="10"/>
        <v>2016-02-07 10:5LVIC</v>
      </c>
      <c r="V117">
        <f>IF(COUNTIF(Interactions!I:I,U117)&gt;0,1,0)</f>
        <v>0</v>
      </c>
      <c r="W117" t="str">
        <f t="shared" si="11"/>
        <v/>
      </c>
    </row>
    <row r="118" spans="1:23">
      <c r="A118" s="16">
        <v>117</v>
      </c>
      <c r="B118" s="16">
        <v>1179341</v>
      </c>
      <c r="C118" s="16">
        <v>1408944</v>
      </c>
      <c r="D118" s="16" t="s">
        <v>492</v>
      </c>
      <c r="E118" s="16" t="s">
        <v>467</v>
      </c>
      <c r="F118" s="16" t="s">
        <v>17</v>
      </c>
      <c r="G118" s="16" t="s">
        <v>470</v>
      </c>
      <c r="H118" s="17">
        <v>42407</v>
      </c>
      <c r="I118" s="18">
        <v>0.45858796296296295</v>
      </c>
      <c r="J118" s="18">
        <v>1.3078703703703705E-3</v>
      </c>
      <c r="K118" s="16" t="s">
        <v>467</v>
      </c>
      <c r="L118" s="16">
        <v>641825855</v>
      </c>
      <c r="M118" s="16" t="s">
        <v>1</v>
      </c>
      <c r="N118" s="16">
        <v>0</v>
      </c>
      <c r="O118" s="18">
        <v>0</v>
      </c>
      <c r="P118" s="18">
        <v>1.1226851851851851E-3</v>
      </c>
      <c r="Q118" s="6" t="str">
        <f t="shared" si="6"/>
        <v>2016-02-07</v>
      </c>
      <c r="R118" t="str">
        <f t="shared" si="7"/>
        <v>ALUM</v>
      </c>
      <c r="S118" t="str">
        <f t="shared" si="8"/>
        <v>11:00</v>
      </c>
      <c r="T118" t="str">
        <f t="shared" si="9"/>
        <v>11:0</v>
      </c>
      <c r="U118" t="str">
        <f t="shared" si="10"/>
        <v>2016-02-07 11:0ALUM</v>
      </c>
      <c r="V118">
        <f>IF(COUNTIF(Interactions!I:I,U118)&gt;0,1,0)</f>
        <v>0</v>
      </c>
      <c r="W118" t="str">
        <f t="shared" si="11"/>
        <v/>
      </c>
    </row>
    <row r="119" spans="1:23">
      <c r="A119" s="13">
        <v>118</v>
      </c>
      <c r="B119" s="13">
        <v>1179342</v>
      </c>
      <c r="C119" s="13">
        <v>1409043</v>
      </c>
      <c r="D119" s="13" t="s">
        <v>492</v>
      </c>
      <c r="E119" s="13" t="s">
        <v>467</v>
      </c>
      <c r="F119" s="13" t="s">
        <v>46</v>
      </c>
      <c r="G119" s="13"/>
      <c r="H119" s="14">
        <v>42407</v>
      </c>
      <c r="I119" s="15">
        <v>0.45898148148148149</v>
      </c>
      <c r="J119" s="15">
        <v>1.1921296296296296E-3</v>
      </c>
      <c r="K119" s="13" t="s">
        <v>467</v>
      </c>
      <c r="L119" s="13">
        <v>320281313</v>
      </c>
      <c r="M119" s="13" t="s">
        <v>1</v>
      </c>
      <c r="N119" s="13">
        <v>0</v>
      </c>
      <c r="O119" s="15">
        <v>0</v>
      </c>
      <c r="P119" s="15">
        <v>8.6805555555555551E-4</v>
      </c>
      <c r="Q119" s="6" t="str">
        <f t="shared" si="6"/>
        <v>2016-02-07</v>
      </c>
      <c r="R119" t="str">
        <f t="shared" si="7"/>
        <v>VPEI</v>
      </c>
      <c r="S119" t="str">
        <f t="shared" si="8"/>
        <v>11:00</v>
      </c>
      <c r="T119" t="str">
        <f t="shared" si="9"/>
        <v>11:0</v>
      </c>
      <c r="U119" t="str">
        <f t="shared" si="10"/>
        <v>2016-02-07 11:0VPEI</v>
      </c>
      <c r="V119">
        <f>IF(COUNTIF(Interactions!I:I,U119)&gt;0,1,0)</f>
        <v>0</v>
      </c>
      <c r="W119" t="str">
        <f t="shared" si="11"/>
        <v/>
      </c>
    </row>
    <row r="120" spans="1:23">
      <c r="A120" s="16">
        <v>119</v>
      </c>
      <c r="B120" s="16">
        <v>1179344</v>
      </c>
      <c r="C120" s="16">
        <v>1408983</v>
      </c>
      <c r="D120" s="16" t="s">
        <v>492</v>
      </c>
      <c r="E120" s="16" t="s">
        <v>467</v>
      </c>
      <c r="F120" s="16" t="s">
        <v>41</v>
      </c>
      <c r="G120" s="16"/>
      <c r="H120" s="17">
        <v>42407</v>
      </c>
      <c r="I120" s="18">
        <v>0.46013888888888888</v>
      </c>
      <c r="J120" s="18">
        <v>1.6249999999999997E-2</v>
      </c>
      <c r="K120" s="16" t="s">
        <v>467</v>
      </c>
      <c r="L120" s="16">
        <v>441753216000</v>
      </c>
      <c r="M120" s="16" t="s">
        <v>1</v>
      </c>
      <c r="N120" s="16">
        <v>0</v>
      </c>
      <c r="O120" s="18">
        <v>0</v>
      </c>
      <c r="P120" s="18">
        <v>1.4016203703703704E-2</v>
      </c>
      <c r="Q120" s="6" t="str">
        <f t="shared" si="6"/>
        <v>2016-02-07</v>
      </c>
      <c r="R120" t="str">
        <f t="shared" si="7"/>
        <v>IFOL</v>
      </c>
      <c r="S120" t="str">
        <f t="shared" si="8"/>
        <v>11:02</v>
      </c>
      <c r="T120" t="str">
        <f t="shared" si="9"/>
        <v>11:0</v>
      </c>
      <c r="U120" t="str">
        <f t="shared" si="10"/>
        <v>2016-02-07 11:0IFOL</v>
      </c>
      <c r="V120">
        <f>IF(COUNTIF(Interactions!I:I,U120)&gt;0,1,0)</f>
        <v>0</v>
      </c>
      <c r="W120" t="str">
        <f t="shared" si="11"/>
        <v/>
      </c>
    </row>
    <row r="121" spans="1:23">
      <c r="A121" s="13">
        <v>120</v>
      </c>
      <c r="B121" s="13">
        <v>1179345</v>
      </c>
      <c r="C121" s="13">
        <v>1408942</v>
      </c>
      <c r="D121" s="13" t="s">
        <v>492</v>
      </c>
      <c r="E121" s="13" t="s">
        <v>467</v>
      </c>
      <c r="F121" s="13" t="s">
        <v>17</v>
      </c>
      <c r="G121" s="13" t="s">
        <v>470</v>
      </c>
      <c r="H121" s="14">
        <v>42407</v>
      </c>
      <c r="I121" s="15">
        <v>0.4601041666666667</v>
      </c>
      <c r="J121" s="15">
        <v>1.6550925925925926E-3</v>
      </c>
      <c r="K121" s="13" t="s">
        <v>467</v>
      </c>
      <c r="L121" s="13">
        <v>172519473</v>
      </c>
      <c r="M121" s="13" t="s">
        <v>1</v>
      </c>
      <c r="N121" s="13">
        <v>0</v>
      </c>
      <c r="O121" s="15">
        <v>0</v>
      </c>
      <c r="P121" s="15">
        <v>1.0185185185185186E-3</v>
      </c>
      <c r="Q121" s="6" t="str">
        <f t="shared" si="6"/>
        <v>2016-02-07</v>
      </c>
      <c r="R121" t="str">
        <f t="shared" si="7"/>
        <v>ALUM</v>
      </c>
      <c r="S121" t="str">
        <f t="shared" si="8"/>
        <v>11:02</v>
      </c>
      <c r="T121" t="str">
        <f t="shared" si="9"/>
        <v>11:0</v>
      </c>
      <c r="U121" t="str">
        <f t="shared" si="10"/>
        <v>2016-02-07 11:0ALUM</v>
      </c>
      <c r="V121">
        <f>IF(COUNTIF(Interactions!I:I,U121)&gt;0,1,0)</f>
        <v>0</v>
      </c>
      <c r="W121" t="str">
        <f t="shared" si="11"/>
        <v/>
      </c>
    </row>
    <row r="122" spans="1:23">
      <c r="A122" s="16">
        <v>121</v>
      </c>
      <c r="B122" s="16">
        <v>1179347</v>
      </c>
      <c r="C122" s="16">
        <v>1409043</v>
      </c>
      <c r="D122" s="16" t="s">
        <v>492</v>
      </c>
      <c r="E122" s="16" t="s">
        <v>467</v>
      </c>
      <c r="F122" s="16" t="s">
        <v>46</v>
      </c>
      <c r="G122" s="16"/>
      <c r="H122" s="17">
        <v>42407</v>
      </c>
      <c r="I122" s="18">
        <v>0.46038194444444441</v>
      </c>
      <c r="J122" s="18">
        <v>2.488425925925926E-3</v>
      </c>
      <c r="K122" s="16" t="s">
        <v>467</v>
      </c>
      <c r="L122" s="16">
        <v>357842206</v>
      </c>
      <c r="M122" s="16" t="s">
        <v>1</v>
      </c>
      <c r="N122" s="16">
        <v>0</v>
      </c>
      <c r="O122" s="18">
        <v>0</v>
      </c>
      <c r="P122" s="18">
        <v>2.2337962962962967E-3</v>
      </c>
      <c r="Q122" s="6" t="str">
        <f t="shared" si="6"/>
        <v>2016-02-07</v>
      </c>
      <c r="R122" t="str">
        <f t="shared" si="7"/>
        <v>VPEI</v>
      </c>
      <c r="S122" t="str">
        <f t="shared" si="8"/>
        <v>11:02</v>
      </c>
      <c r="T122" t="str">
        <f t="shared" si="9"/>
        <v>11:0</v>
      </c>
      <c r="U122" t="str">
        <f t="shared" si="10"/>
        <v>2016-02-07 11:0VPEI</v>
      </c>
      <c r="V122">
        <f>IF(COUNTIF(Interactions!I:I,U122)&gt;0,1,0)</f>
        <v>0</v>
      </c>
      <c r="W122" t="str">
        <f t="shared" si="11"/>
        <v/>
      </c>
    </row>
    <row r="123" spans="1:23" ht="24">
      <c r="A123" s="13">
        <v>122</v>
      </c>
      <c r="B123" s="13">
        <v>1179349</v>
      </c>
      <c r="C123" s="13">
        <v>1408941</v>
      </c>
      <c r="D123" s="13" t="s">
        <v>492</v>
      </c>
      <c r="E123" s="13" t="s">
        <v>467</v>
      </c>
      <c r="F123" s="13" t="s">
        <v>17</v>
      </c>
      <c r="G123" s="13" t="s">
        <v>471</v>
      </c>
      <c r="H123" s="14">
        <v>42407</v>
      </c>
      <c r="I123" s="15">
        <v>0.46200231481481485</v>
      </c>
      <c r="J123" s="15">
        <v>2.8356481481481479E-3</v>
      </c>
      <c r="K123" s="13" t="s">
        <v>467</v>
      </c>
      <c r="L123" s="13">
        <v>174301536</v>
      </c>
      <c r="M123" s="13" t="s">
        <v>1</v>
      </c>
      <c r="N123" s="13">
        <v>0</v>
      </c>
      <c r="O123" s="15">
        <v>0</v>
      </c>
      <c r="P123" s="15">
        <v>2.5000000000000001E-3</v>
      </c>
      <c r="Q123" s="6" t="str">
        <f t="shared" si="6"/>
        <v>2016-02-07</v>
      </c>
      <c r="R123" t="str">
        <f t="shared" si="7"/>
        <v>ALUM</v>
      </c>
      <c r="S123" t="str">
        <f t="shared" si="8"/>
        <v>11:05</v>
      </c>
      <c r="T123" t="str">
        <f t="shared" si="9"/>
        <v>11:0</v>
      </c>
      <c r="U123" t="str">
        <f t="shared" si="10"/>
        <v>2016-02-07 11:0ALUM</v>
      </c>
      <c r="V123">
        <f>IF(COUNTIF(Interactions!I:I,U123)&gt;0,1,0)</f>
        <v>0</v>
      </c>
      <c r="W123" t="str">
        <f t="shared" si="11"/>
        <v/>
      </c>
    </row>
    <row r="124" spans="1:23" ht="24">
      <c r="A124" s="16">
        <v>123</v>
      </c>
      <c r="B124" s="16">
        <v>1179350</v>
      </c>
      <c r="C124" s="16">
        <v>1408934</v>
      </c>
      <c r="D124" s="16" t="s">
        <v>492</v>
      </c>
      <c r="E124" s="16" t="s">
        <v>467</v>
      </c>
      <c r="F124" s="16" t="s">
        <v>45</v>
      </c>
      <c r="G124" s="16" t="s">
        <v>471</v>
      </c>
      <c r="H124" s="17">
        <v>42407</v>
      </c>
      <c r="I124" s="18">
        <v>0.46203703703703702</v>
      </c>
      <c r="J124" s="18">
        <v>5.5555555555555556E-4</v>
      </c>
      <c r="K124" s="16" t="s">
        <v>467</v>
      </c>
      <c r="L124" s="16">
        <v>323975656</v>
      </c>
      <c r="M124" s="16" t="s">
        <v>1</v>
      </c>
      <c r="N124" s="16">
        <v>0</v>
      </c>
      <c r="O124" s="18">
        <v>0</v>
      </c>
      <c r="P124" s="18">
        <v>4.6296296296296293E-4</v>
      </c>
      <c r="Q124" s="6" t="str">
        <f t="shared" si="6"/>
        <v>2016-02-07</v>
      </c>
      <c r="R124" t="str">
        <f t="shared" si="7"/>
        <v>TCEG</v>
      </c>
      <c r="S124" t="str">
        <f t="shared" si="8"/>
        <v>11:05</v>
      </c>
      <c r="T124" t="str">
        <f t="shared" si="9"/>
        <v>11:0</v>
      </c>
      <c r="U124" t="str">
        <f t="shared" si="10"/>
        <v>2016-02-07 11:0TCEG</v>
      </c>
      <c r="V124">
        <f>IF(COUNTIF(Interactions!I:I,U124)&gt;0,1,0)</f>
        <v>0</v>
      </c>
      <c r="W124" t="str">
        <f t="shared" si="11"/>
        <v/>
      </c>
    </row>
    <row r="125" spans="1:23" ht="24">
      <c r="A125" s="13">
        <v>124</v>
      </c>
      <c r="B125" s="13">
        <v>1179351</v>
      </c>
      <c r="C125" s="13">
        <v>1408936</v>
      </c>
      <c r="D125" s="13" t="s">
        <v>492</v>
      </c>
      <c r="E125" s="13" t="s">
        <v>467</v>
      </c>
      <c r="F125" s="13" t="s">
        <v>43</v>
      </c>
      <c r="G125" s="13" t="s">
        <v>471</v>
      </c>
      <c r="H125" s="14">
        <v>42407</v>
      </c>
      <c r="I125" s="15">
        <v>0.46226851851851852</v>
      </c>
      <c r="J125" s="15">
        <v>9.9537037037037042E-4</v>
      </c>
      <c r="K125" s="13" t="s">
        <v>469</v>
      </c>
      <c r="L125" s="13">
        <v>4200788102804</v>
      </c>
      <c r="M125" s="13" t="s">
        <v>1</v>
      </c>
      <c r="N125" s="13">
        <v>0</v>
      </c>
      <c r="O125" s="15">
        <v>0</v>
      </c>
      <c r="P125" s="15">
        <v>4.9768518518518521E-4</v>
      </c>
      <c r="Q125" s="6" t="str">
        <f t="shared" si="6"/>
        <v>2016-02-07</v>
      </c>
      <c r="R125" t="str">
        <f t="shared" si="7"/>
        <v>LVIC</v>
      </c>
      <c r="S125" t="str">
        <f t="shared" si="8"/>
        <v>11:05</v>
      </c>
      <c r="T125" t="str">
        <f t="shared" si="9"/>
        <v>11:0</v>
      </c>
      <c r="U125" t="str">
        <f t="shared" si="10"/>
        <v>2016-02-07 11:0LVIC</v>
      </c>
      <c r="V125">
        <f>IF(COUNTIF(Interactions!I:I,U125)&gt;0,1,0)</f>
        <v>0</v>
      </c>
      <c r="W125" t="str">
        <f t="shared" si="11"/>
        <v/>
      </c>
    </row>
    <row r="126" spans="1:23">
      <c r="A126" s="16">
        <v>125</v>
      </c>
      <c r="B126" s="16">
        <v>1179352</v>
      </c>
      <c r="C126" s="16">
        <v>1408937</v>
      </c>
      <c r="D126" s="16" t="s">
        <v>492</v>
      </c>
      <c r="E126" s="16" t="s">
        <v>467</v>
      </c>
      <c r="F126" s="16" t="s">
        <v>21</v>
      </c>
      <c r="G126" s="16" t="s">
        <v>468</v>
      </c>
      <c r="H126" s="17">
        <v>42407</v>
      </c>
      <c r="I126" s="18">
        <v>0.46256944444444442</v>
      </c>
      <c r="J126" s="18">
        <v>7.0601851851851847E-4</v>
      </c>
      <c r="K126" s="16" t="s">
        <v>467</v>
      </c>
      <c r="L126" s="16">
        <v>48225673224</v>
      </c>
      <c r="M126" s="16" t="s">
        <v>1</v>
      </c>
      <c r="N126" s="16">
        <v>0</v>
      </c>
      <c r="O126" s="18">
        <v>0</v>
      </c>
      <c r="P126" s="18">
        <v>2.4305555555555552E-4</v>
      </c>
      <c r="Q126" s="6" t="str">
        <f t="shared" si="6"/>
        <v>2016-02-07</v>
      </c>
      <c r="R126" t="str">
        <f t="shared" si="7"/>
        <v>VSIN</v>
      </c>
      <c r="S126" t="str">
        <f t="shared" si="8"/>
        <v>11:06</v>
      </c>
      <c r="T126" t="str">
        <f t="shared" si="9"/>
        <v>11:0</v>
      </c>
      <c r="U126" t="str">
        <f t="shared" si="10"/>
        <v>2016-02-07 11:0VSIN</v>
      </c>
      <c r="V126">
        <f>IF(COUNTIF(Interactions!I:I,U126)&gt;0,1,0)</f>
        <v>0</v>
      </c>
      <c r="W126" t="str">
        <f t="shared" si="11"/>
        <v/>
      </c>
    </row>
    <row r="127" spans="1:23" ht="24">
      <c r="A127" s="13">
        <v>126</v>
      </c>
      <c r="B127" s="13">
        <v>1179353</v>
      </c>
      <c r="C127" s="13">
        <v>1408957</v>
      </c>
      <c r="D127" s="13" t="s">
        <v>492</v>
      </c>
      <c r="E127" s="13" t="s">
        <v>467</v>
      </c>
      <c r="F127" s="13" t="s">
        <v>45</v>
      </c>
      <c r="G127" s="13" t="s">
        <v>471</v>
      </c>
      <c r="H127" s="14">
        <v>42407</v>
      </c>
      <c r="I127" s="15">
        <v>0.46427083333333335</v>
      </c>
      <c r="J127" s="15">
        <v>4.2129629629629626E-3</v>
      </c>
      <c r="K127" s="13" t="s">
        <v>467</v>
      </c>
      <c r="L127" s="13">
        <v>619985201</v>
      </c>
      <c r="M127" s="13" t="s">
        <v>1</v>
      </c>
      <c r="N127" s="13">
        <v>1</v>
      </c>
      <c r="O127" s="15">
        <v>9.7222222222222209E-4</v>
      </c>
      <c r="P127" s="15">
        <v>2.8356481481481479E-3</v>
      </c>
      <c r="Q127" s="6" t="str">
        <f t="shared" si="6"/>
        <v>2016-02-07</v>
      </c>
      <c r="R127" t="str">
        <f t="shared" si="7"/>
        <v>TCEG</v>
      </c>
      <c r="S127" t="str">
        <f t="shared" si="8"/>
        <v>11:08</v>
      </c>
      <c r="T127" t="str">
        <f t="shared" si="9"/>
        <v>11:0</v>
      </c>
      <c r="U127" t="str">
        <f t="shared" si="10"/>
        <v>2016-02-07 11:0TCEG</v>
      </c>
      <c r="V127">
        <f>IF(COUNTIF(Interactions!I:I,U127)&gt;0,1,0)</f>
        <v>0</v>
      </c>
      <c r="W127" t="str">
        <f t="shared" si="11"/>
        <v/>
      </c>
    </row>
    <row r="128" spans="1:23" ht="24">
      <c r="A128" s="16">
        <v>127</v>
      </c>
      <c r="B128" s="16">
        <v>1179354</v>
      </c>
      <c r="C128" s="16">
        <v>1408975</v>
      </c>
      <c r="D128" s="16" t="s">
        <v>492</v>
      </c>
      <c r="E128" s="16" t="s">
        <v>467</v>
      </c>
      <c r="F128" s="16" t="s">
        <v>21</v>
      </c>
      <c r="G128" s="16" t="s">
        <v>471</v>
      </c>
      <c r="H128" s="17">
        <v>42407</v>
      </c>
      <c r="I128" s="18">
        <v>0.46435185185185185</v>
      </c>
      <c r="J128" s="18">
        <v>3.3217592592592591E-3</v>
      </c>
      <c r="K128" s="16" t="s">
        <v>467</v>
      </c>
      <c r="L128" s="16">
        <v>491202003</v>
      </c>
      <c r="M128" s="16" t="s">
        <v>1</v>
      </c>
      <c r="N128" s="16">
        <v>0</v>
      </c>
      <c r="O128" s="18">
        <v>0</v>
      </c>
      <c r="P128" s="18">
        <v>2.8935185185185188E-3</v>
      </c>
      <c r="Q128" s="6" t="str">
        <f t="shared" si="6"/>
        <v>2016-02-07</v>
      </c>
      <c r="R128" t="str">
        <f t="shared" si="7"/>
        <v>VSIN</v>
      </c>
      <c r="S128" t="str">
        <f t="shared" si="8"/>
        <v>11:08</v>
      </c>
      <c r="T128" t="str">
        <f t="shared" si="9"/>
        <v>11:0</v>
      </c>
      <c r="U128" t="str">
        <f t="shared" si="10"/>
        <v>2016-02-07 11:0VSIN</v>
      </c>
      <c r="V128">
        <f>IF(COUNTIF(Interactions!I:I,U128)&gt;0,1,0)</f>
        <v>0</v>
      </c>
      <c r="W128" t="str">
        <f t="shared" si="11"/>
        <v/>
      </c>
    </row>
    <row r="129" spans="1:23" ht="24">
      <c r="A129" s="13">
        <v>128</v>
      </c>
      <c r="B129" s="13">
        <v>1179357</v>
      </c>
      <c r="C129" s="13">
        <v>1408941</v>
      </c>
      <c r="D129" s="13" t="s">
        <v>492</v>
      </c>
      <c r="E129" s="13" t="s">
        <v>467</v>
      </c>
      <c r="F129" s="13" t="s">
        <v>17</v>
      </c>
      <c r="G129" s="13" t="s">
        <v>471</v>
      </c>
      <c r="H129" s="14">
        <v>42407</v>
      </c>
      <c r="I129" s="15">
        <v>0.46508101851851852</v>
      </c>
      <c r="J129" s="15">
        <v>1.3310185185185185E-3</v>
      </c>
      <c r="K129" s="13" t="s">
        <v>469</v>
      </c>
      <c r="L129" s="13">
        <v>6100651545277</v>
      </c>
      <c r="M129" s="13" t="s">
        <v>1</v>
      </c>
      <c r="N129" s="13">
        <v>0</v>
      </c>
      <c r="O129" s="15">
        <v>0</v>
      </c>
      <c r="P129" s="15">
        <v>7.5231481481481471E-4</v>
      </c>
      <c r="Q129" s="6" t="str">
        <f t="shared" si="6"/>
        <v>2016-02-07</v>
      </c>
      <c r="R129" t="str">
        <f t="shared" si="7"/>
        <v>ALUM</v>
      </c>
      <c r="S129" t="str">
        <f t="shared" si="8"/>
        <v>11:09</v>
      </c>
      <c r="T129" t="str">
        <f t="shared" si="9"/>
        <v>11:0</v>
      </c>
      <c r="U129" t="str">
        <f t="shared" si="10"/>
        <v>2016-02-07 11:0ALUM</v>
      </c>
      <c r="V129">
        <f>IF(COUNTIF(Interactions!I:I,U129)&gt;0,1,0)</f>
        <v>0</v>
      </c>
      <c r="W129" t="str">
        <f t="shared" si="11"/>
        <v/>
      </c>
    </row>
    <row r="130" spans="1:23">
      <c r="A130" s="16">
        <v>129</v>
      </c>
      <c r="B130" s="16">
        <v>1179359</v>
      </c>
      <c r="C130" s="16">
        <v>1409039</v>
      </c>
      <c r="D130" s="16" t="s">
        <v>492</v>
      </c>
      <c r="E130" s="16" t="s">
        <v>467</v>
      </c>
      <c r="F130" s="16" t="s">
        <v>46</v>
      </c>
      <c r="G130" s="16"/>
      <c r="H130" s="17">
        <v>42407</v>
      </c>
      <c r="I130" s="18">
        <v>0.46726851851851853</v>
      </c>
      <c r="J130" s="18">
        <v>1.2268518518518518E-3</v>
      </c>
      <c r="K130" s="16" t="s">
        <v>467</v>
      </c>
      <c r="L130" s="16">
        <v>320281313</v>
      </c>
      <c r="M130" s="16" t="s">
        <v>1</v>
      </c>
      <c r="N130" s="16">
        <v>0</v>
      </c>
      <c r="O130" s="18">
        <v>0</v>
      </c>
      <c r="P130" s="18">
        <v>9.0277777777777784E-4</v>
      </c>
      <c r="Q130" s="6" t="str">
        <f t="shared" ref="Q130:Q193" si="12">TEXT(H130,"AAAA-MM-JJ")</f>
        <v>2016-02-07</v>
      </c>
      <c r="R130" t="str">
        <f t="shared" ref="R130:R193" si="13">F130</f>
        <v>VPEI</v>
      </c>
      <c r="S130" t="str">
        <f t="shared" ref="S130:S193" si="14">TEXT(I130,"hh:mm")</f>
        <v>11:12</v>
      </c>
      <c r="T130" t="str">
        <f t="shared" ref="T130:T193" si="15">LEFT(S130,4)</f>
        <v>11:1</v>
      </c>
      <c r="U130" t="str">
        <f t="shared" ref="U130:U193" si="16">CONCATENATE(Q130," ",T130,R130)</f>
        <v>2016-02-07 11:1VPEI</v>
      </c>
      <c r="V130">
        <f>IF(COUNTIF(Interactions!I:I,U130)&gt;0,1,0)</f>
        <v>0</v>
      </c>
      <c r="W130" t="str">
        <f t="shared" ref="W130:W193" si="17">MID(D130,6,15)</f>
        <v/>
      </c>
    </row>
    <row r="131" spans="1:23" ht="24">
      <c r="A131" s="13">
        <v>130</v>
      </c>
      <c r="B131" s="13">
        <v>1179360</v>
      </c>
      <c r="C131" s="13">
        <v>1408949</v>
      </c>
      <c r="D131" s="13" t="s">
        <v>492</v>
      </c>
      <c r="E131" s="13" t="s">
        <v>467</v>
      </c>
      <c r="F131" s="13" t="s">
        <v>17</v>
      </c>
      <c r="G131" s="13" t="s">
        <v>471</v>
      </c>
      <c r="H131" s="14">
        <v>42407</v>
      </c>
      <c r="I131" s="15">
        <v>0.46740740740740744</v>
      </c>
      <c r="J131" s="15">
        <v>1.6203703703703703E-3</v>
      </c>
      <c r="K131" s="13" t="s">
        <v>467</v>
      </c>
      <c r="L131" s="13">
        <v>326784175</v>
      </c>
      <c r="M131" s="13" t="s">
        <v>1</v>
      </c>
      <c r="N131" s="13">
        <v>0</v>
      </c>
      <c r="O131" s="15">
        <v>0</v>
      </c>
      <c r="P131" s="15">
        <v>1.4583333333333334E-3</v>
      </c>
      <c r="Q131" s="6" t="str">
        <f t="shared" si="12"/>
        <v>2016-02-07</v>
      </c>
      <c r="R131" t="str">
        <f t="shared" si="13"/>
        <v>ALUM</v>
      </c>
      <c r="S131" t="str">
        <f t="shared" si="14"/>
        <v>11:13</v>
      </c>
      <c r="T131" t="str">
        <f t="shared" si="15"/>
        <v>11:1</v>
      </c>
      <c r="U131" t="str">
        <f t="shared" si="16"/>
        <v>2016-02-07 11:1ALUM</v>
      </c>
      <c r="V131">
        <f>IF(COUNTIF(Interactions!I:I,U131)&gt;0,1,0)</f>
        <v>0</v>
      </c>
      <c r="W131" t="str">
        <f t="shared" si="17"/>
        <v/>
      </c>
    </row>
    <row r="132" spans="1:23">
      <c r="A132" s="16">
        <v>131</v>
      </c>
      <c r="B132" s="16">
        <v>1179362</v>
      </c>
      <c r="C132" s="16">
        <v>1408951</v>
      </c>
      <c r="D132" s="16" t="s">
        <v>492</v>
      </c>
      <c r="E132" s="16" t="s">
        <v>467</v>
      </c>
      <c r="F132" s="16" t="s">
        <v>21</v>
      </c>
      <c r="G132" s="16" t="s">
        <v>470</v>
      </c>
      <c r="H132" s="17">
        <v>42407</v>
      </c>
      <c r="I132" s="18">
        <v>0.46836805555555555</v>
      </c>
      <c r="J132" s="18">
        <v>1.5624999999999999E-3</v>
      </c>
      <c r="K132" s="16" t="s">
        <v>467</v>
      </c>
      <c r="L132" s="16">
        <v>164727979</v>
      </c>
      <c r="M132" s="16" t="s">
        <v>1</v>
      </c>
      <c r="N132" s="16">
        <v>0</v>
      </c>
      <c r="O132" s="18">
        <v>0</v>
      </c>
      <c r="P132" s="18">
        <v>1.2037037037037038E-3</v>
      </c>
      <c r="Q132" s="6" t="str">
        <f t="shared" si="12"/>
        <v>2016-02-07</v>
      </c>
      <c r="R132" t="str">
        <f t="shared" si="13"/>
        <v>VSIN</v>
      </c>
      <c r="S132" t="str">
        <f t="shared" si="14"/>
        <v>11:14</v>
      </c>
      <c r="T132" t="str">
        <f t="shared" si="15"/>
        <v>11:1</v>
      </c>
      <c r="U132" t="str">
        <f t="shared" si="16"/>
        <v>2016-02-07 11:1VSIN</v>
      </c>
      <c r="V132">
        <f>IF(COUNTIF(Interactions!I:I,U132)&gt;0,1,0)</f>
        <v>0</v>
      </c>
      <c r="W132" t="str">
        <f t="shared" si="17"/>
        <v/>
      </c>
    </row>
    <row r="133" spans="1:23" ht="24">
      <c r="A133" s="13">
        <v>132</v>
      </c>
      <c r="B133" s="13">
        <v>1179363</v>
      </c>
      <c r="C133" s="13">
        <v>1408957</v>
      </c>
      <c r="D133" s="13" t="s">
        <v>492</v>
      </c>
      <c r="E133" s="13" t="s">
        <v>467</v>
      </c>
      <c r="F133" s="13" t="s">
        <v>45</v>
      </c>
      <c r="G133" s="13" t="s">
        <v>471</v>
      </c>
      <c r="H133" s="14">
        <v>42407</v>
      </c>
      <c r="I133" s="15">
        <v>0.46848379629629627</v>
      </c>
      <c r="J133" s="15">
        <v>1.5046296296296294E-3</v>
      </c>
      <c r="K133" s="13" t="s">
        <v>469</v>
      </c>
      <c r="L133" s="13">
        <v>24100156977029</v>
      </c>
      <c r="M133" s="13" t="s">
        <v>1</v>
      </c>
      <c r="N133" s="13">
        <v>0</v>
      </c>
      <c r="O133" s="15">
        <v>0</v>
      </c>
      <c r="P133" s="15">
        <v>1.3657407407407409E-3</v>
      </c>
      <c r="Q133" s="6" t="str">
        <f t="shared" si="12"/>
        <v>2016-02-07</v>
      </c>
      <c r="R133" t="str">
        <f t="shared" si="13"/>
        <v>TCEG</v>
      </c>
      <c r="S133" t="str">
        <f t="shared" si="14"/>
        <v>11:14</v>
      </c>
      <c r="T133" t="str">
        <f t="shared" si="15"/>
        <v>11:1</v>
      </c>
      <c r="U133" t="str">
        <f t="shared" si="16"/>
        <v>2016-02-07 11:1TCEG</v>
      </c>
      <c r="V133">
        <f>IF(COUNTIF(Interactions!I:I,U133)&gt;0,1,0)</f>
        <v>0</v>
      </c>
      <c r="W133" t="str">
        <f t="shared" si="17"/>
        <v/>
      </c>
    </row>
    <row r="134" spans="1:23" ht="24">
      <c r="A134" s="16">
        <v>133</v>
      </c>
      <c r="B134" s="16">
        <v>1179364</v>
      </c>
      <c r="C134" s="16">
        <v>1408953</v>
      </c>
      <c r="D134" s="16" t="s">
        <v>492</v>
      </c>
      <c r="E134" s="16" t="s">
        <v>467</v>
      </c>
      <c r="F134" s="16" t="s">
        <v>17</v>
      </c>
      <c r="G134" s="16" t="s">
        <v>471</v>
      </c>
      <c r="H134" s="17">
        <v>42407</v>
      </c>
      <c r="I134" s="18">
        <v>0.46871527777777783</v>
      </c>
      <c r="J134" s="18">
        <v>1.5740740740740741E-3</v>
      </c>
      <c r="K134" s="16" t="s">
        <v>467</v>
      </c>
      <c r="L134" s="16">
        <v>479965050</v>
      </c>
      <c r="M134" s="16" t="s">
        <v>1</v>
      </c>
      <c r="N134" s="16">
        <v>0</v>
      </c>
      <c r="O134" s="18">
        <v>0</v>
      </c>
      <c r="P134" s="18">
        <v>1.4583333333333334E-3</v>
      </c>
      <c r="Q134" s="6" t="str">
        <f t="shared" si="12"/>
        <v>2016-02-07</v>
      </c>
      <c r="R134" t="str">
        <f t="shared" si="13"/>
        <v>ALUM</v>
      </c>
      <c r="S134" t="str">
        <f t="shared" si="14"/>
        <v>11:14</v>
      </c>
      <c r="T134" t="str">
        <f t="shared" si="15"/>
        <v>11:1</v>
      </c>
      <c r="U134" t="str">
        <f t="shared" si="16"/>
        <v>2016-02-07 11:1ALUM</v>
      </c>
      <c r="V134">
        <f>IF(COUNTIF(Interactions!I:I,U134)&gt;0,1,0)</f>
        <v>0</v>
      </c>
      <c r="W134" t="str">
        <f t="shared" si="17"/>
        <v/>
      </c>
    </row>
    <row r="135" spans="1:23" ht="24">
      <c r="A135" s="13">
        <v>134</v>
      </c>
      <c r="B135" s="13">
        <v>1179365</v>
      </c>
      <c r="C135" s="13">
        <v>1408970</v>
      </c>
      <c r="D135" s="13" t="s">
        <v>492</v>
      </c>
      <c r="E135" s="13" t="s">
        <v>467</v>
      </c>
      <c r="F135" s="13" t="s">
        <v>43</v>
      </c>
      <c r="G135" s="13" t="s">
        <v>471</v>
      </c>
      <c r="H135" s="14">
        <v>42407</v>
      </c>
      <c r="I135" s="15">
        <v>0.46923611111111113</v>
      </c>
      <c r="J135" s="15">
        <v>2.3842592592592591E-3</v>
      </c>
      <c r="K135" s="13" t="s">
        <v>469</v>
      </c>
      <c r="L135" s="13">
        <v>23000610809508</v>
      </c>
      <c r="M135" s="13" t="s">
        <v>1</v>
      </c>
      <c r="N135" s="13">
        <v>0</v>
      </c>
      <c r="O135" s="15">
        <v>0</v>
      </c>
      <c r="P135" s="15">
        <v>2.0370370370370373E-3</v>
      </c>
      <c r="Q135" s="6" t="str">
        <f t="shared" si="12"/>
        <v>2016-02-07</v>
      </c>
      <c r="R135" t="str">
        <f t="shared" si="13"/>
        <v>LVIC</v>
      </c>
      <c r="S135" t="str">
        <f t="shared" si="14"/>
        <v>11:15</v>
      </c>
      <c r="T135" t="str">
        <f t="shared" si="15"/>
        <v>11:1</v>
      </c>
      <c r="U135" t="str">
        <f t="shared" si="16"/>
        <v>2016-02-07 11:1LVIC</v>
      </c>
      <c r="V135">
        <f>IF(COUNTIF(Interactions!I:I,U135)&gt;0,1,0)</f>
        <v>0</v>
      </c>
      <c r="W135" t="str">
        <f t="shared" si="17"/>
        <v/>
      </c>
    </row>
    <row r="136" spans="1:23" ht="24">
      <c r="A136" s="16">
        <v>135</v>
      </c>
      <c r="B136" s="16">
        <v>1179367</v>
      </c>
      <c r="C136" s="16">
        <v>1408957</v>
      </c>
      <c r="D136" s="16" t="s">
        <v>492</v>
      </c>
      <c r="E136" s="16" t="s">
        <v>467</v>
      </c>
      <c r="F136" s="16" t="s">
        <v>45</v>
      </c>
      <c r="G136" s="16" t="s">
        <v>471</v>
      </c>
      <c r="H136" s="17">
        <v>42407</v>
      </c>
      <c r="I136" s="18">
        <v>0.47</v>
      </c>
      <c r="J136" s="18">
        <v>1.5509259259259261E-3</v>
      </c>
      <c r="K136" s="16" t="s">
        <v>469</v>
      </c>
      <c r="L136" s="16">
        <v>24100619985201</v>
      </c>
      <c r="M136" s="16" t="s">
        <v>1</v>
      </c>
      <c r="N136" s="16">
        <v>0</v>
      </c>
      <c r="O136" s="18">
        <v>0</v>
      </c>
      <c r="P136" s="18">
        <v>8.6805555555555551E-4</v>
      </c>
      <c r="Q136" s="6" t="str">
        <f t="shared" si="12"/>
        <v>2016-02-07</v>
      </c>
      <c r="R136" t="str">
        <f t="shared" si="13"/>
        <v>TCEG</v>
      </c>
      <c r="S136" t="str">
        <f t="shared" si="14"/>
        <v>11:16</v>
      </c>
      <c r="T136" t="str">
        <f t="shared" si="15"/>
        <v>11:1</v>
      </c>
      <c r="U136" t="str">
        <f t="shared" si="16"/>
        <v>2016-02-07 11:1TCEG</v>
      </c>
      <c r="V136">
        <f>IF(COUNTIF(Interactions!I:I,U136)&gt;0,1,0)</f>
        <v>0</v>
      </c>
      <c r="W136" t="str">
        <f t="shared" si="17"/>
        <v/>
      </c>
    </row>
    <row r="137" spans="1:23">
      <c r="A137" s="13">
        <v>136</v>
      </c>
      <c r="B137" s="13">
        <v>1179368</v>
      </c>
      <c r="C137" s="13">
        <v>1408964</v>
      </c>
      <c r="D137" s="13" t="s">
        <v>492</v>
      </c>
      <c r="E137" s="13" t="s">
        <v>467</v>
      </c>
      <c r="F137" s="13" t="s">
        <v>17</v>
      </c>
      <c r="G137" s="13" t="s">
        <v>470</v>
      </c>
      <c r="H137" s="14">
        <v>42407</v>
      </c>
      <c r="I137" s="15">
        <v>0.47008101851851852</v>
      </c>
      <c r="J137" s="15">
        <v>1.5972222222222221E-3</v>
      </c>
      <c r="K137" s="13" t="s">
        <v>467</v>
      </c>
      <c r="L137" s="13">
        <v>175377600</v>
      </c>
      <c r="M137" s="13" t="s">
        <v>1</v>
      </c>
      <c r="N137" s="13">
        <v>0</v>
      </c>
      <c r="O137" s="15">
        <v>0</v>
      </c>
      <c r="P137" s="15">
        <v>1.0648148148148147E-3</v>
      </c>
      <c r="Q137" s="6" t="str">
        <f t="shared" si="12"/>
        <v>2016-02-07</v>
      </c>
      <c r="R137" t="str">
        <f t="shared" si="13"/>
        <v>ALUM</v>
      </c>
      <c r="S137" t="str">
        <f t="shared" si="14"/>
        <v>11:16</v>
      </c>
      <c r="T137" t="str">
        <f t="shared" si="15"/>
        <v>11:1</v>
      </c>
      <c r="U137" t="str">
        <f t="shared" si="16"/>
        <v>2016-02-07 11:1ALUM</v>
      </c>
      <c r="V137">
        <f>IF(COUNTIF(Interactions!I:I,U137)&gt;0,1,0)</f>
        <v>0</v>
      </c>
      <c r="W137" t="str">
        <f t="shared" si="17"/>
        <v/>
      </c>
    </row>
    <row r="138" spans="1:23">
      <c r="A138" s="16">
        <v>137</v>
      </c>
      <c r="B138" s="16">
        <v>1179369</v>
      </c>
      <c r="C138" s="16">
        <v>1409003</v>
      </c>
      <c r="D138" s="16" t="s">
        <v>492</v>
      </c>
      <c r="E138" s="16" t="s">
        <v>467</v>
      </c>
      <c r="F138" s="16" t="s">
        <v>46</v>
      </c>
      <c r="G138" s="16"/>
      <c r="H138" s="17">
        <v>42407</v>
      </c>
      <c r="I138" s="18">
        <v>0.47034722222222225</v>
      </c>
      <c r="J138" s="18">
        <v>1.8518518518518517E-3</v>
      </c>
      <c r="K138" s="16" t="s">
        <v>467</v>
      </c>
      <c r="L138" s="16">
        <v>388128536</v>
      </c>
      <c r="M138" s="16" t="s">
        <v>1</v>
      </c>
      <c r="N138" s="16">
        <v>1</v>
      </c>
      <c r="O138" s="18">
        <v>2.7777777777777778E-4</v>
      </c>
      <c r="P138" s="18">
        <v>1.1921296296296296E-3</v>
      </c>
      <c r="Q138" s="6" t="str">
        <f t="shared" si="12"/>
        <v>2016-02-07</v>
      </c>
      <c r="R138" t="str">
        <f t="shared" si="13"/>
        <v>VPEI</v>
      </c>
      <c r="S138" t="str">
        <f t="shared" si="14"/>
        <v>11:17</v>
      </c>
      <c r="T138" t="str">
        <f t="shared" si="15"/>
        <v>11:1</v>
      </c>
      <c r="U138" t="str">
        <f t="shared" si="16"/>
        <v>2016-02-07 11:1VPEI</v>
      </c>
      <c r="V138">
        <f>IF(COUNTIF(Interactions!I:I,U138)&gt;0,1,0)</f>
        <v>0</v>
      </c>
      <c r="W138" t="str">
        <f t="shared" si="17"/>
        <v/>
      </c>
    </row>
    <row r="139" spans="1:23" ht="24">
      <c r="A139" s="13">
        <v>138</v>
      </c>
      <c r="B139" s="13">
        <v>1179370</v>
      </c>
      <c r="C139" s="13">
        <v>1408970</v>
      </c>
      <c r="D139" s="13" t="s">
        <v>492</v>
      </c>
      <c r="E139" s="13" t="s">
        <v>467</v>
      </c>
      <c r="F139" s="13" t="s">
        <v>43</v>
      </c>
      <c r="G139" s="13" t="s">
        <v>471</v>
      </c>
      <c r="H139" s="14">
        <v>42407</v>
      </c>
      <c r="I139" s="15">
        <v>0.47172453703703704</v>
      </c>
      <c r="J139" s="15">
        <v>2.8240740740740739E-3</v>
      </c>
      <c r="K139" s="13" t="s">
        <v>469</v>
      </c>
      <c r="L139" s="13">
        <v>23000320115836</v>
      </c>
      <c r="M139" s="13" t="s">
        <v>1</v>
      </c>
      <c r="N139" s="13">
        <v>0</v>
      </c>
      <c r="O139" s="15">
        <v>0</v>
      </c>
      <c r="P139" s="15">
        <v>2.3495370370370371E-3</v>
      </c>
      <c r="Q139" s="6" t="str">
        <f t="shared" si="12"/>
        <v>2016-02-07</v>
      </c>
      <c r="R139" t="str">
        <f t="shared" si="13"/>
        <v>LVIC</v>
      </c>
      <c r="S139" t="str">
        <f t="shared" si="14"/>
        <v>11:19</v>
      </c>
      <c r="T139" t="str">
        <f t="shared" si="15"/>
        <v>11:1</v>
      </c>
      <c r="U139" t="str">
        <f t="shared" si="16"/>
        <v>2016-02-07 11:1LVIC</v>
      </c>
      <c r="V139">
        <f>IF(COUNTIF(Interactions!I:I,U139)&gt;0,1,0)</f>
        <v>0</v>
      </c>
      <c r="W139" t="str">
        <f t="shared" si="17"/>
        <v/>
      </c>
    </row>
    <row r="140" spans="1:23">
      <c r="A140" s="16">
        <v>139</v>
      </c>
      <c r="B140" s="16">
        <v>1179371</v>
      </c>
      <c r="C140" s="16">
        <v>1408964</v>
      </c>
      <c r="D140" s="16" t="s">
        <v>492</v>
      </c>
      <c r="E140" s="16" t="s">
        <v>467</v>
      </c>
      <c r="F140" s="16" t="s">
        <v>17</v>
      </c>
      <c r="G140" s="16" t="s">
        <v>470</v>
      </c>
      <c r="H140" s="17">
        <v>42407</v>
      </c>
      <c r="I140" s="18">
        <v>0.4727662037037037</v>
      </c>
      <c r="J140" s="18">
        <v>7.7546296296296304E-4</v>
      </c>
      <c r="K140" s="16" t="s">
        <v>469</v>
      </c>
      <c r="L140" s="16">
        <v>20100674583345</v>
      </c>
      <c r="M140" s="16" t="s">
        <v>1</v>
      </c>
      <c r="N140" s="16">
        <v>0</v>
      </c>
      <c r="O140" s="18">
        <v>0</v>
      </c>
      <c r="P140" s="18">
        <v>4.1666666666666669E-4</v>
      </c>
      <c r="Q140" s="6" t="str">
        <f t="shared" si="12"/>
        <v>2016-02-07</v>
      </c>
      <c r="R140" t="str">
        <f t="shared" si="13"/>
        <v>ALUM</v>
      </c>
      <c r="S140" t="str">
        <f t="shared" si="14"/>
        <v>11:20</v>
      </c>
      <c r="T140" t="str">
        <f t="shared" si="15"/>
        <v>11:2</v>
      </c>
      <c r="U140" t="str">
        <f t="shared" si="16"/>
        <v>2016-02-07 11:2ALUM</v>
      </c>
      <c r="V140">
        <f>IF(COUNTIF(Interactions!I:I,U140)&gt;0,1,0)</f>
        <v>0</v>
      </c>
      <c r="W140" t="str">
        <f t="shared" si="17"/>
        <v/>
      </c>
    </row>
    <row r="141" spans="1:23" ht="24">
      <c r="A141" s="13">
        <v>140</v>
      </c>
      <c r="B141" s="13">
        <v>1179372</v>
      </c>
      <c r="C141" s="13">
        <v>1408962</v>
      </c>
      <c r="D141" s="13" t="s">
        <v>492</v>
      </c>
      <c r="E141" s="13" t="s">
        <v>467</v>
      </c>
      <c r="F141" s="13" t="s">
        <v>45</v>
      </c>
      <c r="G141" s="13" t="s">
        <v>471</v>
      </c>
      <c r="H141" s="14">
        <v>42407</v>
      </c>
      <c r="I141" s="15">
        <v>0.47318287037037038</v>
      </c>
      <c r="J141" s="15">
        <v>1.0300925925925926E-3</v>
      </c>
      <c r="K141" s="13" t="s">
        <v>467</v>
      </c>
      <c r="L141" s="13">
        <v>142356677</v>
      </c>
      <c r="M141" s="13" t="s">
        <v>1</v>
      </c>
      <c r="N141" s="13">
        <v>0</v>
      </c>
      <c r="O141" s="15">
        <v>0</v>
      </c>
      <c r="P141" s="15">
        <v>7.5231481481481471E-4</v>
      </c>
      <c r="Q141" s="6" t="str">
        <f t="shared" si="12"/>
        <v>2016-02-07</v>
      </c>
      <c r="R141" t="str">
        <f t="shared" si="13"/>
        <v>TCEG</v>
      </c>
      <c r="S141" t="str">
        <f t="shared" si="14"/>
        <v>11:21</v>
      </c>
      <c r="T141" t="str">
        <f t="shared" si="15"/>
        <v>11:2</v>
      </c>
      <c r="U141" t="str">
        <f t="shared" si="16"/>
        <v>2016-02-07 11:2TCEG</v>
      </c>
      <c r="V141">
        <f>IF(COUNTIF(Interactions!I:I,U141)&gt;0,1,0)</f>
        <v>0</v>
      </c>
      <c r="W141" t="str">
        <f t="shared" si="17"/>
        <v/>
      </c>
    </row>
    <row r="142" spans="1:23">
      <c r="A142" s="16">
        <v>141</v>
      </c>
      <c r="B142" s="16">
        <v>1179373</v>
      </c>
      <c r="C142" s="16">
        <v>1408966</v>
      </c>
      <c r="D142" s="16" t="s">
        <v>492</v>
      </c>
      <c r="E142" s="16" t="s">
        <v>467</v>
      </c>
      <c r="F142" s="16" t="s">
        <v>46</v>
      </c>
      <c r="G142" s="16"/>
      <c r="H142" s="17">
        <v>42407</v>
      </c>
      <c r="I142" s="18">
        <v>0.47333333333333333</v>
      </c>
      <c r="J142" s="18">
        <v>1.4120370370370369E-3</v>
      </c>
      <c r="K142" s="16" t="s">
        <v>467</v>
      </c>
      <c r="L142" s="16">
        <v>326783978</v>
      </c>
      <c r="M142" s="16" t="s">
        <v>1</v>
      </c>
      <c r="N142" s="16">
        <v>0</v>
      </c>
      <c r="O142" s="18">
        <v>0</v>
      </c>
      <c r="P142" s="18">
        <v>1.1689814814814816E-3</v>
      </c>
      <c r="Q142" s="6" t="str">
        <f t="shared" si="12"/>
        <v>2016-02-07</v>
      </c>
      <c r="R142" t="str">
        <f t="shared" si="13"/>
        <v>VPEI</v>
      </c>
      <c r="S142" t="str">
        <f t="shared" si="14"/>
        <v>11:21</v>
      </c>
      <c r="T142" t="str">
        <f t="shared" si="15"/>
        <v>11:2</v>
      </c>
      <c r="U142" t="str">
        <f t="shared" si="16"/>
        <v>2016-02-07 11:2VPEI</v>
      </c>
      <c r="V142">
        <f>IF(COUNTIF(Interactions!I:I,U142)&gt;0,1,0)</f>
        <v>0</v>
      </c>
      <c r="W142" t="str">
        <f t="shared" si="17"/>
        <v/>
      </c>
    </row>
    <row r="143" spans="1:23">
      <c r="A143" s="13">
        <v>142</v>
      </c>
      <c r="B143" s="13">
        <v>1179374</v>
      </c>
      <c r="C143" s="13">
        <v>1408964</v>
      </c>
      <c r="D143" s="13" t="s">
        <v>492</v>
      </c>
      <c r="E143" s="13" t="s">
        <v>467</v>
      </c>
      <c r="F143" s="13" t="s">
        <v>17</v>
      </c>
      <c r="G143" s="13" t="s">
        <v>470</v>
      </c>
      <c r="H143" s="14">
        <v>42407</v>
      </c>
      <c r="I143" s="15">
        <v>0.47378472222222223</v>
      </c>
      <c r="J143" s="15">
        <v>1.0879629629629629E-3</v>
      </c>
      <c r="K143" s="13" t="s">
        <v>469</v>
      </c>
      <c r="L143" s="13">
        <v>20100620583271</v>
      </c>
      <c r="M143" s="13" t="s">
        <v>1</v>
      </c>
      <c r="N143" s="13">
        <v>0</v>
      </c>
      <c r="O143" s="15">
        <v>0</v>
      </c>
      <c r="P143" s="15">
        <v>8.564814814814815E-4</v>
      </c>
      <c r="Q143" s="6" t="str">
        <f t="shared" si="12"/>
        <v>2016-02-07</v>
      </c>
      <c r="R143" t="str">
        <f t="shared" si="13"/>
        <v>ALUM</v>
      </c>
      <c r="S143" t="str">
        <f t="shared" si="14"/>
        <v>11:22</v>
      </c>
      <c r="T143" t="str">
        <f t="shared" si="15"/>
        <v>11:2</v>
      </c>
      <c r="U143" t="str">
        <f t="shared" si="16"/>
        <v>2016-02-07 11:2ALUM</v>
      </c>
      <c r="V143">
        <f>IF(COUNTIF(Interactions!I:I,U143)&gt;0,1,0)</f>
        <v>0</v>
      </c>
      <c r="W143" t="str">
        <f t="shared" si="17"/>
        <v/>
      </c>
    </row>
    <row r="144" spans="1:23" ht="24">
      <c r="A144" s="16">
        <v>143</v>
      </c>
      <c r="B144" s="16">
        <v>1179377</v>
      </c>
      <c r="C144" s="16">
        <v>1408971</v>
      </c>
      <c r="D144" s="16" t="s">
        <v>492</v>
      </c>
      <c r="E144" s="16" t="s">
        <v>467</v>
      </c>
      <c r="F144" s="16" t="s">
        <v>45</v>
      </c>
      <c r="G144" s="16" t="s">
        <v>471</v>
      </c>
      <c r="H144" s="17">
        <v>42407</v>
      </c>
      <c r="I144" s="18">
        <v>0.47410879629629626</v>
      </c>
      <c r="J144" s="18">
        <v>7.6388888888888893E-4</v>
      </c>
      <c r="K144" s="16" t="s">
        <v>467</v>
      </c>
      <c r="L144" s="16">
        <v>320281313</v>
      </c>
      <c r="M144" s="16" t="s">
        <v>1</v>
      </c>
      <c r="N144" s="16">
        <v>2</v>
      </c>
      <c r="O144" s="18">
        <v>2.6620370370370372E-4</v>
      </c>
      <c r="P144" s="18">
        <v>2.0833333333333335E-4</v>
      </c>
      <c r="Q144" s="6" t="str">
        <f t="shared" si="12"/>
        <v>2016-02-07</v>
      </c>
      <c r="R144" t="str">
        <f t="shared" si="13"/>
        <v>TCEG</v>
      </c>
      <c r="S144" t="str">
        <f t="shared" si="14"/>
        <v>11:22</v>
      </c>
      <c r="T144" t="str">
        <f t="shared" si="15"/>
        <v>11:2</v>
      </c>
      <c r="U144" t="str">
        <f t="shared" si="16"/>
        <v>2016-02-07 11:2TCEG</v>
      </c>
      <c r="V144">
        <f>IF(COUNTIF(Interactions!I:I,U144)&gt;0,1,0)</f>
        <v>0</v>
      </c>
      <c r="W144" t="str">
        <f t="shared" si="17"/>
        <v/>
      </c>
    </row>
    <row r="145" spans="1:23" ht="24">
      <c r="A145" s="13">
        <v>144</v>
      </c>
      <c r="B145" s="13">
        <v>1179378</v>
      </c>
      <c r="C145" s="13">
        <v>1409051</v>
      </c>
      <c r="D145" s="13" t="s">
        <v>492</v>
      </c>
      <c r="E145" s="13" t="s">
        <v>467</v>
      </c>
      <c r="F145" s="13" t="s">
        <v>17</v>
      </c>
      <c r="G145" s="13" t="s">
        <v>471</v>
      </c>
      <c r="H145" s="14">
        <v>42407</v>
      </c>
      <c r="I145" s="15">
        <v>0.47479166666666667</v>
      </c>
      <c r="J145" s="15">
        <v>6.5509259259259262E-3</v>
      </c>
      <c r="K145" s="13" t="s">
        <v>467</v>
      </c>
      <c r="L145" s="13">
        <v>619985201</v>
      </c>
      <c r="M145" s="13" t="s">
        <v>1</v>
      </c>
      <c r="N145" s="13">
        <v>3</v>
      </c>
      <c r="O145" s="15">
        <v>2.0138888888888888E-3</v>
      </c>
      <c r="P145" s="15">
        <v>3.4375E-3</v>
      </c>
      <c r="Q145" s="6" t="str">
        <f t="shared" si="12"/>
        <v>2016-02-07</v>
      </c>
      <c r="R145" t="str">
        <f t="shared" si="13"/>
        <v>ALUM</v>
      </c>
      <c r="S145" t="str">
        <f t="shared" si="14"/>
        <v>11:23</v>
      </c>
      <c r="T145" t="str">
        <f t="shared" si="15"/>
        <v>11:2</v>
      </c>
      <c r="U145" t="str">
        <f t="shared" si="16"/>
        <v>2016-02-07 11:2ALUM</v>
      </c>
      <c r="V145">
        <f>IF(COUNTIF(Interactions!I:I,U145)&gt;0,1,0)</f>
        <v>0</v>
      </c>
      <c r="W145" t="str">
        <f t="shared" si="17"/>
        <v/>
      </c>
    </row>
    <row r="146" spans="1:23">
      <c r="A146" s="16">
        <v>145</v>
      </c>
      <c r="B146" s="16">
        <v>1179379</v>
      </c>
      <c r="C146" s="16">
        <v>1408966</v>
      </c>
      <c r="D146" s="16" t="s">
        <v>492</v>
      </c>
      <c r="E146" s="16" t="s">
        <v>467</v>
      </c>
      <c r="F146" s="16" t="s">
        <v>46</v>
      </c>
      <c r="G146" s="16"/>
      <c r="H146" s="17">
        <v>42407</v>
      </c>
      <c r="I146" s="18">
        <v>0.47475694444444444</v>
      </c>
      <c r="J146" s="18">
        <v>5.5555555555555556E-4</v>
      </c>
      <c r="K146" s="16" t="s">
        <v>467</v>
      </c>
      <c r="L146" s="16">
        <v>320281313</v>
      </c>
      <c r="M146" s="16" t="s">
        <v>1</v>
      </c>
      <c r="N146" s="16">
        <v>0</v>
      </c>
      <c r="O146" s="18">
        <v>0</v>
      </c>
      <c r="P146" s="18">
        <v>3.9351851851851852E-4</v>
      </c>
      <c r="Q146" s="6" t="str">
        <f t="shared" si="12"/>
        <v>2016-02-07</v>
      </c>
      <c r="R146" t="str">
        <f t="shared" si="13"/>
        <v>VPEI</v>
      </c>
      <c r="S146" t="str">
        <f t="shared" si="14"/>
        <v>11:23</v>
      </c>
      <c r="T146" t="str">
        <f t="shared" si="15"/>
        <v>11:2</v>
      </c>
      <c r="U146" t="str">
        <f t="shared" si="16"/>
        <v>2016-02-07 11:2VPEI</v>
      </c>
      <c r="V146">
        <f>IF(COUNTIF(Interactions!I:I,U146)&gt;0,1,0)</f>
        <v>0</v>
      </c>
      <c r="W146" t="str">
        <f t="shared" si="17"/>
        <v/>
      </c>
    </row>
    <row r="147" spans="1:23" ht="24">
      <c r="A147" s="13">
        <v>146</v>
      </c>
      <c r="B147" s="13">
        <v>1179380</v>
      </c>
      <c r="C147" s="13">
        <v>1408970</v>
      </c>
      <c r="D147" s="13" t="s">
        <v>492</v>
      </c>
      <c r="E147" s="13" t="s">
        <v>467</v>
      </c>
      <c r="F147" s="13" t="s">
        <v>43</v>
      </c>
      <c r="G147" s="13" t="s">
        <v>471</v>
      </c>
      <c r="H147" s="14">
        <v>42407</v>
      </c>
      <c r="I147" s="15">
        <v>0.47525462962962961</v>
      </c>
      <c r="J147" s="15">
        <v>5.0925925925925921E-4</v>
      </c>
      <c r="K147" s="13" t="s">
        <v>469</v>
      </c>
      <c r="L147" s="13">
        <v>23000610809508</v>
      </c>
      <c r="M147" s="13" t="s">
        <v>1</v>
      </c>
      <c r="N147" s="13">
        <v>0</v>
      </c>
      <c r="O147" s="15">
        <v>0</v>
      </c>
      <c r="P147" s="15">
        <v>3.0092592592592595E-4</v>
      </c>
      <c r="Q147" s="6" t="str">
        <f t="shared" si="12"/>
        <v>2016-02-07</v>
      </c>
      <c r="R147" t="str">
        <f t="shared" si="13"/>
        <v>LVIC</v>
      </c>
      <c r="S147" t="str">
        <f t="shared" si="14"/>
        <v>11:24</v>
      </c>
      <c r="T147" t="str">
        <f t="shared" si="15"/>
        <v>11:2</v>
      </c>
      <c r="U147" t="str">
        <f t="shared" si="16"/>
        <v>2016-02-07 11:2LVIC</v>
      </c>
      <c r="V147">
        <f>IF(COUNTIF(Interactions!I:I,U147)&gt;0,1,0)</f>
        <v>0</v>
      </c>
      <c r="W147" t="str">
        <f t="shared" si="17"/>
        <v/>
      </c>
    </row>
    <row r="148" spans="1:23" ht="24">
      <c r="A148" s="16">
        <v>147</v>
      </c>
      <c r="B148" s="16">
        <v>1179381</v>
      </c>
      <c r="C148" s="16">
        <v>1408975</v>
      </c>
      <c r="D148" s="16" t="s">
        <v>492</v>
      </c>
      <c r="E148" s="16" t="s">
        <v>467</v>
      </c>
      <c r="F148" s="16" t="s">
        <v>21</v>
      </c>
      <c r="G148" s="16" t="s">
        <v>471</v>
      </c>
      <c r="H148" s="17">
        <v>42407</v>
      </c>
      <c r="I148" s="18">
        <v>0.47521990740740744</v>
      </c>
      <c r="J148" s="18">
        <v>1.5740740740740741E-3</v>
      </c>
      <c r="K148" s="16" t="s">
        <v>469</v>
      </c>
      <c r="L148" s="16">
        <v>23000810901390</v>
      </c>
      <c r="M148" s="16" t="s">
        <v>1</v>
      </c>
      <c r="N148" s="16">
        <v>0</v>
      </c>
      <c r="O148" s="18">
        <v>0</v>
      </c>
      <c r="P148" s="18">
        <v>1.3425925925925925E-3</v>
      </c>
      <c r="Q148" s="6" t="str">
        <f t="shared" si="12"/>
        <v>2016-02-07</v>
      </c>
      <c r="R148" t="str">
        <f t="shared" si="13"/>
        <v>VSIN</v>
      </c>
      <c r="S148" t="str">
        <f t="shared" si="14"/>
        <v>11:24</v>
      </c>
      <c r="T148" t="str">
        <f t="shared" si="15"/>
        <v>11:2</v>
      </c>
      <c r="U148" t="str">
        <f t="shared" si="16"/>
        <v>2016-02-07 11:2VSIN</v>
      </c>
      <c r="V148">
        <f>IF(COUNTIF(Interactions!I:I,U148)&gt;0,1,0)</f>
        <v>0</v>
      </c>
      <c r="W148" t="str">
        <f t="shared" si="17"/>
        <v/>
      </c>
    </row>
    <row r="149" spans="1:23" ht="24">
      <c r="A149" s="13">
        <v>148</v>
      </c>
      <c r="B149" s="13">
        <v>1179382</v>
      </c>
      <c r="C149" s="13">
        <v>1408968</v>
      </c>
      <c r="D149" s="13" t="s">
        <v>492</v>
      </c>
      <c r="E149" s="13" t="s">
        <v>467</v>
      </c>
      <c r="F149" s="13" t="s">
        <v>45</v>
      </c>
      <c r="G149" s="13" t="s">
        <v>474</v>
      </c>
      <c r="H149" s="14">
        <v>42407</v>
      </c>
      <c r="I149" s="15">
        <v>0.47541666666666665</v>
      </c>
      <c r="J149" s="15">
        <v>3.2407407407407406E-4</v>
      </c>
      <c r="K149" s="13" t="s">
        <v>467</v>
      </c>
      <c r="L149" s="13">
        <v>142777909</v>
      </c>
      <c r="M149" s="13" t="s">
        <v>1</v>
      </c>
      <c r="N149" s="13">
        <v>0</v>
      </c>
      <c r="O149" s="15">
        <v>0</v>
      </c>
      <c r="P149" s="15">
        <v>6.9444444444444444E-5</v>
      </c>
      <c r="Q149" s="6" t="str">
        <f t="shared" si="12"/>
        <v>2016-02-07</v>
      </c>
      <c r="R149" t="str">
        <f t="shared" si="13"/>
        <v>TCEG</v>
      </c>
      <c r="S149" t="str">
        <f t="shared" si="14"/>
        <v>11:24</v>
      </c>
      <c r="T149" t="str">
        <f t="shared" si="15"/>
        <v>11:2</v>
      </c>
      <c r="U149" t="str">
        <f t="shared" si="16"/>
        <v>2016-02-07 11:2TCEG</v>
      </c>
      <c r="V149">
        <f>IF(COUNTIF(Interactions!I:I,U149)&gt;0,1,0)</f>
        <v>0</v>
      </c>
      <c r="W149" t="str">
        <f t="shared" si="17"/>
        <v/>
      </c>
    </row>
    <row r="150" spans="1:23" ht="24">
      <c r="A150" s="16">
        <v>149</v>
      </c>
      <c r="B150" s="16">
        <v>1179383</v>
      </c>
      <c r="C150" s="16">
        <v>1408978</v>
      </c>
      <c r="D150" s="16" t="s">
        <v>492</v>
      </c>
      <c r="E150" s="16" t="s">
        <v>467</v>
      </c>
      <c r="F150" s="16" t="s">
        <v>45</v>
      </c>
      <c r="G150" s="16" t="s">
        <v>471</v>
      </c>
      <c r="H150" s="17">
        <v>42407</v>
      </c>
      <c r="I150" s="18">
        <v>0.47553240740740743</v>
      </c>
      <c r="J150" s="18">
        <v>2.2453703703703702E-3</v>
      </c>
      <c r="K150" s="16" t="s">
        <v>467</v>
      </c>
      <c r="L150" s="16">
        <v>164543185</v>
      </c>
      <c r="M150" s="16" t="s">
        <v>1</v>
      </c>
      <c r="N150" s="16">
        <v>0</v>
      </c>
      <c r="O150" s="18">
        <v>0</v>
      </c>
      <c r="P150" s="18">
        <v>2.1412037037037038E-3</v>
      </c>
      <c r="Q150" s="6" t="str">
        <f t="shared" si="12"/>
        <v>2016-02-07</v>
      </c>
      <c r="R150" t="str">
        <f t="shared" si="13"/>
        <v>TCEG</v>
      </c>
      <c r="S150" t="str">
        <f t="shared" si="14"/>
        <v>11:24</v>
      </c>
      <c r="T150" t="str">
        <f t="shared" si="15"/>
        <v>11:2</v>
      </c>
      <c r="U150" t="str">
        <f t="shared" si="16"/>
        <v>2016-02-07 11:2TCEG</v>
      </c>
      <c r="V150">
        <f>IF(COUNTIF(Interactions!I:I,U150)&gt;0,1,0)</f>
        <v>0</v>
      </c>
      <c r="W150" t="str">
        <f t="shared" si="17"/>
        <v/>
      </c>
    </row>
    <row r="151" spans="1:23">
      <c r="A151" s="13">
        <v>150</v>
      </c>
      <c r="B151" s="13">
        <v>1179385</v>
      </c>
      <c r="C151" s="13">
        <v>1408977</v>
      </c>
      <c r="D151" s="13" t="s">
        <v>492</v>
      </c>
      <c r="E151" s="13" t="s">
        <v>467</v>
      </c>
      <c r="F151" s="13" t="s">
        <v>46</v>
      </c>
      <c r="G151" s="13"/>
      <c r="H151" s="14">
        <v>42407</v>
      </c>
      <c r="I151" s="15">
        <v>0.47658564814814813</v>
      </c>
      <c r="J151" s="15">
        <v>9.9537037037037042E-4</v>
      </c>
      <c r="K151" s="13" t="s">
        <v>467</v>
      </c>
      <c r="L151" s="13">
        <v>320281313</v>
      </c>
      <c r="M151" s="13" t="s">
        <v>1</v>
      </c>
      <c r="N151" s="13">
        <v>0</v>
      </c>
      <c r="O151" s="15">
        <v>0</v>
      </c>
      <c r="P151" s="15">
        <v>7.6388888888888893E-4</v>
      </c>
      <c r="Q151" s="6" t="str">
        <f t="shared" si="12"/>
        <v>2016-02-07</v>
      </c>
      <c r="R151" t="str">
        <f t="shared" si="13"/>
        <v>VPEI</v>
      </c>
      <c r="S151" t="str">
        <f t="shared" si="14"/>
        <v>11:26</v>
      </c>
      <c r="T151" t="str">
        <f t="shared" si="15"/>
        <v>11:2</v>
      </c>
      <c r="U151" t="str">
        <f t="shared" si="16"/>
        <v>2016-02-07 11:2VPEI</v>
      </c>
      <c r="V151">
        <f>IF(COUNTIF(Interactions!I:I,U151)&gt;0,1,0)</f>
        <v>0</v>
      </c>
      <c r="W151" t="str">
        <f t="shared" si="17"/>
        <v/>
      </c>
    </row>
    <row r="152" spans="1:23" ht="24">
      <c r="A152" s="16">
        <v>151</v>
      </c>
      <c r="B152" s="16">
        <v>1179386</v>
      </c>
      <c r="C152" s="16">
        <v>1408982</v>
      </c>
      <c r="D152" s="16" t="s">
        <v>492</v>
      </c>
      <c r="E152" s="16" t="s">
        <v>467</v>
      </c>
      <c r="F152" s="16" t="s">
        <v>21</v>
      </c>
      <c r="G152" s="16" t="s">
        <v>471</v>
      </c>
      <c r="H152" s="17">
        <v>42407</v>
      </c>
      <c r="I152" s="18">
        <v>0.4773148148148148</v>
      </c>
      <c r="J152" s="18">
        <v>2.5578703703703705E-3</v>
      </c>
      <c r="K152" s="16" t="s">
        <v>467</v>
      </c>
      <c r="L152" s="16">
        <v>388646100</v>
      </c>
      <c r="M152" s="16" t="s">
        <v>1</v>
      </c>
      <c r="N152" s="16">
        <v>0</v>
      </c>
      <c r="O152" s="18">
        <v>0</v>
      </c>
      <c r="P152" s="18">
        <v>2.1064814814814813E-3</v>
      </c>
      <c r="Q152" s="6" t="str">
        <f t="shared" si="12"/>
        <v>2016-02-07</v>
      </c>
      <c r="R152" t="str">
        <f t="shared" si="13"/>
        <v>VSIN</v>
      </c>
      <c r="S152" t="str">
        <f t="shared" si="14"/>
        <v>11:27</v>
      </c>
      <c r="T152" t="str">
        <f t="shared" si="15"/>
        <v>11:2</v>
      </c>
      <c r="U152" t="str">
        <f t="shared" si="16"/>
        <v>2016-02-07 11:2VSIN</v>
      </c>
      <c r="V152">
        <f>IF(COUNTIF(Interactions!I:I,U152)&gt;0,1,0)</f>
        <v>0</v>
      </c>
      <c r="W152" t="str">
        <f t="shared" si="17"/>
        <v/>
      </c>
    </row>
    <row r="153" spans="1:23" ht="24">
      <c r="A153" s="13">
        <v>152</v>
      </c>
      <c r="B153" s="13">
        <v>1179387</v>
      </c>
      <c r="C153" s="13">
        <v>1408940</v>
      </c>
      <c r="D153" s="13" t="s">
        <v>492</v>
      </c>
      <c r="E153" s="13" t="s">
        <v>467</v>
      </c>
      <c r="F153" s="13" t="s">
        <v>45</v>
      </c>
      <c r="G153" s="13" t="s">
        <v>471</v>
      </c>
      <c r="H153" s="14">
        <v>42407</v>
      </c>
      <c r="I153" s="15">
        <v>0.47804398148148147</v>
      </c>
      <c r="J153" s="15">
        <v>1.1226851851851851E-3</v>
      </c>
      <c r="K153" s="13" t="s">
        <v>469</v>
      </c>
      <c r="L153" s="13">
        <v>6100651545277</v>
      </c>
      <c r="M153" s="13" t="s">
        <v>1</v>
      </c>
      <c r="N153" s="13">
        <v>0</v>
      </c>
      <c r="O153" s="15">
        <v>0</v>
      </c>
      <c r="P153" s="15">
        <v>7.0601851851851847E-4</v>
      </c>
      <c r="Q153" s="6" t="str">
        <f t="shared" si="12"/>
        <v>2016-02-07</v>
      </c>
      <c r="R153" t="str">
        <f t="shared" si="13"/>
        <v>TCEG</v>
      </c>
      <c r="S153" t="str">
        <f t="shared" si="14"/>
        <v>11:28</v>
      </c>
      <c r="T153" t="str">
        <f t="shared" si="15"/>
        <v>11:2</v>
      </c>
      <c r="U153" t="str">
        <f t="shared" si="16"/>
        <v>2016-02-07 11:2TCEG</v>
      </c>
      <c r="V153">
        <f>IF(COUNTIF(Interactions!I:I,U153)&gt;0,1,0)</f>
        <v>0</v>
      </c>
      <c r="W153" t="str">
        <f t="shared" si="17"/>
        <v/>
      </c>
    </row>
    <row r="154" spans="1:23">
      <c r="A154" s="16">
        <v>153</v>
      </c>
      <c r="B154" s="16">
        <v>1179388</v>
      </c>
      <c r="C154" s="16">
        <v>1408991</v>
      </c>
      <c r="D154" s="16" t="s">
        <v>492</v>
      </c>
      <c r="E154" s="16" t="s">
        <v>467</v>
      </c>
      <c r="F154" s="16" t="s">
        <v>43</v>
      </c>
      <c r="G154" s="16" t="s">
        <v>470</v>
      </c>
      <c r="H154" s="17">
        <v>42407</v>
      </c>
      <c r="I154" s="18">
        <v>0.4786111111111111</v>
      </c>
      <c r="J154" s="18">
        <v>1.8634259259259261E-3</v>
      </c>
      <c r="K154" s="16" t="s">
        <v>467</v>
      </c>
      <c r="L154" s="16">
        <v>632809470</v>
      </c>
      <c r="M154" s="16" t="s">
        <v>1</v>
      </c>
      <c r="N154" s="16">
        <v>0</v>
      </c>
      <c r="O154" s="18">
        <v>0</v>
      </c>
      <c r="P154" s="18">
        <v>1.4699074074074074E-3</v>
      </c>
      <c r="Q154" s="6" t="str">
        <f t="shared" si="12"/>
        <v>2016-02-07</v>
      </c>
      <c r="R154" t="str">
        <f t="shared" si="13"/>
        <v>LVIC</v>
      </c>
      <c r="S154" t="str">
        <f t="shared" si="14"/>
        <v>11:29</v>
      </c>
      <c r="T154" t="str">
        <f t="shared" si="15"/>
        <v>11:2</v>
      </c>
      <c r="U154" t="str">
        <f t="shared" si="16"/>
        <v>2016-02-07 11:2LVIC</v>
      </c>
      <c r="V154">
        <f>IF(COUNTIF(Interactions!I:I,U154)&gt;0,1,0)</f>
        <v>0</v>
      </c>
      <c r="W154" t="str">
        <f t="shared" si="17"/>
        <v/>
      </c>
    </row>
    <row r="155" spans="1:23" ht="24">
      <c r="A155" s="13">
        <v>154</v>
      </c>
      <c r="B155" s="13">
        <v>1179389</v>
      </c>
      <c r="C155" s="13">
        <v>1408998</v>
      </c>
      <c r="D155" s="13" t="s">
        <v>492</v>
      </c>
      <c r="E155" s="13" t="s">
        <v>467</v>
      </c>
      <c r="F155" s="13" t="s">
        <v>45</v>
      </c>
      <c r="G155" s="13" t="s">
        <v>471</v>
      </c>
      <c r="H155" s="14">
        <v>42407</v>
      </c>
      <c r="I155" s="15">
        <v>0.4788425925925926</v>
      </c>
      <c r="J155" s="15">
        <v>1.1921296296296296E-3</v>
      </c>
      <c r="K155" s="13" t="s">
        <v>467</v>
      </c>
      <c r="L155" s="13">
        <v>610809508</v>
      </c>
      <c r="M155" s="13" t="s">
        <v>1</v>
      </c>
      <c r="N155" s="13">
        <v>0</v>
      </c>
      <c r="O155" s="15">
        <v>0</v>
      </c>
      <c r="P155" s="15">
        <v>7.8703703703703705E-4</v>
      </c>
      <c r="Q155" s="6" t="str">
        <f t="shared" si="12"/>
        <v>2016-02-07</v>
      </c>
      <c r="R155" t="str">
        <f t="shared" si="13"/>
        <v>TCEG</v>
      </c>
      <c r="S155" t="str">
        <f t="shared" si="14"/>
        <v>11:29</v>
      </c>
      <c r="T155" t="str">
        <f t="shared" si="15"/>
        <v>11:2</v>
      </c>
      <c r="U155" t="str">
        <f t="shared" si="16"/>
        <v>2016-02-07 11:2TCEG</v>
      </c>
      <c r="V155">
        <f>IF(COUNTIF(Interactions!I:I,U155)&gt;0,1,0)</f>
        <v>0</v>
      </c>
      <c r="W155" t="str">
        <f t="shared" si="17"/>
        <v/>
      </c>
    </row>
    <row r="156" spans="1:23" ht="24">
      <c r="A156" s="16">
        <v>155</v>
      </c>
      <c r="B156" s="16">
        <v>1179390</v>
      </c>
      <c r="C156" s="16">
        <v>1408986</v>
      </c>
      <c r="D156" s="16" t="s">
        <v>492</v>
      </c>
      <c r="E156" s="16" t="s">
        <v>467</v>
      </c>
      <c r="F156" s="16" t="s">
        <v>21</v>
      </c>
      <c r="G156" s="16" t="s">
        <v>471</v>
      </c>
      <c r="H156" s="17">
        <v>42407</v>
      </c>
      <c r="I156" s="18">
        <v>0.48030092592592594</v>
      </c>
      <c r="J156" s="18">
        <v>7.291666666666667E-4</v>
      </c>
      <c r="K156" s="16" t="s">
        <v>467</v>
      </c>
      <c r="L156" s="16">
        <v>561323776</v>
      </c>
      <c r="M156" s="16" t="s">
        <v>1</v>
      </c>
      <c r="N156" s="16">
        <v>0</v>
      </c>
      <c r="O156" s="18">
        <v>0</v>
      </c>
      <c r="P156" s="18">
        <v>4.5138888888888892E-4</v>
      </c>
      <c r="Q156" s="6" t="str">
        <f t="shared" si="12"/>
        <v>2016-02-07</v>
      </c>
      <c r="R156" t="str">
        <f t="shared" si="13"/>
        <v>VSIN</v>
      </c>
      <c r="S156" t="str">
        <f t="shared" si="14"/>
        <v>11:31</v>
      </c>
      <c r="T156" t="str">
        <f t="shared" si="15"/>
        <v>11:3</v>
      </c>
      <c r="U156" t="str">
        <f t="shared" si="16"/>
        <v>2016-02-07 11:3VSIN</v>
      </c>
      <c r="V156">
        <f>IF(COUNTIF(Interactions!I:I,U156)&gt;0,1,0)</f>
        <v>0</v>
      </c>
      <c r="W156" t="str">
        <f t="shared" si="17"/>
        <v/>
      </c>
    </row>
    <row r="157" spans="1:23" ht="24">
      <c r="A157" s="13">
        <v>156</v>
      </c>
      <c r="B157" s="13">
        <v>1179391</v>
      </c>
      <c r="C157" s="13">
        <v>1408988</v>
      </c>
      <c r="D157" s="13" t="s">
        <v>492</v>
      </c>
      <c r="E157" s="13" t="s">
        <v>467</v>
      </c>
      <c r="F157" s="13" t="s">
        <v>45</v>
      </c>
      <c r="G157" s="13" t="s">
        <v>471</v>
      </c>
      <c r="H157" s="14">
        <v>42407</v>
      </c>
      <c r="I157" s="15">
        <v>0.48039351851851847</v>
      </c>
      <c r="J157" s="15">
        <v>9.4907407407407408E-4</v>
      </c>
      <c r="K157" s="13" t="s">
        <v>469</v>
      </c>
      <c r="L157" s="13">
        <v>6100687966759</v>
      </c>
      <c r="M157" s="13" t="s">
        <v>1</v>
      </c>
      <c r="N157" s="13">
        <v>0</v>
      </c>
      <c r="O157" s="15">
        <v>0</v>
      </c>
      <c r="P157" s="15">
        <v>5.4398148148148144E-4</v>
      </c>
      <c r="Q157" s="6" t="str">
        <f t="shared" si="12"/>
        <v>2016-02-07</v>
      </c>
      <c r="R157" t="str">
        <f t="shared" si="13"/>
        <v>TCEG</v>
      </c>
      <c r="S157" t="str">
        <f t="shared" si="14"/>
        <v>11:31</v>
      </c>
      <c r="T157" t="str">
        <f t="shared" si="15"/>
        <v>11:3</v>
      </c>
      <c r="U157" t="str">
        <f t="shared" si="16"/>
        <v>2016-02-07 11:3TCEG</v>
      </c>
      <c r="V157">
        <f>IF(COUNTIF(Interactions!I:I,U157)&gt;0,1,0)</f>
        <v>0</v>
      </c>
      <c r="W157" t="str">
        <f t="shared" si="17"/>
        <v/>
      </c>
    </row>
    <row r="158" spans="1:23" ht="24">
      <c r="A158" s="16">
        <v>157</v>
      </c>
      <c r="B158" s="16">
        <v>1179392</v>
      </c>
      <c r="C158" s="16">
        <v>1408993</v>
      </c>
      <c r="D158" s="16" t="s">
        <v>492</v>
      </c>
      <c r="E158" s="16" t="s">
        <v>467</v>
      </c>
      <c r="F158" s="16" t="s">
        <v>21</v>
      </c>
      <c r="G158" s="16" t="s">
        <v>471</v>
      </c>
      <c r="H158" s="17">
        <v>42407</v>
      </c>
      <c r="I158" s="18">
        <v>0.48104166666666665</v>
      </c>
      <c r="J158" s="18">
        <v>2.7083333333333334E-3</v>
      </c>
      <c r="K158" s="16" t="s">
        <v>467</v>
      </c>
      <c r="L158" s="16">
        <v>826306363</v>
      </c>
      <c r="M158" s="16" t="s">
        <v>1</v>
      </c>
      <c r="N158" s="16">
        <v>0</v>
      </c>
      <c r="O158" s="18">
        <v>0</v>
      </c>
      <c r="P158" s="18">
        <v>2.2685185185185182E-3</v>
      </c>
      <c r="Q158" s="6" t="str">
        <f t="shared" si="12"/>
        <v>2016-02-07</v>
      </c>
      <c r="R158" t="str">
        <f t="shared" si="13"/>
        <v>VSIN</v>
      </c>
      <c r="S158" t="str">
        <f t="shared" si="14"/>
        <v>11:32</v>
      </c>
      <c r="T158" t="str">
        <f t="shared" si="15"/>
        <v>11:3</v>
      </c>
      <c r="U158" t="str">
        <f t="shared" si="16"/>
        <v>2016-02-07 11:3VSIN</v>
      </c>
      <c r="V158">
        <f>IF(COUNTIF(Interactions!I:I,U158)&gt;0,1,0)</f>
        <v>0</v>
      </c>
      <c r="W158" t="str">
        <f t="shared" si="17"/>
        <v/>
      </c>
    </row>
    <row r="159" spans="1:23" ht="24">
      <c r="A159" s="13">
        <v>158</v>
      </c>
      <c r="B159" s="13">
        <v>1179393</v>
      </c>
      <c r="C159" s="13">
        <v>1408992</v>
      </c>
      <c r="D159" s="13" t="s">
        <v>492</v>
      </c>
      <c r="E159" s="13" t="s">
        <v>467</v>
      </c>
      <c r="F159" s="13" t="s">
        <v>45</v>
      </c>
      <c r="G159" s="13" t="s">
        <v>471</v>
      </c>
      <c r="H159" s="14">
        <v>42407</v>
      </c>
      <c r="I159" s="15">
        <v>0.48129629629629633</v>
      </c>
      <c r="J159" s="15">
        <v>1.9212962962962962E-3</v>
      </c>
      <c r="K159" s="13" t="s">
        <v>467</v>
      </c>
      <c r="L159" s="13">
        <v>164543333</v>
      </c>
      <c r="M159" s="13" t="s">
        <v>1</v>
      </c>
      <c r="N159" s="13">
        <v>0</v>
      </c>
      <c r="O159" s="15">
        <v>0</v>
      </c>
      <c r="P159" s="15">
        <v>1.8402777777777777E-3</v>
      </c>
      <c r="Q159" s="6" t="str">
        <f t="shared" si="12"/>
        <v>2016-02-07</v>
      </c>
      <c r="R159" t="str">
        <f t="shared" si="13"/>
        <v>TCEG</v>
      </c>
      <c r="S159" t="str">
        <f t="shared" si="14"/>
        <v>11:33</v>
      </c>
      <c r="T159" t="str">
        <f t="shared" si="15"/>
        <v>11:3</v>
      </c>
      <c r="U159" t="str">
        <f t="shared" si="16"/>
        <v>2016-02-07 11:3TCEG</v>
      </c>
      <c r="V159">
        <f>IF(COUNTIF(Interactions!I:I,U159)&gt;0,1,0)</f>
        <v>0</v>
      </c>
      <c r="W159" t="str">
        <f t="shared" si="17"/>
        <v/>
      </c>
    </row>
    <row r="160" spans="1:23" ht="24">
      <c r="A160" s="16">
        <v>159</v>
      </c>
      <c r="B160" s="16">
        <v>1179394</v>
      </c>
      <c r="C160" s="16">
        <v>1409042</v>
      </c>
      <c r="D160" s="16" t="s">
        <v>492</v>
      </c>
      <c r="E160" s="16" t="s">
        <v>467</v>
      </c>
      <c r="F160" s="16" t="s">
        <v>17</v>
      </c>
      <c r="G160" s="16" t="s">
        <v>468</v>
      </c>
      <c r="H160" s="17">
        <v>42407</v>
      </c>
      <c r="I160" s="18">
        <v>0.48197916666666668</v>
      </c>
      <c r="J160" s="18">
        <v>1.736111111111111E-3</v>
      </c>
      <c r="K160" s="16" t="s">
        <v>467</v>
      </c>
      <c r="L160" s="16">
        <v>141890569</v>
      </c>
      <c r="M160" s="16" t="s">
        <v>40</v>
      </c>
      <c r="N160" s="16">
        <v>1</v>
      </c>
      <c r="O160" s="18">
        <v>9.4907407407407408E-4</v>
      </c>
      <c r="P160" s="18">
        <v>2.3148148148148147E-5</v>
      </c>
      <c r="Q160" s="6" t="str">
        <f t="shared" si="12"/>
        <v>2016-02-07</v>
      </c>
      <c r="R160" t="str">
        <f t="shared" si="13"/>
        <v>ALUM</v>
      </c>
      <c r="S160" t="str">
        <f t="shared" si="14"/>
        <v>11:34</v>
      </c>
      <c r="T160" t="str">
        <f t="shared" si="15"/>
        <v>11:3</v>
      </c>
      <c r="U160" t="str">
        <f t="shared" si="16"/>
        <v>2016-02-07 11:3ALUM</v>
      </c>
      <c r="V160">
        <f>IF(COUNTIF(Interactions!I:I,U160)&gt;0,1,0)</f>
        <v>0</v>
      </c>
      <c r="W160" t="str">
        <f t="shared" si="17"/>
        <v/>
      </c>
    </row>
    <row r="161" spans="1:23">
      <c r="A161" s="13">
        <v>160</v>
      </c>
      <c r="B161" s="13">
        <v>1179395</v>
      </c>
      <c r="C161" s="13">
        <v>1408991</v>
      </c>
      <c r="D161" s="13" t="s">
        <v>492</v>
      </c>
      <c r="E161" s="13" t="s">
        <v>467</v>
      </c>
      <c r="F161" s="13" t="s">
        <v>43</v>
      </c>
      <c r="G161" s="13" t="s">
        <v>470</v>
      </c>
      <c r="H161" s="14">
        <v>42407</v>
      </c>
      <c r="I161" s="15">
        <v>0.48217592592592595</v>
      </c>
      <c r="J161" s="15">
        <v>8.449074074074075E-4</v>
      </c>
      <c r="K161" s="13" t="s">
        <v>469</v>
      </c>
      <c r="L161" s="13">
        <v>17700632771198</v>
      </c>
      <c r="M161" s="13" t="s">
        <v>1</v>
      </c>
      <c r="N161" s="13">
        <v>0</v>
      </c>
      <c r="O161" s="15">
        <v>0</v>
      </c>
      <c r="P161" s="15">
        <v>4.8611111111111104E-4</v>
      </c>
      <c r="Q161" s="6" t="str">
        <f t="shared" si="12"/>
        <v>2016-02-07</v>
      </c>
      <c r="R161" t="str">
        <f t="shared" si="13"/>
        <v>LVIC</v>
      </c>
      <c r="S161" t="str">
        <f t="shared" si="14"/>
        <v>11:34</v>
      </c>
      <c r="T161" t="str">
        <f t="shared" si="15"/>
        <v>11:3</v>
      </c>
      <c r="U161" t="str">
        <f t="shared" si="16"/>
        <v>2016-02-07 11:3LVIC</v>
      </c>
      <c r="V161">
        <f>IF(COUNTIF(Interactions!I:I,U161)&gt;0,1,0)</f>
        <v>0</v>
      </c>
      <c r="W161" t="str">
        <f t="shared" si="17"/>
        <v/>
      </c>
    </row>
    <row r="162" spans="1:23">
      <c r="A162" s="16">
        <v>161</v>
      </c>
      <c r="B162" s="16">
        <v>1179398</v>
      </c>
      <c r="C162" s="16">
        <v>1409010</v>
      </c>
      <c r="D162" s="16" t="s">
        <v>492</v>
      </c>
      <c r="E162" s="16" t="s">
        <v>467</v>
      </c>
      <c r="F162" s="16" t="s">
        <v>21</v>
      </c>
      <c r="G162" s="16" t="s">
        <v>468</v>
      </c>
      <c r="H162" s="17">
        <v>42407</v>
      </c>
      <c r="I162" s="18">
        <v>0.48427083333333337</v>
      </c>
      <c r="J162" s="18">
        <v>2.9976851851851848E-3</v>
      </c>
      <c r="K162" s="16" t="s">
        <v>467</v>
      </c>
      <c r="L162" s="16">
        <v>762821779</v>
      </c>
      <c r="M162" s="16" t="s">
        <v>1</v>
      </c>
      <c r="N162" s="16">
        <v>0</v>
      </c>
      <c r="O162" s="18">
        <v>0</v>
      </c>
      <c r="P162" s="18">
        <v>1.9675925925925928E-3</v>
      </c>
      <c r="Q162" s="6" t="str">
        <f t="shared" si="12"/>
        <v>2016-02-07</v>
      </c>
      <c r="R162" t="str">
        <f t="shared" si="13"/>
        <v>VSIN</v>
      </c>
      <c r="S162" t="str">
        <f t="shared" si="14"/>
        <v>11:37</v>
      </c>
      <c r="T162" t="str">
        <f t="shared" si="15"/>
        <v>11:3</v>
      </c>
      <c r="U162" t="str">
        <f t="shared" si="16"/>
        <v>2016-02-07 11:3VSIN</v>
      </c>
      <c r="V162">
        <f>IF(COUNTIF(Interactions!I:I,U162)&gt;0,1,0)</f>
        <v>0</v>
      </c>
      <c r="W162" t="str">
        <f t="shared" si="17"/>
        <v/>
      </c>
    </row>
    <row r="163" spans="1:23">
      <c r="A163" s="13">
        <v>162</v>
      </c>
      <c r="B163" s="13">
        <v>1179399</v>
      </c>
      <c r="C163" s="13">
        <v>1409008</v>
      </c>
      <c r="D163" s="13" t="s">
        <v>492</v>
      </c>
      <c r="E163" s="13" t="s">
        <v>467</v>
      </c>
      <c r="F163" s="13" t="s">
        <v>17</v>
      </c>
      <c r="G163" s="13" t="s">
        <v>470</v>
      </c>
      <c r="H163" s="14">
        <v>42407</v>
      </c>
      <c r="I163" s="15">
        <v>0.48461805555555554</v>
      </c>
      <c r="J163" s="15">
        <v>2.7199074074074074E-3</v>
      </c>
      <c r="K163" s="13" t="s">
        <v>467</v>
      </c>
      <c r="L163" s="13">
        <v>2121</v>
      </c>
      <c r="M163" s="13" t="s">
        <v>1</v>
      </c>
      <c r="N163" s="13">
        <v>1</v>
      </c>
      <c r="O163" s="15">
        <v>3.3564814814814812E-4</v>
      </c>
      <c r="P163" s="15">
        <v>2.0486111111111113E-3</v>
      </c>
      <c r="Q163" s="6" t="str">
        <f t="shared" si="12"/>
        <v>2016-02-07</v>
      </c>
      <c r="R163" t="str">
        <f t="shared" si="13"/>
        <v>ALUM</v>
      </c>
      <c r="S163" t="str">
        <f t="shared" si="14"/>
        <v>11:37</v>
      </c>
      <c r="T163" t="str">
        <f t="shared" si="15"/>
        <v>11:3</v>
      </c>
      <c r="U163" t="str">
        <f t="shared" si="16"/>
        <v>2016-02-07 11:3ALUM</v>
      </c>
      <c r="V163">
        <f>IF(COUNTIF(Interactions!I:I,U163)&gt;0,1,0)</f>
        <v>0</v>
      </c>
      <c r="W163" t="str">
        <f t="shared" si="17"/>
        <v/>
      </c>
    </row>
    <row r="164" spans="1:23" ht="24">
      <c r="A164" s="16">
        <v>163</v>
      </c>
      <c r="B164" s="16">
        <v>1179404</v>
      </c>
      <c r="C164" s="16">
        <v>1409013</v>
      </c>
      <c r="D164" s="16" t="s">
        <v>492</v>
      </c>
      <c r="E164" s="16" t="s">
        <v>467</v>
      </c>
      <c r="F164" s="16" t="s">
        <v>17</v>
      </c>
      <c r="G164" s="16" t="s">
        <v>471</v>
      </c>
      <c r="H164" s="17">
        <v>42407</v>
      </c>
      <c r="I164" s="18">
        <v>0.48586805555555551</v>
      </c>
      <c r="J164" s="18">
        <v>1.5393518518518519E-3</v>
      </c>
      <c r="K164" s="16" t="s">
        <v>467</v>
      </c>
      <c r="L164" s="16">
        <v>144084000</v>
      </c>
      <c r="M164" s="16" t="s">
        <v>1</v>
      </c>
      <c r="N164" s="16">
        <v>0</v>
      </c>
      <c r="O164" s="18">
        <v>0</v>
      </c>
      <c r="P164" s="18">
        <v>1.4467592592592594E-3</v>
      </c>
      <c r="Q164" s="6" t="str">
        <f t="shared" si="12"/>
        <v>2016-02-07</v>
      </c>
      <c r="R164" t="str">
        <f t="shared" si="13"/>
        <v>ALUM</v>
      </c>
      <c r="S164" t="str">
        <f t="shared" si="14"/>
        <v>11:39</v>
      </c>
      <c r="T164" t="str">
        <f t="shared" si="15"/>
        <v>11:3</v>
      </c>
      <c r="U164" t="str">
        <f t="shared" si="16"/>
        <v>2016-02-07 11:3ALUM</v>
      </c>
      <c r="V164">
        <f>IF(COUNTIF(Interactions!I:I,U164)&gt;0,1,0)</f>
        <v>0</v>
      </c>
      <c r="W164" t="str">
        <f t="shared" si="17"/>
        <v/>
      </c>
    </row>
    <row r="165" spans="1:23" ht="24">
      <c r="A165" s="13">
        <v>164</v>
      </c>
      <c r="B165" s="13">
        <v>1179408</v>
      </c>
      <c r="C165" s="13">
        <v>1409016</v>
      </c>
      <c r="D165" s="13" t="s">
        <v>492</v>
      </c>
      <c r="E165" s="13" t="s">
        <v>467</v>
      </c>
      <c r="F165" s="13" t="s">
        <v>45</v>
      </c>
      <c r="G165" s="13" t="s">
        <v>471</v>
      </c>
      <c r="H165" s="14">
        <v>42407</v>
      </c>
      <c r="I165" s="15">
        <v>0.48637731481481478</v>
      </c>
      <c r="J165" s="15">
        <v>8.1018518518518516E-4</v>
      </c>
      <c r="K165" s="13" t="s">
        <v>469</v>
      </c>
      <c r="L165" s="13">
        <v>23000632615538</v>
      </c>
      <c r="M165" s="13" t="s">
        <v>1</v>
      </c>
      <c r="N165" s="13">
        <v>0</v>
      </c>
      <c r="O165" s="15">
        <v>0</v>
      </c>
      <c r="P165" s="15">
        <v>5.6712962962962956E-4</v>
      </c>
      <c r="Q165" s="6" t="str">
        <f t="shared" si="12"/>
        <v>2016-02-07</v>
      </c>
      <c r="R165" t="str">
        <f t="shared" si="13"/>
        <v>TCEG</v>
      </c>
      <c r="S165" t="str">
        <f t="shared" si="14"/>
        <v>11:40</v>
      </c>
      <c r="T165" t="str">
        <f t="shared" si="15"/>
        <v>11:4</v>
      </c>
      <c r="U165" t="str">
        <f t="shared" si="16"/>
        <v>2016-02-07 11:4TCEG</v>
      </c>
      <c r="V165">
        <f>IF(COUNTIF(Interactions!I:I,U165)&gt;0,1,0)</f>
        <v>0</v>
      </c>
      <c r="W165" t="str">
        <f t="shared" si="17"/>
        <v/>
      </c>
    </row>
    <row r="166" spans="1:23" ht="24">
      <c r="A166" s="16">
        <v>165</v>
      </c>
      <c r="B166" s="16">
        <v>1179409</v>
      </c>
      <c r="C166" s="16">
        <v>1409015</v>
      </c>
      <c r="D166" s="16" t="s">
        <v>492</v>
      </c>
      <c r="E166" s="16" t="s">
        <v>467</v>
      </c>
      <c r="F166" s="16" t="s">
        <v>21</v>
      </c>
      <c r="G166" s="16" t="s">
        <v>471</v>
      </c>
      <c r="H166" s="17">
        <v>42407</v>
      </c>
      <c r="I166" s="18">
        <v>0.48673611111111109</v>
      </c>
      <c r="J166" s="18">
        <v>1.7824074074074072E-3</v>
      </c>
      <c r="K166" s="16" t="s">
        <v>467</v>
      </c>
      <c r="L166" s="16">
        <v>144123333</v>
      </c>
      <c r="M166" s="16" t="s">
        <v>1</v>
      </c>
      <c r="N166" s="16">
        <v>0</v>
      </c>
      <c r="O166" s="18">
        <v>0</v>
      </c>
      <c r="P166" s="18">
        <v>1.5856481481481479E-3</v>
      </c>
      <c r="Q166" s="6" t="str">
        <f t="shared" si="12"/>
        <v>2016-02-07</v>
      </c>
      <c r="R166" t="str">
        <f t="shared" si="13"/>
        <v>VSIN</v>
      </c>
      <c r="S166" t="str">
        <f t="shared" si="14"/>
        <v>11:40</v>
      </c>
      <c r="T166" t="str">
        <f t="shared" si="15"/>
        <v>11:4</v>
      </c>
      <c r="U166" t="str">
        <f t="shared" si="16"/>
        <v>2016-02-07 11:4VSIN</v>
      </c>
      <c r="V166">
        <f>IF(COUNTIF(Interactions!I:I,U166)&gt;0,1,0)</f>
        <v>0</v>
      </c>
      <c r="W166" t="str">
        <f t="shared" si="17"/>
        <v/>
      </c>
    </row>
    <row r="167" spans="1:23">
      <c r="A167" s="13">
        <v>166</v>
      </c>
      <c r="B167" s="13">
        <v>1179411</v>
      </c>
      <c r="C167" s="13">
        <v>1409010</v>
      </c>
      <c r="D167" s="13" t="s">
        <v>492</v>
      </c>
      <c r="E167" s="13" t="s">
        <v>467</v>
      </c>
      <c r="F167" s="13" t="s">
        <v>21</v>
      </c>
      <c r="G167" s="13" t="s">
        <v>468</v>
      </c>
      <c r="H167" s="14">
        <v>42407</v>
      </c>
      <c r="I167" s="15">
        <v>0.48738425925925927</v>
      </c>
      <c r="J167" s="15">
        <v>2.2222222222222222E-3</v>
      </c>
      <c r="K167" s="13" t="s">
        <v>469</v>
      </c>
      <c r="L167" s="13">
        <v>20000670901685</v>
      </c>
      <c r="M167" s="13" t="s">
        <v>1</v>
      </c>
      <c r="N167" s="13">
        <v>0</v>
      </c>
      <c r="O167" s="15">
        <v>0</v>
      </c>
      <c r="P167" s="15">
        <v>1.2847222222222223E-3</v>
      </c>
      <c r="Q167" s="6" t="str">
        <f t="shared" si="12"/>
        <v>2016-02-07</v>
      </c>
      <c r="R167" t="str">
        <f t="shared" si="13"/>
        <v>VSIN</v>
      </c>
      <c r="S167" t="str">
        <f t="shared" si="14"/>
        <v>11:41</v>
      </c>
      <c r="T167" t="str">
        <f t="shared" si="15"/>
        <v>11:4</v>
      </c>
      <c r="U167" t="str">
        <f t="shared" si="16"/>
        <v>2016-02-07 11:4VSIN</v>
      </c>
      <c r="V167">
        <f>IF(COUNTIF(Interactions!I:I,U167)&gt;0,1,0)</f>
        <v>0</v>
      </c>
      <c r="W167" t="str">
        <f t="shared" si="17"/>
        <v/>
      </c>
    </row>
    <row r="168" spans="1:23">
      <c r="A168" s="16">
        <v>167</v>
      </c>
      <c r="B168" s="16">
        <v>1179412</v>
      </c>
      <c r="C168" s="16">
        <v>1409008</v>
      </c>
      <c r="D168" s="16" t="s">
        <v>492</v>
      </c>
      <c r="E168" s="16" t="s">
        <v>467</v>
      </c>
      <c r="F168" s="16" t="s">
        <v>17</v>
      </c>
      <c r="G168" s="16" t="s">
        <v>470</v>
      </c>
      <c r="H168" s="17">
        <v>42407</v>
      </c>
      <c r="I168" s="18">
        <v>0.487337962962963</v>
      </c>
      <c r="J168" s="18">
        <v>1.2037037037037038E-3</v>
      </c>
      <c r="K168" s="16" t="s">
        <v>469</v>
      </c>
      <c r="L168" s="16">
        <v>17100607359936</v>
      </c>
      <c r="M168" s="16" t="s">
        <v>1</v>
      </c>
      <c r="N168" s="16">
        <v>0</v>
      </c>
      <c r="O168" s="18">
        <v>0</v>
      </c>
      <c r="P168" s="18">
        <v>7.6388888888888893E-4</v>
      </c>
      <c r="Q168" s="6" t="str">
        <f t="shared" si="12"/>
        <v>2016-02-07</v>
      </c>
      <c r="R168" t="str">
        <f t="shared" si="13"/>
        <v>ALUM</v>
      </c>
      <c r="S168" t="str">
        <f t="shared" si="14"/>
        <v>11:41</v>
      </c>
      <c r="T168" t="str">
        <f t="shared" si="15"/>
        <v>11:4</v>
      </c>
      <c r="U168" t="str">
        <f t="shared" si="16"/>
        <v>2016-02-07 11:4ALUM</v>
      </c>
      <c r="V168">
        <f>IF(COUNTIF(Interactions!I:I,U168)&gt;0,1,0)</f>
        <v>0</v>
      </c>
      <c r="W168" t="str">
        <f t="shared" si="17"/>
        <v/>
      </c>
    </row>
    <row r="169" spans="1:23">
      <c r="A169" s="13">
        <v>168</v>
      </c>
      <c r="B169" s="13">
        <v>1179414</v>
      </c>
      <c r="C169" s="13">
        <v>1409022</v>
      </c>
      <c r="D169" s="13" t="s">
        <v>492</v>
      </c>
      <c r="E169" s="13" t="s">
        <v>467</v>
      </c>
      <c r="F169" s="13" t="s">
        <v>17</v>
      </c>
      <c r="G169" s="13" t="s">
        <v>468</v>
      </c>
      <c r="H169" s="14">
        <v>42407</v>
      </c>
      <c r="I169" s="15">
        <v>0.48770833333333335</v>
      </c>
      <c r="J169" s="15">
        <v>3.4490740740740745E-3</v>
      </c>
      <c r="K169" s="13" t="s">
        <v>467</v>
      </c>
      <c r="L169" s="13">
        <v>141102700</v>
      </c>
      <c r="M169" s="13" t="s">
        <v>1</v>
      </c>
      <c r="N169" s="13">
        <v>1</v>
      </c>
      <c r="O169" s="15">
        <v>1.7013888888888892E-3</v>
      </c>
      <c r="P169" s="15">
        <v>1.1805555555555556E-3</v>
      </c>
      <c r="Q169" s="6" t="str">
        <f t="shared" si="12"/>
        <v>2016-02-07</v>
      </c>
      <c r="R169" t="str">
        <f t="shared" si="13"/>
        <v>ALUM</v>
      </c>
      <c r="S169" t="str">
        <f t="shared" si="14"/>
        <v>11:42</v>
      </c>
      <c r="T169" t="str">
        <f t="shared" si="15"/>
        <v>11:4</v>
      </c>
      <c r="U169" t="str">
        <f t="shared" si="16"/>
        <v>2016-02-07 11:4ALUM</v>
      </c>
      <c r="V169">
        <f>IF(COUNTIF(Interactions!I:I,U169)&gt;0,1,0)</f>
        <v>0</v>
      </c>
      <c r="W169" t="str">
        <f t="shared" si="17"/>
        <v/>
      </c>
    </row>
    <row r="170" spans="1:23">
      <c r="A170" s="16">
        <v>169</v>
      </c>
      <c r="B170" s="16">
        <v>1179420</v>
      </c>
      <c r="C170" s="16">
        <v>1409038</v>
      </c>
      <c r="D170" s="16" t="s">
        <v>492</v>
      </c>
      <c r="E170" s="16" t="s">
        <v>467</v>
      </c>
      <c r="F170" s="16" t="s">
        <v>46</v>
      </c>
      <c r="G170" s="16"/>
      <c r="H170" s="17">
        <v>42407</v>
      </c>
      <c r="I170" s="18">
        <v>0.48831018518518521</v>
      </c>
      <c r="J170" s="18">
        <v>1.5624999999999999E-3</v>
      </c>
      <c r="K170" s="16" t="s">
        <v>467</v>
      </c>
      <c r="L170" s="16">
        <v>561772317</v>
      </c>
      <c r="M170" s="16" t="s">
        <v>1</v>
      </c>
      <c r="N170" s="16">
        <v>0</v>
      </c>
      <c r="O170" s="18">
        <v>0</v>
      </c>
      <c r="P170" s="18">
        <v>1.1458333333333333E-3</v>
      </c>
      <c r="Q170" s="6" t="str">
        <f t="shared" si="12"/>
        <v>2016-02-07</v>
      </c>
      <c r="R170" t="str">
        <f t="shared" si="13"/>
        <v>VPEI</v>
      </c>
      <c r="S170" t="str">
        <f t="shared" si="14"/>
        <v>11:43</v>
      </c>
      <c r="T170" t="str">
        <f t="shared" si="15"/>
        <v>11:4</v>
      </c>
      <c r="U170" t="str">
        <f t="shared" si="16"/>
        <v>2016-02-07 11:4VPEI</v>
      </c>
      <c r="V170">
        <f>IF(COUNTIF(Interactions!I:I,U170)&gt;0,1,0)</f>
        <v>0</v>
      </c>
      <c r="W170" t="str">
        <f t="shared" si="17"/>
        <v/>
      </c>
    </row>
    <row r="171" spans="1:23">
      <c r="A171" s="13">
        <v>170</v>
      </c>
      <c r="B171" s="13">
        <v>1179425</v>
      </c>
      <c r="C171" s="13">
        <v>1409082</v>
      </c>
      <c r="D171" s="13" t="s">
        <v>492</v>
      </c>
      <c r="E171" s="13" t="s">
        <v>467</v>
      </c>
      <c r="F171" s="13" t="s">
        <v>21</v>
      </c>
      <c r="G171" s="13" t="s">
        <v>468</v>
      </c>
      <c r="H171" s="14">
        <v>42407</v>
      </c>
      <c r="I171" s="15">
        <v>0.4916550925925926</v>
      </c>
      <c r="J171" s="15">
        <v>2.4305555555555556E-3</v>
      </c>
      <c r="K171" s="13" t="s">
        <v>467</v>
      </c>
      <c r="L171" s="13">
        <v>143568064</v>
      </c>
      <c r="M171" s="13" t="s">
        <v>1</v>
      </c>
      <c r="N171" s="13">
        <v>2</v>
      </c>
      <c r="O171" s="15">
        <v>7.9861111111111105E-4</v>
      </c>
      <c r="P171" s="15">
        <v>8.1018518518518516E-4</v>
      </c>
      <c r="Q171" s="6" t="str">
        <f t="shared" si="12"/>
        <v>2016-02-07</v>
      </c>
      <c r="R171" t="str">
        <f t="shared" si="13"/>
        <v>VSIN</v>
      </c>
      <c r="S171" t="str">
        <f t="shared" si="14"/>
        <v>11:47</v>
      </c>
      <c r="T171" t="str">
        <f t="shared" si="15"/>
        <v>11:4</v>
      </c>
      <c r="U171" t="str">
        <f t="shared" si="16"/>
        <v>2016-02-07 11:4VSIN</v>
      </c>
      <c r="V171">
        <f>IF(COUNTIF(Interactions!I:I,U171)&gt;0,1,0)</f>
        <v>0</v>
      </c>
      <c r="W171" t="str">
        <f t="shared" si="17"/>
        <v/>
      </c>
    </row>
    <row r="172" spans="1:23">
      <c r="A172" s="16">
        <v>171</v>
      </c>
      <c r="B172" s="16">
        <v>1179426</v>
      </c>
      <c r="C172" s="16">
        <v>1409032</v>
      </c>
      <c r="D172" s="16" t="s">
        <v>492</v>
      </c>
      <c r="E172" s="16" t="s">
        <v>467</v>
      </c>
      <c r="F172" s="16" t="s">
        <v>45</v>
      </c>
      <c r="G172" s="16" t="s">
        <v>468</v>
      </c>
      <c r="H172" s="17">
        <v>42407</v>
      </c>
      <c r="I172" s="18">
        <v>0.4924074074074074</v>
      </c>
      <c r="J172" s="18">
        <v>2.7893518518518519E-3</v>
      </c>
      <c r="K172" s="16" t="s">
        <v>467</v>
      </c>
      <c r="L172" s="16">
        <v>626936300</v>
      </c>
      <c r="M172" s="16" t="s">
        <v>1</v>
      </c>
      <c r="N172" s="16">
        <v>0</v>
      </c>
      <c r="O172" s="18">
        <v>0</v>
      </c>
      <c r="P172" s="18">
        <v>2.6620370370370374E-3</v>
      </c>
      <c r="Q172" s="6" t="str">
        <f t="shared" si="12"/>
        <v>2016-02-07</v>
      </c>
      <c r="R172" t="str">
        <f t="shared" si="13"/>
        <v>TCEG</v>
      </c>
      <c r="S172" t="str">
        <f t="shared" si="14"/>
        <v>11:49</v>
      </c>
      <c r="T172" t="str">
        <f t="shared" si="15"/>
        <v>11:4</v>
      </c>
      <c r="U172" t="str">
        <f t="shared" si="16"/>
        <v>2016-02-07 11:4TCEG</v>
      </c>
      <c r="V172">
        <f>IF(COUNTIF(Interactions!I:I,U172)&gt;0,1,0)</f>
        <v>0</v>
      </c>
      <c r="W172" t="str">
        <f t="shared" si="17"/>
        <v/>
      </c>
    </row>
    <row r="173" spans="1:23" ht="24">
      <c r="A173" s="13">
        <v>172</v>
      </c>
      <c r="B173" s="13">
        <v>1179428</v>
      </c>
      <c r="C173" s="13">
        <v>1409040</v>
      </c>
      <c r="D173" s="13" t="s">
        <v>492</v>
      </c>
      <c r="E173" s="13" t="s">
        <v>467</v>
      </c>
      <c r="F173" s="13" t="s">
        <v>17</v>
      </c>
      <c r="G173" s="13" t="s">
        <v>471</v>
      </c>
      <c r="H173" s="14">
        <v>42407</v>
      </c>
      <c r="I173" s="15">
        <v>0.49322916666666666</v>
      </c>
      <c r="J173" s="15">
        <v>1.1574074074074073E-3</v>
      </c>
      <c r="K173" s="13" t="s">
        <v>467</v>
      </c>
      <c r="L173" s="13">
        <v>320115820</v>
      </c>
      <c r="M173" s="13" t="s">
        <v>1</v>
      </c>
      <c r="N173" s="13">
        <v>0</v>
      </c>
      <c r="O173" s="15">
        <v>0</v>
      </c>
      <c r="P173" s="15">
        <v>7.6388888888888893E-4</v>
      </c>
      <c r="Q173" s="6" t="str">
        <f t="shared" si="12"/>
        <v>2016-02-07</v>
      </c>
      <c r="R173" t="str">
        <f t="shared" si="13"/>
        <v>ALUM</v>
      </c>
      <c r="S173" t="str">
        <f t="shared" si="14"/>
        <v>11:50</v>
      </c>
      <c r="T173" t="str">
        <f t="shared" si="15"/>
        <v>11:5</v>
      </c>
      <c r="U173" t="str">
        <f t="shared" si="16"/>
        <v>2016-02-07 11:5ALUM</v>
      </c>
      <c r="V173">
        <f>IF(COUNTIF(Interactions!I:I,U173)&gt;0,1,0)</f>
        <v>0</v>
      </c>
      <c r="W173" t="str">
        <f t="shared" si="17"/>
        <v/>
      </c>
    </row>
    <row r="174" spans="1:23">
      <c r="A174" s="16">
        <v>173</v>
      </c>
      <c r="B174" s="16">
        <v>1179430</v>
      </c>
      <c r="C174" s="16">
        <v>1409030</v>
      </c>
      <c r="D174" s="16" t="s">
        <v>492</v>
      </c>
      <c r="E174" s="16" t="s">
        <v>467</v>
      </c>
      <c r="F174" s="16" t="s">
        <v>21</v>
      </c>
      <c r="G174" s="16" t="s">
        <v>468</v>
      </c>
      <c r="H174" s="17">
        <v>42407</v>
      </c>
      <c r="I174" s="18">
        <v>0.49381944444444442</v>
      </c>
      <c r="J174" s="18">
        <v>2.0023148148148148E-3</v>
      </c>
      <c r="K174" s="16" t="s">
        <v>467</v>
      </c>
      <c r="L174" s="16">
        <v>623799481</v>
      </c>
      <c r="M174" s="16" t="s">
        <v>1</v>
      </c>
      <c r="N174" s="16">
        <v>1</v>
      </c>
      <c r="O174" s="18">
        <v>1.273148148148148E-4</v>
      </c>
      <c r="P174" s="18">
        <v>8.3333333333333339E-4</v>
      </c>
      <c r="Q174" s="6" t="str">
        <f t="shared" si="12"/>
        <v>2016-02-07</v>
      </c>
      <c r="R174" t="str">
        <f t="shared" si="13"/>
        <v>VSIN</v>
      </c>
      <c r="S174" t="str">
        <f t="shared" si="14"/>
        <v>11:51</v>
      </c>
      <c r="T174" t="str">
        <f t="shared" si="15"/>
        <v>11:5</v>
      </c>
      <c r="U174" t="str">
        <f t="shared" si="16"/>
        <v>2016-02-07 11:5VSIN</v>
      </c>
      <c r="V174">
        <f>IF(COUNTIF(Interactions!I:I,U174)&gt;0,1,0)</f>
        <v>0</v>
      </c>
      <c r="W174" t="str">
        <f t="shared" si="17"/>
        <v/>
      </c>
    </row>
    <row r="175" spans="1:23">
      <c r="A175" s="13">
        <v>174</v>
      </c>
      <c r="B175" s="13">
        <v>1179431</v>
      </c>
      <c r="C175" s="13">
        <v>1409037</v>
      </c>
      <c r="D175" s="13" t="s">
        <v>492</v>
      </c>
      <c r="E175" s="13" t="s">
        <v>467</v>
      </c>
      <c r="F175" s="13" t="s">
        <v>46</v>
      </c>
      <c r="G175" s="13"/>
      <c r="H175" s="14">
        <v>42407</v>
      </c>
      <c r="I175" s="15">
        <v>0.4939236111111111</v>
      </c>
      <c r="J175" s="15">
        <v>1.4699074074074074E-3</v>
      </c>
      <c r="K175" s="13" t="s">
        <v>467</v>
      </c>
      <c r="L175" s="13">
        <v>383154092</v>
      </c>
      <c r="M175" s="13" t="s">
        <v>1</v>
      </c>
      <c r="N175" s="13">
        <v>0</v>
      </c>
      <c r="O175" s="15">
        <v>0</v>
      </c>
      <c r="P175" s="15">
        <v>1.0532407407407407E-3</v>
      </c>
      <c r="Q175" s="6" t="str">
        <f t="shared" si="12"/>
        <v>2016-02-07</v>
      </c>
      <c r="R175" t="str">
        <f t="shared" si="13"/>
        <v>VPEI</v>
      </c>
      <c r="S175" t="str">
        <f t="shared" si="14"/>
        <v>11:51</v>
      </c>
      <c r="T175" t="str">
        <f t="shared" si="15"/>
        <v>11:5</v>
      </c>
      <c r="U175" t="str">
        <f t="shared" si="16"/>
        <v>2016-02-07 11:5VPEI</v>
      </c>
      <c r="V175">
        <f>IF(COUNTIF(Interactions!I:I,U175)&gt;0,1,0)</f>
        <v>0</v>
      </c>
      <c r="W175" t="str">
        <f t="shared" si="17"/>
        <v/>
      </c>
    </row>
    <row r="176" spans="1:23">
      <c r="A176" s="16">
        <v>175</v>
      </c>
      <c r="B176" s="16">
        <v>1179433</v>
      </c>
      <c r="C176" s="16">
        <v>1409032</v>
      </c>
      <c r="D176" s="16" t="s">
        <v>492</v>
      </c>
      <c r="E176" s="16" t="s">
        <v>467</v>
      </c>
      <c r="F176" s="16" t="s">
        <v>45</v>
      </c>
      <c r="G176" s="16" t="s">
        <v>468</v>
      </c>
      <c r="H176" s="17">
        <v>42407</v>
      </c>
      <c r="I176" s="18">
        <v>0.49553240740740739</v>
      </c>
      <c r="J176" s="18">
        <v>8.9120370370370362E-4</v>
      </c>
      <c r="K176" s="16" t="s">
        <v>469</v>
      </c>
      <c r="L176" s="16">
        <v>19100612074441</v>
      </c>
      <c r="M176" s="16" t="s">
        <v>1</v>
      </c>
      <c r="N176" s="16">
        <v>0</v>
      </c>
      <c r="O176" s="18">
        <v>0</v>
      </c>
      <c r="P176" s="18">
        <v>3.2407407407407406E-4</v>
      </c>
      <c r="Q176" s="6" t="str">
        <f t="shared" si="12"/>
        <v>2016-02-07</v>
      </c>
      <c r="R176" t="str">
        <f t="shared" si="13"/>
        <v>TCEG</v>
      </c>
      <c r="S176" t="str">
        <f t="shared" si="14"/>
        <v>11:53</v>
      </c>
      <c r="T176" t="str">
        <f t="shared" si="15"/>
        <v>11:5</v>
      </c>
      <c r="U176" t="str">
        <f t="shared" si="16"/>
        <v>2016-02-07 11:5TCEG</v>
      </c>
      <c r="V176">
        <f>IF(COUNTIF(Interactions!I:I,U176)&gt;0,1,0)</f>
        <v>0</v>
      </c>
      <c r="W176" t="str">
        <f t="shared" si="17"/>
        <v/>
      </c>
    </row>
    <row r="177" spans="1:23">
      <c r="A177" s="13">
        <v>176</v>
      </c>
      <c r="B177" s="13">
        <v>1179434</v>
      </c>
      <c r="C177" s="13">
        <v>1409044</v>
      </c>
      <c r="D177" s="13" t="s">
        <v>492</v>
      </c>
      <c r="E177" s="13" t="s">
        <v>467</v>
      </c>
      <c r="F177" s="13" t="s">
        <v>21</v>
      </c>
      <c r="G177" s="13" t="s">
        <v>468</v>
      </c>
      <c r="H177" s="14">
        <v>42407</v>
      </c>
      <c r="I177" s="15">
        <v>0.49553240740740739</v>
      </c>
      <c r="J177" s="15">
        <v>2.9629629629629628E-3</v>
      </c>
      <c r="K177" s="13" t="s">
        <v>467</v>
      </c>
      <c r="L177" s="13">
        <v>130214242</v>
      </c>
      <c r="M177" s="13" t="s">
        <v>1</v>
      </c>
      <c r="N177" s="13">
        <v>1</v>
      </c>
      <c r="O177" s="15">
        <v>9.9537037037037042E-4</v>
      </c>
      <c r="P177" s="15">
        <v>1.3888888888888889E-3</v>
      </c>
      <c r="Q177" s="6" t="str">
        <f t="shared" si="12"/>
        <v>2016-02-07</v>
      </c>
      <c r="R177" t="str">
        <f t="shared" si="13"/>
        <v>VSIN</v>
      </c>
      <c r="S177" t="str">
        <f t="shared" si="14"/>
        <v>11:53</v>
      </c>
      <c r="T177" t="str">
        <f t="shared" si="15"/>
        <v>11:5</v>
      </c>
      <c r="U177" t="str">
        <f t="shared" si="16"/>
        <v>2016-02-07 11:5VSIN</v>
      </c>
      <c r="V177">
        <f>IF(COUNTIF(Interactions!I:I,U177)&gt;0,1,0)</f>
        <v>0</v>
      </c>
      <c r="W177" t="str">
        <f t="shared" si="17"/>
        <v/>
      </c>
    </row>
    <row r="178" spans="1:23">
      <c r="A178" s="16">
        <v>177</v>
      </c>
      <c r="B178" s="16">
        <v>1179435</v>
      </c>
      <c r="C178" s="16">
        <v>1409035</v>
      </c>
      <c r="D178" s="16" t="s">
        <v>492</v>
      </c>
      <c r="E178" s="16" t="s">
        <v>467</v>
      </c>
      <c r="F178" s="16" t="s">
        <v>46</v>
      </c>
      <c r="G178" s="16"/>
      <c r="H178" s="17">
        <v>42407</v>
      </c>
      <c r="I178" s="18">
        <v>0.49576388888888889</v>
      </c>
      <c r="J178" s="18">
        <v>2.8356481481481479E-3</v>
      </c>
      <c r="K178" s="16" t="s">
        <v>467</v>
      </c>
      <c r="L178" s="16">
        <v>329687500</v>
      </c>
      <c r="M178" s="16" t="s">
        <v>1</v>
      </c>
      <c r="N178" s="16">
        <v>2</v>
      </c>
      <c r="O178" s="18">
        <v>9.0277777777777784E-4</v>
      </c>
      <c r="P178" s="18">
        <v>1.423611111111111E-3</v>
      </c>
      <c r="Q178" s="6" t="str">
        <f t="shared" si="12"/>
        <v>2016-02-07</v>
      </c>
      <c r="R178" t="str">
        <f t="shared" si="13"/>
        <v>VPEI</v>
      </c>
      <c r="S178" t="str">
        <f t="shared" si="14"/>
        <v>11:53</v>
      </c>
      <c r="T178" t="str">
        <f t="shared" si="15"/>
        <v>11:5</v>
      </c>
      <c r="U178" t="str">
        <f t="shared" si="16"/>
        <v>2016-02-07 11:5VPEI</v>
      </c>
      <c r="V178">
        <f>IF(COUNTIF(Interactions!I:I,U178)&gt;0,1,0)</f>
        <v>0</v>
      </c>
      <c r="W178" t="str">
        <f t="shared" si="17"/>
        <v/>
      </c>
    </row>
    <row r="179" spans="1:23">
      <c r="A179" s="13">
        <v>178</v>
      </c>
      <c r="B179" s="13">
        <v>1179436</v>
      </c>
      <c r="C179" s="13">
        <v>1409055</v>
      </c>
      <c r="D179" s="13" t="s">
        <v>492</v>
      </c>
      <c r="E179" s="13" t="s">
        <v>467</v>
      </c>
      <c r="F179" s="13" t="s">
        <v>45</v>
      </c>
      <c r="G179" s="13" t="s">
        <v>470</v>
      </c>
      <c r="H179" s="14">
        <v>42407</v>
      </c>
      <c r="I179" s="15">
        <v>0.49614583333333334</v>
      </c>
      <c r="J179" s="15">
        <v>3.8310185185185183E-3</v>
      </c>
      <c r="K179" s="13" t="s">
        <v>467</v>
      </c>
      <c r="L179" s="13">
        <v>632771198</v>
      </c>
      <c r="M179" s="13" t="s">
        <v>1</v>
      </c>
      <c r="N179" s="13">
        <v>1</v>
      </c>
      <c r="O179" s="15">
        <v>4.2824074074074075E-4</v>
      </c>
      <c r="P179" s="15">
        <v>2.9861111111111113E-3</v>
      </c>
      <c r="Q179" s="6" t="str">
        <f t="shared" si="12"/>
        <v>2016-02-07</v>
      </c>
      <c r="R179" t="str">
        <f t="shared" si="13"/>
        <v>TCEG</v>
      </c>
      <c r="S179" t="str">
        <f t="shared" si="14"/>
        <v>11:54</v>
      </c>
      <c r="T179" t="str">
        <f t="shared" si="15"/>
        <v>11:5</v>
      </c>
      <c r="U179" t="str">
        <f t="shared" si="16"/>
        <v>2016-02-07 11:5TCEG</v>
      </c>
      <c r="V179">
        <f>IF(COUNTIF(Interactions!I:I,U179)&gt;0,1,0)</f>
        <v>0</v>
      </c>
      <c r="W179" t="str">
        <f t="shared" si="17"/>
        <v/>
      </c>
    </row>
    <row r="180" spans="1:23">
      <c r="A180" s="16">
        <v>179</v>
      </c>
      <c r="B180" s="16">
        <v>1179437</v>
      </c>
      <c r="C180" s="16">
        <v>1409064</v>
      </c>
      <c r="D180" s="16" t="s">
        <v>492</v>
      </c>
      <c r="E180" s="16" t="s">
        <v>467</v>
      </c>
      <c r="F180" s="16" t="s">
        <v>24</v>
      </c>
      <c r="G180" s="16"/>
      <c r="H180" s="17">
        <v>42407</v>
      </c>
      <c r="I180" s="18">
        <v>0.49854166666666666</v>
      </c>
      <c r="J180" s="18">
        <v>4.9074074074074072E-3</v>
      </c>
      <c r="K180" s="16" t="s">
        <v>467</v>
      </c>
      <c r="L180" s="16">
        <v>441753216000</v>
      </c>
      <c r="M180" s="16" t="s">
        <v>1</v>
      </c>
      <c r="N180" s="16">
        <v>0</v>
      </c>
      <c r="O180" s="18">
        <v>0</v>
      </c>
      <c r="P180" s="18">
        <v>4.2129629629629626E-3</v>
      </c>
      <c r="Q180" s="6" t="str">
        <f t="shared" si="12"/>
        <v>2016-02-07</v>
      </c>
      <c r="R180" t="str">
        <f t="shared" si="13"/>
        <v>RMOR</v>
      </c>
      <c r="S180" t="str">
        <f t="shared" si="14"/>
        <v>11:57</v>
      </c>
      <c r="T180" t="str">
        <f t="shared" si="15"/>
        <v>11:5</v>
      </c>
      <c r="U180" t="str">
        <f t="shared" si="16"/>
        <v>2016-02-07 11:5RMOR</v>
      </c>
      <c r="V180">
        <f>IF(COUNTIF(Interactions!I:I,U180)&gt;0,1,0)</f>
        <v>0</v>
      </c>
      <c r="W180" t="str">
        <f t="shared" si="17"/>
        <v/>
      </c>
    </row>
    <row r="181" spans="1:23">
      <c r="A181" s="13">
        <v>180</v>
      </c>
      <c r="B181" s="13">
        <v>1179438</v>
      </c>
      <c r="C181" s="13">
        <v>1409049</v>
      </c>
      <c r="D181" s="13" t="s">
        <v>492</v>
      </c>
      <c r="E181" s="13" t="s">
        <v>467</v>
      </c>
      <c r="F181" s="13" t="s">
        <v>17</v>
      </c>
      <c r="G181" s="13" t="s">
        <v>470</v>
      </c>
      <c r="H181" s="14">
        <v>42407</v>
      </c>
      <c r="I181" s="15">
        <v>0.49928240740740742</v>
      </c>
      <c r="J181" s="15">
        <v>1.5509259259259261E-3</v>
      </c>
      <c r="K181" s="13" t="s">
        <v>467</v>
      </c>
      <c r="L181" s="13">
        <v>607359936</v>
      </c>
      <c r="M181" s="13" t="s">
        <v>1</v>
      </c>
      <c r="N181" s="13">
        <v>0</v>
      </c>
      <c r="O181" s="15">
        <v>0</v>
      </c>
      <c r="P181" s="15">
        <v>1.1342592592592591E-3</v>
      </c>
      <c r="Q181" s="6" t="str">
        <f t="shared" si="12"/>
        <v>2016-02-07</v>
      </c>
      <c r="R181" t="str">
        <f t="shared" si="13"/>
        <v>ALUM</v>
      </c>
      <c r="S181" t="str">
        <f t="shared" si="14"/>
        <v>11:58</v>
      </c>
      <c r="T181" t="str">
        <f t="shared" si="15"/>
        <v>11:5</v>
      </c>
      <c r="U181" t="str">
        <f t="shared" si="16"/>
        <v>2016-02-07 11:5ALUM</v>
      </c>
      <c r="V181">
        <f>IF(COUNTIF(Interactions!I:I,U181)&gt;0,1,0)</f>
        <v>0</v>
      </c>
      <c r="W181" t="str">
        <f t="shared" si="17"/>
        <v/>
      </c>
    </row>
    <row r="182" spans="1:23" ht="24">
      <c r="A182" s="16">
        <v>181</v>
      </c>
      <c r="B182" s="16">
        <v>1179439</v>
      </c>
      <c r="C182" s="16">
        <v>1409081</v>
      </c>
      <c r="D182" s="16" t="s">
        <v>492</v>
      </c>
      <c r="E182" s="16" t="s">
        <v>467</v>
      </c>
      <c r="F182" s="16" t="s">
        <v>21</v>
      </c>
      <c r="G182" s="16" t="s">
        <v>471</v>
      </c>
      <c r="H182" s="17">
        <v>42407</v>
      </c>
      <c r="I182" s="18">
        <v>0.4994791666666667</v>
      </c>
      <c r="J182" s="18">
        <v>5.6944444444444438E-3</v>
      </c>
      <c r="K182" s="16" t="s">
        <v>467</v>
      </c>
      <c r="L182" s="16">
        <v>389646464</v>
      </c>
      <c r="M182" s="16" t="s">
        <v>1</v>
      </c>
      <c r="N182" s="16">
        <v>1</v>
      </c>
      <c r="O182" s="18">
        <v>6.7129629629629625E-4</v>
      </c>
      <c r="P182" s="18">
        <v>4.5023148148148149E-3</v>
      </c>
      <c r="Q182" s="6" t="str">
        <f t="shared" si="12"/>
        <v>2016-02-07</v>
      </c>
      <c r="R182" t="str">
        <f t="shared" si="13"/>
        <v>VSIN</v>
      </c>
      <c r="S182" t="str">
        <f t="shared" si="14"/>
        <v>11:59</v>
      </c>
      <c r="T182" t="str">
        <f t="shared" si="15"/>
        <v>11:5</v>
      </c>
      <c r="U182" t="str">
        <f t="shared" si="16"/>
        <v>2016-02-07 11:5VSIN</v>
      </c>
      <c r="V182">
        <f>IF(COUNTIF(Interactions!I:I,U182)&gt;0,1,0)</f>
        <v>0</v>
      </c>
      <c r="W182" t="str">
        <f t="shared" si="17"/>
        <v/>
      </c>
    </row>
    <row r="183" spans="1:23">
      <c r="A183" s="13">
        <v>182</v>
      </c>
      <c r="B183" s="13">
        <v>1179440</v>
      </c>
      <c r="C183" s="13">
        <v>1409052</v>
      </c>
      <c r="D183" s="13" t="s">
        <v>492</v>
      </c>
      <c r="E183" s="13" t="s">
        <v>467</v>
      </c>
      <c r="F183" s="13" t="s">
        <v>45</v>
      </c>
      <c r="G183" s="13" t="s">
        <v>470</v>
      </c>
      <c r="H183" s="14">
        <v>42407</v>
      </c>
      <c r="I183" s="15">
        <v>0.50075231481481486</v>
      </c>
      <c r="J183" s="15">
        <v>1.2384259259259258E-3</v>
      </c>
      <c r="K183" s="13" t="s">
        <v>467</v>
      </c>
      <c r="L183" s="13">
        <v>478833777</v>
      </c>
      <c r="M183" s="13" t="s">
        <v>1</v>
      </c>
      <c r="N183" s="13">
        <v>0</v>
      </c>
      <c r="O183" s="15">
        <v>0</v>
      </c>
      <c r="P183" s="15">
        <v>9.4907407407407408E-4</v>
      </c>
      <c r="Q183" s="6" t="str">
        <f t="shared" si="12"/>
        <v>2016-02-07</v>
      </c>
      <c r="R183" t="str">
        <f t="shared" si="13"/>
        <v>TCEG</v>
      </c>
      <c r="S183" t="str">
        <f t="shared" si="14"/>
        <v>12:01</v>
      </c>
      <c r="T183" t="str">
        <f t="shared" si="15"/>
        <v>12:0</v>
      </c>
      <c r="U183" t="str">
        <f t="shared" si="16"/>
        <v>2016-02-07 12:0TCEG</v>
      </c>
      <c r="V183">
        <f>IF(COUNTIF(Interactions!I:I,U183)&gt;0,1,0)</f>
        <v>0</v>
      </c>
      <c r="W183" t="str">
        <f t="shared" si="17"/>
        <v/>
      </c>
    </row>
    <row r="184" spans="1:23">
      <c r="A184" s="16">
        <v>183</v>
      </c>
      <c r="B184" s="16">
        <v>1179441</v>
      </c>
      <c r="C184" s="16">
        <v>1409059</v>
      </c>
      <c r="D184" s="16" t="s">
        <v>492</v>
      </c>
      <c r="E184" s="16" t="s">
        <v>467</v>
      </c>
      <c r="F184" s="16" t="s">
        <v>17</v>
      </c>
      <c r="G184" s="16" t="s">
        <v>470</v>
      </c>
      <c r="H184" s="17">
        <v>42407</v>
      </c>
      <c r="I184" s="18">
        <v>0.50192129629629634</v>
      </c>
      <c r="J184" s="18">
        <v>2.7430555555555559E-3</v>
      </c>
      <c r="K184" s="16" t="s">
        <v>467</v>
      </c>
      <c r="L184" s="16">
        <v>951589694</v>
      </c>
      <c r="M184" s="16" t="s">
        <v>1</v>
      </c>
      <c r="N184" s="16">
        <v>0</v>
      </c>
      <c r="O184" s="18">
        <v>0</v>
      </c>
      <c r="P184" s="18">
        <v>2.5115740740740741E-3</v>
      </c>
      <c r="Q184" s="6" t="str">
        <f t="shared" si="12"/>
        <v>2016-02-07</v>
      </c>
      <c r="R184" t="str">
        <f t="shared" si="13"/>
        <v>ALUM</v>
      </c>
      <c r="S184" t="str">
        <f t="shared" si="14"/>
        <v>12:02</v>
      </c>
      <c r="T184" t="str">
        <f t="shared" si="15"/>
        <v>12:0</v>
      </c>
      <c r="U184" t="str">
        <f t="shared" si="16"/>
        <v>2016-02-07 12:0ALUM</v>
      </c>
      <c r="V184">
        <f>IF(COUNTIF(Interactions!I:I,U184)&gt;0,1,0)</f>
        <v>0</v>
      </c>
      <c r="W184" t="str">
        <f t="shared" si="17"/>
        <v/>
      </c>
    </row>
    <row r="185" spans="1:23">
      <c r="A185" s="13">
        <v>184</v>
      </c>
      <c r="B185" s="13">
        <v>1179442</v>
      </c>
      <c r="C185" s="13">
        <v>1409057</v>
      </c>
      <c r="D185" s="13" t="s">
        <v>492</v>
      </c>
      <c r="E185" s="13" t="s">
        <v>467</v>
      </c>
      <c r="F185" s="13" t="s">
        <v>45</v>
      </c>
      <c r="G185" s="13" t="s">
        <v>470</v>
      </c>
      <c r="H185" s="14">
        <v>42407</v>
      </c>
      <c r="I185" s="15">
        <v>0.50230324074074073</v>
      </c>
      <c r="J185" s="15">
        <v>1.4004629629629629E-3</v>
      </c>
      <c r="K185" s="13" t="s">
        <v>467</v>
      </c>
      <c r="L185" s="13">
        <v>632771198</v>
      </c>
      <c r="M185" s="13" t="s">
        <v>1</v>
      </c>
      <c r="N185" s="13">
        <v>1</v>
      </c>
      <c r="O185" s="15">
        <v>7.0601851851851847E-4</v>
      </c>
      <c r="P185" s="15">
        <v>8.2175925925925917E-4</v>
      </c>
      <c r="Q185" s="6" t="str">
        <f t="shared" si="12"/>
        <v>2016-02-07</v>
      </c>
      <c r="R185" t="str">
        <f t="shared" si="13"/>
        <v>TCEG</v>
      </c>
      <c r="S185" t="str">
        <f t="shared" si="14"/>
        <v>12:03</v>
      </c>
      <c r="T185" t="str">
        <f t="shared" si="15"/>
        <v>12:0</v>
      </c>
      <c r="U185" t="str">
        <f t="shared" si="16"/>
        <v>2016-02-07 12:0TCEG</v>
      </c>
      <c r="V185">
        <f>IF(COUNTIF(Interactions!I:I,U185)&gt;0,1,0)</f>
        <v>0</v>
      </c>
      <c r="W185" t="str">
        <f t="shared" si="17"/>
        <v/>
      </c>
    </row>
    <row r="186" spans="1:23">
      <c r="A186" s="16">
        <v>185</v>
      </c>
      <c r="B186" s="16">
        <v>1179443</v>
      </c>
      <c r="C186" s="16">
        <v>1409080</v>
      </c>
      <c r="D186" s="16" t="s">
        <v>492</v>
      </c>
      <c r="E186" s="16" t="s">
        <v>467</v>
      </c>
      <c r="F186" s="16" t="s">
        <v>21</v>
      </c>
      <c r="G186" s="16" t="s">
        <v>468</v>
      </c>
      <c r="H186" s="17">
        <v>42407</v>
      </c>
      <c r="I186" s="18">
        <v>0.50370370370370365</v>
      </c>
      <c r="J186" s="18">
        <v>4.409722222222222E-3</v>
      </c>
      <c r="K186" s="16" t="s">
        <v>467</v>
      </c>
      <c r="L186" s="16">
        <v>130214242</v>
      </c>
      <c r="M186" s="16" t="s">
        <v>1</v>
      </c>
      <c r="N186" s="16">
        <v>2</v>
      </c>
      <c r="O186" s="18">
        <v>1.736111111111111E-3</v>
      </c>
      <c r="P186" s="18">
        <v>2.4652777777777776E-3</v>
      </c>
      <c r="Q186" s="6" t="str">
        <f t="shared" si="12"/>
        <v>2016-02-07</v>
      </c>
      <c r="R186" t="str">
        <f t="shared" si="13"/>
        <v>VSIN</v>
      </c>
      <c r="S186" t="str">
        <f t="shared" si="14"/>
        <v>12:05</v>
      </c>
      <c r="T186" t="str">
        <f t="shared" si="15"/>
        <v>12:0</v>
      </c>
      <c r="U186" t="str">
        <f t="shared" si="16"/>
        <v>2016-02-07 12:0VSIN</v>
      </c>
      <c r="V186">
        <f>IF(COUNTIF(Interactions!I:I,U186)&gt;0,1,0)</f>
        <v>0</v>
      </c>
      <c r="W186" t="str">
        <f t="shared" si="17"/>
        <v/>
      </c>
    </row>
    <row r="187" spans="1:23">
      <c r="A187" s="13">
        <v>186</v>
      </c>
      <c r="B187" s="13">
        <v>1179444</v>
      </c>
      <c r="C187" s="13">
        <v>1409059</v>
      </c>
      <c r="D187" s="13" t="s">
        <v>492</v>
      </c>
      <c r="E187" s="13" t="s">
        <v>467</v>
      </c>
      <c r="F187" s="13" t="s">
        <v>17</v>
      </c>
      <c r="G187" s="13" t="s">
        <v>470</v>
      </c>
      <c r="H187" s="14">
        <v>42407</v>
      </c>
      <c r="I187" s="15">
        <v>0.50466435185185188</v>
      </c>
      <c r="J187" s="15">
        <v>6.4814814814814813E-4</v>
      </c>
      <c r="K187" s="13" t="s">
        <v>469</v>
      </c>
      <c r="L187" s="13">
        <v>17700678042010</v>
      </c>
      <c r="M187" s="13" t="s">
        <v>1</v>
      </c>
      <c r="N187" s="13">
        <v>0</v>
      </c>
      <c r="O187" s="15">
        <v>0</v>
      </c>
      <c r="P187" s="15">
        <v>4.6296296296296294E-5</v>
      </c>
      <c r="Q187" s="6" t="str">
        <f t="shared" si="12"/>
        <v>2016-02-07</v>
      </c>
      <c r="R187" t="str">
        <f t="shared" si="13"/>
        <v>ALUM</v>
      </c>
      <c r="S187" t="str">
        <f t="shared" si="14"/>
        <v>12:06</v>
      </c>
      <c r="T187" t="str">
        <f t="shared" si="15"/>
        <v>12:0</v>
      </c>
      <c r="U187" t="str">
        <f t="shared" si="16"/>
        <v>2016-02-07 12:0ALUM</v>
      </c>
      <c r="V187">
        <f>IF(COUNTIF(Interactions!I:I,U187)&gt;0,1,0)</f>
        <v>0</v>
      </c>
      <c r="W187" t="str">
        <f t="shared" si="17"/>
        <v/>
      </c>
    </row>
    <row r="188" spans="1:23">
      <c r="A188" s="16">
        <v>187</v>
      </c>
      <c r="B188" s="16">
        <v>1179447</v>
      </c>
      <c r="C188" s="16">
        <v>1409066</v>
      </c>
      <c r="D188" s="16" t="s">
        <v>492</v>
      </c>
      <c r="E188" s="16" t="s">
        <v>467</v>
      </c>
      <c r="F188" s="16" t="s">
        <v>43</v>
      </c>
      <c r="G188" s="16" t="s">
        <v>470</v>
      </c>
      <c r="H188" s="17">
        <v>42407</v>
      </c>
      <c r="I188" s="18">
        <v>0.5125925925925926</v>
      </c>
      <c r="J188" s="18">
        <v>1.6203703703703703E-4</v>
      </c>
      <c r="K188" s="16" t="s">
        <v>467</v>
      </c>
      <c r="L188" s="16">
        <v>674846347</v>
      </c>
      <c r="M188" s="16" t="s">
        <v>1</v>
      </c>
      <c r="N188" s="16">
        <v>0</v>
      </c>
      <c r="O188" s="18">
        <v>0</v>
      </c>
      <c r="P188" s="18">
        <v>8.1018518518518516E-5</v>
      </c>
      <c r="Q188" s="6" t="str">
        <f t="shared" si="12"/>
        <v>2016-02-07</v>
      </c>
      <c r="R188" t="str">
        <f t="shared" si="13"/>
        <v>LVIC</v>
      </c>
      <c r="S188" t="str">
        <f t="shared" si="14"/>
        <v>12:18</v>
      </c>
      <c r="T188" t="str">
        <f t="shared" si="15"/>
        <v>12:1</v>
      </c>
      <c r="U188" t="str">
        <f t="shared" si="16"/>
        <v>2016-02-07 12:1LVIC</v>
      </c>
      <c r="V188">
        <f>IF(COUNTIF(Interactions!I:I,U188)&gt;0,1,0)</f>
        <v>0</v>
      </c>
      <c r="W188" t="str">
        <f t="shared" si="17"/>
        <v/>
      </c>
    </row>
    <row r="189" spans="1:23" ht="24">
      <c r="A189" s="13">
        <v>188</v>
      </c>
      <c r="B189" s="13">
        <v>1179448</v>
      </c>
      <c r="C189" s="13">
        <v>1409071</v>
      </c>
      <c r="D189" s="13" t="s">
        <v>492</v>
      </c>
      <c r="E189" s="13" t="s">
        <v>467</v>
      </c>
      <c r="F189" s="13" t="s">
        <v>17</v>
      </c>
      <c r="G189" s="13" t="s">
        <v>471</v>
      </c>
      <c r="H189" s="14">
        <v>42407</v>
      </c>
      <c r="I189" s="15">
        <v>0.51355324074074071</v>
      </c>
      <c r="J189" s="15">
        <v>3.425925925925926E-3</v>
      </c>
      <c r="K189" s="13" t="s">
        <v>467</v>
      </c>
      <c r="L189" s="13">
        <v>490112294</v>
      </c>
      <c r="M189" s="13" t="s">
        <v>1</v>
      </c>
      <c r="N189" s="13">
        <v>1</v>
      </c>
      <c r="O189" s="15">
        <v>6.9444444444444447E-4</v>
      </c>
      <c r="P189" s="15">
        <v>2.2569444444444447E-3</v>
      </c>
      <c r="Q189" s="6" t="str">
        <f t="shared" si="12"/>
        <v>2016-02-07</v>
      </c>
      <c r="R189" t="str">
        <f t="shared" si="13"/>
        <v>ALUM</v>
      </c>
      <c r="S189" t="str">
        <f t="shared" si="14"/>
        <v>12:19</v>
      </c>
      <c r="T189" t="str">
        <f t="shared" si="15"/>
        <v>12:1</v>
      </c>
      <c r="U189" t="str">
        <f t="shared" si="16"/>
        <v>2016-02-07 12:1ALUM</v>
      </c>
      <c r="V189">
        <f>IF(COUNTIF(Interactions!I:I,U189)&gt;0,1,0)</f>
        <v>0</v>
      </c>
      <c r="W189" t="str">
        <f t="shared" si="17"/>
        <v/>
      </c>
    </row>
    <row r="190" spans="1:23">
      <c r="A190" s="16">
        <v>189</v>
      </c>
      <c r="B190" s="16">
        <v>1179449</v>
      </c>
      <c r="C190" s="16">
        <v>1409493</v>
      </c>
      <c r="D190" s="16" t="s">
        <v>492</v>
      </c>
      <c r="E190" s="16" t="s">
        <v>467</v>
      </c>
      <c r="F190" s="16" t="s">
        <v>46</v>
      </c>
      <c r="G190" s="16"/>
      <c r="H190" s="17">
        <v>42407</v>
      </c>
      <c r="I190" s="18">
        <v>0.51362268518518517</v>
      </c>
      <c r="J190" s="18">
        <v>9.6064814814814808E-4</v>
      </c>
      <c r="K190" s="16" t="s">
        <v>467</v>
      </c>
      <c r="L190" s="16">
        <v>320281313</v>
      </c>
      <c r="M190" s="16" t="s">
        <v>1</v>
      </c>
      <c r="N190" s="16">
        <v>0</v>
      </c>
      <c r="O190" s="18">
        <v>0</v>
      </c>
      <c r="P190" s="18">
        <v>6.7129629629629625E-4</v>
      </c>
      <c r="Q190" s="6" t="str">
        <f t="shared" si="12"/>
        <v>2016-02-07</v>
      </c>
      <c r="R190" t="str">
        <f t="shared" si="13"/>
        <v>VPEI</v>
      </c>
      <c r="S190" t="str">
        <f t="shared" si="14"/>
        <v>12:19</v>
      </c>
      <c r="T190" t="str">
        <f t="shared" si="15"/>
        <v>12:1</v>
      </c>
      <c r="U190" t="str">
        <f t="shared" si="16"/>
        <v>2016-02-07 12:1VPEI</v>
      </c>
      <c r="V190">
        <f>IF(COUNTIF(Interactions!I:I,U190)&gt;0,1,0)</f>
        <v>0</v>
      </c>
      <c r="W190" t="str">
        <f t="shared" si="17"/>
        <v/>
      </c>
    </row>
    <row r="191" spans="1:23">
      <c r="A191" s="13">
        <v>190</v>
      </c>
      <c r="B191" s="13">
        <v>1179450</v>
      </c>
      <c r="C191" s="13">
        <v>1409493</v>
      </c>
      <c r="D191" s="13" t="s">
        <v>492</v>
      </c>
      <c r="E191" s="13" t="s">
        <v>467</v>
      </c>
      <c r="F191" s="13" t="s">
        <v>46</v>
      </c>
      <c r="G191" s="13"/>
      <c r="H191" s="14">
        <v>42407</v>
      </c>
      <c r="I191" s="15">
        <v>0.51528935185185187</v>
      </c>
      <c r="J191" s="15">
        <v>1.5393518518518519E-3</v>
      </c>
      <c r="K191" s="13" t="s">
        <v>469</v>
      </c>
      <c r="L191" s="13">
        <v>4500615870647</v>
      </c>
      <c r="M191" s="13" t="s">
        <v>1</v>
      </c>
      <c r="N191" s="13">
        <v>0</v>
      </c>
      <c r="O191" s="15">
        <v>0</v>
      </c>
      <c r="P191" s="15">
        <v>1.2962962962962963E-3</v>
      </c>
      <c r="Q191" s="6" t="str">
        <f t="shared" si="12"/>
        <v>2016-02-07</v>
      </c>
      <c r="R191" t="str">
        <f t="shared" si="13"/>
        <v>VPEI</v>
      </c>
      <c r="S191" t="str">
        <f t="shared" si="14"/>
        <v>12:22</v>
      </c>
      <c r="T191" t="str">
        <f t="shared" si="15"/>
        <v>12:2</v>
      </c>
      <c r="U191" t="str">
        <f t="shared" si="16"/>
        <v>2016-02-07 12:2VPEI</v>
      </c>
      <c r="V191">
        <f>IF(COUNTIF(Interactions!I:I,U191)&gt;0,1,0)</f>
        <v>0</v>
      </c>
      <c r="W191" t="str">
        <f t="shared" si="17"/>
        <v/>
      </c>
    </row>
    <row r="192" spans="1:23" ht="24">
      <c r="A192" s="16">
        <v>191</v>
      </c>
      <c r="B192" s="16">
        <v>1179451</v>
      </c>
      <c r="C192" s="16">
        <v>1409070</v>
      </c>
      <c r="D192" s="16" t="s">
        <v>492</v>
      </c>
      <c r="E192" s="16" t="s">
        <v>467</v>
      </c>
      <c r="F192" s="16" t="s">
        <v>45</v>
      </c>
      <c r="G192" s="16" t="s">
        <v>471</v>
      </c>
      <c r="H192" s="17">
        <v>42407</v>
      </c>
      <c r="I192" s="18">
        <v>0.51656250000000004</v>
      </c>
      <c r="J192" s="18">
        <v>7.407407407407407E-4</v>
      </c>
      <c r="K192" s="16" t="s">
        <v>467</v>
      </c>
      <c r="L192" s="16">
        <v>387553490</v>
      </c>
      <c r="M192" s="16" t="s">
        <v>1</v>
      </c>
      <c r="N192" s="16">
        <v>0</v>
      </c>
      <c r="O192" s="18">
        <v>0</v>
      </c>
      <c r="P192" s="18">
        <v>5.9027777777777778E-4</v>
      </c>
      <c r="Q192" s="6" t="str">
        <f t="shared" si="12"/>
        <v>2016-02-07</v>
      </c>
      <c r="R192" t="str">
        <f t="shared" si="13"/>
        <v>TCEG</v>
      </c>
      <c r="S192" t="str">
        <f t="shared" si="14"/>
        <v>12:23</v>
      </c>
      <c r="T192" t="str">
        <f t="shared" si="15"/>
        <v>12:2</v>
      </c>
      <c r="U192" t="str">
        <f t="shared" si="16"/>
        <v>2016-02-07 12:2TCEG</v>
      </c>
      <c r="V192">
        <f>IF(COUNTIF(Interactions!I:I,U192)&gt;0,1,0)</f>
        <v>0</v>
      </c>
      <c r="W192" t="str">
        <f t="shared" si="17"/>
        <v/>
      </c>
    </row>
    <row r="193" spans="1:23">
      <c r="A193" s="13">
        <v>192</v>
      </c>
      <c r="B193" s="13">
        <v>1179453</v>
      </c>
      <c r="C193" s="13">
        <v>1409079</v>
      </c>
      <c r="D193" s="13" t="s">
        <v>492</v>
      </c>
      <c r="E193" s="13" t="s">
        <v>467</v>
      </c>
      <c r="F193" s="13" t="s">
        <v>17</v>
      </c>
      <c r="G193" s="13" t="s">
        <v>470</v>
      </c>
      <c r="H193" s="14">
        <v>42407</v>
      </c>
      <c r="I193" s="15">
        <v>0.51833333333333331</v>
      </c>
      <c r="J193" s="15">
        <v>1.5856481481481479E-3</v>
      </c>
      <c r="K193" s="13" t="s">
        <v>467</v>
      </c>
      <c r="L193" s="13">
        <v>478833777</v>
      </c>
      <c r="M193" s="13" t="s">
        <v>1</v>
      </c>
      <c r="N193" s="13">
        <v>0</v>
      </c>
      <c r="O193" s="15">
        <v>0</v>
      </c>
      <c r="P193" s="15">
        <v>1.3541666666666667E-3</v>
      </c>
      <c r="Q193" s="6" t="str">
        <f t="shared" si="12"/>
        <v>2016-02-07</v>
      </c>
      <c r="R193" t="str">
        <f t="shared" si="13"/>
        <v>ALUM</v>
      </c>
      <c r="S193" t="str">
        <f t="shared" si="14"/>
        <v>12:26</v>
      </c>
      <c r="T193" t="str">
        <f t="shared" si="15"/>
        <v>12:2</v>
      </c>
      <c r="U193" t="str">
        <f t="shared" si="16"/>
        <v>2016-02-07 12:2ALUM</v>
      </c>
      <c r="V193">
        <f>IF(COUNTIF(Interactions!I:I,U193)&gt;0,1,0)</f>
        <v>0</v>
      </c>
      <c r="W193" t="str">
        <f t="shared" si="17"/>
        <v/>
      </c>
    </row>
    <row r="194" spans="1:23" ht="24">
      <c r="A194" s="16">
        <v>193</v>
      </c>
      <c r="B194" s="16">
        <v>1179454</v>
      </c>
      <c r="C194" s="16">
        <v>1409077</v>
      </c>
      <c r="D194" s="16" t="s">
        <v>492</v>
      </c>
      <c r="E194" s="16" t="s">
        <v>467</v>
      </c>
      <c r="F194" s="16" t="s">
        <v>45</v>
      </c>
      <c r="G194" s="16" t="s">
        <v>471</v>
      </c>
      <c r="H194" s="17">
        <v>42407</v>
      </c>
      <c r="I194" s="18">
        <v>0.51847222222222222</v>
      </c>
      <c r="J194" s="18">
        <v>1.8287037037037037E-3</v>
      </c>
      <c r="K194" s="16" t="s">
        <v>467</v>
      </c>
      <c r="L194" s="16" t="s">
        <v>473</v>
      </c>
      <c r="M194" s="16" t="s">
        <v>1</v>
      </c>
      <c r="N194" s="16">
        <v>0</v>
      </c>
      <c r="O194" s="18">
        <v>0</v>
      </c>
      <c r="P194" s="18">
        <v>1.736111111111111E-3</v>
      </c>
      <c r="Q194" s="6" t="str">
        <f t="shared" ref="Q194:Q257" si="18">TEXT(H194,"AAAA-MM-JJ")</f>
        <v>2016-02-07</v>
      </c>
      <c r="R194" t="str">
        <f t="shared" ref="R194:R257" si="19">F194</f>
        <v>TCEG</v>
      </c>
      <c r="S194" t="str">
        <f t="shared" ref="S194:S257" si="20">TEXT(I194,"hh:mm")</f>
        <v>12:26</v>
      </c>
      <c r="T194" t="str">
        <f t="shared" ref="T194:T257" si="21">LEFT(S194,4)</f>
        <v>12:2</v>
      </c>
      <c r="U194" t="str">
        <f t="shared" ref="U194:U257" si="22">CONCATENATE(Q194," ",T194,R194)</f>
        <v>2016-02-07 12:2TCEG</v>
      </c>
      <c r="V194">
        <f>IF(COUNTIF(Interactions!I:I,U194)&gt;0,1,0)</f>
        <v>0</v>
      </c>
      <c r="W194" t="str">
        <f t="shared" ref="W194:W257" si="23">MID(D194,6,15)</f>
        <v/>
      </c>
    </row>
    <row r="195" spans="1:23">
      <c r="A195" s="13">
        <v>194</v>
      </c>
      <c r="B195" s="13">
        <v>1179455</v>
      </c>
      <c r="C195" s="13">
        <v>1409493</v>
      </c>
      <c r="D195" s="13" t="s">
        <v>492</v>
      </c>
      <c r="E195" s="13" t="s">
        <v>467</v>
      </c>
      <c r="F195" s="13" t="s">
        <v>46</v>
      </c>
      <c r="G195" s="13"/>
      <c r="H195" s="14">
        <v>42407</v>
      </c>
      <c r="I195" s="15">
        <v>0.51903935185185179</v>
      </c>
      <c r="J195" s="15">
        <v>8.564814814814815E-4</v>
      </c>
      <c r="K195" s="13" t="s">
        <v>469</v>
      </c>
      <c r="L195" s="13">
        <v>4500158345000</v>
      </c>
      <c r="M195" s="13" t="s">
        <v>1</v>
      </c>
      <c r="N195" s="13">
        <v>0</v>
      </c>
      <c r="O195" s="15">
        <v>0</v>
      </c>
      <c r="P195" s="15">
        <v>6.2500000000000001E-4</v>
      </c>
      <c r="Q195" s="6" t="str">
        <f t="shared" si="18"/>
        <v>2016-02-07</v>
      </c>
      <c r="R195" t="str">
        <f t="shared" si="19"/>
        <v>VPEI</v>
      </c>
      <c r="S195" t="str">
        <f t="shared" si="20"/>
        <v>12:27</v>
      </c>
      <c r="T195" t="str">
        <f t="shared" si="21"/>
        <v>12:2</v>
      </c>
      <c r="U195" t="str">
        <f t="shared" si="22"/>
        <v>2016-02-07 12:2VPEI</v>
      </c>
      <c r="V195">
        <f>IF(COUNTIF(Interactions!I:I,U195)&gt;0,1,0)</f>
        <v>0</v>
      </c>
      <c r="W195" t="str">
        <f t="shared" si="23"/>
        <v/>
      </c>
    </row>
    <row r="196" spans="1:23" ht="24">
      <c r="A196" s="16">
        <v>195</v>
      </c>
      <c r="B196" s="16">
        <v>1179456</v>
      </c>
      <c r="C196" s="16">
        <v>1409078</v>
      </c>
      <c r="D196" s="16" t="s">
        <v>492</v>
      </c>
      <c r="E196" s="16" t="s">
        <v>467</v>
      </c>
      <c r="F196" s="16" t="s">
        <v>43</v>
      </c>
      <c r="G196" s="16" t="s">
        <v>471</v>
      </c>
      <c r="H196" s="17">
        <v>42407</v>
      </c>
      <c r="I196" s="18">
        <v>0.51916666666666667</v>
      </c>
      <c r="J196" s="18">
        <v>1.2384259259259258E-3</v>
      </c>
      <c r="K196" s="16" t="s">
        <v>467</v>
      </c>
      <c r="L196" s="16">
        <v>479965050</v>
      </c>
      <c r="M196" s="16" t="s">
        <v>1</v>
      </c>
      <c r="N196" s="16">
        <v>0</v>
      </c>
      <c r="O196" s="18">
        <v>0</v>
      </c>
      <c r="P196" s="18">
        <v>1.0069444444444444E-3</v>
      </c>
      <c r="Q196" s="6" t="str">
        <f t="shared" si="18"/>
        <v>2016-02-07</v>
      </c>
      <c r="R196" t="str">
        <f t="shared" si="19"/>
        <v>LVIC</v>
      </c>
      <c r="S196" t="str">
        <f t="shared" si="20"/>
        <v>12:27</v>
      </c>
      <c r="T196" t="str">
        <f t="shared" si="21"/>
        <v>12:2</v>
      </c>
      <c r="U196" t="str">
        <f t="shared" si="22"/>
        <v>2016-02-07 12:2LVIC</v>
      </c>
      <c r="V196">
        <f>IF(COUNTIF(Interactions!I:I,U196)&gt;0,1,0)</f>
        <v>0</v>
      </c>
      <c r="W196" t="str">
        <f t="shared" si="23"/>
        <v/>
      </c>
    </row>
    <row r="197" spans="1:23">
      <c r="A197" s="13">
        <v>196</v>
      </c>
      <c r="B197" s="13">
        <v>1179457</v>
      </c>
      <c r="C197" s="13">
        <v>1409079</v>
      </c>
      <c r="D197" s="13" t="s">
        <v>492</v>
      </c>
      <c r="E197" s="13" t="s">
        <v>467</v>
      </c>
      <c r="F197" s="13" t="s">
        <v>17</v>
      </c>
      <c r="G197" s="13" t="s">
        <v>470</v>
      </c>
      <c r="H197" s="14">
        <v>42407</v>
      </c>
      <c r="I197" s="15">
        <v>0.51991898148148141</v>
      </c>
      <c r="J197" s="15">
        <v>6.3657407407407402E-4</v>
      </c>
      <c r="K197" s="13" t="s">
        <v>469</v>
      </c>
      <c r="L197" s="13">
        <v>17700678042010</v>
      </c>
      <c r="M197" s="13" t="s">
        <v>1</v>
      </c>
      <c r="N197" s="13">
        <v>0</v>
      </c>
      <c r="O197" s="15">
        <v>0</v>
      </c>
      <c r="P197" s="15">
        <v>5.7870370370370366E-5</v>
      </c>
      <c r="Q197" s="6" t="str">
        <f t="shared" si="18"/>
        <v>2016-02-07</v>
      </c>
      <c r="R197" t="str">
        <f t="shared" si="19"/>
        <v>ALUM</v>
      </c>
      <c r="S197" t="str">
        <f t="shared" si="20"/>
        <v>12:28</v>
      </c>
      <c r="T197" t="str">
        <f t="shared" si="21"/>
        <v>12:2</v>
      </c>
      <c r="U197" t="str">
        <f t="shared" si="22"/>
        <v>2016-02-07 12:2ALUM</v>
      </c>
      <c r="V197">
        <f>IF(COUNTIF(Interactions!I:I,U197)&gt;0,1,0)</f>
        <v>0</v>
      </c>
      <c r="W197" t="str">
        <f t="shared" si="23"/>
        <v/>
      </c>
    </row>
    <row r="198" spans="1:23" ht="24">
      <c r="A198" s="16">
        <v>197</v>
      </c>
      <c r="B198" s="16">
        <v>1179458</v>
      </c>
      <c r="C198" s="16">
        <v>1409089</v>
      </c>
      <c r="D198" s="16" t="s">
        <v>492</v>
      </c>
      <c r="E198" s="16" t="s">
        <v>467</v>
      </c>
      <c r="F198" s="16" t="s">
        <v>45</v>
      </c>
      <c r="G198" s="16" t="s">
        <v>471</v>
      </c>
      <c r="H198" s="17">
        <v>42407</v>
      </c>
      <c r="I198" s="18">
        <v>0.52325231481481482</v>
      </c>
      <c r="J198" s="18">
        <v>1.8287037037037037E-3</v>
      </c>
      <c r="K198" s="16" t="s">
        <v>467</v>
      </c>
      <c r="L198" s="16" t="s">
        <v>473</v>
      </c>
      <c r="M198" s="16" t="s">
        <v>1</v>
      </c>
      <c r="N198" s="16">
        <v>0</v>
      </c>
      <c r="O198" s="18">
        <v>0</v>
      </c>
      <c r="P198" s="18">
        <v>1.3888888888888889E-3</v>
      </c>
      <c r="Q198" s="6" t="str">
        <f t="shared" si="18"/>
        <v>2016-02-07</v>
      </c>
      <c r="R198" t="str">
        <f t="shared" si="19"/>
        <v>TCEG</v>
      </c>
      <c r="S198" t="str">
        <f t="shared" si="20"/>
        <v>12:33</v>
      </c>
      <c r="T198" t="str">
        <f t="shared" si="21"/>
        <v>12:3</v>
      </c>
      <c r="U198" t="str">
        <f t="shared" si="22"/>
        <v>2016-02-07 12:3TCEG</v>
      </c>
      <c r="V198">
        <f>IF(COUNTIF(Interactions!I:I,U198)&gt;0,1,0)</f>
        <v>0</v>
      </c>
      <c r="W198" t="str">
        <f t="shared" si="23"/>
        <v/>
      </c>
    </row>
    <row r="199" spans="1:23">
      <c r="A199" s="13">
        <v>198</v>
      </c>
      <c r="B199" s="13">
        <v>1179460</v>
      </c>
      <c r="C199" s="13">
        <v>1409092</v>
      </c>
      <c r="D199" s="13" t="s">
        <v>492</v>
      </c>
      <c r="E199" s="13" t="s">
        <v>467</v>
      </c>
      <c r="F199" s="13" t="s">
        <v>43</v>
      </c>
      <c r="G199" s="13" t="s">
        <v>470</v>
      </c>
      <c r="H199" s="14">
        <v>42407</v>
      </c>
      <c r="I199" s="15">
        <v>0.52353009259259264</v>
      </c>
      <c r="J199" s="15">
        <v>1.9212962962962962E-3</v>
      </c>
      <c r="K199" s="13" t="s">
        <v>467</v>
      </c>
      <c r="L199" s="13">
        <v>472287764</v>
      </c>
      <c r="M199" s="13" t="s">
        <v>1</v>
      </c>
      <c r="N199" s="13">
        <v>0</v>
      </c>
      <c r="O199" s="15">
        <v>0</v>
      </c>
      <c r="P199" s="15">
        <v>1.7592592592592592E-3</v>
      </c>
      <c r="Q199" s="6" t="str">
        <f t="shared" si="18"/>
        <v>2016-02-07</v>
      </c>
      <c r="R199" t="str">
        <f t="shared" si="19"/>
        <v>LVIC</v>
      </c>
      <c r="S199" t="str">
        <f t="shared" si="20"/>
        <v>12:33</v>
      </c>
      <c r="T199" t="str">
        <f t="shared" si="21"/>
        <v>12:3</v>
      </c>
      <c r="U199" t="str">
        <f t="shared" si="22"/>
        <v>2016-02-07 12:3LVIC</v>
      </c>
      <c r="V199">
        <f>IF(COUNTIF(Interactions!I:I,U199)&gt;0,1,0)</f>
        <v>0</v>
      </c>
      <c r="W199" t="str">
        <f t="shared" si="23"/>
        <v/>
      </c>
    </row>
    <row r="200" spans="1:23">
      <c r="A200" s="16">
        <v>199</v>
      </c>
      <c r="B200" s="16">
        <v>1179461</v>
      </c>
      <c r="C200" s="16">
        <v>1409087</v>
      </c>
      <c r="D200" s="16" t="s">
        <v>492</v>
      </c>
      <c r="E200" s="16" t="s">
        <v>467</v>
      </c>
      <c r="F200" s="16" t="s">
        <v>17</v>
      </c>
      <c r="G200" s="16" t="s">
        <v>468</v>
      </c>
      <c r="H200" s="17">
        <v>42407</v>
      </c>
      <c r="I200" s="18">
        <v>0.52401620370370372</v>
      </c>
      <c r="J200" s="18">
        <v>1.0300925925925926E-3</v>
      </c>
      <c r="K200" s="16" t="s">
        <v>467</v>
      </c>
      <c r="L200" s="16">
        <v>360288008</v>
      </c>
      <c r="M200" s="16" t="s">
        <v>1</v>
      </c>
      <c r="N200" s="16">
        <v>0</v>
      </c>
      <c r="O200" s="18">
        <v>0</v>
      </c>
      <c r="P200" s="18">
        <v>3.7037037037037035E-4</v>
      </c>
      <c r="Q200" s="6" t="str">
        <f t="shared" si="18"/>
        <v>2016-02-07</v>
      </c>
      <c r="R200" t="str">
        <f t="shared" si="19"/>
        <v>ALUM</v>
      </c>
      <c r="S200" t="str">
        <f t="shared" si="20"/>
        <v>12:34</v>
      </c>
      <c r="T200" t="str">
        <f t="shared" si="21"/>
        <v>12:3</v>
      </c>
      <c r="U200" t="str">
        <f t="shared" si="22"/>
        <v>2016-02-07 12:3ALUM</v>
      </c>
      <c r="V200">
        <f>IF(COUNTIF(Interactions!I:I,U200)&gt;0,1,0)</f>
        <v>0</v>
      </c>
      <c r="W200" t="str">
        <f t="shared" si="23"/>
        <v/>
      </c>
    </row>
    <row r="201" spans="1:23">
      <c r="A201" s="13">
        <v>200</v>
      </c>
      <c r="B201" s="13">
        <v>1179462</v>
      </c>
      <c r="C201" s="13">
        <v>1409099</v>
      </c>
      <c r="D201" s="13" t="s">
        <v>492</v>
      </c>
      <c r="E201" s="13" t="s">
        <v>467</v>
      </c>
      <c r="F201" s="13" t="s">
        <v>17</v>
      </c>
      <c r="G201" s="13" t="s">
        <v>470</v>
      </c>
      <c r="H201" s="14">
        <v>42407</v>
      </c>
      <c r="I201" s="15">
        <v>0.52422453703703698</v>
      </c>
      <c r="J201" s="15">
        <v>1.25E-3</v>
      </c>
      <c r="K201" s="13" t="s">
        <v>467</v>
      </c>
      <c r="L201" s="13">
        <v>607359936</v>
      </c>
      <c r="M201" s="13" t="s">
        <v>1</v>
      </c>
      <c r="N201" s="13">
        <v>0</v>
      </c>
      <c r="O201" s="15">
        <v>0</v>
      </c>
      <c r="P201" s="15">
        <v>5.2083333333333333E-4</v>
      </c>
      <c r="Q201" s="6" t="str">
        <f t="shared" si="18"/>
        <v>2016-02-07</v>
      </c>
      <c r="R201" t="str">
        <f t="shared" si="19"/>
        <v>ALUM</v>
      </c>
      <c r="S201" t="str">
        <f t="shared" si="20"/>
        <v>12:34</v>
      </c>
      <c r="T201" t="str">
        <f t="shared" si="21"/>
        <v>12:3</v>
      </c>
      <c r="U201" t="str">
        <f t="shared" si="22"/>
        <v>2016-02-07 12:3ALUM</v>
      </c>
      <c r="V201">
        <f>IF(COUNTIF(Interactions!I:I,U201)&gt;0,1,0)</f>
        <v>0</v>
      </c>
      <c r="W201" t="str">
        <f t="shared" si="23"/>
        <v/>
      </c>
    </row>
    <row r="202" spans="1:23" ht="24">
      <c r="A202" s="16">
        <v>201</v>
      </c>
      <c r="B202" s="16">
        <v>1179463</v>
      </c>
      <c r="C202" s="16">
        <v>1409098</v>
      </c>
      <c r="D202" s="16" t="s">
        <v>492</v>
      </c>
      <c r="E202" s="16" t="s">
        <v>467</v>
      </c>
      <c r="F202" s="16" t="s">
        <v>45</v>
      </c>
      <c r="G202" s="16" t="s">
        <v>474</v>
      </c>
      <c r="H202" s="17">
        <v>42407</v>
      </c>
      <c r="I202" s="18">
        <v>0.52458333333333329</v>
      </c>
      <c r="J202" s="18">
        <v>2.1412037037037038E-3</v>
      </c>
      <c r="K202" s="16" t="s">
        <v>467</v>
      </c>
      <c r="L202" s="16">
        <v>232327727</v>
      </c>
      <c r="M202" s="16" t="s">
        <v>1</v>
      </c>
      <c r="N202" s="16">
        <v>0</v>
      </c>
      <c r="O202" s="18">
        <v>0</v>
      </c>
      <c r="P202" s="18">
        <v>1.7476851851851852E-3</v>
      </c>
      <c r="Q202" s="6" t="str">
        <f t="shared" si="18"/>
        <v>2016-02-07</v>
      </c>
      <c r="R202" t="str">
        <f t="shared" si="19"/>
        <v>TCEG</v>
      </c>
      <c r="S202" t="str">
        <f t="shared" si="20"/>
        <v>12:35</v>
      </c>
      <c r="T202" t="str">
        <f t="shared" si="21"/>
        <v>12:3</v>
      </c>
      <c r="U202" t="str">
        <f t="shared" si="22"/>
        <v>2016-02-07 12:3TCEG</v>
      </c>
      <c r="V202">
        <f>IF(COUNTIF(Interactions!I:I,U202)&gt;0,1,0)</f>
        <v>0</v>
      </c>
      <c r="W202" t="str">
        <f t="shared" si="23"/>
        <v/>
      </c>
    </row>
    <row r="203" spans="1:23" ht="24">
      <c r="A203" s="13">
        <v>202</v>
      </c>
      <c r="B203" s="13">
        <v>1179464</v>
      </c>
      <c r="C203" s="13">
        <v>1409093</v>
      </c>
      <c r="D203" s="13" t="s">
        <v>492</v>
      </c>
      <c r="E203" s="13" t="s">
        <v>467</v>
      </c>
      <c r="F203" s="13" t="s">
        <v>43</v>
      </c>
      <c r="G203" s="13" t="s">
        <v>474</v>
      </c>
      <c r="H203" s="14">
        <v>42407</v>
      </c>
      <c r="I203" s="15">
        <v>0.52527777777777784</v>
      </c>
      <c r="J203" s="15">
        <v>5.4398148148148144E-4</v>
      </c>
      <c r="K203" s="13" t="s">
        <v>467</v>
      </c>
      <c r="L203" s="13">
        <v>618706715</v>
      </c>
      <c r="M203" s="13" t="s">
        <v>1</v>
      </c>
      <c r="N203" s="13">
        <v>1</v>
      </c>
      <c r="O203" s="15">
        <v>3.0092592592592595E-4</v>
      </c>
      <c r="P203" s="15">
        <v>1.1574074074074073E-5</v>
      </c>
      <c r="Q203" s="6" t="str">
        <f t="shared" si="18"/>
        <v>2016-02-07</v>
      </c>
      <c r="R203" t="str">
        <f t="shared" si="19"/>
        <v>LVIC</v>
      </c>
      <c r="S203" t="str">
        <f t="shared" si="20"/>
        <v>12:36</v>
      </c>
      <c r="T203" t="str">
        <f t="shared" si="21"/>
        <v>12:3</v>
      </c>
      <c r="U203" t="str">
        <f t="shared" si="22"/>
        <v>2016-02-07 12:3LVIC</v>
      </c>
      <c r="V203">
        <f>IF(COUNTIF(Interactions!I:I,U203)&gt;0,1,0)</f>
        <v>0</v>
      </c>
      <c r="W203" t="str">
        <f t="shared" si="23"/>
        <v/>
      </c>
    </row>
    <row r="204" spans="1:23">
      <c r="A204" s="16">
        <v>203</v>
      </c>
      <c r="B204" s="16">
        <v>1179466</v>
      </c>
      <c r="C204" s="16">
        <v>1409099</v>
      </c>
      <c r="D204" s="16" t="s">
        <v>492</v>
      </c>
      <c r="E204" s="16" t="s">
        <v>467</v>
      </c>
      <c r="F204" s="16" t="s">
        <v>17</v>
      </c>
      <c r="G204" s="16" t="s">
        <v>470</v>
      </c>
      <c r="H204" s="17">
        <v>42407</v>
      </c>
      <c r="I204" s="18">
        <v>0.52730324074074075</v>
      </c>
      <c r="J204" s="18">
        <v>4.2824074074074075E-4</v>
      </c>
      <c r="K204" s="16" t="s">
        <v>469</v>
      </c>
      <c r="L204" s="16">
        <v>17100155261190</v>
      </c>
      <c r="M204" s="16" t="s">
        <v>1</v>
      </c>
      <c r="N204" s="16">
        <v>0</v>
      </c>
      <c r="O204" s="18">
        <v>0</v>
      </c>
      <c r="P204" s="18">
        <v>3.4722222222222224E-4</v>
      </c>
      <c r="Q204" s="6" t="str">
        <f t="shared" si="18"/>
        <v>2016-02-07</v>
      </c>
      <c r="R204" t="str">
        <f t="shared" si="19"/>
        <v>ALUM</v>
      </c>
      <c r="S204" t="str">
        <f t="shared" si="20"/>
        <v>12:39</v>
      </c>
      <c r="T204" t="str">
        <f t="shared" si="21"/>
        <v>12:3</v>
      </c>
      <c r="U204" t="str">
        <f t="shared" si="22"/>
        <v>2016-02-07 12:3ALUM</v>
      </c>
      <c r="V204">
        <f>IF(COUNTIF(Interactions!I:I,U204)&gt;0,1,0)</f>
        <v>0</v>
      </c>
      <c r="W204" t="str">
        <f t="shared" si="23"/>
        <v/>
      </c>
    </row>
    <row r="205" spans="1:23">
      <c r="A205" s="13">
        <v>204</v>
      </c>
      <c r="B205" s="13">
        <v>1179467</v>
      </c>
      <c r="C205" s="13">
        <v>1409099</v>
      </c>
      <c r="D205" s="13" t="s">
        <v>492</v>
      </c>
      <c r="E205" s="13" t="s">
        <v>467</v>
      </c>
      <c r="F205" s="13" t="s">
        <v>17</v>
      </c>
      <c r="G205" s="13" t="s">
        <v>470</v>
      </c>
      <c r="H205" s="14">
        <v>42407</v>
      </c>
      <c r="I205" s="15">
        <v>0.52773148148148141</v>
      </c>
      <c r="J205" s="15">
        <v>2.4537037037037036E-3</v>
      </c>
      <c r="K205" s="13" t="s">
        <v>469</v>
      </c>
      <c r="L205" s="13">
        <v>17100147880434</v>
      </c>
      <c r="M205" s="13" t="s">
        <v>1</v>
      </c>
      <c r="N205" s="13">
        <v>0</v>
      </c>
      <c r="O205" s="15">
        <v>0</v>
      </c>
      <c r="P205" s="15">
        <v>1.8750000000000001E-3</v>
      </c>
      <c r="Q205" s="6" t="str">
        <f t="shared" si="18"/>
        <v>2016-02-07</v>
      </c>
      <c r="R205" t="str">
        <f t="shared" si="19"/>
        <v>ALUM</v>
      </c>
      <c r="S205" t="str">
        <f t="shared" si="20"/>
        <v>12:39</v>
      </c>
      <c r="T205" t="str">
        <f t="shared" si="21"/>
        <v>12:3</v>
      </c>
      <c r="U205" t="str">
        <f t="shared" si="22"/>
        <v>2016-02-07 12:3ALUM</v>
      </c>
      <c r="V205">
        <f>IF(COUNTIF(Interactions!I:I,U205)&gt;0,1,0)</f>
        <v>0</v>
      </c>
      <c r="W205" t="str">
        <f t="shared" si="23"/>
        <v/>
      </c>
    </row>
    <row r="206" spans="1:23" ht="24">
      <c r="A206" s="16">
        <v>205</v>
      </c>
      <c r="B206" s="16">
        <v>1179468</v>
      </c>
      <c r="C206" s="16">
        <v>1409097</v>
      </c>
      <c r="D206" s="16" t="s">
        <v>492</v>
      </c>
      <c r="E206" s="16" t="s">
        <v>467</v>
      </c>
      <c r="F206" s="16" t="s">
        <v>45</v>
      </c>
      <c r="G206" s="16" t="s">
        <v>471</v>
      </c>
      <c r="H206" s="17">
        <v>42407</v>
      </c>
      <c r="I206" s="18">
        <v>0.52914351851851849</v>
      </c>
      <c r="J206" s="18">
        <v>1.0185185185185186E-3</v>
      </c>
      <c r="K206" s="16" t="s">
        <v>467</v>
      </c>
      <c r="L206" s="16">
        <v>147696603</v>
      </c>
      <c r="M206" s="16" t="s">
        <v>1</v>
      </c>
      <c r="N206" s="16">
        <v>0</v>
      </c>
      <c r="O206" s="18">
        <v>0</v>
      </c>
      <c r="P206" s="18">
        <v>9.0277777777777784E-4</v>
      </c>
      <c r="Q206" s="6" t="str">
        <f t="shared" si="18"/>
        <v>2016-02-07</v>
      </c>
      <c r="R206" t="str">
        <f t="shared" si="19"/>
        <v>TCEG</v>
      </c>
      <c r="S206" t="str">
        <f t="shared" si="20"/>
        <v>12:41</v>
      </c>
      <c r="T206" t="str">
        <f t="shared" si="21"/>
        <v>12:4</v>
      </c>
      <c r="U206" t="str">
        <f t="shared" si="22"/>
        <v>2016-02-07 12:4TCEG</v>
      </c>
      <c r="V206">
        <f>IF(COUNTIF(Interactions!I:I,U206)&gt;0,1,0)</f>
        <v>0</v>
      </c>
      <c r="W206" t="str">
        <f t="shared" si="23"/>
        <v/>
      </c>
    </row>
    <row r="207" spans="1:23">
      <c r="A207" s="13">
        <v>206</v>
      </c>
      <c r="B207" s="13">
        <v>1179469</v>
      </c>
      <c r="C207" s="13">
        <v>1409103</v>
      </c>
      <c r="D207" s="13" t="s">
        <v>492</v>
      </c>
      <c r="E207" s="13" t="s">
        <v>467</v>
      </c>
      <c r="F207" s="13" t="s">
        <v>43</v>
      </c>
      <c r="G207" s="13" t="s">
        <v>470</v>
      </c>
      <c r="H207" s="14">
        <v>42407</v>
      </c>
      <c r="I207" s="15">
        <v>0.53034722222222219</v>
      </c>
      <c r="J207" s="15">
        <v>1.1805555555555556E-3</v>
      </c>
      <c r="K207" s="13" t="s">
        <v>467</v>
      </c>
      <c r="L207" s="13">
        <v>651881033</v>
      </c>
      <c r="M207" s="13" t="s">
        <v>1</v>
      </c>
      <c r="N207" s="13">
        <v>0</v>
      </c>
      <c r="O207" s="15">
        <v>0</v>
      </c>
      <c r="P207" s="15">
        <v>7.9861111111111105E-4</v>
      </c>
      <c r="Q207" s="6" t="str">
        <f t="shared" si="18"/>
        <v>2016-02-07</v>
      </c>
      <c r="R207" t="str">
        <f t="shared" si="19"/>
        <v>LVIC</v>
      </c>
      <c r="S207" t="str">
        <f t="shared" si="20"/>
        <v>12:43</v>
      </c>
      <c r="T207" t="str">
        <f t="shared" si="21"/>
        <v>12:4</v>
      </c>
      <c r="U207" t="str">
        <f t="shared" si="22"/>
        <v>2016-02-07 12:4LVIC</v>
      </c>
      <c r="V207">
        <f>IF(COUNTIF(Interactions!I:I,U207)&gt;0,1,0)</f>
        <v>0</v>
      </c>
      <c r="W207" t="str">
        <f t="shared" si="23"/>
        <v/>
      </c>
    </row>
    <row r="208" spans="1:23">
      <c r="A208" s="16">
        <v>207</v>
      </c>
      <c r="B208" s="16">
        <v>1179470</v>
      </c>
      <c r="C208" s="16">
        <v>1409109</v>
      </c>
      <c r="D208" s="16" t="s">
        <v>492</v>
      </c>
      <c r="E208" s="16" t="s">
        <v>467</v>
      </c>
      <c r="F208" s="16" t="s">
        <v>45</v>
      </c>
      <c r="G208" s="16" t="s">
        <v>470</v>
      </c>
      <c r="H208" s="17">
        <v>42407</v>
      </c>
      <c r="I208" s="18">
        <v>0.53053240740740748</v>
      </c>
      <c r="J208" s="18">
        <v>1.4699074074074074E-3</v>
      </c>
      <c r="K208" s="16" t="s">
        <v>467</v>
      </c>
      <c r="L208" s="16">
        <v>622514693</v>
      </c>
      <c r="M208" s="16" t="s">
        <v>1</v>
      </c>
      <c r="N208" s="16">
        <v>0</v>
      </c>
      <c r="O208" s="18">
        <v>0</v>
      </c>
      <c r="P208" s="18">
        <v>8.3333333333333339E-4</v>
      </c>
      <c r="Q208" s="6" t="str">
        <f t="shared" si="18"/>
        <v>2016-02-07</v>
      </c>
      <c r="R208" t="str">
        <f t="shared" si="19"/>
        <v>TCEG</v>
      </c>
      <c r="S208" t="str">
        <f t="shared" si="20"/>
        <v>12:43</v>
      </c>
      <c r="T208" t="str">
        <f t="shared" si="21"/>
        <v>12:4</v>
      </c>
      <c r="U208" t="str">
        <f t="shared" si="22"/>
        <v>2016-02-07 12:4TCEG</v>
      </c>
      <c r="V208">
        <f>IF(COUNTIF(Interactions!I:I,U208)&gt;0,1,0)</f>
        <v>0</v>
      </c>
      <c r="W208" t="str">
        <f t="shared" si="23"/>
        <v/>
      </c>
    </row>
    <row r="209" spans="1:23">
      <c r="A209" s="13">
        <v>208</v>
      </c>
      <c r="B209" s="13">
        <v>1179471</v>
      </c>
      <c r="C209" s="13">
        <v>1409103</v>
      </c>
      <c r="D209" s="13" t="s">
        <v>492</v>
      </c>
      <c r="E209" s="13" t="s">
        <v>467</v>
      </c>
      <c r="F209" s="13" t="s">
        <v>43</v>
      </c>
      <c r="G209" s="13" t="s">
        <v>470</v>
      </c>
      <c r="H209" s="14">
        <v>42407</v>
      </c>
      <c r="I209" s="15">
        <v>0.53197916666666667</v>
      </c>
      <c r="J209" s="15">
        <v>8.3333333333333339E-4</v>
      </c>
      <c r="K209" s="13" t="s">
        <v>469</v>
      </c>
      <c r="L209" s="13">
        <v>17700632771198</v>
      </c>
      <c r="M209" s="13" t="s">
        <v>1</v>
      </c>
      <c r="N209" s="13">
        <v>0</v>
      </c>
      <c r="O209" s="15">
        <v>0</v>
      </c>
      <c r="P209" s="15">
        <v>4.7453703703703704E-4</v>
      </c>
      <c r="Q209" s="6" t="str">
        <f t="shared" si="18"/>
        <v>2016-02-07</v>
      </c>
      <c r="R209" t="str">
        <f t="shared" si="19"/>
        <v>LVIC</v>
      </c>
      <c r="S209" t="str">
        <f t="shared" si="20"/>
        <v>12:46</v>
      </c>
      <c r="T209" t="str">
        <f t="shared" si="21"/>
        <v>12:4</v>
      </c>
      <c r="U209" t="str">
        <f t="shared" si="22"/>
        <v>2016-02-07 12:4LVIC</v>
      </c>
      <c r="V209">
        <f>IF(COUNTIF(Interactions!I:I,U209)&gt;0,1,0)</f>
        <v>0</v>
      </c>
      <c r="W209" t="str">
        <f t="shared" si="23"/>
        <v/>
      </c>
    </row>
    <row r="210" spans="1:23">
      <c r="A210" s="16">
        <v>209</v>
      </c>
      <c r="B210" s="16">
        <v>1179472</v>
      </c>
      <c r="C210" s="16">
        <v>1409109</v>
      </c>
      <c r="D210" s="16" t="s">
        <v>492</v>
      </c>
      <c r="E210" s="16" t="s">
        <v>467</v>
      </c>
      <c r="F210" s="16" t="s">
        <v>45</v>
      </c>
      <c r="G210" s="16" t="s">
        <v>470</v>
      </c>
      <c r="H210" s="17">
        <v>42407</v>
      </c>
      <c r="I210" s="18">
        <v>0.53200231481481486</v>
      </c>
      <c r="J210" s="18">
        <v>6.4814814814814813E-4</v>
      </c>
      <c r="K210" s="16" t="s">
        <v>469</v>
      </c>
      <c r="L210" s="16">
        <v>3600659268929</v>
      </c>
      <c r="M210" s="16" t="s">
        <v>1</v>
      </c>
      <c r="N210" s="16">
        <v>0</v>
      </c>
      <c r="O210" s="18">
        <v>0</v>
      </c>
      <c r="P210" s="18">
        <v>2.7777777777777778E-4</v>
      </c>
      <c r="Q210" s="6" t="str">
        <f t="shared" si="18"/>
        <v>2016-02-07</v>
      </c>
      <c r="R210" t="str">
        <f t="shared" si="19"/>
        <v>TCEG</v>
      </c>
      <c r="S210" t="str">
        <f t="shared" si="20"/>
        <v>12:46</v>
      </c>
      <c r="T210" t="str">
        <f t="shared" si="21"/>
        <v>12:4</v>
      </c>
      <c r="U210" t="str">
        <f t="shared" si="22"/>
        <v>2016-02-07 12:4TCEG</v>
      </c>
      <c r="V210">
        <f>IF(COUNTIF(Interactions!I:I,U210)&gt;0,1,0)</f>
        <v>0</v>
      </c>
      <c r="W210" t="str">
        <f t="shared" si="23"/>
        <v/>
      </c>
    </row>
    <row r="211" spans="1:23">
      <c r="A211" s="13">
        <v>210</v>
      </c>
      <c r="B211" s="13">
        <v>1179473</v>
      </c>
      <c r="C211" s="13">
        <v>1409109</v>
      </c>
      <c r="D211" s="13" t="s">
        <v>492</v>
      </c>
      <c r="E211" s="13" t="s">
        <v>467</v>
      </c>
      <c r="F211" s="13" t="s">
        <v>45</v>
      </c>
      <c r="G211" s="13" t="s">
        <v>470</v>
      </c>
      <c r="H211" s="14">
        <v>42407</v>
      </c>
      <c r="I211" s="15">
        <v>0.53265046296296303</v>
      </c>
      <c r="J211" s="15">
        <v>6.4814814814814813E-4</v>
      </c>
      <c r="K211" s="13" t="s">
        <v>469</v>
      </c>
      <c r="L211" s="13">
        <v>3600608843945</v>
      </c>
      <c r="M211" s="13" t="s">
        <v>1</v>
      </c>
      <c r="N211" s="13">
        <v>0</v>
      </c>
      <c r="O211" s="15">
        <v>0</v>
      </c>
      <c r="P211" s="15">
        <v>2.199074074074074E-4</v>
      </c>
      <c r="Q211" s="6" t="str">
        <f t="shared" si="18"/>
        <v>2016-02-07</v>
      </c>
      <c r="R211" t="str">
        <f t="shared" si="19"/>
        <v>TCEG</v>
      </c>
      <c r="S211" t="str">
        <f t="shared" si="20"/>
        <v>12:47</v>
      </c>
      <c r="T211" t="str">
        <f t="shared" si="21"/>
        <v>12:4</v>
      </c>
      <c r="U211" t="str">
        <f t="shared" si="22"/>
        <v>2016-02-07 12:4TCEG</v>
      </c>
      <c r="V211">
        <f>IF(COUNTIF(Interactions!I:I,U211)&gt;0,1,0)</f>
        <v>0</v>
      </c>
      <c r="W211" t="str">
        <f t="shared" si="23"/>
        <v/>
      </c>
    </row>
    <row r="212" spans="1:23">
      <c r="A212" s="16">
        <v>211</v>
      </c>
      <c r="B212" s="16">
        <v>1179475</v>
      </c>
      <c r="C212" s="16">
        <v>1409109</v>
      </c>
      <c r="D212" s="16" t="s">
        <v>492</v>
      </c>
      <c r="E212" s="16" t="s">
        <v>467</v>
      </c>
      <c r="F212" s="16" t="s">
        <v>45</v>
      </c>
      <c r="G212" s="16" t="s">
        <v>470</v>
      </c>
      <c r="H212" s="17">
        <v>42407</v>
      </c>
      <c r="I212" s="18">
        <v>0.5332986111111111</v>
      </c>
      <c r="J212" s="18">
        <v>6.5972222222222213E-4</v>
      </c>
      <c r="K212" s="16" t="s">
        <v>469</v>
      </c>
      <c r="L212" s="16">
        <v>3600687678514</v>
      </c>
      <c r="M212" s="16" t="s">
        <v>1</v>
      </c>
      <c r="N212" s="16">
        <v>0</v>
      </c>
      <c r="O212" s="18">
        <v>0</v>
      </c>
      <c r="P212" s="18">
        <v>2.8935185185185189E-4</v>
      </c>
      <c r="Q212" s="6" t="str">
        <f t="shared" si="18"/>
        <v>2016-02-07</v>
      </c>
      <c r="R212" t="str">
        <f t="shared" si="19"/>
        <v>TCEG</v>
      </c>
      <c r="S212" t="str">
        <f t="shared" si="20"/>
        <v>12:47</v>
      </c>
      <c r="T212" t="str">
        <f t="shared" si="21"/>
        <v>12:4</v>
      </c>
      <c r="U212" t="str">
        <f t="shared" si="22"/>
        <v>2016-02-07 12:4TCEG</v>
      </c>
      <c r="V212">
        <f>IF(COUNTIF(Interactions!I:I,U212)&gt;0,1,0)</f>
        <v>0</v>
      </c>
      <c r="W212" t="str">
        <f t="shared" si="23"/>
        <v/>
      </c>
    </row>
    <row r="213" spans="1:23">
      <c r="A213" s="13">
        <v>212</v>
      </c>
      <c r="B213" s="13">
        <v>1179476</v>
      </c>
      <c r="C213" s="13">
        <v>1409109</v>
      </c>
      <c r="D213" s="13" t="s">
        <v>492</v>
      </c>
      <c r="E213" s="13" t="s">
        <v>467</v>
      </c>
      <c r="F213" s="13" t="s">
        <v>45</v>
      </c>
      <c r="G213" s="13" t="s">
        <v>470</v>
      </c>
      <c r="H213" s="14">
        <v>42407</v>
      </c>
      <c r="I213" s="15">
        <v>0.53395833333333331</v>
      </c>
      <c r="J213" s="15">
        <v>6.4814814814814813E-4</v>
      </c>
      <c r="K213" s="13" t="s">
        <v>469</v>
      </c>
      <c r="L213" s="13">
        <v>3600664791052</v>
      </c>
      <c r="M213" s="13" t="s">
        <v>1</v>
      </c>
      <c r="N213" s="13">
        <v>0</v>
      </c>
      <c r="O213" s="15">
        <v>0</v>
      </c>
      <c r="P213" s="15">
        <v>5.4398148148148144E-4</v>
      </c>
      <c r="Q213" s="6" t="str">
        <f t="shared" si="18"/>
        <v>2016-02-07</v>
      </c>
      <c r="R213" t="str">
        <f t="shared" si="19"/>
        <v>TCEG</v>
      </c>
      <c r="S213" t="str">
        <f t="shared" si="20"/>
        <v>12:48</v>
      </c>
      <c r="T213" t="str">
        <f t="shared" si="21"/>
        <v>12:4</v>
      </c>
      <c r="U213" t="str">
        <f t="shared" si="22"/>
        <v>2016-02-07 12:4TCEG</v>
      </c>
      <c r="V213">
        <f>IF(COUNTIF(Interactions!I:I,U213)&gt;0,1,0)</f>
        <v>0</v>
      </c>
      <c r="W213" t="str">
        <f t="shared" si="23"/>
        <v/>
      </c>
    </row>
    <row r="214" spans="1:23" ht="24">
      <c r="A214" s="16">
        <v>213</v>
      </c>
      <c r="B214" s="16">
        <v>1179477</v>
      </c>
      <c r="C214" s="16">
        <v>1409107</v>
      </c>
      <c r="D214" s="16" t="s">
        <v>492</v>
      </c>
      <c r="E214" s="16" t="s">
        <v>467</v>
      </c>
      <c r="F214" s="16" t="s">
        <v>43</v>
      </c>
      <c r="G214" s="16" t="s">
        <v>471</v>
      </c>
      <c r="H214" s="17">
        <v>42407</v>
      </c>
      <c r="I214" s="18">
        <v>0.53437499999999993</v>
      </c>
      <c r="J214" s="18">
        <v>1.4699074074074074E-3</v>
      </c>
      <c r="K214" s="16" t="s">
        <v>467</v>
      </c>
      <c r="L214" s="16">
        <v>388116641</v>
      </c>
      <c r="M214" s="16" t="s">
        <v>1</v>
      </c>
      <c r="N214" s="16">
        <v>0</v>
      </c>
      <c r="O214" s="18">
        <v>0</v>
      </c>
      <c r="P214" s="18">
        <v>1.4120370370370369E-3</v>
      </c>
      <c r="Q214" s="6" t="str">
        <f t="shared" si="18"/>
        <v>2016-02-07</v>
      </c>
      <c r="R214" t="str">
        <f t="shared" si="19"/>
        <v>LVIC</v>
      </c>
      <c r="S214" t="str">
        <f t="shared" si="20"/>
        <v>12:49</v>
      </c>
      <c r="T214" t="str">
        <f t="shared" si="21"/>
        <v>12:4</v>
      </c>
      <c r="U214" t="str">
        <f t="shared" si="22"/>
        <v>2016-02-07 12:4LVIC</v>
      </c>
      <c r="V214">
        <f>IF(COUNTIF(Interactions!I:I,U214)&gt;0,1,0)</f>
        <v>0</v>
      </c>
      <c r="W214" t="str">
        <f t="shared" si="23"/>
        <v/>
      </c>
    </row>
    <row r="215" spans="1:23">
      <c r="A215" s="13">
        <v>214</v>
      </c>
      <c r="B215" s="13">
        <v>1179480</v>
      </c>
      <c r="C215" s="13">
        <v>1409109</v>
      </c>
      <c r="D215" s="13" t="s">
        <v>492</v>
      </c>
      <c r="E215" s="13" t="s">
        <v>467</v>
      </c>
      <c r="F215" s="13" t="s">
        <v>45</v>
      </c>
      <c r="G215" s="13" t="s">
        <v>470</v>
      </c>
      <c r="H215" s="14">
        <v>42407</v>
      </c>
      <c r="I215" s="15">
        <v>0.53540509259259261</v>
      </c>
      <c r="J215" s="15">
        <v>7.0601851851851847E-4</v>
      </c>
      <c r="K215" s="13" t="s">
        <v>469</v>
      </c>
      <c r="L215" s="13">
        <v>3600665230831</v>
      </c>
      <c r="M215" s="13" t="s">
        <v>1</v>
      </c>
      <c r="N215" s="13">
        <v>0</v>
      </c>
      <c r="O215" s="15">
        <v>0</v>
      </c>
      <c r="P215" s="15">
        <v>2.6620370370370372E-4</v>
      </c>
      <c r="Q215" s="6" t="str">
        <f t="shared" si="18"/>
        <v>2016-02-07</v>
      </c>
      <c r="R215" t="str">
        <f t="shared" si="19"/>
        <v>TCEG</v>
      </c>
      <c r="S215" t="str">
        <f t="shared" si="20"/>
        <v>12:50</v>
      </c>
      <c r="T215" t="str">
        <f t="shared" si="21"/>
        <v>12:5</v>
      </c>
      <c r="U215" t="str">
        <f t="shared" si="22"/>
        <v>2016-02-07 12:5TCEG</v>
      </c>
      <c r="V215">
        <f>IF(COUNTIF(Interactions!I:I,U215)&gt;0,1,0)</f>
        <v>0</v>
      </c>
      <c r="W215" t="str">
        <f t="shared" si="23"/>
        <v/>
      </c>
    </row>
    <row r="216" spans="1:23">
      <c r="A216" s="16">
        <v>215</v>
      </c>
      <c r="B216" s="16">
        <v>1179481</v>
      </c>
      <c r="C216" s="16">
        <v>1409109</v>
      </c>
      <c r="D216" s="16" t="s">
        <v>492</v>
      </c>
      <c r="E216" s="16" t="s">
        <v>467</v>
      </c>
      <c r="F216" s="16" t="s">
        <v>45</v>
      </c>
      <c r="G216" s="16" t="s">
        <v>470</v>
      </c>
      <c r="H216" s="17">
        <v>42407</v>
      </c>
      <c r="I216" s="18">
        <v>0.53611111111111109</v>
      </c>
      <c r="J216" s="18">
        <v>1.1574074074074073E-3</v>
      </c>
      <c r="K216" s="16" t="s">
        <v>469</v>
      </c>
      <c r="L216" s="16">
        <v>3600633267834</v>
      </c>
      <c r="M216" s="16" t="s">
        <v>1</v>
      </c>
      <c r="N216" s="16">
        <v>0</v>
      </c>
      <c r="O216" s="18">
        <v>0</v>
      </c>
      <c r="P216" s="18">
        <v>5.6712962962962956E-4</v>
      </c>
      <c r="Q216" s="6" t="str">
        <f t="shared" si="18"/>
        <v>2016-02-07</v>
      </c>
      <c r="R216" t="str">
        <f t="shared" si="19"/>
        <v>TCEG</v>
      </c>
      <c r="S216" t="str">
        <f t="shared" si="20"/>
        <v>12:52</v>
      </c>
      <c r="T216" t="str">
        <f t="shared" si="21"/>
        <v>12:5</v>
      </c>
      <c r="U216" t="str">
        <f t="shared" si="22"/>
        <v>2016-02-07 12:5TCEG</v>
      </c>
      <c r="V216">
        <f>IF(COUNTIF(Interactions!I:I,U216)&gt;0,1,0)</f>
        <v>0</v>
      </c>
      <c r="W216" t="str">
        <f t="shared" si="23"/>
        <v/>
      </c>
    </row>
    <row r="217" spans="1:23">
      <c r="A217" s="13">
        <v>216</v>
      </c>
      <c r="B217" s="13">
        <v>1179482</v>
      </c>
      <c r="C217" s="13">
        <v>1409112</v>
      </c>
      <c r="D217" s="13" t="s">
        <v>492</v>
      </c>
      <c r="E217" s="13" t="s">
        <v>467</v>
      </c>
      <c r="F217" s="13" t="s">
        <v>45</v>
      </c>
      <c r="G217" s="13" t="s">
        <v>470</v>
      </c>
      <c r="H217" s="14">
        <v>42407</v>
      </c>
      <c r="I217" s="15">
        <v>0.53762731481481485</v>
      </c>
      <c r="J217" s="15">
        <v>1.5509259259259261E-3</v>
      </c>
      <c r="K217" s="13" t="s">
        <v>469</v>
      </c>
      <c r="L217" s="13">
        <v>3600622514693</v>
      </c>
      <c r="M217" s="13" t="s">
        <v>1</v>
      </c>
      <c r="N217" s="13">
        <v>0</v>
      </c>
      <c r="O217" s="15">
        <v>0</v>
      </c>
      <c r="P217" s="15">
        <v>6.8287037037037025E-4</v>
      </c>
      <c r="Q217" s="6" t="str">
        <f t="shared" si="18"/>
        <v>2016-02-07</v>
      </c>
      <c r="R217" t="str">
        <f t="shared" si="19"/>
        <v>TCEG</v>
      </c>
      <c r="S217" t="str">
        <f t="shared" si="20"/>
        <v>12:54</v>
      </c>
      <c r="T217" t="str">
        <f t="shared" si="21"/>
        <v>12:5</v>
      </c>
      <c r="U217" t="str">
        <f t="shared" si="22"/>
        <v>2016-02-07 12:5TCEG</v>
      </c>
      <c r="V217">
        <f>IF(COUNTIF(Interactions!I:I,U217)&gt;0,1,0)</f>
        <v>0</v>
      </c>
      <c r="W217" t="str">
        <f t="shared" si="23"/>
        <v/>
      </c>
    </row>
    <row r="218" spans="1:23" ht="24">
      <c r="A218" s="16">
        <v>217</v>
      </c>
      <c r="B218" s="16">
        <v>1179483</v>
      </c>
      <c r="C218" s="16">
        <v>1409111</v>
      </c>
      <c r="D218" s="16" t="s">
        <v>492</v>
      </c>
      <c r="E218" s="16" t="s">
        <v>467</v>
      </c>
      <c r="F218" s="16" t="s">
        <v>17</v>
      </c>
      <c r="G218" s="16" t="s">
        <v>471</v>
      </c>
      <c r="H218" s="17">
        <v>42407</v>
      </c>
      <c r="I218" s="18">
        <v>0.53826388888888888</v>
      </c>
      <c r="J218" s="18">
        <v>1.2037037037037038E-3</v>
      </c>
      <c r="K218" s="16" t="s">
        <v>467</v>
      </c>
      <c r="L218" s="16" t="s">
        <v>473</v>
      </c>
      <c r="M218" s="16" t="s">
        <v>1</v>
      </c>
      <c r="N218" s="16">
        <v>0</v>
      </c>
      <c r="O218" s="18">
        <v>0</v>
      </c>
      <c r="P218" s="18">
        <v>1.0300925925925926E-3</v>
      </c>
      <c r="Q218" s="6" t="str">
        <f t="shared" si="18"/>
        <v>2016-02-07</v>
      </c>
      <c r="R218" t="str">
        <f t="shared" si="19"/>
        <v>ALUM</v>
      </c>
      <c r="S218" t="str">
        <f t="shared" si="20"/>
        <v>12:55</v>
      </c>
      <c r="T218" t="str">
        <f t="shared" si="21"/>
        <v>12:5</v>
      </c>
      <c r="U218" t="str">
        <f t="shared" si="22"/>
        <v>2016-02-07 12:5ALUM</v>
      </c>
      <c r="V218">
        <f>IF(COUNTIF(Interactions!I:I,U218)&gt;0,1,0)</f>
        <v>0</v>
      </c>
      <c r="W218" t="str">
        <f t="shared" si="23"/>
        <v/>
      </c>
    </row>
    <row r="219" spans="1:23" ht="24">
      <c r="A219" s="13">
        <v>218</v>
      </c>
      <c r="B219" s="13">
        <v>1179484</v>
      </c>
      <c r="C219" s="13">
        <v>1409115</v>
      </c>
      <c r="D219" s="13" t="s">
        <v>492</v>
      </c>
      <c r="E219" s="13" t="s">
        <v>467</v>
      </c>
      <c r="F219" s="13" t="s">
        <v>43</v>
      </c>
      <c r="G219" s="13" t="s">
        <v>471</v>
      </c>
      <c r="H219" s="14">
        <v>42407</v>
      </c>
      <c r="I219" s="15">
        <v>0.53967592592592595</v>
      </c>
      <c r="J219" s="15">
        <v>1.9675925925925928E-3</v>
      </c>
      <c r="K219" s="13" t="s">
        <v>467</v>
      </c>
      <c r="L219" s="13">
        <v>254556633</v>
      </c>
      <c r="M219" s="13" t="s">
        <v>1</v>
      </c>
      <c r="N219" s="13">
        <v>0</v>
      </c>
      <c r="O219" s="15">
        <v>0</v>
      </c>
      <c r="P219" s="15">
        <v>1.5740740740740741E-3</v>
      </c>
      <c r="Q219" s="6" t="str">
        <f t="shared" si="18"/>
        <v>2016-02-07</v>
      </c>
      <c r="R219" t="str">
        <f t="shared" si="19"/>
        <v>LVIC</v>
      </c>
      <c r="S219" t="str">
        <f t="shared" si="20"/>
        <v>12:57</v>
      </c>
      <c r="T219" t="str">
        <f t="shared" si="21"/>
        <v>12:5</v>
      </c>
      <c r="U219" t="str">
        <f t="shared" si="22"/>
        <v>2016-02-07 12:5LVIC</v>
      </c>
      <c r="V219">
        <f>IF(COUNTIF(Interactions!I:I,U219)&gt;0,1,0)</f>
        <v>0</v>
      </c>
      <c r="W219" t="str">
        <f t="shared" si="23"/>
        <v/>
      </c>
    </row>
    <row r="220" spans="1:23">
      <c r="A220" s="16">
        <v>219</v>
      </c>
      <c r="B220" s="16">
        <v>1179485</v>
      </c>
      <c r="C220" s="16">
        <v>1409530</v>
      </c>
      <c r="D220" s="16" t="s">
        <v>492</v>
      </c>
      <c r="E220" s="16" t="s">
        <v>467</v>
      </c>
      <c r="F220" s="16" t="s">
        <v>24</v>
      </c>
      <c r="G220" s="16"/>
      <c r="H220" s="17">
        <v>42407</v>
      </c>
      <c r="I220" s="18">
        <v>0.54043981481481485</v>
      </c>
      <c r="J220" s="18">
        <v>1.1840277777777778E-2</v>
      </c>
      <c r="K220" s="16" t="s">
        <v>467</v>
      </c>
      <c r="L220" s="16">
        <v>441753216000</v>
      </c>
      <c r="M220" s="16" t="s">
        <v>1</v>
      </c>
      <c r="N220" s="16">
        <v>0</v>
      </c>
      <c r="O220" s="18">
        <v>0</v>
      </c>
      <c r="P220" s="18">
        <v>1.1203703703703704E-2</v>
      </c>
      <c r="Q220" s="6" t="str">
        <f t="shared" si="18"/>
        <v>2016-02-07</v>
      </c>
      <c r="R220" t="str">
        <f t="shared" si="19"/>
        <v>RMOR</v>
      </c>
      <c r="S220" t="str">
        <f t="shared" si="20"/>
        <v>12:58</v>
      </c>
      <c r="T220" t="str">
        <f t="shared" si="21"/>
        <v>12:5</v>
      </c>
      <c r="U220" t="str">
        <f t="shared" si="22"/>
        <v>2016-02-07 12:5RMOR</v>
      </c>
      <c r="V220">
        <f>IF(COUNTIF(Interactions!I:I,U220)&gt;0,1,0)</f>
        <v>0</v>
      </c>
      <c r="W220" t="str">
        <f t="shared" si="23"/>
        <v/>
      </c>
    </row>
    <row r="221" spans="1:23">
      <c r="A221" s="13">
        <v>220</v>
      </c>
      <c r="B221" s="13">
        <v>1179487</v>
      </c>
      <c r="C221" s="13">
        <v>1409120</v>
      </c>
      <c r="D221" s="13" t="s">
        <v>492</v>
      </c>
      <c r="E221" s="13" t="s">
        <v>467</v>
      </c>
      <c r="F221" s="13" t="s">
        <v>45</v>
      </c>
      <c r="G221" s="13" t="s">
        <v>468</v>
      </c>
      <c r="H221" s="14">
        <v>42407</v>
      </c>
      <c r="I221" s="15">
        <v>0.54211805555555559</v>
      </c>
      <c r="J221" s="15">
        <v>2.1643518518518518E-3</v>
      </c>
      <c r="K221" s="13" t="s">
        <v>467</v>
      </c>
      <c r="L221" s="13">
        <v>611183090</v>
      </c>
      <c r="M221" s="13" t="s">
        <v>1</v>
      </c>
      <c r="N221" s="13">
        <v>0</v>
      </c>
      <c r="O221" s="15">
        <v>0</v>
      </c>
      <c r="P221" s="15">
        <v>1.9675925925925928E-3</v>
      </c>
      <c r="Q221" s="6" t="str">
        <f t="shared" si="18"/>
        <v>2016-02-07</v>
      </c>
      <c r="R221" t="str">
        <f t="shared" si="19"/>
        <v>TCEG</v>
      </c>
      <c r="S221" t="str">
        <f t="shared" si="20"/>
        <v>13:00</v>
      </c>
      <c r="T221" t="str">
        <f t="shared" si="21"/>
        <v>13:0</v>
      </c>
      <c r="U221" t="str">
        <f t="shared" si="22"/>
        <v>2016-02-07 13:0TCEG</v>
      </c>
      <c r="V221">
        <f>IF(COUNTIF(Interactions!I:I,U221)&gt;0,1,0)</f>
        <v>0</v>
      </c>
      <c r="W221" t="str">
        <f t="shared" si="23"/>
        <v/>
      </c>
    </row>
    <row r="222" spans="1:23" ht="24">
      <c r="A222" s="16">
        <v>221</v>
      </c>
      <c r="B222" s="16">
        <v>1179488</v>
      </c>
      <c r="C222" s="16">
        <v>1409121</v>
      </c>
      <c r="D222" s="16" t="s">
        <v>492</v>
      </c>
      <c r="E222" s="16" t="s">
        <v>467</v>
      </c>
      <c r="F222" s="16" t="s">
        <v>39</v>
      </c>
      <c r="G222" s="16" t="s">
        <v>471</v>
      </c>
      <c r="H222" s="17">
        <v>42407</v>
      </c>
      <c r="I222" s="18">
        <v>0.54334490740740737</v>
      </c>
      <c r="J222" s="18">
        <v>2.2106481481481478E-3</v>
      </c>
      <c r="K222" s="16" t="s">
        <v>467</v>
      </c>
      <c r="L222" s="16">
        <v>164543158</v>
      </c>
      <c r="M222" s="16" t="s">
        <v>1</v>
      </c>
      <c r="N222" s="16">
        <v>0</v>
      </c>
      <c r="O222" s="18">
        <v>0</v>
      </c>
      <c r="P222" s="18">
        <v>1.9907407407407408E-3</v>
      </c>
      <c r="Q222" s="6" t="str">
        <f t="shared" si="18"/>
        <v>2016-02-07</v>
      </c>
      <c r="R222" t="str">
        <f t="shared" si="19"/>
        <v>FOMA</v>
      </c>
      <c r="S222" t="str">
        <f t="shared" si="20"/>
        <v>13:02</v>
      </c>
      <c r="T222" t="str">
        <f t="shared" si="21"/>
        <v>13:0</v>
      </c>
      <c r="U222" t="str">
        <f t="shared" si="22"/>
        <v>2016-02-07 13:0FOMA</v>
      </c>
      <c r="V222">
        <f>IF(COUNTIF(Interactions!I:I,U222)&gt;0,1,0)</f>
        <v>0</v>
      </c>
      <c r="W222" t="str">
        <f t="shared" si="23"/>
        <v/>
      </c>
    </row>
    <row r="223" spans="1:23">
      <c r="A223" s="13">
        <v>222</v>
      </c>
      <c r="B223" s="13">
        <v>1179489</v>
      </c>
      <c r="C223" s="13">
        <v>1409120</v>
      </c>
      <c r="D223" s="13" t="s">
        <v>492</v>
      </c>
      <c r="E223" s="13" t="s">
        <v>467</v>
      </c>
      <c r="F223" s="13" t="s">
        <v>45</v>
      </c>
      <c r="G223" s="13" t="s">
        <v>468</v>
      </c>
      <c r="H223" s="14">
        <v>42407</v>
      </c>
      <c r="I223" s="15">
        <v>0.54447916666666674</v>
      </c>
      <c r="J223" s="15">
        <v>8.564814814814815E-4</v>
      </c>
      <c r="K223" s="13" t="s">
        <v>469</v>
      </c>
      <c r="L223" s="13">
        <v>6400674831631</v>
      </c>
      <c r="M223" s="13" t="s">
        <v>1</v>
      </c>
      <c r="N223" s="13">
        <v>0</v>
      </c>
      <c r="O223" s="15">
        <v>0</v>
      </c>
      <c r="P223" s="15">
        <v>7.5231481481481471E-4</v>
      </c>
      <c r="Q223" s="6" t="str">
        <f t="shared" si="18"/>
        <v>2016-02-07</v>
      </c>
      <c r="R223" t="str">
        <f t="shared" si="19"/>
        <v>TCEG</v>
      </c>
      <c r="S223" t="str">
        <f t="shared" si="20"/>
        <v>13:04</v>
      </c>
      <c r="T223" t="str">
        <f t="shared" si="21"/>
        <v>13:0</v>
      </c>
      <c r="U223" t="str">
        <f t="shared" si="22"/>
        <v>2016-02-07 13:0TCEG</v>
      </c>
      <c r="V223">
        <f>IF(COUNTIF(Interactions!I:I,U223)&gt;0,1,0)</f>
        <v>0</v>
      </c>
      <c r="W223" t="str">
        <f t="shared" si="23"/>
        <v/>
      </c>
    </row>
    <row r="224" spans="1:23" ht="24">
      <c r="A224" s="16">
        <v>223</v>
      </c>
      <c r="B224" s="16">
        <v>1179490</v>
      </c>
      <c r="C224" s="16">
        <v>1409122</v>
      </c>
      <c r="D224" s="16" t="s">
        <v>492</v>
      </c>
      <c r="E224" s="16" t="s">
        <v>467</v>
      </c>
      <c r="F224" s="16" t="s">
        <v>43</v>
      </c>
      <c r="G224" s="16" t="s">
        <v>471</v>
      </c>
      <c r="H224" s="17">
        <v>42407</v>
      </c>
      <c r="I224" s="18">
        <v>0.54439814814814813</v>
      </c>
      <c r="J224" s="18">
        <v>1.4351851851851854E-3</v>
      </c>
      <c r="K224" s="16" t="s">
        <v>467</v>
      </c>
      <c r="L224" s="16">
        <v>139638109</v>
      </c>
      <c r="M224" s="16" t="s">
        <v>1</v>
      </c>
      <c r="N224" s="16">
        <v>0</v>
      </c>
      <c r="O224" s="18">
        <v>0</v>
      </c>
      <c r="P224" s="18">
        <v>1.2152777777777778E-3</v>
      </c>
      <c r="Q224" s="6" t="str">
        <f t="shared" si="18"/>
        <v>2016-02-07</v>
      </c>
      <c r="R224" t="str">
        <f t="shared" si="19"/>
        <v>LVIC</v>
      </c>
      <c r="S224" t="str">
        <f t="shared" si="20"/>
        <v>13:03</v>
      </c>
      <c r="T224" t="str">
        <f t="shared" si="21"/>
        <v>13:0</v>
      </c>
      <c r="U224" t="str">
        <f t="shared" si="22"/>
        <v>2016-02-07 13:0LVIC</v>
      </c>
      <c r="V224">
        <f>IF(COUNTIF(Interactions!I:I,U224)&gt;0,1,0)</f>
        <v>0</v>
      </c>
      <c r="W224" t="str">
        <f t="shared" si="23"/>
        <v/>
      </c>
    </row>
    <row r="225" spans="1:23">
      <c r="A225" s="13">
        <v>224</v>
      </c>
      <c r="B225" s="13">
        <v>1179491</v>
      </c>
      <c r="C225" s="13">
        <v>1409124</v>
      </c>
      <c r="D225" s="13" t="s">
        <v>492</v>
      </c>
      <c r="E225" s="13" t="s">
        <v>467</v>
      </c>
      <c r="F225" s="13" t="s">
        <v>45</v>
      </c>
      <c r="G225" s="13" t="s">
        <v>470</v>
      </c>
      <c r="H225" s="14">
        <v>42407</v>
      </c>
      <c r="I225" s="15">
        <v>0.54609953703703706</v>
      </c>
      <c r="J225" s="15">
        <v>1.2037037037037038E-3</v>
      </c>
      <c r="K225" s="13" t="s">
        <v>467</v>
      </c>
      <c r="L225" s="13">
        <v>149451734</v>
      </c>
      <c r="M225" s="13" t="s">
        <v>1</v>
      </c>
      <c r="N225" s="13">
        <v>0</v>
      </c>
      <c r="O225" s="15">
        <v>0</v>
      </c>
      <c r="P225" s="15">
        <v>1.0532407407407407E-3</v>
      </c>
      <c r="Q225" s="6" t="str">
        <f t="shared" si="18"/>
        <v>2016-02-07</v>
      </c>
      <c r="R225" t="str">
        <f t="shared" si="19"/>
        <v>TCEG</v>
      </c>
      <c r="S225" t="str">
        <f t="shared" si="20"/>
        <v>13:06</v>
      </c>
      <c r="T225" t="str">
        <f t="shared" si="21"/>
        <v>13:0</v>
      </c>
      <c r="U225" t="str">
        <f t="shared" si="22"/>
        <v>2016-02-07 13:0TCEG</v>
      </c>
      <c r="V225">
        <f>IF(COUNTIF(Interactions!I:I,U225)&gt;0,1,0)</f>
        <v>0</v>
      </c>
      <c r="W225" t="str">
        <f t="shared" si="23"/>
        <v/>
      </c>
    </row>
    <row r="226" spans="1:23">
      <c r="A226" s="16">
        <v>225</v>
      </c>
      <c r="B226" s="16">
        <v>1179492</v>
      </c>
      <c r="C226" s="16">
        <v>1409124</v>
      </c>
      <c r="D226" s="16" t="s">
        <v>492</v>
      </c>
      <c r="E226" s="16" t="s">
        <v>467</v>
      </c>
      <c r="F226" s="16" t="s">
        <v>45</v>
      </c>
      <c r="G226" s="16" t="s">
        <v>470</v>
      </c>
      <c r="H226" s="17">
        <v>42407</v>
      </c>
      <c r="I226" s="18">
        <v>0.54730324074074077</v>
      </c>
      <c r="J226" s="18">
        <v>5.2083333333333333E-4</v>
      </c>
      <c r="K226" s="16" t="s">
        <v>469</v>
      </c>
      <c r="L226" s="16">
        <v>17700632771198</v>
      </c>
      <c r="M226" s="16" t="s">
        <v>1</v>
      </c>
      <c r="N226" s="16">
        <v>0</v>
      </c>
      <c r="O226" s="18">
        <v>0</v>
      </c>
      <c r="P226" s="18">
        <v>1.8518518518518518E-4</v>
      </c>
      <c r="Q226" s="6" t="str">
        <f t="shared" si="18"/>
        <v>2016-02-07</v>
      </c>
      <c r="R226" t="str">
        <f t="shared" si="19"/>
        <v>TCEG</v>
      </c>
      <c r="S226" t="str">
        <f t="shared" si="20"/>
        <v>13:08</v>
      </c>
      <c r="T226" t="str">
        <f t="shared" si="21"/>
        <v>13:0</v>
      </c>
      <c r="U226" t="str">
        <f t="shared" si="22"/>
        <v>2016-02-07 13:0TCEG</v>
      </c>
      <c r="V226">
        <f>IF(COUNTIF(Interactions!I:I,U226)&gt;0,1,0)</f>
        <v>0</v>
      </c>
      <c r="W226" t="str">
        <f t="shared" si="23"/>
        <v/>
      </c>
    </row>
    <row r="227" spans="1:23" ht="24">
      <c r="A227" s="13">
        <v>226</v>
      </c>
      <c r="B227" s="13">
        <v>1179493</v>
      </c>
      <c r="C227" s="13">
        <v>1409126</v>
      </c>
      <c r="D227" s="13" t="s">
        <v>492</v>
      </c>
      <c r="E227" s="13" t="s">
        <v>467</v>
      </c>
      <c r="F227" s="13" t="s">
        <v>39</v>
      </c>
      <c r="G227" s="13" t="s">
        <v>471</v>
      </c>
      <c r="H227" s="14">
        <v>42407</v>
      </c>
      <c r="I227" s="15">
        <v>0.55045138888888889</v>
      </c>
      <c r="J227" s="15">
        <v>1.1805555555555556E-3</v>
      </c>
      <c r="K227" s="13" t="s">
        <v>467</v>
      </c>
      <c r="L227" s="13">
        <v>387888000</v>
      </c>
      <c r="M227" s="13" t="s">
        <v>1</v>
      </c>
      <c r="N227" s="13">
        <v>1</v>
      </c>
      <c r="O227" s="15">
        <v>2.6620370370370372E-4</v>
      </c>
      <c r="P227" s="15">
        <v>6.4814814814814813E-4</v>
      </c>
      <c r="Q227" s="6" t="str">
        <f t="shared" si="18"/>
        <v>2016-02-07</v>
      </c>
      <c r="R227" t="str">
        <f t="shared" si="19"/>
        <v>FOMA</v>
      </c>
      <c r="S227" t="str">
        <f t="shared" si="20"/>
        <v>13:12</v>
      </c>
      <c r="T227" t="str">
        <f t="shared" si="21"/>
        <v>13:1</v>
      </c>
      <c r="U227" t="str">
        <f t="shared" si="22"/>
        <v>2016-02-07 13:1FOMA</v>
      </c>
      <c r="V227">
        <f>IF(COUNTIF(Interactions!I:I,U227)&gt;0,1,0)</f>
        <v>0</v>
      </c>
      <c r="W227" t="str">
        <f t="shared" si="23"/>
        <v/>
      </c>
    </row>
    <row r="228" spans="1:23" ht="24">
      <c r="A228" s="16">
        <v>227</v>
      </c>
      <c r="B228" s="16">
        <v>1179494</v>
      </c>
      <c r="C228" s="16">
        <v>1409131</v>
      </c>
      <c r="D228" s="16" t="s">
        <v>492</v>
      </c>
      <c r="E228" s="16" t="s">
        <v>467</v>
      </c>
      <c r="F228" s="16" t="s">
        <v>43</v>
      </c>
      <c r="G228" s="16" t="s">
        <v>471</v>
      </c>
      <c r="H228" s="17">
        <v>42407</v>
      </c>
      <c r="I228" s="18">
        <v>0.55224537037037036</v>
      </c>
      <c r="J228" s="18">
        <v>1.8402777777777777E-3</v>
      </c>
      <c r="K228" s="16" t="s">
        <v>467</v>
      </c>
      <c r="L228" s="16">
        <v>161106110</v>
      </c>
      <c r="M228" s="16" t="s">
        <v>1</v>
      </c>
      <c r="N228" s="16">
        <v>0</v>
      </c>
      <c r="O228" s="18">
        <v>0</v>
      </c>
      <c r="P228" s="18">
        <v>1.4351851851851854E-3</v>
      </c>
      <c r="Q228" s="6" t="str">
        <f t="shared" si="18"/>
        <v>2016-02-07</v>
      </c>
      <c r="R228" t="str">
        <f t="shared" si="19"/>
        <v>LVIC</v>
      </c>
      <c r="S228" t="str">
        <f t="shared" si="20"/>
        <v>13:15</v>
      </c>
      <c r="T228" t="str">
        <f t="shared" si="21"/>
        <v>13:1</v>
      </c>
      <c r="U228" t="str">
        <f t="shared" si="22"/>
        <v>2016-02-07 13:1LVIC</v>
      </c>
      <c r="V228">
        <f>IF(COUNTIF(Interactions!I:I,U228)&gt;0,1,0)</f>
        <v>0</v>
      </c>
      <c r="W228" t="str">
        <f t="shared" si="23"/>
        <v/>
      </c>
    </row>
    <row r="229" spans="1:23">
      <c r="A229" s="13">
        <v>228</v>
      </c>
      <c r="B229" s="13">
        <v>1179496</v>
      </c>
      <c r="C229" s="13">
        <v>1409149</v>
      </c>
      <c r="D229" s="13" t="s">
        <v>492</v>
      </c>
      <c r="E229" s="13" t="s">
        <v>467</v>
      </c>
      <c r="F229" s="13" t="s">
        <v>45</v>
      </c>
      <c r="G229" s="13" t="s">
        <v>468</v>
      </c>
      <c r="H229" s="14">
        <v>42407</v>
      </c>
      <c r="I229" s="15">
        <v>0.55390046296296302</v>
      </c>
      <c r="J229" s="15">
        <v>4.2245370370370371E-3</v>
      </c>
      <c r="K229" s="13" t="s">
        <v>467</v>
      </c>
      <c r="L229" s="13">
        <v>450230246</v>
      </c>
      <c r="M229" s="13" t="s">
        <v>1</v>
      </c>
      <c r="N229" s="13">
        <v>1</v>
      </c>
      <c r="O229" s="15">
        <v>7.291666666666667E-4</v>
      </c>
      <c r="P229" s="15">
        <v>2.6504629629629625E-3</v>
      </c>
      <c r="Q229" s="6" t="str">
        <f t="shared" si="18"/>
        <v>2016-02-07</v>
      </c>
      <c r="R229" t="str">
        <f t="shared" si="19"/>
        <v>TCEG</v>
      </c>
      <c r="S229" t="str">
        <f t="shared" si="20"/>
        <v>13:17</v>
      </c>
      <c r="T229" t="str">
        <f t="shared" si="21"/>
        <v>13:1</v>
      </c>
      <c r="U229" t="str">
        <f t="shared" si="22"/>
        <v>2016-02-07 13:1TCEG</v>
      </c>
      <c r="V229">
        <f>IF(COUNTIF(Interactions!I:I,U229)&gt;0,1,0)</f>
        <v>0</v>
      </c>
      <c r="W229" t="str">
        <f t="shared" si="23"/>
        <v/>
      </c>
    </row>
    <row r="230" spans="1:23" ht="24">
      <c r="A230" s="16">
        <v>229</v>
      </c>
      <c r="B230" s="16">
        <v>1179498</v>
      </c>
      <c r="C230" s="16">
        <v>1409143</v>
      </c>
      <c r="D230" s="16" t="s">
        <v>492</v>
      </c>
      <c r="E230" s="16" t="s">
        <v>467</v>
      </c>
      <c r="F230" s="16" t="s">
        <v>39</v>
      </c>
      <c r="G230" s="16" t="s">
        <v>471</v>
      </c>
      <c r="H230" s="17">
        <v>42407</v>
      </c>
      <c r="I230" s="18">
        <v>0.55793981481481481</v>
      </c>
      <c r="J230" s="18">
        <v>1.736111111111111E-3</v>
      </c>
      <c r="K230" s="16" t="s">
        <v>467</v>
      </c>
      <c r="L230" s="16">
        <v>164543333</v>
      </c>
      <c r="M230" s="16" t="s">
        <v>1</v>
      </c>
      <c r="N230" s="16">
        <v>0</v>
      </c>
      <c r="O230" s="18">
        <v>0</v>
      </c>
      <c r="P230" s="18">
        <v>1.1805555555555556E-3</v>
      </c>
      <c r="Q230" s="6" t="str">
        <f t="shared" si="18"/>
        <v>2016-02-07</v>
      </c>
      <c r="R230" t="str">
        <f t="shared" si="19"/>
        <v>FOMA</v>
      </c>
      <c r="S230" t="str">
        <f t="shared" si="20"/>
        <v>13:23</v>
      </c>
      <c r="T230" t="str">
        <f t="shared" si="21"/>
        <v>13:2</v>
      </c>
      <c r="U230" t="str">
        <f t="shared" si="22"/>
        <v>2016-02-07 13:2FOMA</v>
      </c>
      <c r="V230">
        <f>IF(COUNTIF(Interactions!I:I,U230)&gt;0,1,0)</f>
        <v>0</v>
      </c>
      <c r="W230" t="str">
        <f t="shared" si="23"/>
        <v/>
      </c>
    </row>
    <row r="231" spans="1:23" ht="24">
      <c r="A231" s="13">
        <v>230</v>
      </c>
      <c r="B231" s="13">
        <v>1179499</v>
      </c>
      <c r="C231" s="13">
        <v>1409135</v>
      </c>
      <c r="D231" s="13" t="s">
        <v>492</v>
      </c>
      <c r="E231" s="13" t="s">
        <v>467</v>
      </c>
      <c r="F231" s="13" t="s">
        <v>43</v>
      </c>
      <c r="G231" s="13" t="s">
        <v>474</v>
      </c>
      <c r="H231" s="14">
        <v>42407</v>
      </c>
      <c r="I231" s="15">
        <v>0.55800925925925926</v>
      </c>
      <c r="J231" s="15">
        <v>4.7453703703703704E-4</v>
      </c>
      <c r="K231" s="13" t="s">
        <v>467</v>
      </c>
      <c r="L231" s="13">
        <v>493000170</v>
      </c>
      <c r="M231" s="13" t="s">
        <v>1</v>
      </c>
      <c r="N231" s="13">
        <v>1</v>
      </c>
      <c r="O231" s="15">
        <v>3.4722222222222222E-5</v>
      </c>
      <c r="P231" s="15">
        <v>4.6296296296296294E-5</v>
      </c>
      <c r="Q231" s="6" t="str">
        <f t="shared" si="18"/>
        <v>2016-02-07</v>
      </c>
      <c r="R231" t="str">
        <f t="shared" si="19"/>
        <v>LVIC</v>
      </c>
      <c r="S231" t="str">
        <f t="shared" si="20"/>
        <v>13:23</v>
      </c>
      <c r="T231" t="str">
        <f t="shared" si="21"/>
        <v>13:2</v>
      </c>
      <c r="U231" t="str">
        <f t="shared" si="22"/>
        <v>2016-02-07 13:2LVIC</v>
      </c>
      <c r="V231">
        <f>IF(COUNTIF(Interactions!I:I,U231)&gt;0,1,0)</f>
        <v>0</v>
      </c>
      <c r="W231" t="str">
        <f t="shared" si="23"/>
        <v/>
      </c>
    </row>
    <row r="232" spans="1:23" ht="24">
      <c r="A232" s="16">
        <v>231</v>
      </c>
      <c r="B232" s="16">
        <v>1179501</v>
      </c>
      <c r="C232" s="16">
        <v>1409137</v>
      </c>
      <c r="D232" s="16" t="s">
        <v>492</v>
      </c>
      <c r="E232" s="16" t="s">
        <v>467</v>
      </c>
      <c r="F232" s="16" t="s">
        <v>45</v>
      </c>
      <c r="G232" s="16" t="s">
        <v>471</v>
      </c>
      <c r="H232" s="17">
        <v>42407</v>
      </c>
      <c r="I232" s="18">
        <v>0.55873842592592593</v>
      </c>
      <c r="J232" s="18">
        <v>7.9861111111111105E-4</v>
      </c>
      <c r="K232" s="16" t="s">
        <v>467</v>
      </c>
      <c r="L232" s="16">
        <v>344236000</v>
      </c>
      <c r="M232" s="16" t="s">
        <v>1</v>
      </c>
      <c r="N232" s="16">
        <v>0</v>
      </c>
      <c r="O232" s="18">
        <v>0</v>
      </c>
      <c r="P232" s="18">
        <v>5.2083333333333333E-4</v>
      </c>
      <c r="Q232" s="6" t="str">
        <f t="shared" si="18"/>
        <v>2016-02-07</v>
      </c>
      <c r="R232" t="str">
        <f t="shared" si="19"/>
        <v>TCEG</v>
      </c>
      <c r="S232" t="str">
        <f t="shared" si="20"/>
        <v>13:24</v>
      </c>
      <c r="T232" t="str">
        <f t="shared" si="21"/>
        <v>13:2</v>
      </c>
      <c r="U232" t="str">
        <f t="shared" si="22"/>
        <v>2016-02-07 13:2TCEG</v>
      </c>
      <c r="V232">
        <f>IF(COUNTIF(Interactions!I:I,U232)&gt;0,1,0)</f>
        <v>0</v>
      </c>
      <c r="W232" t="str">
        <f t="shared" si="23"/>
        <v/>
      </c>
    </row>
    <row r="233" spans="1:23" ht="24">
      <c r="A233" s="13">
        <v>232</v>
      </c>
      <c r="B233" s="13">
        <v>1179502</v>
      </c>
      <c r="C233" s="13">
        <v>1409139</v>
      </c>
      <c r="D233" s="13" t="s">
        <v>492</v>
      </c>
      <c r="E233" s="13" t="s">
        <v>467</v>
      </c>
      <c r="F233" s="13" t="s">
        <v>43</v>
      </c>
      <c r="G233" s="13" t="s">
        <v>471</v>
      </c>
      <c r="H233" s="14">
        <v>42407</v>
      </c>
      <c r="I233" s="15">
        <v>0.55962962962962959</v>
      </c>
      <c r="J233" s="15">
        <v>1.3888888888888889E-4</v>
      </c>
      <c r="K233" s="13" t="s">
        <v>467</v>
      </c>
      <c r="L233" s="13" t="s">
        <v>473</v>
      </c>
      <c r="M233" s="13" t="s">
        <v>1</v>
      </c>
      <c r="N233" s="13">
        <v>0</v>
      </c>
      <c r="O233" s="15">
        <v>0</v>
      </c>
      <c r="P233" s="15">
        <v>8.1018518518518516E-5</v>
      </c>
      <c r="Q233" s="6" t="str">
        <f t="shared" si="18"/>
        <v>2016-02-07</v>
      </c>
      <c r="R233" t="str">
        <f t="shared" si="19"/>
        <v>LVIC</v>
      </c>
      <c r="S233" t="str">
        <f t="shared" si="20"/>
        <v>13:25</v>
      </c>
      <c r="T233" t="str">
        <f t="shared" si="21"/>
        <v>13:2</v>
      </c>
      <c r="U233" t="str">
        <f t="shared" si="22"/>
        <v>2016-02-07 13:2LVIC</v>
      </c>
      <c r="V233">
        <f>IF(COUNTIF(Interactions!I:I,U233)&gt;0,1,0)</f>
        <v>0</v>
      </c>
      <c r="W233" t="str">
        <f t="shared" si="23"/>
        <v/>
      </c>
    </row>
    <row r="234" spans="1:23" ht="24">
      <c r="A234" s="16">
        <v>233</v>
      </c>
      <c r="B234" s="16">
        <v>1179503</v>
      </c>
      <c r="C234" s="16">
        <v>1409143</v>
      </c>
      <c r="D234" s="16" t="s">
        <v>492</v>
      </c>
      <c r="E234" s="16" t="s">
        <v>467</v>
      </c>
      <c r="F234" s="16" t="s">
        <v>39</v>
      </c>
      <c r="G234" s="16" t="s">
        <v>471</v>
      </c>
      <c r="H234" s="17">
        <v>42407</v>
      </c>
      <c r="I234" s="18">
        <v>0.55967592592592597</v>
      </c>
      <c r="J234" s="18">
        <v>1.1805555555555556E-3</v>
      </c>
      <c r="K234" s="16" t="s">
        <v>469</v>
      </c>
      <c r="L234" s="16">
        <v>4200788102804</v>
      </c>
      <c r="M234" s="16" t="s">
        <v>1</v>
      </c>
      <c r="N234" s="16">
        <v>0</v>
      </c>
      <c r="O234" s="18">
        <v>0</v>
      </c>
      <c r="P234" s="18">
        <v>6.4814814814814813E-4</v>
      </c>
      <c r="Q234" s="6" t="str">
        <f t="shared" si="18"/>
        <v>2016-02-07</v>
      </c>
      <c r="R234" t="str">
        <f t="shared" si="19"/>
        <v>FOMA</v>
      </c>
      <c r="S234" t="str">
        <f t="shared" si="20"/>
        <v>13:25</v>
      </c>
      <c r="T234" t="str">
        <f t="shared" si="21"/>
        <v>13:2</v>
      </c>
      <c r="U234" t="str">
        <f t="shared" si="22"/>
        <v>2016-02-07 13:2FOMA</v>
      </c>
      <c r="V234">
        <f>IF(COUNTIF(Interactions!I:I,U234)&gt;0,1,0)</f>
        <v>0</v>
      </c>
      <c r="W234" t="str">
        <f t="shared" si="23"/>
        <v/>
      </c>
    </row>
    <row r="235" spans="1:23" ht="24">
      <c r="A235" s="13">
        <v>234</v>
      </c>
      <c r="B235" s="13">
        <v>1179504</v>
      </c>
      <c r="C235" s="13">
        <v>1409142</v>
      </c>
      <c r="D235" s="13" t="s">
        <v>492</v>
      </c>
      <c r="E235" s="13" t="s">
        <v>467</v>
      </c>
      <c r="F235" s="13" t="s">
        <v>45</v>
      </c>
      <c r="G235" s="13" t="s">
        <v>471</v>
      </c>
      <c r="H235" s="14">
        <v>42407</v>
      </c>
      <c r="I235" s="15">
        <v>0.56003472222222228</v>
      </c>
      <c r="J235" s="15">
        <v>1.6203703703703703E-3</v>
      </c>
      <c r="K235" s="13" t="s">
        <v>467</v>
      </c>
      <c r="L235" s="13" t="s">
        <v>473</v>
      </c>
      <c r="M235" s="13" t="s">
        <v>1</v>
      </c>
      <c r="N235" s="13">
        <v>0</v>
      </c>
      <c r="O235" s="15">
        <v>0</v>
      </c>
      <c r="P235" s="15">
        <v>1.4467592592592594E-3</v>
      </c>
      <c r="Q235" s="6" t="str">
        <f t="shared" si="18"/>
        <v>2016-02-07</v>
      </c>
      <c r="R235" t="str">
        <f t="shared" si="19"/>
        <v>TCEG</v>
      </c>
      <c r="S235" t="str">
        <f t="shared" si="20"/>
        <v>13:26</v>
      </c>
      <c r="T235" t="str">
        <f t="shared" si="21"/>
        <v>13:2</v>
      </c>
      <c r="U235" t="str">
        <f t="shared" si="22"/>
        <v>2016-02-07 13:2TCEG</v>
      </c>
      <c r="V235">
        <f>IF(COUNTIF(Interactions!I:I,U235)&gt;0,1,0)</f>
        <v>0</v>
      </c>
      <c r="W235" t="str">
        <f t="shared" si="23"/>
        <v/>
      </c>
    </row>
    <row r="236" spans="1:23" ht="24">
      <c r="A236" s="16">
        <v>235</v>
      </c>
      <c r="B236" s="16">
        <v>1179505</v>
      </c>
      <c r="C236" s="16">
        <v>1409143</v>
      </c>
      <c r="D236" s="16" t="s">
        <v>492</v>
      </c>
      <c r="E236" s="16" t="s">
        <v>467</v>
      </c>
      <c r="F236" s="16" t="s">
        <v>39</v>
      </c>
      <c r="G236" s="16" t="s">
        <v>471</v>
      </c>
      <c r="H236" s="17">
        <v>42407</v>
      </c>
      <c r="I236" s="18">
        <v>0.56094907407407402</v>
      </c>
      <c r="J236" s="18">
        <v>9.3750000000000007E-4</v>
      </c>
      <c r="K236" s="16" t="s">
        <v>469</v>
      </c>
      <c r="L236" s="16">
        <v>4200164543030</v>
      </c>
      <c r="M236" s="16" t="s">
        <v>1</v>
      </c>
      <c r="N236" s="16">
        <v>0</v>
      </c>
      <c r="O236" s="18">
        <v>0</v>
      </c>
      <c r="P236" s="18">
        <v>5.0925925925925921E-4</v>
      </c>
      <c r="Q236" s="6" t="str">
        <f t="shared" si="18"/>
        <v>2016-02-07</v>
      </c>
      <c r="R236" t="str">
        <f t="shared" si="19"/>
        <v>FOMA</v>
      </c>
      <c r="S236" t="str">
        <f t="shared" si="20"/>
        <v>13:27</v>
      </c>
      <c r="T236" t="str">
        <f t="shared" si="21"/>
        <v>13:2</v>
      </c>
      <c r="U236" t="str">
        <f t="shared" si="22"/>
        <v>2016-02-07 13:2FOMA</v>
      </c>
      <c r="V236">
        <f>IF(COUNTIF(Interactions!I:I,U236)&gt;0,1,0)</f>
        <v>0</v>
      </c>
      <c r="W236" t="str">
        <f t="shared" si="23"/>
        <v/>
      </c>
    </row>
    <row r="237" spans="1:23">
      <c r="A237" s="13">
        <v>236</v>
      </c>
      <c r="B237" s="13">
        <v>1179506</v>
      </c>
      <c r="C237" s="13">
        <v>1409157</v>
      </c>
      <c r="D237" s="13" t="s">
        <v>492</v>
      </c>
      <c r="E237" s="13" t="s">
        <v>467</v>
      </c>
      <c r="F237" s="13" t="s">
        <v>43</v>
      </c>
      <c r="G237" s="13" t="s">
        <v>468</v>
      </c>
      <c r="H237" s="14">
        <v>42407</v>
      </c>
      <c r="I237" s="15">
        <v>0.56119212962962961</v>
      </c>
      <c r="J237" s="15">
        <v>1.6087962962962963E-3</v>
      </c>
      <c r="K237" s="13" t="s">
        <v>467</v>
      </c>
      <c r="L237" s="13">
        <v>628457754</v>
      </c>
      <c r="M237" s="13" t="s">
        <v>1</v>
      </c>
      <c r="N237" s="13">
        <v>3</v>
      </c>
      <c r="O237" s="15">
        <v>8.7962962962962962E-4</v>
      </c>
      <c r="P237" s="15">
        <v>7.0601851851851847E-4</v>
      </c>
      <c r="Q237" s="6" t="str">
        <f t="shared" si="18"/>
        <v>2016-02-07</v>
      </c>
      <c r="R237" t="str">
        <f t="shared" si="19"/>
        <v>LVIC</v>
      </c>
      <c r="S237" t="str">
        <f t="shared" si="20"/>
        <v>13:28</v>
      </c>
      <c r="T237" t="str">
        <f t="shared" si="21"/>
        <v>13:2</v>
      </c>
      <c r="U237" t="str">
        <f t="shared" si="22"/>
        <v>2016-02-07 13:2LVIC</v>
      </c>
      <c r="V237">
        <f>IF(COUNTIF(Interactions!I:I,U237)&gt;0,1,0)</f>
        <v>0</v>
      </c>
      <c r="W237" t="str">
        <f t="shared" si="23"/>
        <v/>
      </c>
    </row>
    <row r="238" spans="1:23" ht="24">
      <c r="A238" s="16">
        <v>237</v>
      </c>
      <c r="B238" s="16">
        <v>1179508</v>
      </c>
      <c r="C238" s="16">
        <v>1409158</v>
      </c>
      <c r="D238" s="16" t="s">
        <v>492</v>
      </c>
      <c r="E238" s="16" t="s">
        <v>467</v>
      </c>
      <c r="F238" s="16" t="s">
        <v>39</v>
      </c>
      <c r="G238" s="16" t="s">
        <v>471</v>
      </c>
      <c r="H238" s="17">
        <v>42407</v>
      </c>
      <c r="I238" s="18">
        <v>0.56214120370370368</v>
      </c>
      <c r="J238" s="18">
        <v>3.8078703703703707E-3</v>
      </c>
      <c r="K238" s="16" t="s">
        <v>467</v>
      </c>
      <c r="L238" s="16">
        <v>651030961</v>
      </c>
      <c r="M238" s="16" t="s">
        <v>1</v>
      </c>
      <c r="N238" s="16">
        <v>3</v>
      </c>
      <c r="O238" s="18">
        <v>9.3750000000000007E-4</v>
      </c>
      <c r="P238" s="18">
        <v>2.2569444444444447E-3</v>
      </c>
      <c r="Q238" s="6" t="str">
        <f t="shared" si="18"/>
        <v>2016-02-07</v>
      </c>
      <c r="R238" t="str">
        <f t="shared" si="19"/>
        <v>FOMA</v>
      </c>
      <c r="S238" t="str">
        <f t="shared" si="20"/>
        <v>13:29</v>
      </c>
      <c r="T238" t="str">
        <f t="shared" si="21"/>
        <v>13:2</v>
      </c>
      <c r="U238" t="str">
        <f t="shared" si="22"/>
        <v>2016-02-07 13:2FOMA</v>
      </c>
      <c r="V238">
        <f>IF(COUNTIF(Interactions!I:I,U238)&gt;0,1,0)</f>
        <v>0</v>
      </c>
      <c r="W238" t="str">
        <f t="shared" si="23"/>
        <v/>
      </c>
    </row>
    <row r="239" spans="1:23" ht="24">
      <c r="A239" s="13">
        <v>238</v>
      </c>
      <c r="B239" s="13">
        <v>1179509</v>
      </c>
      <c r="C239" s="13">
        <v>1409150</v>
      </c>
      <c r="D239" s="13" t="s">
        <v>492</v>
      </c>
      <c r="E239" s="13" t="s">
        <v>467</v>
      </c>
      <c r="F239" s="13" t="s">
        <v>45</v>
      </c>
      <c r="G239" s="13" t="s">
        <v>471</v>
      </c>
      <c r="H239" s="14">
        <v>42407</v>
      </c>
      <c r="I239" s="15">
        <v>0.56254629629629627</v>
      </c>
      <c r="J239" s="15">
        <v>9.0277777777777784E-4</v>
      </c>
      <c r="K239" s="13" t="s">
        <v>467</v>
      </c>
      <c r="L239" s="13">
        <v>621431570</v>
      </c>
      <c r="M239" s="13" t="s">
        <v>1</v>
      </c>
      <c r="N239" s="13">
        <v>0</v>
      </c>
      <c r="O239" s="15">
        <v>0</v>
      </c>
      <c r="P239" s="15">
        <v>8.3333333333333339E-4</v>
      </c>
      <c r="Q239" s="6" t="str">
        <f t="shared" si="18"/>
        <v>2016-02-07</v>
      </c>
      <c r="R239" t="str">
        <f t="shared" si="19"/>
        <v>TCEG</v>
      </c>
      <c r="S239" t="str">
        <f t="shared" si="20"/>
        <v>13:30</v>
      </c>
      <c r="T239" t="str">
        <f t="shared" si="21"/>
        <v>13:3</v>
      </c>
      <c r="U239" t="str">
        <f t="shared" si="22"/>
        <v>2016-02-07 13:3TCEG</v>
      </c>
      <c r="V239">
        <f>IF(COUNTIF(Interactions!I:I,U239)&gt;0,1,0)</f>
        <v>0</v>
      </c>
      <c r="W239" t="str">
        <f t="shared" si="23"/>
        <v/>
      </c>
    </row>
    <row r="240" spans="1:23" ht="24">
      <c r="A240" s="16">
        <v>239</v>
      </c>
      <c r="B240" s="16">
        <v>1179510</v>
      </c>
      <c r="C240" s="16">
        <v>1409152</v>
      </c>
      <c r="D240" s="16" t="s">
        <v>492</v>
      </c>
      <c r="E240" s="16" t="s">
        <v>467</v>
      </c>
      <c r="F240" s="16" t="s">
        <v>21</v>
      </c>
      <c r="G240" s="16" t="s">
        <v>471</v>
      </c>
      <c r="H240" s="17">
        <v>42407</v>
      </c>
      <c r="I240" s="18">
        <v>0.56256944444444446</v>
      </c>
      <c r="J240" s="18">
        <v>3.0787037037037037E-3</v>
      </c>
      <c r="K240" s="16" t="s">
        <v>467</v>
      </c>
      <c r="L240" s="16">
        <v>142356332</v>
      </c>
      <c r="M240" s="16" t="s">
        <v>1</v>
      </c>
      <c r="N240" s="16">
        <v>1</v>
      </c>
      <c r="O240" s="18">
        <v>2.6041666666666665E-3</v>
      </c>
      <c r="P240" s="18">
        <v>3.4722222222222222E-5</v>
      </c>
      <c r="Q240" s="6" t="str">
        <f t="shared" si="18"/>
        <v>2016-02-07</v>
      </c>
      <c r="R240" t="str">
        <f t="shared" si="19"/>
        <v>VSIN</v>
      </c>
      <c r="S240" t="str">
        <f t="shared" si="20"/>
        <v>13:30</v>
      </c>
      <c r="T240" t="str">
        <f t="shared" si="21"/>
        <v>13:3</v>
      </c>
      <c r="U240" t="str">
        <f t="shared" si="22"/>
        <v>2016-02-07 13:3VSIN</v>
      </c>
      <c r="V240">
        <f>IF(COUNTIF(Interactions!I:I,U240)&gt;0,1,0)</f>
        <v>0</v>
      </c>
      <c r="W240" t="str">
        <f t="shared" si="23"/>
        <v/>
      </c>
    </row>
    <row r="241" spans="1:23" ht="24">
      <c r="A241" s="13">
        <v>240</v>
      </c>
      <c r="B241" s="13">
        <v>1179511</v>
      </c>
      <c r="C241" s="13">
        <v>1409154</v>
      </c>
      <c r="D241" s="13" t="s">
        <v>492</v>
      </c>
      <c r="E241" s="13" t="s">
        <v>467</v>
      </c>
      <c r="F241" s="13" t="s">
        <v>45</v>
      </c>
      <c r="G241" s="13" t="s">
        <v>471</v>
      </c>
      <c r="H241" s="14">
        <v>42407</v>
      </c>
      <c r="I241" s="15">
        <v>0.56505787037037036</v>
      </c>
      <c r="J241" s="15">
        <v>2.0023148148148148E-3</v>
      </c>
      <c r="K241" s="13" t="s">
        <v>467</v>
      </c>
      <c r="L241" s="13">
        <v>389646464</v>
      </c>
      <c r="M241" s="13" t="s">
        <v>1</v>
      </c>
      <c r="N241" s="13">
        <v>0</v>
      </c>
      <c r="O241" s="15">
        <v>0</v>
      </c>
      <c r="P241" s="15">
        <v>1.9444444444444442E-3</v>
      </c>
      <c r="Q241" s="6" t="str">
        <f t="shared" si="18"/>
        <v>2016-02-07</v>
      </c>
      <c r="R241" t="str">
        <f t="shared" si="19"/>
        <v>TCEG</v>
      </c>
      <c r="S241" t="str">
        <f t="shared" si="20"/>
        <v>13:33</v>
      </c>
      <c r="T241" t="str">
        <f t="shared" si="21"/>
        <v>13:3</v>
      </c>
      <c r="U241" t="str">
        <f t="shared" si="22"/>
        <v>2016-02-07 13:3TCEG</v>
      </c>
      <c r="V241">
        <f>IF(COUNTIF(Interactions!I:I,U241)&gt;0,1,0)</f>
        <v>0</v>
      </c>
      <c r="W241" t="str">
        <f t="shared" si="23"/>
        <v/>
      </c>
    </row>
    <row r="242" spans="1:23">
      <c r="A242" s="16">
        <v>241</v>
      </c>
      <c r="B242" s="16">
        <v>1179512</v>
      </c>
      <c r="C242" s="16">
        <v>1409157</v>
      </c>
      <c r="D242" s="16" t="s">
        <v>492</v>
      </c>
      <c r="E242" s="16" t="s">
        <v>467</v>
      </c>
      <c r="F242" s="16" t="s">
        <v>43</v>
      </c>
      <c r="G242" s="16" t="s">
        <v>468</v>
      </c>
      <c r="H242" s="17">
        <v>42407</v>
      </c>
      <c r="I242" s="18">
        <v>0.56535879629629626</v>
      </c>
      <c r="J242" s="18">
        <v>2.1527777777777778E-3</v>
      </c>
      <c r="K242" s="16" t="s">
        <v>467</v>
      </c>
      <c r="L242" s="16">
        <v>142356332</v>
      </c>
      <c r="M242" s="16" t="s">
        <v>1</v>
      </c>
      <c r="N242" s="16">
        <v>1</v>
      </c>
      <c r="O242" s="18">
        <v>1.6203703703703703E-4</v>
      </c>
      <c r="P242" s="18">
        <v>1.6087962962962963E-3</v>
      </c>
      <c r="Q242" s="6" t="str">
        <f t="shared" si="18"/>
        <v>2016-02-07</v>
      </c>
      <c r="R242" t="str">
        <f t="shared" si="19"/>
        <v>LVIC</v>
      </c>
      <c r="S242" t="str">
        <f t="shared" si="20"/>
        <v>13:34</v>
      </c>
      <c r="T242" t="str">
        <f t="shared" si="21"/>
        <v>13:3</v>
      </c>
      <c r="U242" t="str">
        <f t="shared" si="22"/>
        <v>2016-02-07 13:3LVIC</v>
      </c>
      <c r="V242">
        <f>IF(COUNTIF(Interactions!I:I,U242)&gt;0,1,0)</f>
        <v>0</v>
      </c>
      <c r="W242" t="str">
        <f t="shared" si="23"/>
        <v/>
      </c>
    </row>
    <row r="243" spans="1:23" ht="24">
      <c r="A243" s="13">
        <v>242</v>
      </c>
      <c r="B243" s="13">
        <v>1179513</v>
      </c>
      <c r="C243" s="13">
        <v>1409158</v>
      </c>
      <c r="D243" s="13" t="s">
        <v>492</v>
      </c>
      <c r="E243" s="13" t="s">
        <v>467</v>
      </c>
      <c r="F243" s="13" t="s">
        <v>39</v>
      </c>
      <c r="G243" s="13" t="s">
        <v>471</v>
      </c>
      <c r="H243" s="14">
        <v>42407</v>
      </c>
      <c r="I243" s="15">
        <v>0.56594907407407413</v>
      </c>
      <c r="J243" s="15">
        <v>1.8981481481481482E-3</v>
      </c>
      <c r="K243" s="13" t="s">
        <v>469</v>
      </c>
      <c r="L243" s="13">
        <v>6100651545277</v>
      </c>
      <c r="M243" s="13" t="s">
        <v>1</v>
      </c>
      <c r="N243" s="13">
        <v>0</v>
      </c>
      <c r="O243" s="15">
        <v>0</v>
      </c>
      <c r="P243" s="15">
        <v>1.5277777777777779E-3</v>
      </c>
      <c r="Q243" s="6" t="str">
        <f t="shared" si="18"/>
        <v>2016-02-07</v>
      </c>
      <c r="R243" t="str">
        <f t="shared" si="19"/>
        <v>FOMA</v>
      </c>
      <c r="S243" t="str">
        <f t="shared" si="20"/>
        <v>13:34</v>
      </c>
      <c r="T243" t="str">
        <f t="shared" si="21"/>
        <v>13:3</v>
      </c>
      <c r="U243" t="str">
        <f t="shared" si="22"/>
        <v>2016-02-07 13:3FOMA</v>
      </c>
      <c r="V243">
        <f>IF(COUNTIF(Interactions!I:I,U243)&gt;0,1,0)</f>
        <v>0</v>
      </c>
      <c r="W243" t="str">
        <f t="shared" si="23"/>
        <v/>
      </c>
    </row>
    <row r="244" spans="1:23">
      <c r="A244" s="16">
        <v>243</v>
      </c>
      <c r="B244" s="16">
        <v>1179514</v>
      </c>
      <c r="C244" s="16">
        <v>1409166</v>
      </c>
      <c r="D244" s="16" t="s">
        <v>492</v>
      </c>
      <c r="E244" s="16" t="s">
        <v>467</v>
      </c>
      <c r="F244" s="16" t="s">
        <v>21</v>
      </c>
      <c r="G244" s="16" t="s">
        <v>470</v>
      </c>
      <c r="H244" s="17">
        <v>42407</v>
      </c>
      <c r="I244" s="18">
        <v>0.56650462962962966</v>
      </c>
      <c r="J244" s="18">
        <v>3.3680555555555551E-3</v>
      </c>
      <c r="K244" s="16" t="s">
        <v>467</v>
      </c>
      <c r="L244" s="16">
        <v>472313281</v>
      </c>
      <c r="M244" s="16" t="s">
        <v>1</v>
      </c>
      <c r="N244" s="16">
        <v>0</v>
      </c>
      <c r="O244" s="18">
        <v>0</v>
      </c>
      <c r="P244" s="18">
        <v>2.9050925925925928E-3</v>
      </c>
      <c r="Q244" s="6" t="str">
        <f t="shared" si="18"/>
        <v>2016-02-07</v>
      </c>
      <c r="R244" t="str">
        <f t="shared" si="19"/>
        <v>VSIN</v>
      </c>
      <c r="S244" t="str">
        <f t="shared" si="20"/>
        <v>13:35</v>
      </c>
      <c r="T244" t="str">
        <f t="shared" si="21"/>
        <v>13:3</v>
      </c>
      <c r="U244" t="str">
        <f t="shared" si="22"/>
        <v>2016-02-07 13:3VSIN</v>
      </c>
      <c r="V244">
        <f>IF(COUNTIF(Interactions!I:I,U244)&gt;0,1,0)</f>
        <v>0</v>
      </c>
      <c r="W244" t="str">
        <f t="shared" si="23"/>
        <v/>
      </c>
    </row>
    <row r="245" spans="1:23" ht="24">
      <c r="A245" s="13">
        <v>244</v>
      </c>
      <c r="B245" s="13">
        <v>1179515</v>
      </c>
      <c r="C245" s="13">
        <v>1409171</v>
      </c>
      <c r="D245" s="13" t="s">
        <v>492</v>
      </c>
      <c r="E245" s="13" t="s">
        <v>467</v>
      </c>
      <c r="F245" s="13" t="s">
        <v>45</v>
      </c>
      <c r="G245" s="13" t="s">
        <v>471</v>
      </c>
      <c r="H245" s="14">
        <v>42407</v>
      </c>
      <c r="I245" s="15">
        <v>0.56708333333333327</v>
      </c>
      <c r="J245" s="15">
        <v>3.9004629629629632E-3</v>
      </c>
      <c r="K245" s="13" t="s">
        <v>467</v>
      </c>
      <c r="L245" s="13">
        <v>980377605</v>
      </c>
      <c r="M245" s="13" t="s">
        <v>1</v>
      </c>
      <c r="N245" s="13">
        <v>0</v>
      </c>
      <c r="O245" s="15">
        <v>0</v>
      </c>
      <c r="P245" s="15">
        <v>3.6689814814814814E-3</v>
      </c>
      <c r="Q245" s="6" t="str">
        <f t="shared" si="18"/>
        <v>2016-02-07</v>
      </c>
      <c r="R245" t="str">
        <f t="shared" si="19"/>
        <v>TCEG</v>
      </c>
      <c r="S245" t="str">
        <f t="shared" si="20"/>
        <v>13:36</v>
      </c>
      <c r="T245" t="str">
        <f t="shared" si="21"/>
        <v>13:3</v>
      </c>
      <c r="U245" t="str">
        <f t="shared" si="22"/>
        <v>2016-02-07 13:3TCEG</v>
      </c>
      <c r="V245">
        <f>IF(COUNTIF(Interactions!I:I,U245)&gt;0,1,0)</f>
        <v>0</v>
      </c>
      <c r="W245" t="str">
        <f t="shared" si="23"/>
        <v/>
      </c>
    </row>
    <row r="246" spans="1:23" ht="24">
      <c r="A246" s="16">
        <v>245</v>
      </c>
      <c r="B246" s="16">
        <v>1179518</v>
      </c>
      <c r="C246" s="16">
        <v>1409159</v>
      </c>
      <c r="D246" s="16" t="s">
        <v>492</v>
      </c>
      <c r="E246" s="16" t="s">
        <v>467</v>
      </c>
      <c r="F246" s="16" t="s">
        <v>43</v>
      </c>
      <c r="G246" s="16" t="s">
        <v>471</v>
      </c>
      <c r="H246" s="17">
        <v>42407</v>
      </c>
      <c r="I246" s="18">
        <v>0.56760416666666669</v>
      </c>
      <c r="J246" s="18">
        <v>6.5972222222222213E-4</v>
      </c>
      <c r="K246" s="16" t="s">
        <v>469</v>
      </c>
      <c r="L246" s="16">
        <v>4200788102804</v>
      </c>
      <c r="M246" s="16" t="s">
        <v>1</v>
      </c>
      <c r="N246" s="16">
        <v>0</v>
      </c>
      <c r="O246" s="18">
        <v>0</v>
      </c>
      <c r="P246" s="18">
        <v>4.0509259259259258E-4</v>
      </c>
      <c r="Q246" s="6" t="str">
        <f t="shared" si="18"/>
        <v>2016-02-07</v>
      </c>
      <c r="R246" t="str">
        <f t="shared" si="19"/>
        <v>LVIC</v>
      </c>
      <c r="S246" t="str">
        <f t="shared" si="20"/>
        <v>13:37</v>
      </c>
      <c r="T246" t="str">
        <f t="shared" si="21"/>
        <v>13:3</v>
      </c>
      <c r="U246" t="str">
        <f t="shared" si="22"/>
        <v>2016-02-07 13:3LVIC</v>
      </c>
      <c r="V246">
        <f>IF(COUNTIF(Interactions!I:I,U246)&gt;0,1,0)</f>
        <v>0</v>
      </c>
      <c r="W246" t="str">
        <f t="shared" si="23"/>
        <v/>
      </c>
    </row>
    <row r="247" spans="1:23">
      <c r="A247" s="13">
        <v>246</v>
      </c>
      <c r="B247" s="13">
        <v>1179519</v>
      </c>
      <c r="C247" s="13">
        <v>1409163</v>
      </c>
      <c r="D247" s="13" t="s">
        <v>492</v>
      </c>
      <c r="E247" s="13" t="s">
        <v>467</v>
      </c>
      <c r="F247" s="13" t="s">
        <v>46</v>
      </c>
      <c r="G247" s="13"/>
      <c r="H247" s="14">
        <v>42407</v>
      </c>
      <c r="I247" s="15">
        <v>0.56847222222222216</v>
      </c>
      <c r="J247" s="15">
        <v>1.1689814814814816E-3</v>
      </c>
      <c r="K247" s="13" t="s">
        <v>467</v>
      </c>
      <c r="L247" s="13">
        <v>388128536</v>
      </c>
      <c r="M247" s="13" t="s">
        <v>1</v>
      </c>
      <c r="N247" s="13">
        <v>0</v>
      </c>
      <c r="O247" s="15">
        <v>0</v>
      </c>
      <c r="P247" s="15">
        <v>7.6388888888888893E-4</v>
      </c>
      <c r="Q247" s="6" t="str">
        <f t="shared" si="18"/>
        <v>2016-02-07</v>
      </c>
      <c r="R247" t="str">
        <f t="shared" si="19"/>
        <v>VPEI</v>
      </c>
      <c r="S247" t="str">
        <f t="shared" si="20"/>
        <v>13:38</v>
      </c>
      <c r="T247" t="str">
        <f t="shared" si="21"/>
        <v>13:3</v>
      </c>
      <c r="U247" t="str">
        <f t="shared" si="22"/>
        <v>2016-02-07 13:3VPEI</v>
      </c>
      <c r="V247">
        <f>IF(COUNTIF(Interactions!I:I,U247)&gt;0,1,0)</f>
        <v>0</v>
      </c>
      <c r="W247" t="str">
        <f t="shared" si="23"/>
        <v/>
      </c>
    </row>
    <row r="248" spans="1:23">
      <c r="A248" s="16">
        <v>247</v>
      </c>
      <c r="B248" s="16">
        <v>1179520</v>
      </c>
      <c r="C248" s="16">
        <v>1409176</v>
      </c>
      <c r="D248" s="16" t="s">
        <v>492</v>
      </c>
      <c r="E248" s="16" t="s">
        <v>467</v>
      </c>
      <c r="F248" s="16" t="s">
        <v>43</v>
      </c>
      <c r="G248" s="16" t="s">
        <v>470</v>
      </c>
      <c r="H248" s="17">
        <v>42407</v>
      </c>
      <c r="I248" s="18">
        <v>0.56853009259259257</v>
      </c>
      <c r="J248" s="18">
        <v>2.2337962962962967E-3</v>
      </c>
      <c r="K248" s="16" t="s">
        <v>467</v>
      </c>
      <c r="L248" s="16">
        <v>659268929</v>
      </c>
      <c r="M248" s="16" t="s">
        <v>1</v>
      </c>
      <c r="N248" s="16">
        <v>0</v>
      </c>
      <c r="O248" s="18">
        <v>0</v>
      </c>
      <c r="P248" s="18">
        <v>1.3888888888888889E-3</v>
      </c>
      <c r="Q248" s="6" t="str">
        <f t="shared" si="18"/>
        <v>2016-02-07</v>
      </c>
      <c r="R248" t="str">
        <f t="shared" si="19"/>
        <v>LVIC</v>
      </c>
      <c r="S248" t="str">
        <f t="shared" si="20"/>
        <v>13:38</v>
      </c>
      <c r="T248" t="str">
        <f t="shared" si="21"/>
        <v>13:3</v>
      </c>
      <c r="U248" t="str">
        <f t="shared" si="22"/>
        <v>2016-02-07 13:3LVIC</v>
      </c>
      <c r="V248">
        <f>IF(COUNTIF(Interactions!I:I,U248)&gt;0,1,0)</f>
        <v>0</v>
      </c>
      <c r="W248" t="str">
        <f t="shared" si="23"/>
        <v/>
      </c>
    </row>
    <row r="249" spans="1:23">
      <c r="A249" s="13">
        <v>248</v>
      </c>
      <c r="B249" s="13">
        <v>1179522</v>
      </c>
      <c r="C249" s="13">
        <v>1409166</v>
      </c>
      <c r="D249" s="13" t="s">
        <v>492</v>
      </c>
      <c r="E249" s="13" t="s">
        <v>467</v>
      </c>
      <c r="F249" s="13" t="s">
        <v>21</v>
      </c>
      <c r="G249" s="13" t="s">
        <v>470</v>
      </c>
      <c r="H249" s="14">
        <v>42407</v>
      </c>
      <c r="I249" s="15">
        <v>0.57081018518518511</v>
      </c>
      <c r="J249" s="15">
        <v>9.2592592592592585E-4</v>
      </c>
      <c r="K249" s="13" t="s">
        <v>469</v>
      </c>
      <c r="L249" s="13">
        <v>20100669933393</v>
      </c>
      <c r="M249" s="13" t="s">
        <v>1</v>
      </c>
      <c r="N249" s="13">
        <v>0</v>
      </c>
      <c r="O249" s="15">
        <v>0</v>
      </c>
      <c r="P249" s="15">
        <v>5.6712962962962956E-4</v>
      </c>
      <c r="Q249" s="6" t="str">
        <f t="shared" si="18"/>
        <v>2016-02-07</v>
      </c>
      <c r="R249" t="str">
        <f t="shared" si="19"/>
        <v>VSIN</v>
      </c>
      <c r="S249" t="str">
        <f t="shared" si="20"/>
        <v>13:41</v>
      </c>
      <c r="T249" t="str">
        <f t="shared" si="21"/>
        <v>13:4</v>
      </c>
      <c r="U249" t="str">
        <f t="shared" si="22"/>
        <v>2016-02-07 13:4VSIN</v>
      </c>
      <c r="V249">
        <f>IF(COUNTIF(Interactions!I:I,U249)&gt;0,1,0)</f>
        <v>0</v>
      </c>
      <c r="W249" t="str">
        <f t="shared" si="23"/>
        <v/>
      </c>
    </row>
    <row r="250" spans="1:23" ht="24">
      <c r="A250" s="16">
        <v>249</v>
      </c>
      <c r="B250" s="16">
        <v>1179523</v>
      </c>
      <c r="C250" s="16">
        <v>1409165</v>
      </c>
      <c r="D250" s="16" t="s">
        <v>492</v>
      </c>
      <c r="E250" s="16" t="s">
        <v>467</v>
      </c>
      <c r="F250" s="16" t="s">
        <v>21</v>
      </c>
      <c r="G250" s="16" t="s">
        <v>471</v>
      </c>
      <c r="H250" s="17">
        <v>42407</v>
      </c>
      <c r="I250" s="18">
        <v>0.57090277777777776</v>
      </c>
      <c r="J250" s="18">
        <v>1.3425925925925925E-3</v>
      </c>
      <c r="K250" s="16" t="s">
        <v>467</v>
      </c>
      <c r="L250" s="16">
        <v>130760880</v>
      </c>
      <c r="M250" s="16" t="s">
        <v>1</v>
      </c>
      <c r="N250" s="16">
        <v>0</v>
      </c>
      <c r="O250" s="18">
        <v>0</v>
      </c>
      <c r="P250" s="18">
        <v>7.291666666666667E-4</v>
      </c>
      <c r="Q250" s="6" t="str">
        <f t="shared" si="18"/>
        <v>2016-02-07</v>
      </c>
      <c r="R250" t="str">
        <f t="shared" si="19"/>
        <v>VSIN</v>
      </c>
      <c r="S250" t="str">
        <f t="shared" si="20"/>
        <v>13:42</v>
      </c>
      <c r="T250" t="str">
        <f t="shared" si="21"/>
        <v>13:4</v>
      </c>
      <c r="U250" t="str">
        <f t="shared" si="22"/>
        <v>2016-02-07 13:4VSIN</v>
      </c>
      <c r="V250">
        <f>IF(COUNTIF(Interactions!I:I,U250)&gt;0,1,0)</f>
        <v>0</v>
      </c>
      <c r="W250" t="str">
        <f t="shared" si="23"/>
        <v/>
      </c>
    </row>
    <row r="251" spans="1:23" ht="24">
      <c r="A251" s="13">
        <v>250</v>
      </c>
      <c r="B251" s="13">
        <v>1179524</v>
      </c>
      <c r="C251" s="13">
        <v>1409171</v>
      </c>
      <c r="D251" s="13" t="s">
        <v>492</v>
      </c>
      <c r="E251" s="13" t="s">
        <v>467</v>
      </c>
      <c r="F251" s="13" t="s">
        <v>45</v>
      </c>
      <c r="G251" s="13" t="s">
        <v>471</v>
      </c>
      <c r="H251" s="14">
        <v>42407</v>
      </c>
      <c r="I251" s="15">
        <v>0.57098379629629636</v>
      </c>
      <c r="J251" s="15">
        <v>2.0486111111111113E-3</v>
      </c>
      <c r="K251" s="13" t="s">
        <v>469</v>
      </c>
      <c r="L251" s="13">
        <v>24100156977029</v>
      </c>
      <c r="M251" s="13" t="s">
        <v>1</v>
      </c>
      <c r="N251" s="13">
        <v>0</v>
      </c>
      <c r="O251" s="15">
        <v>0</v>
      </c>
      <c r="P251" s="15">
        <v>1.9212962962962962E-3</v>
      </c>
      <c r="Q251" s="6" t="str">
        <f t="shared" si="18"/>
        <v>2016-02-07</v>
      </c>
      <c r="R251" t="str">
        <f t="shared" si="19"/>
        <v>TCEG</v>
      </c>
      <c r="S251" t="str">
        <f t="shared" si="20"/>
        <v>13:42</v>
      </c>
      <c r="T251" t="str">
        <f t="shared" si="21"/>
        <v>13:4</v>
      </c>
      <c r="U251" t="str">
        <f t="shared" si="22"/>
        <v>2016-02-07 13:4TCEG</v>
      </c>
      <c r="V251">
        <f>IF(COUNTIF(Interactions!I:I,U251)&gt;0,1,0)</f>
        <v>0</v>
      </c>
      <c r="W251" t="str">
        <f t="shared" si="23"/>
        <v/>
      </c>
    </row>
    <row r="252" spans="1:23">
      <c r="A252" s="16">
        <v>251</v>
      </c>
      <c r="B252" s="16">
        <v>1179525</v>
      </c>
      <c r="C252" s="16">
        <v>1409196</v>
      </c>
      <c r="D252" s="16" t="s">
        <v>492</v>
      </c>
      <c r="E252" s="16" t="s">
        <v>467</v>
      </c>
      <c r="F252" s="16" t="s">
        <v>21</v>
      </c>
      <c r="G252" s="16" t="s">
        <v>468</v>
      </c>
      <c r="H252" s="17">
        <v>42407</v>
      </c>
      <c r="I252" s="18">
        <v>0.57133101851851853</v>
      </c>
      <c r="J252" s="18">
        <v>6.238425925925925E-3</v>
      </c>
      <c r="K252" s="16" t="s">
        <v>467</v>
      </c>
      <c r="L252" s="16">
        <v>450230246</v>
      </c>
      <c r="M252" s="16" t="s">
        <v>1</v>
      </c>
      <c r="N252" s="16">
        <v>0</v>
      </c>
      <c r="O252" s="18">
        <v>0</v>
      </c>
      <c r="P252" s="18">
        <v>5.2662037037037035E-3</v>
      </c>
      <c r="Q252" s="6" t="str">
        <f t="shared" si="18"/>
        <v>2016-02-07</v>
      </c>
      <c r="R252" t="str">
        <f t="shared" si="19"/>
        <v>VSIN</v>
      </c>
      <c r="S252" t="str">
        <f t="shared" si="20"/>
        <v>13:42</v>
      </c>
      <c r="T252" t="str">
        <f t="shared" si="21"/>
        <v>13:4</v>
      </c>
      <c r="U252" t="str">
        <f t="shared" si="22"/>
        <v>2016-02-07 13:4VSIN</v>
      </c>
      <c r="V252">
        <f>IF(COUNTIF(Interactions!I:I,U252)&gt;0,1,0)</f>
        <v>0</v>
      </c>
      <c r="W252" t="str">
        <f t="shared" si="23"/>
        <v/>
      </c>
    </row>
    <row r="253" spans="1:23">
      <c r="A253" s="13">
        <v>252</v>
      </c>
      <c r="B253" s="13">
        <v>1179526</v>
      </c>
      <c r="C253" s="13">
        <v>1409312</v>
      </c>
      <c r="D253" s="13" t="s">
        <v>492</v>
      </c>
      <c r="E253" s="13" t="s">
        <v>467</v>
      </c>
      <c r="F253" s="13" t="s">
        <v>46</v>
      </c>
      <c r="G253" s="13"/>
      <c r="H253" s="14">
        <v>42407</v>
      </c>
      <c r="I253" s="15">
        <v>0.57201388888888893</v>
      </c>
      <c r="J253" s="15">
        <v>1.3310185185185185E-3</v>
      </c>
      <c r="K253" s="13" t="s">
        <v>467</v>
      </c>
      <c r="L253" s="13">
        <v>473751942</v>
      </c>
      <c r="M253" s="13" t="s">
        <v>1</v>
      </c>
      <c r="N253" s="13">
        <v>0</v>
      </c>
      <c r="O253" s="15">
        <v>0</v>
      </c>
      <c r="P253" s="15">
        <v>8.2175925925925917E-4</v>
      </c>
      <c r="Q253" s="6" t="str">
        <f t="shared" si="18"/>
        <v>2016-02-07</v>
      </c>
      <c r="R253" t="str">
        <f t="shared" si="19"/>
        <v>VPEI</v>
      </c>
      <c r="S253" t="str">
        <f t="shared" si="20"/>
        <v>13:43</v>
      </c>
      <c r="T253" t="str">
        <f t="shared" si="21"/>
        <v>13:4</v>
      </c>
      <c r="U253" t="str">
        <f t="shared" si="22"/>
        <v>2016-02-07 13:4VPEI</v>
      </c>
      <c r="V253">
        <f>IF(COUNTIF(Interactions!I:I,U253)&gt;0,1,0)</f>
        <v>0</v>
      </c>
      <c r="W253" t="str">
        <f t="shared" si="23"/>
        <v/>
      </c>
    </row>
    <row r="254" spans="1:23">
      <c r="A254" s="16">
        <v>253</v>
      </c>
      <c r="B254" s="16">
        <v>1179527</v>
      </c>
      <c r="C254" s="16">
        <v>1409178</v>
      </c>
      <c r="D254" s="16" t="s">
        <v>492</v>
      </c>
      <c r="E254" s="16" t="s">
        <v>467</v>
      </c>
      <c r="F254" s="16" t="s">
        <v>39</v>
      </c>
      <c r="G254" s="16" t="s">
        <v>470</v>
      </c>
      <c r="H254" s="17">
        <v>42407</v>
      </c>
      <c r="I254" s="18">
        <v>0.57240740740740736</v>
      </c>
      <c r="J254" s="18">
        <v>1.8634259259259261E-3</v>
      </c>
      <c r="K254" s="16" t="s">
        <v>467</v>
      </c>
      <c r="L254" s="16">
        <v>660366075</v>
      </c>
      <c r="M254" s="16" t="s">
        <v>1</v>
      </c>
      <c r="N254" s="16">
        <v>0</v>
      </c>
      <c r="O254" s="18">
        <v>0</v>
      </c>
      <c r="P254" s="18">
        <v>1.6550925925925926E-3</v>
      </c>
      <c r="Q254" s="6" t="str">
        <f t="shared" si="18"/>
        <v>2016-02-07</v>
      </c>
      <c r="R254" t="str">
        <f t="shared" si="19"/>
        <v>FOMA</v>
      </c>
      <c r="S254" t="str">
        <f t="shared" si="20"/>
        <v>13:44</v>
      </c>
      <c r="T254" t="str">
        <f t="shared" si="21"/>
        <v>13:4</v>
      </c>
      <c r="U254" t="str">
        <f t="shared" si="22"/>
        <v>2016-02-07 13:4FOMA</v>
      </c>
      <c r="V254">
        <f>IF(COUNTIF(Interactions!I:I,U254)&gt;0,1,0)</f>
        <v>0</v>
      </c>
      <c r="W254" t="str">
        <f t="shared" si="23"/>
        <v/>
      </c>
    </row>
    <row r="255" spans="1:23">
      <c r="A255" s="13">
        <v>254</v>
      </c>
      <c r="B255" s="13">
        <v>1179528</v>
      </c>
      <c r="C255" s="13">
        <v>1409180</v>
      </c>
      <c r="D255" s="13" t="s">
        <v>492</v>
      </c>
      <c r="E255" s="13" t="s">
        <v>467</v>
      </c>
      <c r="F255" s="13" t="s">
        <v>17</v>
      </c>
      <c r="G255" s="13" t="s">
        <v>470</v>
      </c>
      <c r="H255" s="14">
        <v>42407</v>
      </c>
      <c r="I255" s="15">
        <v>0.57273148148148145</v>
      </c>
      <c r="J255" s="15">
        <v>2.3611111111111111E-3</v>
      </c>
      <c r="K255" s="13" t="s">
        <v>467</v>
      </c>
      <c r="L255" s="13">
        <v>781119293</v>
      </c>
      <c r="M255" s="13" t="s">
        <v>1</v>
      </c>
      <c r="N255" s="13">
        <v>1</v>
      </c>
      <c r="O255" s="15">
        <v>1.8518518518518518E-4</v>
      </c>
      <c r="P255" s="15">
        <v>1.8518518518518517E-3</v>
      </c>
      <c r="Q255" s="6" t="str">
        <f t="shared" si="18"/>
        <v>2016-02-07</v>
      </c>
      <c r="R255" t="str">
        <f t="shared" si="19"/>
        <v>ALUM</v>
      </c>
      <c r="S255" t="str">
        <f t="shared" si="20"/>
        <v>13:44</v>
      </c>
      <c r="T255" t="str">
        <f t="shared" si="21"/>
        <v>13:4</v>
      </c>
      <c r="U255" t="str">
        <f t="shared" si="22"/>
        <v>2016-02-07 13:4ALUM</v>
      </c>
      <c r="V255">
        <f>IF(COUNTIF(Interactions!I:I,U255)&gt;0,1,0)</f>
        <v>0</v>
      </c>
      <c r="W255" t="str">
        <f t="shared" si="23"/>
        <v/>
      </c>
    </row>
    <row r="256" spans="1:23" ht="24">
      <c r="A256" s="16">
        <v>255</v>
      </c>
      <c r="B256" s="16">
        <v>1179529</v>
      </c>
      <c r="C256" s="16">
        <v>1409171</v>
      </c>
      <c r="D256" s="16" t="s">
        <v>492</v>
      </c>
      <c r="E256" s="16" t="s">
        <v>467</v>
      </c>
      <c r="F256" s="16" t="s">
        <v>45</v>
      </c>
      <c r="G256" s="16" t="s">
        <v>471</v>
      </c>
      <c r="H256" s="17">
        <v>42407</v>
      </c>
      <c r="I256" s="18">
        <v>0.57303240740740746</v>
      </c>
      <c r="J256" s="18">
        <v>1.6319444444444445E-3</v>
      </c>
      <c r="K256" s="16" t="s">
        <v>469</v>
      </c>
      <c r="L256" s="16">
        <v>24100688909994</v>
      </c>
      <c r="M256" s="16" t="s">
        <v>1</v>
      </c>
      <c r="N256" s="16">
        <v>0</v>
      </c>
      <c r="O256" s="18">
        <v>0</v>
      </c>
      <c r="P256" s="18">
        <v>1.423611111111111E-3</v>
      </c>
      <c r="Q256" s="6" t="str">
        <f t="shared" si="18"/>
        <v>2016-02-07</v>
      </c>
      <c r="R256" t="str">
        <f t="shared" si="19"/>
        <v>TCEG</v>
      </c>
      <c r="S256" t="str">
        <f t="shared" si="20"/>
        <v>13:45</v>
      </c>
      <c r="T256" t="str">
        <f t="shared" si="21"/>
        <v>13:4</v>
      </c>
      <c r="U256" t="str">
        <f t="shared" si="22"/>
        <v>2016-02-07 13:4TCEG</v>
      </c>
      <c r="V256">
        <f>IF(COUNTIF(Interactions!I:I,U256)&gt;0,1,0)</f>
        <v>0</v>
      </c>
      <c r="W256" t="str">
        <f t="shared" si="23"/>
        <v/>
      </c>
    </row>
    <row r="257" spans="1:23">
      <c r="A257" s="13">
        <v>256</v>
      </c>
      <c r="B257" s="13">
        <v>1179530</v>
      </c>
      <c r="C257" s="13">
        <v>1409176</v>
      </c>
      <c r="D257" s="13" t="s">
        <v>492</v>
      </c>
      <c r="E257" s="13" t="s">
        <v>467</v>
      </c>
      <c r="F257" s="13" t="s">
        <v>43</v>
      </c>
      <c r="G257" s="13" t="s">
        <v>470</v>
      </c>
      <c r="H257" s="14">
        <v>42407</v>
      </c>
      <c r="I257" s="15">
        <v>0.57354166666666673</v>
      </c>
      <c r="J257" s="15">
        <v>1.0416666666666667E-3</v>
      </c>
      <c r="K257" s="13" t="s">
        <v>469</v>
      </c>
      <c r="L257" s="13">
        <v>3600622514693</v>
      </c>
      <c r="M257" s="13" t="s">
        <v>1</v>
      </c>
      <c r="N257" s="13">
        <v>0</v>
      </c>
      <c r="O257" s="15">
        <v>0</v>
      </c>
      <c r="P257" s="15">
        <v>3.3564814814814812E-4</v>
      </c>
      <c r="Q257" s="6" t="str">
        <f t="shared" si="18"/>
        <v>2016-02-07</v>
      </c>
      <c r="R257" t="str">
        <f t="shared" si="19"/>
        <v>LVIC</v>
      </c>
      <c r="S257" t="str">
        <f t="shared" si="20"/>
        <v>13:45</v>
      </c>
      <c r="T257" t="str">
        <f t="shared" si="21"/>
        <v>13:4</v>
      </c>
      <c r="U257" t="str">
        <f t="shared" si="22"/>
        <v>2016-02-07 13:4LVIC</v>
      </c>
      <c r="V257">
        <f>IF(COUNTIF(Interactions!I:I,U257)&gt;0,1,0)</f>
        <v>0</v>
      </c>
      <c r="W257" t="str">
        <f t="shared" si="23"/>
        <v/>
      </c>
    </row>
    <row r="258" spans="1:23" ht="24">
      <c r="A258" s="16">
        <v>257</v>
      </c>
      <c r="B258" s="16">
        <v>1179531</v>
      </c>
      <c r="C258" s="16">
        <v>1409174</v>
      </c>
      <c r="D258" s="16" t="s">
        <v>492</v>
      </c>
      <c r="E258" s="16" t="s">
        <v>467</v>
      </c>
      <c r="F258" s="16" t="s">
        <v>45</v>
      </c>
      <c r="G258" s="16" t="s">
        <v>471</v>
      </c>
      <c r="H258" s="17">
        <v>42407</v>
      </c>
      <c r="I258" s="18">
        <v>0.57474537037037032</v>
      </c>
      <c r="J258" s="18">
        <v>9.7222222222222209E-4</v>
      </c>
      <c r="K258" s="16" t="s">
        <v>467</v>
      </c>
      <c r="L258" s="16">
        <v>567778128</v>
      </c>
      <c r="M258" s="16" t="s">
        <v>1</v>
      </c>
      <c r="N258" s="16">
        <v>0</v>
      </c>
      <c r="O258" s="18">
        <v>0</v>
      </c>
      <c r="P258" s="18">
        <v>7.8703703703703705E-4</v>
      </c>
      <c r="Q258" s="6" t="str">
        <f t="shared" ref="Q258:Q321" si="24">TEXT(H258,"AAAA-MM-JJ")</f>
        <v>2016-02-07</v>
      </c>
      <c r="R258" t="str">
        <f t="shared" ref="R258:R321" si="25">F258</f>
        <v>TCEG</v>
      </c>
      <c r="S258" t="str">
        <f t="shared" ref="S258:S321" si="26">TEXT(I258,"hh:mm")</f>
        <v>13:47</v>
      </c>
      <c r="T258" t="str">
        <f t="shared" ref="T258:T321" si="27">LEFT(S258,4)</f>
        <v>13:4</v>
      </c>
      <c r="U258" t="str">
        <f t="shared" ref="U258:U321" si="28">CONCATENATE(Q258," ",T258,R258)</f>
        <v>2016-02-07 13:4TCEG</v>
      </c>
      <c r="V258">
        <f>IF(COUNTIF(Interactions!I:I,U258)&gt;0,1,0)</f>
        <v>0</v>
      </c>
      <c r="W258" t="str">
        <f t="shared" ref="W258:W321" si="29">MID(D258,6,15)</f>
        <v/>
      </c>
    </row>
    <row r="259" spans="1:23">
      <c r="A259" s="13">
        <v>258</v>
      </c>
      <c r="B259" s="13">
        <v>1179532</v>
      </c>
      <c r="C259" s="13">
        <v>1409177</v>
      </c>
      <c r="D259" s="13" t="s">
        <v>492</v>
      </c>
      <c r="E259" s="13" t="s">
        <v>467</v>
      </c>
      <c r="F259" s="13" t="s">
        <v>45</v>
      </c>
      <c r="G259" s="13" t="s">
        <v>470</v>
      </c>
      <c r="H259" s="14">
        <v>42407</v>
      </c>
      <c r="I259" s="15">
        <v>0.57497685185185188</v>
      </c>
      <c r="J259" s="15">
        <v>1.1805555555555556E-3</v>
      </c>
      <c r="K259" s="13" t="s">
        <v>467</v>
      </c>
      <c r="L259" s="13">
        <v>130903509</v>
      </c>
      <c r="M259" s="13" t="s">
        <v>1</v>
      </c>
      <c r="N259" s="13">
        <v>0</v>
      </c>
      <c r="O259" s="15">
        <v>0</v>
      </c>
      <c r="P259" s="15">
        <v>1.0532407407407407E-3</v>
      </c>
      <c r="Q259" s="6" t="str">
        <f t="shared" si="24"/>
        <v>2016-02-07</v>
      </c>
      <c r="R259" t="str">
        <f t="shared" si="25"/>
        <v>TCEG</v>
      </c>
      <c r="S259" t="str">
        <f t="shared" si="26"/>
        <v>13:47</v>
      </c>
      <c r="T259" t="str">
        <f t="shared" si="27"/>
        <v>13:4</v>
      </c>
      <c r="U259" t="str">
        <f t="shared" si="28"/>
        <v>2016-02-07 13:4TCEG</v>
      </c>
      <c r="V259">
        <f>IF(COUNTIF(Interactions!I:I,U259)&gt;0,1,0)</f>
        <v>0</v>
      </c>
      <c r="W259" t="str">
        <f t="shared" si="29"/>
        <v/>
      </c>
    </row>
    <row r="260" spans="1:23">
      <c r="A260" s="16">
        <v>259</v>
      </c>
      <c r="B260" s="16">
        <v>1179533</v>
      </c>
      <c r="C260" s="16">
        <v>1409186</v>
      </c>
      <c r="D260" s="16" t="s">
        <v>492</v>
      </c>
      <c r="E260" s="16" t="s">
        <v>467</v>
      </c>
      <c r="F260" s="16" t="s">
        <v>46</v>
      </c>
      <c r="G260" s="16"/>
      <c r="H260" s="17">
        <v>42407</v>
      </c>
      <c r="I260" s="18">
        <v>0.57517361111111109</v>
      </c>
      <c r="J260" s="18">
        <v>1.736111111111111E-3</v>
      </c>
      <c r="K260" s="16" t="s">
        <v>467</v>
      </c>
      <c r="L260" s="16">
        <v>328285900</v>
      </c>
      <c r="M260" s="16" t="s">
        <v>1</v>
      </c>
      <c r="N260" s="16">
        <v>0</v>
      </c>
      <c r="O260" s="18">
        <v>0</v>
      </c>
      <c r="P260" s="18">
        <v>1.3541666666666667E-3</v>
      </c>
      <c r="Q260" s="6" t="str">
        <f t="shared" si="24"/>
        <v>2016-02-07</v>
      </c>
      <c r="R260" t="str">
        <f t="shared" si="25"/>
        <v>VPEI</v>
      </c>
      <c r="S260" t="str">
        <f t="shared" si="26"/>
        <v>13:48</v>
      </c>
      <c r="T260" t="str">
        <f t="shared" si="27"/>
        <v>13:4</v>
      </c>
      <c r="U260" t="str">
        <f t="shared" si="28"/>
        <v>2016-02-07 13:4VPEI</v>
      </c>
      <c r="V260">
        <f>IF(COUNTIF(Interactions!I:I,U260)&gt;0,1,0)</f>
        <v>0</v>
      </c>
      <c r="W260" t="str">
        <f t="shared" si="29"/>
        <v/>
      </c>
    </row>
    <row r="261" spans="1:23">
      <c r="A261" s="13">
        <v>260</v>
      </c>
      <c r="B261" s="13">
        <v>1179534</v>
      </c>
      <c r="C261" s="13">
        <v>1409180</v>
      </c>
      <c r="D261" s="13" t="s">
        <v>492</v>
      </c>
      <c r="E261" s="13" t="s">
        <v>467</v>
      </c>
      <c r="F261" s="13" t="s">
        <v>17</v>
      </c>
      <c r="G261" s="13" t="s">
        <v>470</v>
      </c>
      <c r="H261" s="14">
        <v>42407</v>
      </c>
      <c r="I261" s="15">
        <v>0.57568287037037036</v>
      </c>
      <c r="J261" s="15">
        <v>1.1111111111111111E-3</v>
      </c>
      <c r="K261" s="13" t="s">
        <v>469</v>
      </c>
      <c r="L261" s="13">
        <v>3400623150083</v>
      </c>
      <c r="M261" s="13" t="s">
        <v>1</v>
      </c>
      <c r="N261" s="13">
        <v>0</v>
      </c>
      <c r="O261" s="15">
        <v>0</v>
      </c>
      <c r="P261" s="15">
        <v>2.6620370370370372E-4</v>
      </c>
      <c r="Q261" s="6" t="str">
        <f t="shared" si="24"/>
        <v>2016-02-07</v>
      </c>
      <c r="R261" t="str">
        <f t="shared" si="25"/>
        <v>ALUM</v>
      </c>
      <c r="S261" t="str">
        <f t="shared" si="26"/>
        <v>13:48</v>
      </c>
      <c r="T261" t="str">
        <f t="shared" si="27"/>
        <v>13:4</v>
      </c>
      <c r="U261" t="str">
        <f t="shared" si="28"/>
        <v>2016-02-07 13:4ALUM</v>
      </c>
      <c r="V261">
        <f>IF(COUNTIF(Interactions!I:I,U261)&gt;0,1,0)</f>
        <v>0</v>
      </c>
      <c r="W261" t="str">
        <f t="shared" si="29"/>
        <v/>
      </c>
    </row>
    <row r="262" spans="1:23">
      <c r="A262" s="16">
        <v>261</v>
      </c>
      <c r="B262" s="16">
        <v>1179535</v>
      </c>
      <c r="C262" s="16">
        <v>1409178</v>
      </c>
      <c r="D262" s="16" t="s">
        <v>492</v>
      </c>
      <c r="E262" s="16" t="s">
        <v>467</v>
      </c>
      <c r="F262" s="16" t="s">
        <v>39</v>
      </c>
      <c r="G262" s="16" t="s">
        <v>470</v>
      </c>
      <c r="H262" s="17">
        <v>42407</v>
      </c>
      <c r="I262" s="18">
        <v>0.57626157407407408</v>
      </c>
      <c r="J262" s="18">
        <v>7.9861111111111105E-4</v>
      </c>
      <c r="K262" s="16" t="s">
        <v>469</v>
      </c>
      <c r="L262" s="16">
        <v>5200677192237</v>
      </c>
      <c r="M262" s="16" t="s">
        <v>1</v>
      </c>
      <c r="N262" s="16">
        <v>0</v>
      </c>
      <c r="O262" s="18">
        <v>0</v>
      </c>
      <c r="P262" s="18">
        <v>4.3981481481481481E-4</v>
      </c>
      <c r="Q262" s="6" t="str">
        <f t="shared" si="24"/>
        <v>2016-02-07</v>
      </c>
      <c r="R262" t="str">
        <f t="shared" si="25"/>
        <v>FOMA</v>
      </c>
      <c r="S262" t="str">
        <f t="shared" si="26"/>
        <v>13:49</v>
      </c>
      <c r="T262" t="str">
        <f t="shared" si="27"/>
        <v>13:4</v>
      </c>
      <c r="U262" t="str">
        <f t="shared" si="28"/>
        <v>2016-02-07 13:4FOMA</v>
      </c>
      <c r="V262">
        <f>IF(COUNTIF(Interactions!I:I,U262)&gt;0,1,0)</f>
        <v>0</v>
      </c>
      <c r="W262" t="str">
        <f t="shared" si="29"/>
        <v/>
      </c>
    </row>
    <row r="263" spans="1:23">
      <c r="A263" s="13">
        <v>262</v>
      </c>
      <c r="B263" s="13">
        <v>1179536</v>
      </c>
      <c r="C263" s="13">
        <v>1409180</v>
      </c>
      <c r="D263" s="13" t="s">
        <v>492</v>
      </c>
      <c r="E263" s="13" t="s">
        <v>467</v>
      </c>
      <c r="F263" s="13" t="s">
        <v>17</v>
      </c>
      <c r="G263" s="13" t="s">
        <v>470</v>
      </c>
      <c r="H263" s="14">
        <v>42407</v>
      </c>
      <c r="I263" s="15">
        <v>0.57679398148148142</v>
      </c>
      <c r="J263" s="15">
        <v>5.7870370370370378E-4</v>
      </c>
      <c r="K263" s="13" t="s">
        <v>469</v>
      </c>
      <c r="L263" s="13">
        <v>3400623150083</v>
      </c>
      <c r="M263" s="13" t="s">
        <v>1</v>
      </c>
      <c r="N263" s="13">
        <v>0</v>
      </c>
      <c r="O263" s="15">
        <v>0</v>
      </c>
      <c r="P263" s="15">
        <v>2.3148148148148147E-5</v>
      </c>
      <c r="Q263" s="6" t="str">
        <f t="shared" si="24"/>
        <v>2016-02-07</v>
      </c>
      <c r="R263" t="str">
        <f t="shared" si="25"/>
        <v>ALUM</v>
      </c>
      <c r="S263" t="str">
        <f t="shared" si="26"/>
        <v>13:50</v>
      </c>
      <c r="T263" t="str">
        <f t="shared" si="27"/>
        <v>13:5</v>
      </c>
      <c r="U263" t="str">
        <f t="shared" si="28"/>
        <v>2016-02-07 13:5ALUM</v>
      </c>
      <c r="V263">
        <f>IF(COUNTIF(Interactions!I:I,U263)&gt;0,1,0)</f>
        <v>0</v>
      </c>
      <c r="W263" t="str">
        <f t="shared" si="29"/>
        <v/>
      </c>
    </row>
    <row r="264" spans="1:23" ht="24">
      <c r="A264" s="16">
        <v>263</v>
      </c>
      <c r="B264" s="16">
        <v>1179537</v>
      </c>
      <c r="C264" s="16">
        <v>1409187</v>
      </c>
      <c r="D264" s="16" t="s">
        <v>492</v>
      </c>
      <c r="E264" s="16" t="s">
        <v>467</v>
      </c>
      <c r="F264" s="16" t="s">
        <v>45</v>
      </c>
      <c r="G264" s="16" t="s">
        <v>471</v>
      </c>
      <c r="H264" s="17">
        <v>42407</v>
      </c>
      <c r="I264" s="18">
        <v>0.57810185185185181</v>
      </c>
      <c r="J264" s="18">
        <v>1.8055555555555557E-3</v>
      </c>
      <c r="K264" s="16" t="s">
        <v>467</v>
      </c>
      <c r="L264" s="16">
        <v>321993333</v>
      </c>
      <c r="M264" s="16" t="s">
        <v>1</v>
      </c>
      <c r="N264" s="16">
        <v>0</v>
      </c>
      <c r="O264" s="18">
        <v>0</v>
      </c>
      <c r="P264" s="18">
        <v>1.3541666666666667E-3</v>
      </c>
      <c r="Q264" s="6" t="str">
        <f t="shared" si="24"/>
        <v>2016-02-07</v>
      </c>
      <c r="R264" t="str">
        <f t="shared" si="25"/>
        <v>TCEG</v>
      </c>
      <c r="S264" t="str">
        <f t="shared" si="26"/>
        <v>13:52</v>
      </c>
      <c r="T264" t="str">
        <f t="shared" si="27"/>
        <v>13:5</v>
      </c>
      <c r="U264" t="str">
        <f t="shared" si="28"/>
        <v>2016-02-07 13:5TCEG</v>
      </c>
      <c r="V264">
        <f>IF(COUNTIF(Interactions!I:I,U264)&gt;0,1,0)</f>
        <v>0</v>
      </c>
      <c r="W264" t="str">
        <f t="shared" si="29"/>
        <v/>
      </c>
    </row>
    <row r="265" spans="1:23" ht="24">
      <c r="A265" s="13">
        <v>264</v>
      </c>
      <c r="B265" s="13">
        <v>1179538</v>
      </c>
      <c r="C265" s="13">
        <v>1409184</v>
      </c>
      <c r="D265" s="13" t="s">
        <v>492</v>
      </c>
      <c r="E265" s="13" t="s">
        <v>467</v>
      </c>
      <c r="F265" s="13" t="s">
        <v>43</v>
      </c>
      <c r="G265" s="13" t="s">
        <v>471</v>
      </c>
      <c r="H265" s="14">
        <v>42407</v>
      </c>
      <c r="I265" s="15">
        <v>0.57924768518518521</v>
      </c>
      <c r="J265" s="15">
        <v>3.2407407407407406E-4</v>
      </c>
      <c r="K265" s="13" t="s">
        <v>467</v>
      </c>
      <c r="L265" s="13">
        <v>148516213</v>
      </c>
      <c r="M265" s="13" t="s">
        <v>1</v>
      </c>
      <c r="N265" s="13">
        <v>0</v>
      </c>
      <c r="O265" s="15">
        <v>0</v>
      </c>
      <c r="P265" s="15">
        <v>2.199074074074074E-4</v>
      </c>
      <c r="Q265" s="6" t="str">
        <f t="shared" si="24"/>
        <v>2016-02-07</v>
      </c>
      <c r="R265" t="str">
        <f t="shared" si="25"/>
        <v>LVIC</v>
      </c>
      <c r="S265" t="str">
        <f t="shared" si="26"/>
        <v>13:54</v>
      </c>
      <c r="T265" t="str">
        <f t="shared" si="27"/>
        <v>13:5</v>
      </c>
      <c r="U265" t="str">
        <f t="shared" si="28"/>
        <v>2016-02-07 13:5LVIC</v>
      </c>
      <c r="V265">
        <f>IF(COUNTIF(Interactions!I:I,U265)&gt;0,1,0)</f>
        <v>0</v>
      </c>
      <c r="W265" t="str">
        <f t="shared" si="29"/>
        <v/>
      </c>
    </row>
    <row r="266" spans="1:23" ht="24">
      <c r="A266" s="16">
        <v>265</v>
      </c>
      <c r="B266" s="16">
        <v>1179539</v>
      </c>
      <c r="C266" s="16">
        <v>1409195</v>
      </c>
      <c r="D266" s="16" t="s">
        <v>492</v>
      </c>
      <c r="E266" s="16" t="s">
        <v>467</v>
      </c>
      <c r="F266" s="16" t="s">
        <v>39</v>
      </c>
      <c r="G266" s="16" t="s">
        <v>471</v>
      </c>
      <c r="H266" s="17">
        <v>42407</v>
      </c>
      <c r="I266" s="18">
        <v>0.57988425925925924</v>
      </c>
      <c r="J266" s="18">
        <v>1.3078703703703705E-3</v>
      </c>
      <c r="K266" s="16" t="s">
        <v>467</v>
      </c>
      <c r="L266" s="16">
        <v>148516213</v>
      </c>
      <c r="M266" s="16" t="s">
        <v>1</v>
      </c>
      <c r="N266" s="16">
        <v>0</v>
      </c>
      <c r="O266" s="18">
        <v>0</v>
      </c>
      <c r="P266" s="18">
        <v>8.6805555555555551E-4</v>
      </c>
      <c r="Q266" s="6" t="str">
        <f t="shared" si="24"/>
        <v>2016-02-07</v>
      </c>
      <c r="R266" t="str">
        <f t="shared" si="25"/>
        <v>FOMA</v>
      </c>
      <c r="S266" t="str">
        <f t="shared" si="26"/>
        <v>13:55</v>
      </c>
      <c r="T266" t="str">
        <f t="shared" si="27"/>
        <v>13:5</v>
      </c>
      <c r="U266" t="str">
        <f t="shared" si="28"/>
        <v>2016-02-07 13:5FOMA</v>
      </c>
      <c r="V266">
        <f>IF(COUNTIF(Interactions!I:I,U266)&gt;0,1,0)</f>
        <v>0</v>
      </c>
      <c r="W266" t="str">
        <f t="shared" si="29"/>
        <v/>
      </c>
    </row>
    <row r="267" spans="1:23">
      <c r="A267" s="13">
        <v>266</v>
      </c>
      <c r="B267" s="13">
        <v>1179540</v>
      </c>
      <c r="C267" s="13">
        <v>1409190</v>
      </c>
      <c r="D267" s="13" t="s">
        <v>492</v>
      </c>
      <c r="E267" s="13" t="s">
        <v>467</v>
      </c>
      <c r="F267" s="13" t="s">
        <v>43</v>
      </c>
      <c r="G267" s="13" t="s">
        <v>470</v>
      </c>
      <c r="H267" s="14">
        <v>42407</v>
      </c>
      <c r="I267" s="15">
        <v>0.57990740740740743</v>
      </c>
      <c r="J267" s="15">
        <v>5.9027777777777778E-4</v>
      </c>
      <c r="K267" s="13" t="s">
        <v>469</v>
      </c>
      <c r="L267" s="13">
        <v>3600622514693</v>
      </c>
      <c r="M267" s="13" t="s">
        <v>1</v>
      </c>
      <c r="N267" s="13">
        <v>0</v>
      </c>
      <c r="O267" s="15">
        <v>0</v>
      </c>
      <c r="P267" s="15">
        <v>1.8518518518518518E-4</v>
      </c>
      <c r="Q267" s="6" t="str">
        <f t="shared" si="24"/>
        <v>2016-02-07</v>
      </c>
      <c r="R267" t="str">
        <f t="shared" si="25"/>
        <v>LVIC</v>
      </c>
      <c r="S267" t="str">
        <f t="shared" si="26"/>
        <v>13:55</v>
      </c>
      <c r="T267" t="str">
        <f t="shared" si="27"/>
        <v>13:5</v>
      </c>
      <c r="U267" t="str">
        <f t="shared" si="28"/>
        <v>2016-02-07 13:5LVIC</v>
      </c>
      <c r="V267">
        <f>IF(COUNTIF(Interactions!I:I,U267)&gt;0,1,0)</f>
        <v>0</v>
      </c>
      <c r="W267" t="str">
        <f t="shared" si="29"/>
        <v/>
      </c>
    </row>
    <row r="268" spans="1:23" ht="24">
      <c r="A268" s="16">
        <v>267</v>
      </c>
      <c r="B268" s="16">
        <v>1179541</v>
      </c>
      <c r="C268" s="16">
        <v>1409194</v>
      </c>
      <c r="D268" s="16" t="s">
        <v>492</v>
      </c>
      <c r="E268" s="16" t="s">
        <v>467</v>
      </c>
      <c r="F268" s="16" t="s">
        <v>17</v>
      </c>
      <c r="G268" s="16" t="s">
        <v>471</v>
      </c>
      <c r="H268" s="17">
        <v>42407</v>
      </c>
      <c r="I268" s="18">
        <v>0.58067129629629632</v>
      </c>
      <c r="J268" s="18">
        <v>9.4907407407407408E-4</v>
      </c>
      <c r="K268" s="16" t="s">
        <v>467</v>
      </c>
      <c r="L268" s="16">
        <v>617111496</v>
      </c>
      <c r="M268" s="16" t="s">
        <v>1</v>
      </c>
      <c r="N268" s="16">
        <v>0</v>
      </c>
      <c r="O268" s="18">
        <v>0</v>
      </c>
      <c r="P268" s="18">
        <v>2.5462962962962961E-4</v>
      </c>
      <c r="Q268" s="6" t="str">
        <f t="shared" si="24"/>
        <v>2016-02-07</v>
      </c>
      <c r="R268" t="str">
        <f t="shared" si="25"/>
        <v>ALUM</v>
      </c>
      <c r="S268" t="str">
        <f t="shared" si="26"/>
        <v>13:56</v>
      </c>
      <c r="T268" t="str">
        <f t="shared" si="27"/>
        <v>13:5</v>
      </c>
      <c r="U268" t="str">
        <f t="shared" si="28"/>
        <v>2016-02-07 13:5ALUM</v>
      </c>
      <c r="V268">
        <f>IF(COUNTIF(Interactions!I:I,U268)&gt;0,1,0)</f>
        <v>0</v>
      </c>
      <c r="W268" t="str">
        <f t="shared" si="29"/>
        <v/>
      </c>
    </row>
    <row r="269" spans="1:23" ht="24">
      <c r="A269" s="13">
        <v>268</v>
      </c>
      <c r="B269" s="13">
        <v>1179542</v>
      </c>
      <c r="C269" s="13">
        <v>1409195</v>
      </c>
      <c r="D269" s="13" t="s">
        <v>492</v>
      </c>
      <c r="E269" s="13" t="s">
        <v>467</v>
      </c>
      <c r="F269" s="13" t="s">
        <v>39</v>
      </c>
      <c r="G269" s="13" t="s">
        <v>471</v>
      </c>
      <c r="H269" s="14">
        <v>42407</v>
      </c>
      <c r="I269" s="15">
        <v>0.58119212962962963</v>
      </c>
      <c r="J269" s="15">
        <v>5.3240740740740744E-4</v>
      </c>
      <c r="K269" s="13" t="s">
        <v>469</v>
      </c>
      <c r="L269" s="13">
        <v>6100626933336</v>
      </c>
      <c r="M269" s="13" t="s">
        <v>1</v>
      </c>
      <c r="N269" s="13">
        <v>0</v>
      </c>
      <c r="O269" s="15">
        <v>0</v>
      </c>
      <c r="P269" s="15">
        <v>2.7777777777777778E-4</v>
      </c>
      <c r="Q269" s="6" t="str">
        <f t="shared" si="24"/>
        <v>2016-02-07</v>
      </c>
      <c r="R269" t="str">
        <f t="shared" si="25"/>
        <v>FOMA</v>
      </c>
      <c r="S269" t="str">
        <f t="shared" si="26"/>
        <v>13:56</v>
      </c>
      <c r="T269" t="str">
        <f t="shared" si="27"/>
        <v>13:5</v>
      </c>
      <c r="U269" t="str">
        <f t="shared" si="28"/>
        <v>2016-02-07 13:5FOMA</v>
      </c>
      <c r="V269">
        <f>IF(COUNTIF(Interactions!I:I,U269)&gt;0,1,0)</f>
        <v>0</v>
      </c>
      <c r="W269" t="str">
        <f t="shared" si="29"/>
        <v/>
      </c>
    </row>
    <row r="270" spans="1:23" ht="24">
      <c r="A270" s="16">
        <v>269</v>
      </c>
      <c r="B270" s="16">
        <v>1179543</v>
      </c>
      <c r="C270" s="16">
        <v>1409197</v>
      </c>
      <c r="D270" s="16" t="s">
        <v>492</v>
      </c>
      <c r="E270" s="16" t="s">
        <v>467</v>
      </c>
      <c r="F270" s="16" t="s">
        <v>45</v>
      </c>
      <c r="G270" s="16" t="s">
        <v>471</v>
      </c>
      <c r="H270" s="17">
        <v>42407</v>
      </c>
      <c r="I270" s="18">
        <v>0.58130787037037035</v>
      </c>
      <c r="J270" s="18">
        <v>2.3842592592592591E-3</v>
      </c>
      <c r="K270" s="16" t="s">
        <v>467</v>
      </c>
      <c r="L270" s="16">
        <v>442847000</v>
      </c>
      <c r="M270" s="16" t="s">
        <v>1</v>
      </c>
      <c r="N270" s="16">
        <v>0</v>
      </c>
      <c r="O270" s="18">
        <v>0</v>
      </c>
      <c r="P270" s="18">
        <v>1.8402777777777777E-3</v>
      </c>
      <c r="Q270" s="6" t="str">
        <f t="shared" si="24"/>
        <v>2016-02-07</v>
      </c>
      <c r="R270" t="str">
        <f t="shared" si="25"/>
        <v>TCEG</v>
      </c>
      <c r="S270" t="str">
        <f t="shared" si="26"/>
        <v>13:57</v>
      </c>
      <c r="T270" t="str">
        <f t="shared" si="27"/>
        <v>13:5</v>
      </c>
      <c r="U270" t="str">
        <f t="shared" si="28"/>
        <v>2016-02-07 13:5TCEG</v>
      </c>
      <c r="V270">
        <f>IF(COUNTIF(Interactions!I:I,U270)&gt;0,1,0)</f>
        <v>0</v>
      </c>
      <c r="W270" t="str">
        <f t="shared" si="29"/>
        <v/>
      </c>
    </row>
    <row r="271" spans="1:23" ht="24">
      <c r="A271" s="13">
        <v>270</v>
      </c>
      <c r="B271" s="13">
        <v>1179544</v>
      </c>
      <c r="C271" s="13">
        <v>1409201</v>
      </c>
      <c r="D271" s="13" t="s">
        <v>492</v>
      </c>
      <c r="E271" s="13" t="s">
        <v>467</v>
      </c>
      <c r="F271" s="13" t="s">
        <v>17</v>
      </c>
      <c r="G271" s="13" t="s">
        <v>471</v>
      </c>
      <c r="H271" s="14">
        <v>42407</v>
      </c>
      <c r="I271" s="15">
        <v>0.58444444444444443</v>
      </c>
      <c r="J271" s="15">
        <v>1.1342592592592591E-3</v>
      </c>
      <c r="K271" s="13" t="s">
        <v>467</v>
      </c>
      <c r="L271" s="13">
        <v>492301515</v>
      </c>
      <c r="M271" s="13" t="s">
        <v>1</v>
      </c>
      <c r="N271" s="13">
        <v>0</v>
      </c>
      <c r="O271" s="15">
        <v>0</v>
      </c>
      <c r="P271" s="15">
        <v>1.0300925925925926E-3</v>
      </c>
      <c r="Q271" s="6" t="str">
        <f t="shared" si="24"/>
        <v>2016-02-07</v>
      </c>
      <c r="R271" t="str">
        <f t="shared" si="25"/>
        <v>ALUM</v>
      </c>
      <c r="S271" t="str">
        <f t="shared" si="26"/>
        <v>14:01</v>
      </c>
      <c r="T271" t="str">
        <f t="shared" si="27"/>
        <v>14:0</v>
      </c>
      <c r="U271" t="str">
        <f t="shared" si="28"/>
        <v>2016-02-07 14:0ALUM</v>
      </c>
      <c r="V271">
        <f>IF(COUNTIF(Interactions!I:I,U271)&gt;0,1,0)</f>
        <v>0</v>
      </c>
      <c r="W271" t="str">
        <f t="shared" si="29"/>
        <v/>
      </c>
    </row>
    <row r="272" spans="1:23">
      <c r="A272" s="16">
        <v>271</v>
      </c>
      <c r="B272" s="16">
        <v>1179545</v>
      </c>
      <c r="C272" s="16">
        <v>1409179</v>
      </c>
      <c r="D272" s="16" t="s">
        <v>492</v>
      </c>
      <c r="E272" s="16" t="s">
        <v>467</v>
      </c>
      <c r="F272" s="16" t="s">
        <v>17</v>
      </c>
      <c r="G272" s="16" t="s">
        <v>470</v>
      </c>
      <c r="H272" s="17">
        <v>42407</v>
      </c>
      <c r="I272" s="18">
        <v>0.58599537037037031</v>
      </c>
      <c r="J272" s="18">
        <v>2.4305555555555556E-3</v>
      </c>
      <c r="K272" s="16" t="s">
        <v>469</v>
      </c>
      <c r="L272" s="16">
        <v>3400623150083</v>
      </c>
      <c r="M272" s="16" t="s">
        <v>1</v>
      </c>
      <c r="N272" s="16">
        <v>0</v>
      </c>
      <c r="O272" s="18">
        <v>0</v>
      </c>
      <c r="P272" s="18">
        <v>1.5509259259259261E-3</v>
      </c>
      <c r="Q272" s="6" t="str">
        <f t="shared" si="24"/>
        <v>2016-02-07</v>
      </c>
      <c r="R272" t="str">
        <f t="shared" si="25"/>
        <v>ALUM</v>
      </c>
      <c r="S272" t="str">
        <f t="shared" si="26"/>
        <v>14:03</v>
      </c>
      <c r="T272" t="str">
        <f t="shared" si="27"/>
        <v>14:0</v>
      </c>
      <c r="U272" t="str">
        <f t="shared" si="28"/>
        <v>2016-02-07 14:0ALUM</v>
      </c>
      <c r="V272">
        <f>IF(COUNTIF(Interactions!I:I,U272)&gt;0,1,0)</f>
        <v>0</v>
      </c>
      <c r="W272" t="str">
        <f t="shared" si="29"/>
        <v/>
      </c>
    </row>
    <row r="273" spans="1:23" ht="24">
      <c r="A273" s="13">
        <v>272</v>
      </c>
      <c r="B273" s="13">
        <v>1179546</v>
      </c>
      <c r="C273" s="13">
        <v>1409203</v>
      </c>
      <c r="D273" s="13" t="s">
        <v>492</v>
      </c>
      <c r="E273" s="13" t="s">
        <v>467</v>
      </c>
      <c r="F273" s="13" t="s">
        <v>39</v>
      </c>
      <c r="G273" s="13" t="s">
        <v>471</v>
      </c>
      <c r="H273" s="14">
        <v>42407</v>
      </c>
      <c r="I273" s="15">
        <v>0.58847222222222217</v>
      </c>
      <c r="J273" s="15">
        <v>1.2384259259259258E-3</v>
      </c>
      <c r="K273" s="13" t="s">
        <v>467</v>
      </c>
      <c r="L273" s="13">
        <v>323697393</v>
      </c>
      <c r="M273" s="13" t="s">
        <v>1</v>
      </c>
      <c r="N273" s="13">
        <v>0</v>
      </c>
      <c r="O273" s="15">
        <v>0</v>
      </c>
      <c r="P273" s="15">
        <v>6.5972222222222213E-4</v>
      </c>
      <c r="Q273" s="6" t="str">
        <f t="shared" si="24"/>
        <v>2016-02-07</v>
      </c>
      <c r="R273" t="str">
        <f t="shared" si="25"/>
        <v>FOMA</v>
      </c>
      <c r="S273" t="str">
        <f t="shared" si="26"/>
        <v>14:07</v>
      </c>
      <c r="T273" t="str">
        <f t="shared" si="27"/>
        <v>14:0</v>
      </c>
      <c r="U273" t="str">
        <f t="shared" si="28"/>
        <v>2016-02-07 14:0FOMA</v>
      </c>
      <c r="V273">
        <f>IF(COUNTIF(Interactions!I:I,U273)&gt;0,1,0)</f>
        <v>0</v>
      </c>
      <c r="W273" t="str">
        <f t="shared" si="29"/>
        <v/>
      </c>
    </row>
    <row r="274" spans="1:23">
      <c r="A274" s="16">
        <v>273</v>
      </c>
      <c r="B274" s="16">
        <v>1179547</v>
      </c>
      <c r="C274" s="16">
        <v>1409179</v>
      </c>
      <c r="D274" s="16" t="s">
        <v>492</v>
      </c>
      <c r="E274" s="16" t="s">
        <v>467</v>
      </c>
      <c r="F274" s="16" t="s">
        <v>17</v>
      </c>
      <c r="G274" s="16" t="s">
        <v>470</v>
      </c>
      <c r="H274" s="17">
        <v>42407</v>
      </c>
      <c r="I274" s="18">
        <v>0.58857638888888886</v>
      </c>
      <c r="J274" s="18">
        <v>2.5925925925925925E-3</v>
      </c>
      <c r="K274" s="16" t="s">
        <v>469</v>
      </c>
      <c r="L274" s="16">
        <v>3400777973430</v>
      </c>
      <c r="M274" s="16" t="s">
        <v>1</v>
      </c>
      <c r="N274" s="16">
        <v>0</v>
      </c>
      <c r="O274" s="18">
        <v>0</v>
      </c>
      <c r="P274" s="18">
        <v>1.6666666666666668E-3</v>
      </c>
      <c r="Q274" s="6" t="str">
        <f t="shared" si="24"/>
        <v>2016-02-07</v>
      </c>
      <c r="R274" t="str">
        <f t="shared" si="25"/>
        <v>ALUM</v>
      </c>
      <c r="S274" t="str">
        <f t="shared" si="26"/>
        <v>14:07</v>
      </c>
      <c r="T274" t="str">
        <f t="shared" si="27"/>
        <v>14:0</v>
      </c>
      <c r="U274" t="str">
        <f t="shared" si="28"/>
        <v>2016-02-07 14:0ALUM</v>
      </c>
      <c r="V274">
        <f>IF(COUNTIF(Interactions!I:I,U274)&gt;0,1,0)</f>
        <v>0</v>
      </c>
      <c r="W274" t="str">
        <f t="shared" si="29"/>
        <v/>
      </c>
    </row>
    <row r="275" spans="1:23" ht="24">
      <c r="A275" s="13">
        <v>274</v>
      </c>
      <c r="B275" s="13">
        <v>1179548</v>
      </c>
      <c r="C275" s="13">
        <v>1409207</v>
      </c>
      <c r="D275" s="13" t="s">
        <v>492</v>
      </c>
      <c r="E275" s="13" t="s">
        <v>467</v>
      </c>
      <c r="F275" s="13" t="s">
        <v>39</v>
      </c>
      <c r="G275" s="13" t="s">
        <v>471</v>
      </c>
      <c r="H275" s="14">
        <v>42407</v>
      </c>
      <c r="I275" s="15">
        <v>0.59028935185185183</v>
      </c>
      <c r="J275" s="15">
        <v>1.8518518518518517E-3</v>
      </c>
      <c r="K275" s="13" t="s">
        <v>467</v>
      </c>
      <c r="L275" s="13" t="s">
        <v>473</v>
      </c>
      <c r="M275" s="13" t="s">
        <v>1</v>
      </c>
      <c r="N275" s="13">
        <v>0</v>
      </c>
      <c r="O275" s="15">
        <v>0</v>
      </c>
      <c r="P275" s="15">
        <v>1.5162037037037036E-3</v>
      </c>
      <c r="Q275" s="6" t="str">
        <f t="shared" si="24"/>
        <v>2016-02-07</v>
      </c>
      <c r="R275" t="str">
        <f t="shared" si="25"/>
        <v>FOMA</v>
      </c>
      <c r="S275" t="str">
        <f t="shared" si="26"/>
        <v>14:10</v>
      </c>
      <c r="T275" t="str">
        <f t="shared" si="27"/>
        <v>14:1</v>
      </c>
      <c r="U275" t="str">
        <f t="shared" si="28"/>
        <v>2016-02-07 14:1FOMA</v>
      </c>
      <c r="V275">
        <f>IF(COUNTIF(Interactions!I:I,U275)&gt;0,1,0)</f>
        <v>0</v>
      </c>
      <c r="W275" t="str">
        <f t="shared" si="29"/>
        <v/>
      </c>
    </row>
    <row r="276" spans="1:23">
      <c r="A276" s="16">
        <v>275</v>
      </c>
      <c r="B276" s="16">
        <v>1179549</v>
      </c>
      <c r="C276" s="16">
        <v>1409209</v>
      </c>
      <c r="D276" s="16" t="s">
        <v>492</v>
      </c>
      <c r="E276" s="16" t="s">
        <v>467</v>
      </c>
      <c r="F276" s="16" t="s">
        <v>17</v>
      </c>
      <c r="G276" s="16" t="s">
        <v>470</v>
      </c>
      <c r="H276" s="17">
        <v>42407</v>
      </c>
      <c r="I276" s="18">
        <v>0.59100694444444446</v>
      </c>
      <c r="J276" s="18">
        <v>1.5624999999999999E-3</v>
      </c>
      <c r="K276" s="16" t="s">
        <v>467</v>
      </c>
      <c r="L276" s="16">
        <v>472287764</v>
      </c>
      <c r="M276" s="16" t="s">
        <v>1</v>
      </c>
      <c r="N276" s="16">
        <v>0</v>
      </c>
      <c r="O276" s="18">
        <v>0</v>
      </c>
      <c r="P276" s="18">
        <v>1.4004629629629629E-3</v>
      </c>
      <c r="Q276" s="6" t="str">
        <f t="shared" si="24"/>
        <v>2016-02-07</v>
      </c>
      <c r="R276" t="str">
        <f t="shared" si="25"/>
        <v>ALUM</v>
      </c>
      <c r="S276" t="str">
        <f t="shared" si="26"/>
        <v>14:11</v>
      </c>
      <c r="T276" t="str">
        <f t="shared" si="27"/>
        <v>14:1</v>
      </c>
      <c r="U276" t="str">
        <f t="shared" si="28"/>
        <v>2016-02-07 14:1ALUM</v>
      </c>
      <c r="V276">
        <f>IF(COUNTIF(Interactions!I:I,U276)&gt;0,1,0)</f>
        <v>0</v>
      </c>
      <c r="W276" t="str">
        <f t="shared" si="29"/>
        <v/>
      </c>
    </row>
    <row r="277" spans="1:23">
      <c r="A277" s="13">
        <v>276</v>
      </c>
      <c r="B277" s="13">
        <v>1179551</v>
      </c>
      <c r="C277" s="13">
        <v>1409227</v>
      </c>
      <c r="D277" s="13" t="s">
        <v>492</v>
      </c>
      <c r="E277" s="13" t="s">
        <v>467</v>
      </c>
      <c r="F277" s="13" t="s">
        <v>39</v>
      </c>
      <c r="G277" s="13" t="s">
        <v>468</v>
      </c>
      <c r="H277" s="14">
        <v>42407</v>
      </c>
      <c r="I277" s="15">
        <v>0.5917824074074074</v>
      </c>
      <c r="J277" s="15">
        <v>3.0324074074074073E-3</v>
      </c>
      <c r="K277" s="13" t="s">
        <v>467</v>
      </c>
      <c r="L277" s="13">
        <v>97144484026</v>
      </c>
      <c r="M277" s="13" t="s">
        <v>1</v>
      </c>
      <c r="N277" s="13">
        <v>0</v>
      </c>
      <c r="O277" s="15">
        <v>0</v>
      </c>
      <c r="P277" s="15">
        <v>1.5624999999999999E-3</v>
      </c>
      <c r="Q277" s="6" t="str">
        <f t="shared" si="24"/>
        <v>2016-02-07</v>
      </c>
      <c r="R277" t="str">
        <f t="shared" si="25"/>
        <v>FOMA</v>
      </c>
      <c r="S277" t="str">
        <f t="shared" si="26"/>
        <v>14:12</v>
      </c>
      <c r="T277" t="str">
        <f t="shared" si="27"/>
        <v>14:1</v>
      </c>
      <c r="U277" t="str">
        <f t="shared" si="28"/>
        <v>2016-02-07 14:1FOMA</v>
      </c>
      <c r="V277">
        <f>IF(COUNTIF(Interactions!I:I,U277)&gt;0,1,0)</f>
        <v>0</v>
      </c>
      <c r="W277" t="str">
        <f t="shared" si="29"/>
        <v/>
      </c>
    </row>
    <row r="278" spans="1:23" ht="24">
      <c r="A278" s="16">
        <v>277</v>
      </c>
      <c r="B278" s="16">
        <v>1179552</v>
      </c>
      <c r="C278" s="16">
        <v>1409230</v>
      </c>
      <c r="D278" s="16" t="s">
        <v>492</v>
      </c>
      <c r="E278" s="16" t="s">
        <v>467</v>
      </c>
      <c r="F278" s="16" t="s">
        <v>17</v>
      </c>
      <c r="G278" s="16" t="s">
        <v>471</v>
      </c>
      <c r="H278" s="17">
        <v>42407</v>
      </c>
      <c r="I278" s="18">
        <v>0.59486111111111117</v>
      </c>
      <c r="J278" s="18">
        <v>2.4768518518518516E-3</v>
      </c>
      <c r="K278" s="16" t="s">
        <v>467</v>
      </c>
      <c r="L278" s="16">
        <v>344616000</v>
      </c>
      <c r="M278" s="16" t="s">
        <v>40</v>
      </c>
      <c r="N278" s="16">
        <v>2</v>
      </c>
      <c r="O278" s="18">
        <v>1.3657407407407409E-3</v>
      </c>
      <c r="P278" s="18">
        <v>6.8287037037037025E-4</v>
      </c>
      <c r="Q278" s="6" t="str">
        <f t="shared" si="24"/>
        <v>2016-02-07</v>
      </c>
      <c r="R278" t="str">
        <f t="shared" si="25"/>
        <v>ALUM</v>
      </c>
      <c r="S278" t="str">
        <f t="shared" si="26"/>
        <v>14:16</v>
      </c>
      <c r="T278" t="str">
        <f t="shared" si="27"/>
        <v>14:1</v>
      </c>
      <c r="U278" t="str">
        <f t="shared" si="28"/>
        <v>2016-02-07 14:1ALUM</v>
      </c>
      <c r="V278">
        <f>IF(COUNTIF(Interactions!I:I,U278)&gt;0,1,0)</f>
        <v>0</v>
      </c>
      <c r="W278" t="str">
        <f t="shared" si="29"/>
        <v/>
      </c>
    </row>
    <row r="279" spans="1:23">
      <c r="A279" s="13">
        <v>278</v>
      </c>
      <c r="B279" s="13">
        <v>1179554</v>
      </c>
      <c r="C279" s="13">
        <v>1409217</v>
      </c>
      <c r="D279" s="13" t="s">
        <v>492</v>
      </c>
      <c r="E279" s="13" t="s">
        <v>467</v>
      </c>
      <c r="F279" s="13" t="s">
        <v>39</v>
      </c>
      <c r="G279" s="13" t="s">
        <v>470</v>
      </c>
      <c r="H279" s="14">
        <v>42407</v>
      </c>
      <c r="I279" s="15">
        <v>0.59633101851851855</v>
      </c>
      <c r="J279" s="15">
        <v>3.3333333333333335E-3</v>
      </c>
      <c r="K279" s="13" t="s">
        <v>467</v>
      </c>
      <c r="L279" s="13">
        <v>326484343</v>
      </c>
      <c r="M279" s="13" t="s">
        <v>1</v>
      </c>
      <c r="N279" s="13">
        <v>0</v>
      </c>
      <c r="O279" s="15">
        <v>0</v>
      </c>
      <c r="P279" s="15">
        <v>3.0439814814814821E-3</v>
      </c>
      <c r="Q279" s="6" t="str">
        <f t="shared" si="24"/>
        <v>2016-02-07</v>
      </c>
      <c r="R279" t="str">
        <f t="shared" si="25"/>
        <v>FOMA</v>
      </c>
      <c r="S279" t="str">
        <f t="shared" si="26"/>
        <v>14:18</v>
      </c>
      <c r="T279" t="str">
        <f t="shared" si="27"/>
        <v>14:1</v>
      </c>
      <c r="U279" t="str">
        <f t="shared" si="28"/>
        <v>2016-02-07 14:1FOMA</v>
      </c>
      <c r="V279">
        <f>IF(COUNTIF(Interactions!I:I,U279)&gt;0,1,0)</f>
        <v>0</v>
      </c>
      <c r="W279" t="str">
        <f t="shared" si="29"/>
        <v/>
      </c>
    </row>
    <row r="280" spans="1:23" ht="24">
      <c r="A280" s="16">
        <v>279</v>
      </c>
      <c r="B280" s="16">
        <v>1179555</v>
      </c>
      <c r="C280" s="16">
        <v>1409264</v>
      </c>
      <c r="D280" s="16" t="s">
        <v>492</v>
      </c>
      <c r="E280" s="16" t="s">
        <v>467</v>
      </c>
      <c r="F280" s="16" t="s">
        <v>46</v>
      </c>
      <c r="G280" s="16"/>
      <c r="H280" s="17">
        <v>42407</v>
      </c>
      <c r="I280" s="18">
        <v>0.59567129629629634</v>
      </c>
      <c r="J280" s="18">
        <v>1.2384259259259258E-3</v>
      </c>
      <c r="K280" s="16" t="s">
        <v>467</v>
      </c>
      <c r="L280" s="16">
        <v>320281313</v>
      </c>
      <c r="M280" s="16" t="s">
        <v>0</v>
      </c>
      <c r="N280" s="16">
        <v>1</v>
      </c>
      <c r="O280" s="18">
        <v>2.3148148148148146E-4</v>
      </c>
      <c r="P280" s="18">
        <v>6.8287037037037025E-4</v>
      </c>
      <c r="Q280" s="6" t="str">
        <f t="shared" si="24"/>
        <v>2016-02-07</v>
      </c>
      <c r="R280" t="str">
        <f t="shared" si="25"/>
        <v>VPEI</v>
      </c>
      <c r="S280" t="str">
        <f t="shared" si="26"/>
        <v>14:17</v>
      </c>
      <c r="T280" t="str">
        <f t="shared" si="27"/>
        <v>14:1</v>
      </c>
      <c r="U280" t="str">
        <f t="shared" si="28"/>
        <v>2016-02-07 14:1VPEI</v>
      </c>
      <c r="V280">
        <f>IF(COUNTIF(Interactions!I:I,U280)&gt;0,1,0)</f>
        <v>0</v>
      </c>
      <c r="W280" t="str">
        <f t="shared" si="29"/>
        <v/>
      </c>
    </row>
    <row r="281" spans="1:23" ht="24">
      <c r="A281" s="13">
        <v>280</v>
      </c>
      <c r="B281" s="13">
        <v>1179557</v>
      </c>
      <c r="C281" s="13">
        <v>1409264</v>
      </c>
      <c r="D281" s="13" t="s">
        <v>492</v>
      </c>
      <c r="E281" s="13" t="s">
        <v>467</v>
      </c>
      <c r="F281" s="13" t="s">
        <v>46</v>
      </c>
      <c r="G281" s="13"/>
      <c r="H281" s="14">
        <v>42407</v>
      </c>
      <c r="I281" s="15">
        <v>0.59700231481481481</v>
      </c>
      <c r="J281" s="15">
        <v>2.8472222222222219E-3</v>
      </c>
      <c r="K281" s="13" t="s">
        <v>467</v>
      </c>
      <c r="L281" s="13">
        <v>344616000</v>
      </c>
      <c r="M281" s="13" t="s">
        <v>0</v>
      </c>
      <c r="N281" s="13">
        <v>1</v>
      </c>
      <c r="O281" s="15">
        <v>8.3333333333333339E-4</v>
      </c>
      <c r="P281" s="15">
        <v>2.2916666666666667E-3</v>
      </c>
      <c r="Q281" s="6" t="str">
        <f t="shared" si="24"/>
        <v>2016-02-07</v>
      </c>
      <c r="R281" t="str">
        <f t="shared" si="25"/>
        <v>VPEI</v>
      </c>
      <c r="S281" t="str">
        <f t="shared" si="26"/>
        <v>14:19</v>
      </c>
      <c r="T281" t="str">
        <f t="shared" si="27"/>
        <v>14:1</v>
      </c>
      <c r="U281" t="str">
        <f t="shared" si="28"/>
        <v>2016-02-07 14:1VPEI</v>
      </c>
      <c r="V281">
        <f>IF(COUNTIF(Interactions!I:I,U281)&gt;0,1,0)</f>
        <v>0</v>
      </c>
      <c r="W281" t="str">
        <f t="shared" si="29"/>
        <v/>
      </c>
    </row>
    <row r="282" spans="1:23" ht="24">
      <c r="A282" s="16">
        <v>281</v>
      </c>
      <c r="B282" s="16">
        <v>1179558</v>
      </c>
      <c r="C282" s="16">
        <v>1409226</v>
      </c>
      <c r="D282" s="16" t="s">
        <v>492</v>
      </c>
      <c r="E282" s="16" t="s">
        <v>467</v>
      </c>
      <c r="F282" s="16" t="s">
        <v>17</v>
      </c>
      <c r="G282" s="16" t="s">
        <v>471</v>
      </c>
      <c r="H282" s="17">
        <v>42407</v>
      </c>
      <c r="I282" s="18">
        <v>0.59866898148148151</v>
      </c>
      <c r="J282" s="18">
        <v>2.3148148148148151E-3</v>
      </c>
      <c r="K282" s="16" t="s">
        <v>467</v>
      </c>
      <c r="L282" s="16">
        <v>130760880</v>
      </c>
      <c r="M282" s="16" t="s">
        <v>1</v>
      </c>
      <c r="N282" s="16">
        <v>0</v>
      </c>
      <c r="O282" s="18">
        <v>0</v>
      </c>
      <c r="P282" s="18">
        <v>2.1990740740740742E-3</v>
      </c>
      <c r="Q282" s="6" t="str">
        <f t="shared" si="24"/>
        <v>2016-02-07</v>
      </c>
      <c r="R282" t="str">
        <f t="shared" si="25"/>
        <v>ALUM</v>
      </c>
      <c r="S282" t="str">
        <f t="shared" si="26"/>
        <v>14:22</v>
      </c>
      <c r="T282" t="str">
        <f t="shared" si="27"/>
        <v>14:2</v>
      </c>
      <c r="U282" t="str">
        <f t="shared" si="28"/>
        <v>2016-02-07 14:2ALUM</v>
      </c>
      <c r="V282">
        <f>IF(COUNTIF(Interactions!I:I,U282)&gt;0,1,0)</f>
        <v>0</v>
      </c>
      <c r="W282" t="str">
        <f t="shared" si="29"/>
        <v/>
      </c>
    </row>
    <row r="283" spans="1:23" ht="24">
      <c r="A283" s="13">
        <v>282</v>
      </c>
      <c r="B283" s="13">
        <v>1179559</v>
      </c>
      <c r="C283" s="13">
        <v>1409229</v>
      </c>
      <c r="D283" s="13" t="s">
        <v>492</v>
      </c>
      <c r="E283" s="13" t="s">
        <v>467</v>
      </c>
      <c r="F283" s="13" t="s">
        <v>17</v>
      </c>
      <c r="G283" s="13" t="s">
        <v>474</v>
      </c>
      <c r="H283" s="14">
        <v>42407</v>
      </c>
      <c r="I283" s="15">
        <v>0.59861111111111109</v>
      </c>
      <c r="J283" s="15">
        <v>1.0416666666666667E-3</v>
      </c>
      <c r="K283" s="13" t="s">
        <v>467</v>
      </c>
      <c r="L283" s="13">
        <v>559675508</v>
      </c>
      <c r="M283" s="13" t="s">
        <v>1</v>
      </c>
      <c r="N283" s="13">
        <v>0</v>
      </c>
      <c r="O283" s="15">
        <v>0</v>
      </c>
      <c r="P283" s="15">
        <v>6.3657407407407402E-4</v>
      </c>
      <c r="Q283" s="6" t="str">
        <f t="shared" si="24"/>
        <v>2016-02-07</v>
      </c>
      <c r="R283" t="str">
        <f t="shared" si="25"/>
        <v>ALUM</v>
      </c>
      <c r="S283" t="str">
        <f t="shared" si="26"/>
        <v>14:22</v>
      </c>
      <c r="T283" t="str">
        <f t="shared" si="27"/>
        <v>14:2</v>
      </c>
      <c r="U283" t="str">
        <f t="shared" si="28"/>
        <v>2016-02-07 14:2ALUM</v>
      </c>
      <c r="V283">
        <f>IF(COUNTIF(Interactions!I:I,U283)&gt;0,1,0)</f>
        <v>0</v>
      </c>
      <c r="W283" t="str">
        <f t="shared" si="29"/>
        <v/>
      </c>
    </row>
    <row r="284" spans="1:23">
      <c r="A284" s="16">
        <v>283</v>
      </c>
      <c r="B284" s="16">
        <v>1179563</v>
      </c>
      <c r="C284" s="16">
        <v>1409227</v>
      </c>
      <c r="D284" s="16" t="s">
        <v>492</v>
      </c>
      <c r="E284" s="16" t="s">
        <v>467</v>
      </c>
      <c r="F284" s="16" t="s">
        <v>39</v>
      </c>
      <c r="G284" s="16" t="s">
        <v>468</v>
      </c>
      <c r="H284" s="17">
        <v>42407</v>
      </c>
      <c r="I284" s="18">
        <v>0.60067129629629623</v>
      </c>
      <c r="J284" s="18">
        <v>1.6203703703703703E-3</v>
      </c>
      <c r="K284" s="16" t="s">
        <v>469</v>
      </c>
      <c r="L284" s="16">
        <v>10000607588077</v>
      </c>
      <c r="M284" s="16" t="s">
        <v>1</v>
      </c>
      <c r="N284" s="16">
        <v>0</v>
      </c>
      <c r="O284" s="18">
        <v>0</v>
      </c>
      <c r="P284" s="18">
        <v>2.3148148148148146E-4</v>
      </c>
      <c r="Q284" s="6" t="str">
        <f t="shared" si="24"/>
        <v>2016-02-07</v>
      </c>
      <c r="R284" t="str">
        <f t="shared" si="25"/>
        <v>FOMA</v>
      </c>
      <c r="S284" t="str">
        <f t="shared" si="26"/>
        <v>14:24</v>
      </c>
      <c r="T284" t="str">
        <f t="shared" si="27"/>
        <v>14:2</v>
      </c>
      <c r="U284" t="str">
        <f t="shared" si="28"/>
        <v>2016-02-07 14:2FOMA</v>
      </c>
      <c r="V284">
        <f>IF(COUNTIF(Interactions!I:I,U284)&gt;0,1,0)</f>
        <v>0</v>
      </c>
      <c r="W284" t="str">
        <f t="shared" si="29"/>
        <v/>
      </c>
    </row>
    <row r="285" spans="1:23" ht="24">
      <c r="A285" s="13">
        <v>284</v>
      </c>
      <c r="B285" s="13">
        <v>1179567</v>
      </c>
      <c r="C285" s="13">
        <v>1409226</v>
      </c>
      <c r="D285" s="13" t="s">
        <v>492</v>
      </c>
      <c r="E285" s="13" t="s">
        <v>467</v>
      </c>
      <c r="F285" s="13" t="s">
        <v>17</v>
      </c>
      <c r="G285" s="13" t="s">
        <v>471</v>
      </c>
      <c r="H285" s="14">
        <v>42407</v>
      </c>
      <c r="I285" s="15">
        <v>0.60196759259259258</v>
      </c>
      <c r="J285" s="15">
        <v>1.0763888888888889E-3</v>
      </c>
      <c r="K285" s="13" t="s">
        <v>469</v>
      </c>
      <c r="L285" s="13">
        <v>4000624721975</v>
      </c>
      <c r="M285" s="13" t="s">
        <v>1</v>
      </c>
      <c r="N285" s="13">
        <v>0</v>
      </c>
      <c r="O285" s="15">
        <v>0</v>
      </c>
      <c r="P285" s="15">
        <v>7.407407407407407E-4</v>
      </c>
      <c r="Q285" s="6" t="str">
        <f t="shared" si="24"/>
        <v>2016-02-07</v>
      </c>
      <c r="R285" t="str">
        <f t="shared" si="25"/>
        <v>ALUM</v>
      </c>
      <c r="S285" t="str">
        <f t="shared" si="26"/>
        <v>14:26</v>
      </c>
      <c r="T285" t="str">
        <f t="shared" si="27"/>
        <v>14:2</v>
      </c>
      <c r="U285" t="str">
        <f t="shared" si="28"/>
        <v>2016-02-07 14:2ALUM</v>
      </c>
      <c r="V285">
        <f>IF(COUNTIF(Interactions!I:I,U285)&gt;0,1,0)</f>
        <v>0</v>
      </c>
      <c r="W285" t="str">
        <f t="shared" si="29"/>
        <v/>
      </c>
    </row>
    <row r="286" spans="1:23">
      <c r="A286" s="16">
        <v>285</v>
      </c>
      <c r="B286" s="16">
        <v>1179568</v>
      </c>
      <c r="C286" s="16">
        <v>1409228</v>
      </c>
      <c r="D286" s="16" t="s">
        <v>492</v>
      </c>
      <c r="E286" s="16" t="s">
        <v>467</v>
      </c>
      <c r="F286" s="16" t="s">
        <v>39</v>
      </c>
      <c r="G286" s="16" t="s">
        <v>470</v>
      </c>
      <c r="H286" s="17">
        <v>42407</v>
      </c>
      <c r="I286" s="18">
        <v>0.60210648148148149</v>
      </c>
      <c r="J286" s="18">
        <v>1.5509259259259261E-3</v>
      </c>
      <c r="K286" s="16" t="s">
        <v>467</v>
      </c>
      <c r="L286" s="16">
        <v>130760405</v>
      </c>
      <c r="M286" s="16" t="s">
        <v>1</v>
      </c>
      <c r="N286" s="16">
        <v>0</v>
      </c>
      <c r="O286" s="18">
        <v>0</v>
      </c>
      <c r="P286" s="18">
        <v>1.4814814814814814E-3</v>
      </c>
      <c r="Q286" s="6" t="str">
        <f t="shared" si="24"/>
        <v>2016-02-07</v>
      </c>
      <c r="R286" t="str">
        <f t="shared" si="25"/>
        <v>FOMA</v>
      </c>
      <c r="S286" t="str">
        <f t="shared" si="26"/>
        <v>14:27</v>
      </c>
      <c r="T286" t="str">
        <f t="shared" si="27"/>
        <v>14:2</v>
      </c>
      <c r="U286" t="str">
        <f t="shared" si="28"/>
        <v>2016-02-07 14:2FOMA</v>
      </c>
      <c r="V286">
        <f>IF(COUNTIF(Interactions!I:I,U286)&gt;0,1,0)</f>
        <v>0</v>
      </c>
      <c r="W286" t="str">
        <f t="shared" si="29"/>
        <v/>
      </c>
    </row>
    <row r="287" spans="1:23">
      <c r="A287" s="13">
        <v>286</v>
      </c>
      <c r="B287" s="13">
        <v>1179569</v>
      </c>
      <c r="C287" s="13">
        <v>1409189</v>
      </c>
      <c r="D287" s="13" t="s">
        <v>492</v>
      </c>
      <c r="E287" s="13" t="s">
        <v>467</v>
      </c>
      <c r="F287" s="13" t="s">
        <v>17</v>
      </c>
      <c r="G287" s="13" t="s">
        <v>470</v>
      </c>
      <c r="H287" s="14">
        <v>42407</v>
      </c>
      <c r="I287" s="15">
        <v>0.6037731481481482</v>
      </c>
      <c r="J287" s="15">
        <v>1.2037037037037038E-3</v>
      </c>
      <c r="K287" s="13" t="s">
        <v>469</v>
      </c>
      <c r="L287" s="13">
        <v>3600622514693</v>
      </c>
      <c r="M287" s="13" t="s">
        <v>1</v>
      </c>
      <c r="N287" s="13">
        <v>0</v>
      </c>
      <c r="O287" s="15">
        <v>0</v>
      </c>
      <c r="P287" s="15">
        <v>5.6712962962962956E-4</v>
      </c>
      <c r="Q287" s="6" t="str">
        <f t="shared" si="24"/>
        <v>2016-02-07</v>
      </c>
      <c r="R287" t="str">
        <f t="shared" si="25"/>
        <v>ALUM</v>
      </c>
      <c r="S287" t="str">
        <f t="shared" si="26"/>
        <v>14:29</v>
      </c>
      <c r="T287" t="str">
        <f t="shared" si="27"/>
        <v>14:2</v>
      </c>
      <c r="U287" t="str">
        <f t="shared" si="28"/>
        <v>2016-02-07 14:2ALUM</v>
      </c>
      <c r="V287">
        <f>IF(COUNTIF(Interactions!I:I,U287)&gt;0,1,0)</f>
        <v>0</v>
      </c>
      <c r="W287" t="str">
        <f t="shared" si="29"/>
        <v/>
      </c>
    </row>
    <row r="288" spans="1:23">
      <c r="A288" s="16">
        <v>287</v>
      </c>
      <c r="B288" s="16">
        <v>1179570</v>
      </c>
      <c r="C288" s="16">
        <v>1409228</v>
      </c>
      <c r="D288" s="16" t="s">
        <v>492</v>
      </c>
      <c r="E288" s="16" t="s">
        <v>467</v>
      </c>
      <c r="F288" s="16" t="s">
        <v>39</v>
      </c>
      <c r="G288" s="16" t="s">
        <v>470</v>
      </c>
      <c r="H288" s="17">
        <v>42407</v>
      </c>
      <c r="I288" s="18">
        <v>0.60384259259259265</v>
      </c>
      <c r="J288" s="18">
        <v>6.018518518518519E-4</v>
      </c>
      <c r="K288" s="16" t="s">
        <v>469</v>
      </c>
      <c r="L288" s="16">
        <v>17700678042010</v>
      </c>
      <c r="M288" s="16" t="s">
        <v>1</v>
      </c>
      <c r="N288" s="16">
        <v>0</v>
      </c>
      <c r="O288" s="18">
        <v>0</v>
      </c>
      <c r="P288" s="18">
        <v>1.6203703703703703E-4</v>
      </c>
      <c r="Q288" s="6" t="str">
        <f t="shared" si="24"/>
        <v>2016-02-07</v>
      </c>
      <c r="R288" t="str">
        <f t="shared" si="25"/>
        <v>FOMA</v>
      </c>
      <c r="S288" t="str">
        <f t="shared" si="26"/>
        <v>14:29</v>
      </c>
      <c r="T288" t="str">
        <f t="shared" si="27"/>
        <v>14:2</v>
      </c>
      <c r="U288" t="str">
        <f t="shared" si="28"/>
        <v>2016-02-07 14:2FOMA</v>
      </c>
      <c r="V288">
        <f>IF(COUNTIF(Interactions!I:I,U288)&gt;0,1,0)</f>
        <v>0</v>
      </c>
      <c r="W288" t="str">
        <f t="shared" si="29"/>
        <v/>
      </c>
    </row>
    <row r="289" spans="1:23" ht="24">
      <c r="A289" s="13">
        <v>288</v>
      </c>
      <c r="B289" s="13">
        <v>1179571</v>
      </c>
      <c r="C289" s="13">
        <v>1409240</v>
      </c>
      <c r="D289" s="13" t="s">
        <v>492</v>
      </c>
      <c r="E289" s="13" t="s">
        <v>467</v>
      </c>
      <c r="F289" s="13" t="s">
        <v>39</v>
      </c>
      <c r="G289" s="13" t="s">
        <v>471</v>
      </c>
      <c r="H289" s="14">
        <v>42407</v>
      </c>
      <c r="I289" s="15">
        <v>0.60577546296296292</v>
      </c>
      <c r="J289" s="15">
        <v>4.9189814814814816E-3</v>
      </c>
      <c r="K289" s="13" t="s">
        <v>467</v>
      </c>
      <c r="L289" s="13">
        <v>682665248</v>
      </c>
      <c r="M289" s="13" t="s">
        <v>1</v>
      </c>
      <c r="N289" s="13">
        <v>0</v>
      </c>
      <c r="O289" s="15">
        <v>0</v>
      </c>
      <c r="P289" s="15">
        <v>4.1203703703703706E-3</v>
      </c>
      <c r="Q289" s="6" t="str">
        <f t="shared" si="24"/>
        <v>2016-02-07</v>
      </c>
      <c r="R289" t="str">
        <f t="shared" si="25"/>
        <v>FOMA</v>
      </c>
      <c r="S289" t="str">
        <f t="shared" si="26"/>
        <v>14:32</v>
      </c>
      <c r="T289" t="str">
        <f t="shared" si="27"/>
        <v>14:3</v>
      </c>
      <c r="U289" t="str">
        <f t="shared" si="28"/>
        <v>2016-02-07 14:3FOMA</v>
      </c>
      <c r="V289">
        <f>IF(COUNTIF(Interactions!I:I,U289)&gt;0,1,0)</f>
        <v>0</v>
      </c>
      <c r="W289" t="str">
        <f t="shared" si="29"/>
        <v/>
      </c>
    </row>
    <row r="290" spans="1:23" ht="24">
      <c r="A290" s="16">
        <v>289</v>
      </c>
      <c r="B290" s="16">
        <v>1179572</v>
      </c>
      <c r="C290" s="16">
        <v>1409234</v>
      </c>
      <c r="D290" s="16" t="s">
        <v>492</v>
      </c>
      <c r="E290" s="16" t="s">
        <v>467</v>
      </c>
      <c r="F290" s="16" t="s">
        <v>17</v>
      </c>
      <c r="G290" s="16" t="s">
        <v>471</v>
      </c>
      <c r="H290" s="17">
        <v>42407</v>
      </c>
      <c r="I290" s="18">
        <v>0.60653935185185182</v>
      </c>
      <c r="J290" s="18">
        <v>1.0300925925925926E-3</v>
      </c>
      <c r="K290" s="16" t="s">
        <v>467</v>
      </c>
      <c r="L290" s="16">
        <v>388127476</v>
      </c>
      <c r="M290" s="16" t="s">
        <v>1</v>
      </c>
      <c r="N290" s="16">
        <v>0</v>
      </c>
      <c r="O290" s="18">
        <v>0</v>
      </c>
      <c r="P290" s="18">
        <v>7.5231481481481471E-4</v>
      </c>
      <c r="Q290" s="6" t="str">
        <f t="shared" si="24"/>
        <v>2016-02-07</v>
      </c>
      <c r="R290" t="str">
        <f t="shared" si="25"/>
        <v>ALUM</v>
      </c>
      <c r="S290" t="str">
        <f t="shared" si="26"/>
        <v>14:33</v>
      </c>
      <c r="T290" t="str">
        <f t="shared" si="27"/>
        <v>14:3</v>
      </c>
      <c r="U290" t="str">
        <f t="shared" si="28"/>
        <v>2016-02-07 14:3ALUM</v>
      </c>
      <c r="V290">
        <f>IF(COUNTIF(Interactions!I:I,U290)&gt;0,1,0)</f>
        <v>0</v>
      </c>
      <c r="W290" t="str">
        <f t="shared" si="29"/>
        <v/>
      </c>
    </row>
    <row r="291" spans="1:23" ht="24">
      <c r="A291" s="13">
        <v>290</v>
      </c>
      <c r="B291" s="13">
        <v>1179573</v>
      </c>
      <c r="C291" s="13">
        <v>1409236</v>
      </c>
      <c r="D291" s="13" t="s">
        <v>492</v>
      </c>
      <c r="E291" s="13" t="s">
        <v>467</v>
      </c>
      <c r="F291" s="13" t="s">
        <v>17</v>
      </c>
      <c r="G291" s="13" t="s">
        <v>471</v>
      </c>
      <c r="H291" s="14">
        <v>42407</v>
      </c>
      <c r="I291" s="15">
        <v>0.60680555555555549</v>
      </c>
      <c r="J291" s="15">
        <v>1.0069444444444444E-3</v>
      </c>
      <c r="K291" s="13" t="s">
        <v>467</v>
      </c>
      <c r="L291" s="13">
        <v>142353317</v>
      </c>
      <c r="M291" s="13" t="s">
        <v>1</v>
      </c>
      <c r="N291" s="13">
        <v>0</v>
      </c>
      <c r="O291" s="15">
        <v>0</v>
      </c>
      <c r="P291" s="15">
        <v>8.6805555555555551E-4</v>
      </c>
      <c r="Q291" s="6" t="str">
        <f t="shared" si="24"/>
        <v>2016-02-07</v>
      </c>
      <c r="R291" t="str">
        <f t="shared" si="25"/>
        <v>ALUM</v>
      </c>
      <c r="S291" t="str">
        <f t="shared" si="26"/>
        <v>14:33</v>
      </c>
      <c r="T291" t="str">
        <f t="shared" si="27"/>
        <v>14:3</v>
      </c>
      <c r="U291" t="str">
        <f t="shared" si="28"/>
        <v>2016-02-07 14:3ALUM</v>
      </c>
      <c r="V291">
        <f>IF(COUNTIF(Interactions!I:I,U291)&gt;0,1,0)</f>
        <v>0</v>
      </c>
      <c r="W291" t="str">
        <f t="shared" si="29"/>
        <v/>
      </c>
    </row>
    <row r="292" spans="1:23">
      <c r="A292" s="16">
        <v>291</v>
      </c>
      <c r="B292" s="16">
        <v>1179574</v>
      </c>
      <c r="C292" s="16">
        <v>1409258</v>
      </c>
      <c r="D292" s="16" t="s">
        <v>492</v>
      </c>
      <c r="E292" s="16" t="s">
        <v>467</v>
      </c>
      <c r="F292" s="16" t="s">
        <v>46</v>
      </c>
      <c r="G292" s="16"/>
      <c r="H292" s="17">
        <v>42407</v>
      </c>
      <c r="I292" s="18">
        <v>0.60719907407407414</v>
      </c>
      <c r="J292" s="18">
        <v>3.8310185185185183E-3</v>
      </c>
      <c r="K292" s="16" t="s">
        <v>467</v>
      </c>
      <c r="L292" s="16">
        <v>320281313</v>
      </c>
      <c r="M292" s="16" t="s">
        <v>1</v>
      </c>
      <c r="N292" s="16">
        <v>0</v>
      </c>
      <c r="O292" s="18">
        <v>0</v>
      </c>
      <c r="P292" s="18">
        <v>3.5185185185185185E-3</v>
      </c>
      <c r="Q292" s="6" t="str">
        <f t="shared" si="24"/>
        <v>2016-02-07</v>
      </c>
      <c r="R292" t="str">
        <f t="shared" si="25"/>
        <v>VPEI</v>
      </c>
      <c r="S292" t="str">
        <f t="shared" si="26"/>
        <v>14:34</v>
      </c>
      <c r="T292" t="str">
        <f t="shared" si="27"/>
        <v>14:3</v>
      </c>
      <c r="U292" t="str">
        <f t="shared" si="28"/>
        <v>2016-02-07 14:3VPEI</v>
      </c>
      <c r="V292">
        <f>IF(COUNTIF(Interactions!I:I,U292)&gt;0,1,0)</f>
        <v>0</v>
      </c>
      <c r="W292" t="str">
        <f t="shared" si="29"/>
        <v/>
      </c>
    </row>
    <row r="293" spans="1:23">
      <c r="A293" s="13">
        <v>292</v>
      </c>
      <c r="B293" s="13">
        <v>1179575</v>
      </c>
      <c r="C293" s="13">
        <v>1409246</v>
      </c>
      <c r="D293" s="13" t="s">
        <v>492</v>
      </c>
      <c r="E293" s="13" t="s">
        <v>467</v>
      </c>
      <c r="F293" s="13" t="s">
        <v>17</v>
      </c>
      <c r="G293" s="13" t="s">
        <v>470</v>
      </c>
      <c r="H293" s="14">
        <v>42407</v>
      </c>
      <c r="I293" s="15">
        <v>0.6106597222222222</v>
      </c>
      <c r="J293" s="15">
        <v>1.712962962962963E-3</v>
      </c>
      <c r="K293" s="13" t="s">
        <v>467</v>
      </c>
      <c r="L293" s="13">
        <v>442263099</v>
      </c>
      <c r="M293" s="13" t="s">
        <v>1</v>
      </c>
      <c r="N293" s="13">
        <v>0</v>
      </c>
      <c r="O293" s="15">
        <v>0</v>
      </c>
      <c r="P293" s="15">
        <v>1.0648148148148147E-3</v>
      </c>
      <c r="Q293" s="6" t="str">
        <f t="shared" si="24"/>
        <v>2016-02-07</v>
      </c>
      <c r="R293" t="str">
        <f t="shared" si="25"/>
        <v>ALUM</v>
      </c>
      <c r="S293" t="str">
        <f t="shared" si="26"/>
        <v>14:39</v>
      </c>
      <c r="T293" t="str">
        <f t="shared" si="27"/>
        <v>14:3</v>
      </c>
      <c r="U293" t="str">
        <f t="shared" si="28"/>
        <v>2016-02-07 14:3ALUM</v>
      </c>
      <c r="V293">
        <f>IF(COUNTIF(Interactions!I:I,U293)&gt;0,1,0)</f>
        <v>0</v>
      </c>
      <c r="W293" t="str">
        <f t="shared" si="29"/>
        <v/>
      </c>
    </row>
    <row r="294" spans="1:23" ht="24">
      <c r="A294" s="16">
        <v>293</v>
      </c>
      <c r="B294" s="16">
        <v>1179576</v>
      </c>
      <c r="C294" s="16">
        <v>1409240</v>
      </c>
      <c r="D294" s="16" t="s">
        <v>492</v>
      </c>
      <c r="E294" s="16" t="s">
        <v>467</v>
      </c>
      <c r="F294" s="16" t="s">
        <v>39</v>
      </c>
      <c r="G294" s="16" t="s">
        <v>471</v>
      </c>
      <c r="H294" s="17">
        <v>42407</v>
      </c>
      <c r="I294" s="18">
        <v>0.61069444444444443</v>
      </c>
      <c r="J294" s="18">
        <v>2.6388888888888885E-3</v>
      </c>
      <c r="K294" s="16" t="s">
        <v>469</v>
      </c>
      <c r="L294" s="16">
        <v>4300687807191</v>
      </c>
      <c r="M294" s="16" t="s">
        <v>1</v>
      </c>
      <c r="N294" s="16">
        <v>0</v>
      </c>
      <c r="O294" s="18">
        <v>0</v>
      </c>
      <c r="P294" s="18">
        <v>1.8402777777777777E-3</v>
      </c>
      <c r="Q294" s="6" t="str">
        <f t="shared" si="24"/>
        <v>2016-02-07</v>
      </c>
      <c r="R294" t="str">
        <f t="shared" si="25"/>
        <v>FOMA</v>
      </c>
      <c r="S294" t="str">
        <f t="shared" si="26"/>
        <v>14:39</v>
      </c>
      <c r="T294" t="str">
        <f t="shared" si="27"/>
        <v>14:3</v>
      </c>
      <c r="U294" t="str">
        <f t="shared" si="28"/>
        <v>2016-02-07 14:3FOMA</v>
      </c>
      <c r="V294">
        <f>IF(COUNTIF(Interactions!I:I,U294)&gt;0,1,0)</f>
        <v>0</v>
      </c>
      <c r="W294" t="str">
        <f t="shared" si="29"/>
        <v/>
      </c>
    </row>
    <row r="295" spans="1:23" ht="24">
      <c r="A295" s="13">
        <v>294</v>
      </c>
      <c r="B295" s="13">
        <v>1179578</v>
      </c>
      <c r="C295" s="13">
        <v>1409245</v>
      </c>
      <c r="D295" s="13" t="s">
        <v>492</v>
      </c>
      <c r="E295" s="13" t="s">
        <v>467</v>
      </c>
      <c r="F295" s="13" t="s">
        <v>17</v>
      </c>
      <c r="G295" s="13" t="s">
        <v>471</v>
      </c>
      <c r="H295" s="14">
        <v>42407</v>
      </c>
      <c r="I295" s="15">
        <v>0.6124074074074074</v>
      </c>
      <c r="J295" s="15">
        <v>1.3888888888888889E-3</v>
      </c>
      <c r="K295" s="13" t="s">
        <v>467</v>
      </c>
      <c r="L295" s="13" t="s">
        <v>473</v>
      </c>
      <c r="M295" s="13" t="s">
        <v>1</v>
      </c>
      <c r="N295" s="13">
        <v>0</v>
      </c>
      <c r="O295" s="15">
        <v>0</v>
      </c>
      <c r="P295" s="15">
        <v>8.9120370370370362E-4</v>
      </c>
      <c r="Q295" s="6" t="str">
        <f t="shared" si="24"/>
        <v>2016-02-07</v>
      </c>
      <c r="R295" t="str">
        <f t="shared" si="25"/>
        <v>ALUM</v>
      </c>
      <c r="S295" t="str">
        <f t="shared" si="26"/>
        <v>14:41</v>
      </c>
      <c r="T295" t="str">
        <f t="shared" si="27"/>
        <v>14:4</v>
      </c>
      <c r="U295" t="str">
        <f t="shared" si="28"/>
        <v>2016-02-07 14:4ALUM</v>
      </c>
      <c r="V295">
        <f>IF(COUNTIF(Interactions!I:I,U295)&gt;0,1,0)</f>
        <v>0</v>
      </c>
      <c r="W295" t="str">
        <f t="shared" si="29"/>
        <v/>
      </c>
    </row>
    <row r="296" spans="1:23" ht="24">
      <c r="A296" s="16">
        <v>295</v>
      </c>
      <c r="B296" s="16">
        <v>1179579</v>
      </c>
      <c r="C296" s="16">
        <v>1409242</v>
      </c>
      <c r="D296" s="16" t="s">
        <v>492</v>
      </c>
      <c r="E296" s="16" t="s">
        <v>467</v>
      </c>
      <c r="F296" s="16" t="s">
        <v>39</v>
      </c>
      <c r="G296" s="16" t="s">
        <v>471</v>
      </c>
      <c r="H296" s="17">
        <v>42407</v>
      </c>
      <c r="I296" s="18">
        <v>0.61450231481481488</v>
      </c>
      <c r="J296" s="18">
        <v>2.3958333333333336E-3</v>
      </c>
      <c r="K296" s="16" t="s">
        <v>467</v>
      </c>
      <c r="L296" s="16">
        <v>826301001</v>
      </c>
      <c r="M296" s="16" t="s">
        <v>1</v>
      </c>
      <c r="N296" s="16">
        <v>0</v>
      </c>
      <c r="O296" s="18">
        <v>0</v>
      </c>
      <c r="P296" s="18">
        <v>1.7824074074074072E-3</v>
      </c>
      <c r="Q296" s="6" t="str">
        <f t="shared" si="24"/>
        <v>2016-02-07</v>
      </c>
      <c r="R296" t="str">
        <f t="shared" si="25"/>
        <v>FOMA</v>
      </c>
      <c r="S296" t="str">
        <f t="shared" si="26"/>
        <v>14:44</v>
      </c>
      <c r="T296" t="str">
        <f t="shared" si="27"/>
        <v>14:4</v>
      </c>
      <c r="U296" t="str">
        <f t="shared" si="28"/>
        <v>2016-02-07 14:4FOMA</v>
      </c>
      <c r="V296">
        <f>IF(COUNTIF(Interactions!I:I,U296)&gt;0,1,0)</f>
        <v>0</v>
      </c>
      <c r="W296" t="str">
        <f t="shared" si="29"/>
        <v/>
      </c>
    </row>
    <row r="297" spans="1:23" ht="24">
      <c r="A297" s="13">
        <v>296</v>
      </c>
      <c r="B297" s="13">
        <v>1179580</v>
      </c>
      <c r="C297" s="13">
        <v>1409245</v>
      </c>
      <c r="D297" s="13" t="s">
        <v>492</v>
      </c>
      <c r="E297" s="13" t="s">
        <v>467</v>
      </c>
      <c r="F297" s="13" t="s">
        <v>17</v>
      </c>
      <c r="G297" s="13" t="s">
        <v>471</v>
      </c>
      <c r="H297" s="14">
        <v>42407</v>
      </c>
      <c r="I297" s="15">
        <v>0.61532407407407408</v>
      </c>
      <c r="J297" s="15">
        <v>6.7129629629629625E-4</v>
      </c>
      <c r="K297" s="13" t="s">
        <v>469</v>
      </c>
      <c r="L297" s="13">
        <v>4500685244219</v>
      </c>
      <c r="M297" s="13" t="s">
        <v>1</v>
      </c>
      <c r="N297" s="13">
        <v>0</v>
      </c>
      <c r="O297" s="15">
        <v>0</v>
      </c>
      <c r="P297" s="15">
        <v>3.2407407407407406E-4</v>
      </c>
      <c r="Q297" s="6" t="str">
        <f t="shared" si="24"/>
        <v>2016-02-07</v>
      </c>
      <c r="R297" t="str">
        <f t="shared" si="25"/>
        <v>ALUM</v>
      </c>
      <c r="S297" t="str">
        <f t="shared" si="26"/>
        <v>14:46</v>
      </c>
      <c r="T297" t="str">
        <f t="shared" si="27"/>
        <v>14:4</v>
      </c>
      <c r="U297" t="str">
        <f t="shared" si="28"/>
        <v>2016-02-07 14:4ALUM</v>
      </c>
      <c r="V297">
        <f>IF(COUNTIF(Interactions!I:I,U297)&gt;0,1,0)</f>
        <v>0</v>
      </c>
      <c r="W297" t="str">
        <f t="shared" si="29"/>
        <v/>
      </c>
    </row>
    <row r="298" spans="1:23">
      <c r="A298" s="16">
        <v>297</v>
      </c>
      <c r="B298" s="16">
        <v>1179581</v>
      </c>
      <c r="C298" s="16">
        <v>1409258</v>
      </c>
      <c r="D298" s="16" t="s">
        <v>492</v>
      </c>
      <c r="E298" s="16" t="s">
        <v>467</v>
      </c>
      <c r="F298" s="16" t="s">
        <v>46</v>
      </c>
      <c r="G298" s="16"/>
      <c r="H298" s="17">
        <v>42407</v>
      </c>
      <c r="I298" s="18">
        <v>0.61574074074074081</v>
      </c>
      <c r="J298" s="18">
        <v>1.1458333333333333E-3</v>
      </c>
      <c r="K298" s="16" t="s">
        <v>469</v>
      </c>
      <c r="L298" s="16">
        <v>4500611312352</v>
      </c>
      <c r="M298" s="16" t="s">
        <v>1</v>
      </c>
      <c r="N298" s="16">
        <v>0</v>
      </c>
      <c r="O298" s="18">
        <v>0</v>
      </c>
      <c r="P298" s="18">
        <v>9.0277777777777784E-4</v>
      </c>
      <c r="Q298" s="6" t="str">
        <f t="shared" si="24"/>
        <v>2016-02-07</v>
      </c>
      <c r="R298" t="str">
        <f t="shared" si="25"/>
        <v>VPEI</v>
      </c>
      <c r="S298" t="str">
        <f t="shared" si="26"/>
        <v>14:46</v>
      </c>
      <c r="T298" t="str">
        <f t="shared" si="27"/>
        <v>14:4</v>
      </c>
      <c r="U298" t="str">
        <f t="shared" si="28"/>
        <v>2016-02-07 14:4VPEI</v>
      </c>
      <c r="V298">
        <f>IF(COUNTIF(Interactions!I:I,U298)&gt;0,1,0)</f>
        <v>0</v>
      </c>
      <c r="W298" t="str">
        <f t="shared" si="29"/>
        <v/>
      </c>
    </row>
    <row r="299" spans="1:23" ht="24">
      <c r="A299" s="13">
        <v>298</v>
      </c>
      <c r="B299" s="13">
        <v>1179583</v>
      </c>
      <c r="C299" s="13">
        <v>1409247</v>
      </c>
      <c r="D299" s="13" t="s">
        <v>492</v>
      </c>
      <c r="E299" s="13" t="s">
        <v>467</v>
      </c>
      <c r="F299" s="13" t="s">
        <v>39</v>
      </c>
      <c r="G299" s="13" t="s">
        <v>471</v>
      </c>
      <c r="H299" s="14">
        <v>42407</v>
      </c>
      <c r="I299" s="15">
        <v>0.61717592592592596</v>
      </c>
      <c r="J299" s="15">
        <v>8.6805555555555551E-4</v>
      </c>
      <c r="K299" s="13" t="s">
        <v>467</v>
      </c>
      <c r="L299" s="13">
        <v>387186302</v>
      </c>
      <c r="M299" s="13" t="s">
        <v>1</v>
      </c>
      <c r="N299" s="13">
        <v>0</v>
      </c>
      <c r="O299" s="15">
        <v>0</v>
      </c>
      <c r="P299" s="15">
        <v>4.1666666666666669E-4</v>
      </c>
      <c r="Q299" s="6" t="str">
        <f t="shared" si="24"/>
        <v>2016-02-07</v>
      </c>
      <c r="R299" t="str">
        <f t="shared" si="25"/>
        <v>FOMA</v>
      </c>
      <c r="S299" t="str">
        <f t="shared" si="26"/>
        <v>14:48</v>
      </c>
      <c r="T299" t="str">
        <f t="shared" si="27"/>
        <v>14:4</v>
      </c>
      <c r="U299" t="str">
        <f t="shared" si="28"/>
        <v>2016-02-07 14:4FOMA</v>
      </c>
      <c r="V299">
        <f>IF(COUNTIF(Interactions!I:I,U299)&gt;0,1,0)</f>
        <v>0</v>
      </c>
      <c r="W299" t="str">
        <f t="shared" si="29"/>
        <v/>
      </c>
    </row>
    <row r="300" spans="1:23" ht="24">
      <c r="A300" s="16">
        <v>299</v>
      </c>
      <c r="B300" s="16">
        <v>1179584</v>
      </c>
      <c r="C300" s="16">
        <v>1409250</v>
      </c>
      <c r="D300" s="16" t="s">
        <v>492</v>
      </c>
      <c r="E300" s="16" t="s">
        <v>467</v>
      </c>
      <c r="F300" s="16" t="s">
        <v>17</v>
      </c>
      <c r="G300" s="16" t="s">
        <v>471</v>
      </c>
      <c r="H300" s="17">
        <v>42407</v>
      </c>
      <c r="I300" s="18">
        <v>0.61811342592592589</v>
      </c>
      <c r="J300" s="18">
        <v>2.2337962962962967E-3</v>
      </c>
      <c r="K300" s="16" t="s">
        <v>467</v>
      </c>
      <c r="L300" s="16">
        <v>146252064</v>
      </c>
      <c r="M300" s="16" t="s">
        <v>1</v>
      </c>
      <c r="N300" s="16">
        <v>1</v>
      </c>
      <c r="O300" s="18">
        <v>1.3888888888888889E-4</v>
      </c>
      <c r="P300" s="18">
        <v>1.8171296296296297E-3</v>
      </c>
      <c r="Q300" s="6" t="str">
        <f t="shared" si="24"/>
        <v>2016-02-07</v>
      </c>
      <c r="R300" t="str">
        <f t="shared" si="25"/>
        <v>ALUM</v>
      </c>
      <c r="S300" t="str">
        <f t="shared" si="26"/>
        <v>14:50</v>
      </c>
      <c r="T300" t="str">
        <f t="shared" si="27"/>
        <v>14:5</v>
      </c>
      <c r="U300" t="str">
        <f t="shared" si="28"/>
        <v>2016-02-07 14:5ALUM</v>
      </c>
      <c r="V300">
        <f>IF(COUNTIF(Interactions!I:I,U300)&gt;0,1,0)</f>
        <v>0</v>
      </c>
      <c r="W300" t="str">
        <f t="shared" si="29"/>
        <v/>
      </c>
    </row>
    <row r="301" spans="1:23" ht="24">
      <c r="A301" s="13">
        <v>300</v>
      </c>
      <c r="B301" s="13">
        <v>1179585</v>
      </c>
      <c r="C301" s="13">
        <v>1409254</v>
      </c>
      <c r="D301" s="13" t="s">
        <v>492</v>
      </c>
      <c r="E301" s="13" t="s">
        <v>467</v>
      </c>
      <c r="F301" s="13" t="s">
        <v>39</v>
      </c>
      <c r="G301" s="13" t="s">
        <v>471</v>
      </c>
      <c r="H301" s="14">
        <v>42407</v>
      </c>
      <c r="I301" s="15">
        <v>0.61988425925925927</v>
      </c>
      <c r="J301" s="15">
        <v>3.7962962962962963E-3</v>
      </c>
      <c r="K301" s="13" t="s">
        <v>467</v>
      </c>
      <c r="L301" s="13">
        <v>556795486</v>
      </c>
      <c r="M301" s="13" t="s">
        <v>1</v>
      </c>
      <c r="N301" s="13">
        <v>2</v>
      </c>
      <c r="O301" s="15">
        <v>4.3981481481481481E-4</v>
      </c>
      <c r="P301" s="15">
        <v>3.0555555555555557E-3</v>
      </c>
      <c r="Q301" s="6" t="str">
        <f t="shared" si="24"/>
        <v>2016-02-07</v>
      </c>
      <c r="R301" t="str">
        <f t="shared" si="25"/>
        <v>FOMA</v>
      </c>
      <c r="S301" t="str">
        <f t="shared" si="26"/>
        <v>14:52</v>
      </c>
      <c r="T301" t="str">
        <f t="shared" si="27"/>
        <v>14:5</v>
      </c>
      <c r="U301" t="str">
        <f t="shared" si="28"/>
        <v>2016-02-07 14:5FOMA</v>
      </c>
      <c r="V301">
        <f>IF(COUNTIF(Interactions!I:I,U301)&gt;0,1,0)</f>
        <v>0</v>
      </c>
      <c r="W301" t="str">
        <f t="shared" si="29"/>
        <v/>
      </c>
    </row>
    <row r="302" spans="1:23">
      <c r="A302" s="16">
        <v>301</v>
      </c>
      <c r="B302" s="16">
        <v>1179586</v>
      </c>
      <c r="C302" s="16">
        <v>1409252</v>
      </c>
      <c r="D302" s="16" t="s">
        <v>492</v>
      </c>
      <c r="E302" s="16" t="s">
        <v>467</v>
      </c>
      <c r="F302" s="16" t="s">
        <v>17</v>
      </c>
      <c r="G302" s="16" t="s">
        <v>470</v>
      </c>
      <c r="H302" s="17">
        <v>42407</v>
      </c>
      <c r="I302" s="18">
        <v>0.6199189814814815</v>
      </c>
      <c r="J302" s="18">
        <v>1.0300925925925926E-3</v>
      </c>
      <c r="K302" s="16" t="s">
        <v>467</v>
      </c>
      <c r="L302" s="16">
        <v>2112</v>
      </c>
      <c r="M302" s="16" t="s">
        <v>1</v>
      </c>
      <c r="N302" s="16">
        <v>0</v>
      </c>
      <c r="O302" s="18">
        <v>0</v>
      </c>
      <c r="P302" s="18">
        <v>5.9027777777777778E-4</v>
      </c>
      <c r="Q302" s="6" t="str">
        <f t="shared" si="24"/>
        <v>2016-02-07</v>
      </c>
      <c r="R302" t="str">
        <f t="shared" si="25"/>
        <v>ALUM</v>
      </c>
      <c r="S302" t="str">
        <f t="shared" si="26"/>
        <v>14:52</v>
      </c>
      <c r="T302" t="str">
        <f t="shared" si="27"/>
        <v>14:5</v>
      </c>
      <c r="U302" t="str">
        <f t="shared" si="28"/>
        <v>2016-02-07 14:5ALUM</v>
      </c>
      <c r="V302">
        <f>IF(COUNTIF(Interactions!I:I,U302)&gt;0,1,0)</f>
        <v>0</v>
      </c>
      <c r="W302" t="str">
        <f t="shared" si="29"/>
        <v/>
      </c>
    </row>
    <row r="303" spans="1:23">
      <c r="A303" s="13">
        <v>302</v>
      </c>
      <c r="B303" s="13">
        <v>1179587</v>
      </c>
      <c r="C303" s="13">
        <v>1409255</v>
      </c>
      <c r="D303" s="13" t="s">
        <v>492</v>
      </c>
      <c r="E303" s="13" t="s">
        <v>467</v>
      </c>
      <c r="F303" s="13" t="s">
        <v>17</v>
      </c>
      <c r="G303" s="13" t="s">
        <v>468</v>
      </c>
      <c r="H303" s="14">
        <v>42407</v>
      </c>
      <c r="I303" s="15">
        <v>0.62156250000000002</v>
      </c>
      <c r="J303" s="15">
        <v>2.9050925925925928E-3</v>
      </c>
      <c r="K303" s="13" t="s">
        <v>467</v>
      </c>
      <c r="L303" s="13">
        <v>97144484026</v>
      </c>
      <c r="M303" s="13" t="s">
        <v>1</v>
      </c>
      <c r="N303" s="13">
        <v>0</v>
      </c>
      <c r="O303" s="15">
        <v>0</v>
      </c>
      <c r="P303" s="15">
        <v>1.3078703703703705E-3</v>
      </c>
      <c r="Q303" s="6" t="str">
        <f t="shared" si="24"/>
        <v>2016-02-07</v>
      </c>
      <c r="R303" t="str">
        <f t="shared" si="25"/>
        <v>ALUM</v>
      </c>
      <c r="S303" t="str">
        <f t="shared" si="26"/>
        <v>14:55</v>
      </c>
      <c r="T303" t="str">
        <f t="shared" si="27"/>
        <v>14:5</v>
      </c>
      <c r="U303" t="str">
        <f t="shared" si="28"/>
        <v>2016-02-07 14:5ALUM</v>
      </c>
      <c r="V303">
        <f>IF(COUNTIF(Interactions!I:I,U303)&gt;0,1,0)</f>
        <v>0</v>
      </c>
      <c r="W303" t="str">
        <f t="shared" si="29"/>
        <v/>
      </c>
    </row>
    <row r="304" spans="1:23" ht="24">
      <c r="A304" s="16">
        <v>303</v>
      </c>
      <c r="B304" s="16">
        <v>1179588</v>
      </c>
      <c r="C304" s="16">
        <v>1409257</v>
      </c>
      <c r="D304" s="16" t="s">
        <v>492</v>
      </c>
      <c r="E304" s="16" t="s">
        <v>467</v>
      </c>
      <c r="F304" s="16" t="s">
        <v>39</v>
      </c>
      <c r="G304" s="16" t="s">
        <v>471</v>
      </c>
      <c r="H304" s="17">
        <v>42407</v>
      </c>
      <c r="I304" s="18">
        <v>0.62474537037037037</v>
      </c>
      <c r="J304" s="18">
        <v>1.0532407407407407E-3</v>
      </c>
      <c r="K304" s="16" t="s">
        <v>469</v>
      </c>
      <c r="L304" s="16">
        <v>4200608529107</v>
      </c>
      <c r="M304" s="16" t="s">
        <v>1</v>
      </c>
      <c r="N304" s="16">
        <v>0</v>
      </c>
      <c r="O304" s="18">
        <v>0</v>
      </c>
      <c r="P304" s="18">
        <v>8.1018518518518516E-4</v>
      </c>
      <c r="Q304" s="6" t="str">
        <f t="shared" si="24"/>
        <v>2016-02-07</v>
      </c>
      <c r="R304" t="str">
        <f t="shared" si="25"/>
        <v>FOMA</v>
      </c>
      <c r="S304" t="str">
        <f t="shared" si="26"/>
        <v>14:59</v>
      </c>
      <c r="T304" t="str">
        <f t="shared" si="27"/>
        <v>14:5</v>
      </c>
      <c r="U304" t="str">
        <f t="shared" si="28"/>
        <v>2016-02-07 14:5FOMA</v>
      </c>
      <c r="V304">
        <f>IF(COUNTIF(Interactions!I:I,U304)&gt;0,1,0)</f>
        <v>0</v>
      </c>
      <c r="W304" t="str">
        <f t="shared" si="29"/>
        <v/>
      </c>
    </row>
    <row r="305" spans="1:23">
      <c r="A305" s="13">
        <v>304</v>
      </c>
      <c r="B305" s="13">
        <v>1179590</v>
      </c>
      <c r="C305" s="13">
        <v>1409270</v>
      </c>
      <c r="D305" s="13" t="s">
        <v>492</v>
      </c>
      <c r="E305" s="13" t="s">
        <v>467</v>
      </c>
      <c r="F305" s="13" t="s">
        <v>39</v>
      </c>
      <c r="G305" s="13" t="s">
        <v>470</v>
      </c>
      <c r="H305" s="14">
        <v>42407</v>
      </c>
      <c r="I305" s="15">
        <v>0.63012731481481488</v>
      </c>
      <c r="J305" s="15">
        <v>5.8564814814814825E-3</v>
      </c>
      <c r="K305" s="13" t="s">
        <v>467</v>
      </c>
      <c r="L305" s="13">
        <v>99999999</v>
      </c>
      <c r="M305" s="13" t="s">
        <v>1</v>
      </c>
      <c r="N305" s="13">
        <v>1</v>
      </c>
      <c r="O305" s="15">
        <v>2.8935185185185189E-4</v>
      </c>
      <c r="P305" s="15">
        <v>4.4212962962962956E-3</v>
      </c>
      <c r="Q305" s="6" t="str">
        <f t="shared" si="24"/>
        <v>2016-02-07</v>
      </c>
      <c r="R305" t="str">
        <f t="shared" si="25"/>
        <v>FOMA</v>
      </c>
      <c r="S305" t="str">
        <f t="shared" si="26"/>
        <v>15:07</v>
      </c>
      <c r="T305" t="str">
        <f t="shared" si="27"/>
        <v>15:0</v>
      </c>
      <c r="U305" t="str">
        <f t="shared" si="28"/>
        <v>2016-02-07 15:0FOMA</v>
      </c>
      <c r="V305">
        <f>IF(COUNTIF(Interactions!I:I,U305)&gt;0,1,0)</f>
        <v>0</v>
      </c>
      <c r="W305" t="str">
        <f t="shared" si="29"/>
        <v/>
      </c>
    </row>
    <row r="306" spans="1:23">
      <c r="A306" s="16">
        <v>305</v>
      </c>
      <c r="B306" s="16">
        <v>1179591</v>
      </c>
      <c r="C306" s="16">
        <v>1409261</v>
      </c>
      <c r="D306" s="16" t="s">
        <v>492</v>
      </c>
      <c r="E306" s="16" t="s">
        <v>467</v>
      </c>
      <c r="F306" s="16" t="s">
        <v>17</v>
      </c>
      <c r="G306" s="16" t="s">
        <v>468</v>
      </c>
      <c r="H306" s="17">
        <v>42407</v>
      </c>
      <c r="I306" s="18">
        <v>0.6333333333333333</v>
      </c>
      <c r="J306" s="18">
        <v>2.3842592592592591E-3</v>
      </c>
      <c r="K306" s="16" t="s">
        <v>467</v>
      </c>
      <c r="L306" s="16">
        <v>130214242</v>
      </c>
      <c r="M306" s="16" t="s">
        <v>1</v>
      </c>
      <c r="N306" s="16">
        <v>1</v>
      </c>
      <c r="O306" s="18">
        <v>6.9444444444444447E-4</v>
      </c>
      <c r="P306" s="18">
        <v>6.9444444444444447E-4</v>
      </c>
      <c r="Q306" s="6" t="str">
        <f t="shared" si="24"/>
        <v>2016-02-07</v>
      </c>
      <c r="R306" t="str">
        <f t="shared" si="25"/>
        <v>ALUM</v>
      </c>
      <c r="S306" t="str">
        <f t="shared" si="26"/>
        <v>15:12</v>
      </c>
      <c r="T306" t="str">
        <f t="shared" si="27"/>
        <v>15:1</v>
      </c>
      <c r="U306" t="str">
        <f t="shared" si="28"/>
        <v>2016-02-07 15:1ALUM</v>
      </c>
      <c r="V306">
        <f>IF(COUNTIF(Interactions!I:I,U306)&gt;0,1,0)</f>
        <v>0</v>
      </c>
      <c r="W306" t="str">
        <f t="shared" si="29"/>
        <v/>
      </c>
    </row>
    <row r="307" spans="1:23">
      <c r="A307" s="13">
        <v>306</v>
      </c>
      <c r="B307" s="13">
        <v>1179592</v>
      </c>
      <c r="C307" s="13">
        <v>1409261</v>
      </c>
      <c r="D307" s="13" t="s">
        <v>492</v>
      </c>
      <c r="E307" s="13" t="s">
        <v>467</v>
      </c>
      <c r="F307" s="13" t="s">
        <v>17</v>
      </c>
      <c r="G307" s="13" t="s">
        <v>468</v>
      </c>
      <c r="H307" s="14">
        <v>42407</v>
      </c>
      <c r="I307" s="15">
        <v>0.63598379629629631</v>
      </c>
      <c r="J307" s="15">
        <v>9.3750000000000007E-4</v>
      </c>
      <c r="K307" s="13" t="s">
        <v>469</v>
      </c>
      <c r="L307" s="13">
        <v>12800612670514</v>
      </c>
      <c r="M307" s="13" t="s">
        <v>1</v>
      </c>
      <c r="N307" s="13">
        <v>0</v>
      </c>
      <c r="O307" s="15">
        <v>0</v>
      </c>
      <c r="P307" s="15">
        <v>5.6712962962962956E-4</v>
      </c>
      <c r="Q307" s="6" t="str">
        <f t="shared" si="24"/>
        <v>2016-02-07</v>
      </c>
      <c r="R307" t="str">
        <f t="shared" si="25"/>
        <v>ALUM</v>
      </c>
      <c r="S307" t="str">
        <f t="shared" si="26"/>
        <v>15:15</v>
      </c>
      <c r="T307" t="str">
        <f t="shared" si="27"/>
        <v>15:1</v>
      </c>
      <c r="U307" t="str">
        <f t="shared" si="28"/>
        <v>2016-02-07 15:1ALUM</v>
      </c>
      <c r="V307">
        <f>IF(COUNTIF(Interactions!I:I,U307)&gt;0,1,0)</f>
        <v>0</v>
      </c>
      <c r="W307" t="str">
        <f t="shared" si="29"/>
        <v/>
      </c>
    </row>
    <row r="308" spans="1:23">
      <c r="A308" s="16">
        <v>307</v>
      </c>
      <c r="B308" s="16">
        <v>1179593</v>
      </c>
      <c r="C308" s="16">
        <v>1409270</v>
      </c>
      <c r="D308" s="16" t="s">
        <v>492</v>
      </c>
      <c r="E308" s="16" t="s">
        <v>467</v>
      </c>
      <c r="F308" s="16" t="s">
        <v>39</v>
      </c>
      <c r="G308" s="16" t="s">
        <v>470</v>
      </c>
      <c r="H308" s="17">
        <v>42407</v>
      </c>
      <c r="I308" s="18">
        <v>0.63748842592592592</v>
      </c>
      <c r="J308" s="18">
        <v>8.7962962962962962E-4</v>
      </c>
      <c r="K308" s="16" t="s">
        <v>469</v>
      </c>
      <c r="L308" s="16">
        <v>3600659268929</v>
      </c>
      <c r="M308" s="16" t="s">
        <v>1</v>
      </c>
      <c r="N308" s="16">
        <v>0</v>
      </c>
      <c r="O308" s="18">
        <v>0</v>
      </c>
      <c r="P308" s="18">
        <v>4.7453703703703704E-4</v>
      </c>
      <c r="Q308" s="6" t="str">
        <f t="shared" si="24"/>
        <v>2016-02-07</v>
      </c>
      <c r="R308" t="str">
        <f t="shared" si="25"/>
        <v>FOMA</v>
      </c>
      <c r="S308" t="str">
        <f t="shared" si="26"/>
        <v>15:17</v>
      </c>
      <c r="T308" t="str">
        <f t="shared" si="27"/>
        <v>15:1</v>
      </c>
      <c r="U308" t="str">
        <f t="shared" si="28"/>
        <v>2016-02-07 15:1FOMA</v>
      </c>
      <c r="V308">
        <f>IF(COUNTIF(Interactions!I:I,U308)&gt;0,1,0)</f>
        <v>0</v>
      </c>
      <c r="W308" t="str">
        <f t="shared" si="29"/>
        <v/>
      </c>
    </row>
    <row r="309" spans="1:23">
      <c r="A309" s="13">
        <v>308</v>
      </c>
      <c r="B309" s="13">
        <v>1179594</v>
      </c>
      <c r="C309" s="13">
        <v>1409266</v>
      </c>
      <c r="D309" s="13" t="s">
        <v>492</v>
      </c>
      <c r="E309" s="13" t="s">
        <v>467</v>
      </c>
      <c r="F309" s="13" t="s">
        <v>17</v>
      </c>
      <c r="G309" s="13" t="s">
        <v>468</v>
      </c>
      <c r="H309" s="14">
        <v>42407</v>
      </c>
      <c r="I309" s="15">
        <v>0.63774305555555555</v>
      </c>
      <c r="J309" s="15">
        <v>2.3148148148148151E-3</v>
      </c>
      <c r="K309" s="13" t="s">
        <v>467</v>
      </c>
      <c r="L309" s="13">
        <v>141102700</v>
      </c>
      <c r="M309" s="13" t="s">
        <v>1</v>
      </c>
      <c r="N309" s="13">
        <v>0</v>
      </c>
      <c r="O309" s="15">
        <v>0</v>
      </c>
      <c r="P309" s="15">
        <v>2.0949074074074073E-3</v>
      </c>
      <c r="Q309" s="6" t="str">
        <f t="shared" si="24"/>
        <v>2016-02-07</v>
      </c>
      <c r="R309" t="str">
        <f t="shared" si="25"/>
        <v>ALUM</v>
      </c>
      <c r="S309" t="str">
        <f t="shared" si="26"/>
        <v>15:18</v>
      </c>
      <c r="T309" t="str">
        <f t="shared" si="27"/>
        <v>15:1</v>
      </c>
      <c r="U309" t="str">
        <f t="shared" si="28"/>
        <v>2016-02-07 15:1ALUM</v>
      </c>
      <c r="V309">
        <f>IF(COUNTIF(Interactions!I:I,U309)&gt;0,1,0)</f>
        <v>0</v>
      </c>
      <c r="W309" t="str">
        <f t="shared" si="29"/>
        <v/>
      </c>
    </row>
    <row r="310" spans="1:23">
      <c r="A310" s="16">
        <v>309</v>
      </c>
      <c r="B310" s="16">
        <v>1179595</v>
      </c>
      <c r="C310" s="16">
        <v>1409492</v>
      </c>
      <c r="D310" s="16" t="s">
        <v>492</v>
      </c>
      <c r="E310" s="16" t="s">
        <v>467</v>
      </c>
      <c r="F310" s="16" t="s">
        <v>46</v>
      </c>
      <c r="G310" s="16"/>
      <c r="H310" s="17">
        <v>42407</v>
      </c>
      <c r="I310" s="18">
        <v>0.63805555555555549</v>
      </c>
      <c r="J310" s="18">
        <v>8.6805555555555551E-4</v>
      </c>
      <c r="K310" s="16" t="s">
        <v>467</v>
      </c>
      <c r="L310" s="16">
        <v>241353806</v>
      </c>
      <c r="M310" s="16" t="s">
        <v>1</v>
      </c>
      <c r="N310" s="16">
        <v>0</v>
      </c>
      <c r="O310" s="18">
        <v>0</v>
      </c>
      <c r="P310" s="18">
        <v>4.7453703703703704E-4</v>
      </c>
      <c r="Q310" s="6" t="str">
        <f t="shared" si="24"/>
        <v>2016-02-07</v>
      </c>
      <c r="R310" t="str">
        <f t="shared" si="25"/>
        <v>VPEI</v>
      </c>
      <c r="S310" t="str">
        <f t="shared" si="26"/>
        <v>15:18</v>
      </c>
      <c r="T310" t="str">
        <f t="shared" si="27"/>
        <v>15:1</v>
      </c>
      <c r="U310" t="str">
        <f t="shared" si="28"/>
        <v>2016-02-07 15:1VPEI</v>
      </c>
      <c r="V310">
        <f>IF(COUNTIF(Interactions!I:I,U310)&gt;0,1,0)</f>
        <v>0</v>
      </c>
      <c r="W310" t="str">
        <f t="shared" si="29"/>
        <v/>
      </c>
    </row>
    <row r="311" spans="1:23">
      <c r="A311" s="13">
        <v>310</v>
      </c>
      <c r="B311" s="13">
        <v>1179596</v>
      </c>
      <c r="C311" s="13">
        <v>1409270</v>
      </c>
      <c r="D311" s="13" t="s">
        <v>492</v>
      </c>
      <c r="E311" s="13" t="s">
        <v>467</v>
      </c>
      <c r="F311" s="13" t="s">
        <v>39</v>
      </c>
      <c r="G311" s="13" t="s">
        <v>470</v>
      </c>
      <c r="H311" s="14">
        <v>42407</v>
      </c>
      <c r="I311" s="15">
        <v>0.63836805555555554</v>
      </c>
      <c r="J311" s="15">
        <v>2.0023148148148148E-3</v>
      </c>
      <c r="K311" s="13" t="s">
        <v>469</v>
      </c>
      <c r="L311" s="13">
        <v>3600666477294</v>
      </c>
      <c r="M311" s="13" t="s">
        <v>1</v>
      </c>
      <c r="N311" s="13">
        <v>0</v>
      </c>
      <c r="O311" s="15">
        <v>0</v>
      </c>
      <c r="P311" s="15">
        <v>1.1574074074074073E-3</v>
      </c>
      <c r="Q311" s="6" t="str">
        <f t="shared" si="24"/>
        <v>2016-02-07</v>
      </c>
      <c r="R311" t="str">
        <f t="shared" si="25"/>
        <v>FOMA</v>
      </c>
      <c r="S311" t="str">
        <f t="shared" si="26"/>
        <v>15:19</v>
      </c>
      <c r="T311" t="str">
        <f t="shared" si="27"/>
        <v>15:1</v>
      </c>
      <c r="U311" t="str">
        <f t="shared" si="28"/>
        <v>2016-02-07 15:1FOMA</v>
      </c>
      <c r="V311">
        <f>IF(COUNTIF(Interactions!I:I,U311)&gt;0,1,0)</f>
        <v>0</v>
      </c>
      <c r="W311" t="str">
        <f t="shared" si="29"/>
        <v/>
      </c>
    </row>
    <row r="312" spans="1:23" ht="24">
      <c r="A312" s="16">
        <v>311</v>
      </c>
      <c r="B312" s="16">
        <v>1179597</v>
      </c>
      <c r="C312" s="16">
        <v>1409269</v>
      </c>
      <c r="D312" s="16" t="s">
        <v>492</v>
      </c>
      <c r="E312" s="16" t="s">
        <v>467</v>
      </c>
      <c r="F312" s="16" t="s">
        <v>19</v>
      </c>
      <c r="G312" s="16" t="s">
        <v>471</v>
      </c>
      <c r="H312" s="17">
        <v>42407</v>
      </c>
      <c r="I312" s="18">
        <v>0.6390393518518519</v>
      </c>
      <c r="J312" s="18">
        <v>2.5925925925925925E-3</v>
      </c>
      <c r="K312" s="16" t="s">
        <v>467</v>
      </c>
      <c r="L312" s="16">
        <v>149831010</v>
      </c>
      <c r="M312" s="16" t="s">
        <v>1</v>
      </c>
      <c r="N312" s="16">
        <v>0</v>
      </c>
      <c r="O312" s="18">
        <v>0</v>
      </c>
      <c r="P312" s="18">
        <v>2.4074074074074076E-3</v>
      </c>
      <c r="Q312" s="6" t="str">
        <f t="shared" si="24"/>
        <v>2016-02-07</v>
      </c>
      <c r="R312" t="str">
        <f t="shared" si="25"/>
        <v>IBRO</v>
      </c>
      <c r="S312" t="str">
        <f t="shared" si="26"/>
        <v>15:20</v>
      </c>
      <c r="T312" t="str">
        <f t="shared" si="27"/>
        <v>15:2</v>
      </c>
      <c r="U312" t="str">
        <f t="shared" si="28"/>
        <v>2016-02-07 15:2IBRO</v>
      </c>
      <c r="V312">
        <f>IF(COUNTIF(Interactions!I:I,U312)&gt;0,1,0)</f>
        <v>0</v>
      </c>
      <c r="W312" t="str">
        <f t="shared" si="29"/>
        <v/>
      </c>
    </row>
    <row r="313" spans="1:23">
      <c r="A313" s="13">
        <v>312</v>
      </c>
      <c r="B313" s="13">
        <v>1179598</v>
      </c>
      <c r="C313" s="13">
        <v>1409271</v>
      </c>
      <c r="D313" s="13" t="s">
        <v>492</v>
      </c>
      <c r="E313" s="13" t="s">
        <v>467</v>
      </c>
      <c r="F313" s="13" t="s">
        <v>17</v>
      </c>
      <c r="G313" s="13" t="s">
        <v>468</v>
      </c>
      <c r="H313" s="14">
        <v>42407</v>
      </c>
      <c r="I313" s="15">
        <v>0.64071759259259264</v>
      </c>
      <c r="J313" s="15">
        <v>2.3379629629629631E-3</v>
      </c>
      <c r="K313" s="13" t="s">
        <v>467</v>
      </c>
      <c r="L313" s="13">
        <v>607588077</v>
      </c>
      <c r="M313" s="13" t="s">
        <v>1</v>
      </c>
      <c r="N313" s="13">
        <v>0</v>
      </c>
      <c r="O313" s="15">
        <v>0</v>
      </c>
      <c r="P313" s="15">
        <v>8.7962962962962962E-4</v>
      </c>
      <c r="Q313" s="6" t="str">
        <f t="shared" si="24"/>
        <v>2016-02-07</v>
      </c>
      <c r="R313" t="str">
        <f t="shared" si="25"/>
        <v>ALUM</v>
      </c>
      <c r="S313" t="str">
        <f t="shared" si="26"/>
        <v>15:22</v>
      </c>
      <c r="T313" t="str">
        <f t="shared" si="27"/>
        <v>15:2</v>
      </c>
      <c r="U313" t="str">
        <f t="shared" si="28"/>
        <v>2016-02-07 15:2ALUM</v>
      </c>
      <c r="V313">
        <f>IF(COUNTIF(Interactions!I:I,U313)&gt;0,1,0)</f>
        <v>0</v>
      </c>
      <c r="W313" t="str">
        <f t="shared" si="29"/>
        <v/>
      </c>
    </row>
    <row r="314" spans="1:23" ht="24">
      <c r="A314" s="16">
        <v>313</v>
      </c>
      <c r="B314" s="16">
        <v>1179599</v>
      </c>
      <c r="C314" s="16">
        <v>1409274</v>
      </c>
      <c r="D314" s="16" t="s">
        <v>492</v>
      </c>
      <c r="E314" s="16" t="s">
        <v>467</v>
      </c>
      <c r="F314" s="16" t="s">
        <v>39</v>
      </c>
      <c r="G314" s="16" t="s">
        <v>471</v>
      </c>
      <c r="H314" s="17">
        <v>42407</v>
      </c>
      <c r="I314" s="18">
        <v>0.64393518518518522</v>
      </c>
      <c r="J314" s="18">
        <v>1.3773148148148147E-3</v>
      </c>
      <c r="K314" s="16" t="s">
        <v>467</v>
      </c>
      <c r="L314" s="16">
        <v>143862269</v>
      </c>
      <c r="M314" s="16" t="s">
        <v>1</v>
      </c>
      <c r="N314" s="16">
        <v>2</v>
      </c>
      <c r="O314" s="18">
        <v>4.3981481481481481E-4</v>
      </c>
      <c r="P314" s="18">
        <v>6.7129629629629625E-4</v>
      </c>
      <c r="Q314" s="6" t="str">
        <f t="shared" si="24"/>
        <v>2016-02-07</v>
      </c>
      <c r="R314" t="str">
        <f t="shared" si="25"/>
        <v>FOMA</v>
      </c>
      <c r="S314" t="str">
        <f t="shared" si="26"/>
        <v>15:27</v>
      </c>
      <c r="T314" t="str">
        <f t="shared" si="27"/>
        <v>15:2</v>
      </c>
      <c r="U314" t="str">
        <f t="shared" si="28"/>
        <v>2016-02-07 15:2FOMA</v>
      </c>
      <c r="V314">
        <f>IF(COUNTIF(Interactions!I:I,U314)&gt;0,1,0)</f>
        <v>0</v>
      </c>
      <c r="W314" t="str">
        <f t="shared" si="29"/>
        <v/>
      </c>
    </row>
    <row r="315" spans="1:23">
      <c r="A315" s="13">
        <v>314</v>
      </c>
      <c r="B315" s="13">
        <v>1179600</v>
      </c>
      <c r="C315" s="13">
        <v>1409298</v>
      </c>
      <c r="D315" s="13" t="s">
        <v>492</v>
      </c>
      <c r="E315" s="13" t="s">
        <v>467</v>
      </c>
      <c r="F315" s="13" t="s">
        <v>19</v>
      </c>
      <c r="G315" s="13" t="s">
        <v>468</v>
      </c>
      <c r="H315" s="14">
        <v>42407</v>
      </c>
      <c r="I315" s="15">
        <v>0.64512731481481478</v>
      </c>
      <c r="J315" s="15">
        <v>1.1689814814814816E-3</v>
      </c>
      <c r="K315" s="13" t="s">
        <v>467</v>
      </c>
      <c r="L315" s="13">
        <v>659721024</v>
      </c>
      <c r="M315" s="13" t="s">
        <v>1</v>
      </c>
      <c r="N315" s="13">
        <v>1</v>
      </c>
      <c r="O315" s="15">
        <v>1.273148148148148E-4</v>
      </c>
      <c r="P315" s="15">
        <v>1.8518518518518518E-4</v>
      </c>
      <c r="Q315" s="6" t="str">
        <f t="shared" si="24"/>
        <v>2016-02-07</v>
      </c>
      <c r="R315" t="str">
        <f t="shared" si="25"/>
        <v>IBRO</v>
      </c>
      <c r="S315" t="str">
        <f t="shared" si="26"/>
        <v>15:28</v>
      </c>
      <c r="T315" t="str">
        <f t="shared" si="27"/>
        <v>15:2</v>
      </c>
      <c r="U315" t="str">
        <f t="shared" si="28"/>
        <v>2016-02-07 15:2IBRO</v>
      </c>
      <c r="V315">
        <f>IF(COUNTIF(Interactions!I:I,U315)&gt;0,1,0)</f>
        <v>0</v>
      </c>
      <c r="W315" t="str">
        <f t="shared" si="29"/>
        <v/>
      </c>
    </row>
    <row r="316" spans="1:23" ht="24">
      <c r="A316" s="16">
        <v>315</v>
      </c>
      <c r="B316" s="16">
        <v>1179602</v>
      </c>
      <c r="C316" s="16">
        <v>1409282</v>
      </c>
      <c r="D316" s="16" t="s">
        <v>492</v>
      </c>
      <c r="E316" s="16" t="s">
        <v>467</v>
      </c>
      <c r="F316" s="16" t="s">
        <v>17</v>
      </c>
      <c r="G316" s="16" t="s">
        <v>471</v>
      </c>
      <c r="H316" s="17">
        <v>42407</v>
      </c>
      <c r="I316" s="18">
        <v>0.64851851851851849</v>
      </c>
      <c r="J316" s="18">
        <v>2.0486111111111113E-3</v>
      </c>
      <c r="K316" s="16" t="s">
        <v>467</v>
      </c>
      <c r="L316" s="16">
        <v>556795486</v>
      </c>
      <c r="M316" s="16" t="s">
        <v>1</v>
      </c>
      <c r="N316" s="16">
        <v>1</v>
      </c>
      <c r="O316" s="18">
        <v>9.7222222222222209E-4</v>
      </c>
      <c r="P316" s="18">
        <v>1.3541666666666667E-3</v>
      </c>
      <c r="Q316" s="6" t="str">
        <f t="shared" si="24"/>
        <v>2016-02-07</v>
      </c>
      <c r="R316" t="str">
        <f t="shared" si="25"/>
        <v>ALUM</v>
      </c>
      <c r="S316" t="str">
        <f t="shared" si="26"/>
        <v>15:33</v>
      </c>
      <c r="T316" t="str">
        <f t="shared" si="27"/>
        <v>15:3</v>
      </c>
      <c r="U316" t="str">
        <f t="shared" si="28"/>
        <v>2016-02-07 15:3ALUM</v>
      </c>
      <c r="V316">
        <f>IF(COUNTIF(Interactions!I:I,U316)&gt;0,1,0)</f>
        <v>0</v>
      </c>
      <c r="W316" t="str">
        <f t="shared" si="29"/>
        <v/>
      </c>
    </row>
    <row r="317" spans="1:23" ht="24">
      <c r="A317" s="13">
        <v>316</v>
      </c>
      <c r="B317" s="13">
        <v>1179603</v>
      </c>
      <c r="C317" s="13">
        <v>1409286</v>
      </c>
      <c r="D317" s="13" t="s">
        <v>492</v>
      </c>
      <c r="E317" s="13" t="s">
        <v>467</v>
      </c>
      <c r="F317" s="13" t="s">
        <v>19</v>
      </c>
      <c r="G317" s="13" t="s">
        <v>471</v>
      </c>
      <c r="H317" s="14">
        <v>42407</v>
      </c>
      <c r="I317" s="15">
        <v>0.65011574074074074</v>
      </c>
      <c r="J317" s="15">
        <v>3.1712962962962958E-3</v>
      </c>
      <c r="K317" s="13" t="s">
        <v>467</v>
      </c>
      <c r="L317" s="13">
        <v>248523313</v>
      </c>
      <c r="M317" s="13" t="s">
        <v>1</v>
      </c>
      <c r="N317" s="13">
        <v>0</v>
      </c>
      <c r="O317" s="15">
        <v>0</v>
      </c>
      <c r="P317" s="15">
        <v>2.7662037037037034E-3</v>
      </c>
      <c r="Q317" s="6" t="str">
        <f t="shared" si="24"/>
        <v>2016-02-07</v>
      </c>
      <c r="R317" t="str">
        <f t="shared" si="25"/>
        <v>IBRO</v>
      </c>
      <c r="S317" t="str">
        <f t="shared" si="26"/>
        <v>15:36</v>
      </c>
      <c r="T317" t="str">
        <f t="shared" si="27"/>
        <v>15:3</v>
      </c>
      <c r="U317" t="str">
        <f t="shared" si="28"/>
        <v>2016-02-07 15:3IBRO</v>
      </c>
      <c r="V317">
        <f>IF(COUNTIF(Interactions!I:I,U317)&gt;0,1,0)</f>
        <v>0</v>
      </c>
      <c r="W317" t="str">
        <f t="shared" si="29"/>
        <v/>
      </c>
    </row>
    <row r="318" spans="1:23" ht="24">
      <c r="A318" s="16">
        <v>317</v>
      </c>
      <c r="B318" s="16">
        <v>1179604</v>
      </c>
      <c r="C318" s="16">
        <v>1409279</v>
      </c>
      <c r="D318" s="16" t="s">
        <v>492</v>
      </c>
      <c r="E318" s="16" t="s">
        <v>467</v>
      </c>
      <c r="F318" s="16" t="s">
        <v>39</v>
      </c>
      <c r="G318" s="16" t="s">
        <v>471</v>
      </c>
      <c r="H318" s="17">
        <v>42407</v>
      </c>
      <c r="I318" s="18">
        <v>0.65053240740740736</v>
      </c>
      <c r="J318" s="18">
        <v>6.7129629629629625E-4</v>
      </c>
      <c r="K318" s="16" t="s">
        <v>467</v>
      </c>
      <c r="L318" s="16">
        <v>383761212</v>
      </c>
      <c r="M318" s="16" t="s">
        <v>1</v>
      </c>
      <c r="N318" s="16">
        <v>0</v>
      </c>
      <c r="O318" s="18">
        <v>0</v>
      </c>
      <c r="P318" s="18">
        <v>4.7453703703703704E-4</v>
      </c>
      <c r="Q318" s="6" t="str">
        <f t="shared" si="24"/>
        <v>2016-02-07</v>
      </c>
      <c r="R318" t="str">
        <f t="shared" si="25"/>
        <v>FOMA</v>
      </c>
      <c r="S318" t="str">
        <f t="shared" si="26"/>
        <v>15:36</v>
      </c>
      <c r="T318" t="str">
        <f t="shared" si="27"/>
        <v>15:3</v>
      </c>
      <c r="U318" t="str">
        <f t="shared" si="28"/>
        <v>2016-02-07 15:3FOMA</v>
      </c>
      <c r="V318">
        <f>IF(COUNTIF(Interactions!I:I,U318)&gt;0,1,0)</f>
        <v>0</v>
      </c>
      <c r="W318" t="str">
        <f t="shared" si="29"/>
        <v/>
      </c>
    </row>
    <row r="319" spans="1:23" ht="24">
      <c r="A319" s="13">
        <v>318</v>
      </c>
      <c r="B319" s="13">
        <v>1179605</v>
      </c>
      <c r="C319" s="13">
        <v>1409282</v>
      </c>
      <c r="D319" s="13" t="s">
        <v>492</v>
      </c>
      <c r="E319" s="13" t="s">
        <v>467</v>
      </c>
      <c r="F319" s="13" t="s">
        <v>17</v>
      </c>
      <c r="G319" s="13" t="s">
        <v>471</v>
      </c>
      <c r="H319" s="14">
        <v>42407</v>
      </c>
      <c r="I319" s="15">
        <v>0.65098379629629632</v>
      </c>
      <c r="J319" s="15">
        <v>9.3750000000000007E-4</v>
      </c>
      <c r="K319" s="13" t="s">
        <v>469</v>
      </c>
      <c r="L319" s="13">
        <v>7700680188540</v>
      </c>
      <c r="M319" s="13" t="s">
        <v>1</v>
      </c>
      <c r="N319" s="13">
        <v>0</v>
      </c>
      <c r="O319" s="15">
        <v>0</v>
      </c>
      <c r="P319" s="15">
        <v>5.7870370370370378E-4</v>
      </c>
      <c r="Q319" s="6" t="str">
        <f t="shared" si="24"/>
        <v>2016-02-07</v>
      </c>
      <c r="R319" t="str">
        <f t="shared" si="25"/>
        <v>ALUM</v>
      </c>
      <c r="S319" t="str">
        <f t="shared" si="26"/>
        <v>15:37</v>
      </c>
      <c r="T319" t="str">
        <f t="shared" si="27"/>
        <v>15:3</v>
      </c>
      <c r="U319" t="str">
        <f t="shared" si="28"/>
        <v>2016-02-07 15:3ALUM</v>
      </c>
      <c r="V319">
        <f>IF(COUNTIF(Interactions!I:I,U319)&gt;0,1,0)</f>
        <v>0</v>
      </c>
      <c r="W319" t="str">
        <f t="shared" si="29"/>
        <v/>
      </c>
    </row>
    <row r="320" spans="1:23">
      <c r="A320" s="16">
        <v>319</v>
      </c>
      <c r="B320" s="16">
        <v>1179606</v>
      </c>
      <c r="C320" s="16">
        <v>1409283</v>
      </c>
      <c r="D320" s="16" t="s">
        <v>492</v>
      </c>
      <c r="E320" s="16" t="s">
        <v>467</v>
      </c>
      <c r="F320" s="16" t="s">
        <v>39</v>
      </c>
      <c r="G320" s="16" t="s">
        <v>470</v>
      </c>
      <c r="H320" s="17">
        <v>42407</v>
      </c>
      <c r="I320" s="18">
        <v>0.65142361111111113</v>
      </c>
      <c r="J320" s="18">
        <v>1.3773148148148147E-3</v>
      </c>
      <c r="K320" s="16" t="s">
        <v>467</v>
      </c>
      <c r="L320" s="16">
        <v>980652285</v>
      </c>
      <c r="M320" s="16" t="s">
        <v>1</v>
      </c>
      <c r="N320" s="16">
        <v>2</v>
      </c>
      <c r="O320" s="18">
        <v>4.5138888888888892E-4</v>
      </c>
      <c r="P320" s="18">
        <v>6.2500000000000001E-4</v>
      </c>
      <c r="Q320" s="6" t="str">
        <f t="shared" si="24"/>
        <v>2016-02-07</v>
      </c>
      <c r="R320" t="str">
        <f t="shared" si="25"/>
        <v>FOMA</v>
      </c>
      <c r="S320" t="str">
        <f t="shared" si="26"/>
        <v>15:38</v>
      </c>
      <c r="T320" t="str">
        <f t="shared" si="27"/>
        <v>15:3</v>
      </c>
      <c r="U320" t="str">
        <f t="shared" si="28"/>
        <v>2016-02-07 15:3FOMA</v>
      </c>
      <c r="V320">
        <f>IF(COUNTIF(Interactions!I:I,U320)&gt;0,1,0)</f>
        <v>0</v>
      </c>
      <c r="W320" t="str">
        <f t="shared" si="29"/>
        <v/>
      </c>
    </row>
    <row r="321" spans="1:23">
      <c r="A321" s="13">
        <v>320</v>
      </c>
      <c r="B321" s="13">
        <v>1179607</v>
      </c>
      <c r="C321" s="13">
        <v>1409283</v>
      </c>
      <c r="D321" s="13" t="s">
        <v>492</v>
      </c>
      <c r="E321" s="13" t="s">
        <v>467</v>
      </c>
      <c r="F321" s="13" t="s">
        <v>39</v>
      </c>
      <c r="G321" s="13" t="s">
        <v>470</v>
      </c>
      <c r="H321" s="14">
        <v>42407</v>
      </c>
      <c r="I321" s="15">
        <v>0.65280092592592587</v>
      </c>
      <c r="J321" s="15">
        <v>7.8703703703703705E-4</v>
      </c>
      <c r="K321" s="13" t="s">
        <v>469</v>
      </c>
      <c r="L321" s="13">
        <v>17700678042010</v>
      </c>
      <c r="M321" s="13" t="s">
        <v>1</v>
      </c>
      <c r="N321" s="13">
        <v>0</v>
      </c>
      <c r="O321" s="15">
        <v>0</v>
      </c>
      <c r="P321" s="15">
        <v>1.6203703703703703E-4</v>
      </c>
      <c r="Q321" s="6" t="str">
        <f t="shared" si="24"/>
        <v>2016-02-07</v>
      </c>
      <c r="R321" t="str">
        <f t="shared" si="25"/>
        <v>FOMA</v>
      </c>
      <c r="S321" t="str">
        <f t="shared" si="26"/>
        <v>15:40</v>
      </c>
      <c r="T321" t="str">
        <f t="shared" si="27"/>
        <v>15:4</v>
      </c>
      <c r="U321" t="str">
        <f t="shared" si="28"/>
        <v>2016-02-07 15:4FOMA</v>
      </c>
      <c r="V321">
        <f>IF(COUNTIF(Interactions!I:I,U321)&gt;0,1,0)</f>
        <v>0</v>
      </c>
      <c r="W321" t="str">
        <f t="shared" si="29"/>
        <v/>
      </c>
    </row>
    <row r="322" spans="1:23" ht="24">
      <c r="A322" s="16">
        <v>321</v>
      </c>
      <c r="B322" s="16">
        <v>1179608</v>
      </c>
      <c r="C322" s="16">
        <v>1409285</v>
      </c>
      <c r="D322" s="16" t="s">
        <v>492</v>
      </c>
      <c r="E322" s="16" t="s">
        <v>467</v>
      </c>
      <c r="F322" s="16" t="s">
        <v>17</v>
      </c>
      <c r="G322" s="16" t="s">
        <v>470</v>
      </c>
      <c r="H322" s="17">
        <v>42407</v>
      </c>
      <c r="I322" s="18">
        <v>0.65666666666666662</v>
      </c>
      <c r="J322" s="18">
        <v>4.8611111111111104E-4</v>
      </c>
      <c r="K322" s="16" t="s">
        <v>467</v>
      </c>
      <c r="L322" s="16">
        <v>99999999</v>
      </c>
      <c r="M322" s="16" t="s">
        <v>40</v>
      </c>
      <c r="N322" s="16">
        <v>1</v>
      </c>
      <c r="O322" s="18">
        <v>2.3148148148148147E-5</v>
      </c>
      <c r="P322" s="18">
        <v>1.6203703703703703E-4</v>
      </c>
      <c r="Q322" s="6" t="str">
        <f t="shared" ref="Q322:Q385" si="30">TEXT(H322,"AAAA-MM-JJ")</f>
        <v>2016-02-07</v>
      </c>
      <c r="R322" t="str">
        <f t="shared" ref="R322:R385" si="31">F322</f>
        <v>ALUM</v>
      </c>
      <c r="S322" t="str">
        <f t="shared" ref="S322:S385" si="32">TEXT(I322,"hh:mm")</f>
        <v>15:45</v>
      </c>
      <c r="T322" t="str">
        <f t="shared" ref="T322:T385" si="33">LEFT(S322,4)</f>
        <v>15:4</v>
      </c>
      <c r="U322" t="str">
        <f t="shared" ref="U322:U385" si="34">CONCATENATE(Q322," ",T322,R322)</f>
        <v>2016-02-07 15:4ALUM</v>
      </c>
      <c r="V322">
        <f>IF(COUNTIF(Interactions!I:I,U322)&gt;0,1,0)</f>
        <v>0</v>
      </c>
      <c r="W322" t="str">
        <f t="shared" ref="W322:W385" si="35">MID(D322,6,15)</f>
        <v/>
      </c>
    </row>
    <row r="323" spans="1:23">
      <c r="A323" s="13">
        <v>322</v>
      </c>
      <c r="B323" s="13">
        <v>1179610</v>
      </c>
      <c r="C323" s="13">
        <v>1409289</v>
      </c>
      <c r="D323" s="13" t="s">
        <v>492</v>
      </c>
      <c r="E323" s="13" t="s">
        <v>467</v>
      </c>
      <c r="F323" s="13" t="s">
        <v>46</v>
      </c>
      <c r="G323" s="13"/>
      <c r="H323" s="14">
        <v>42407</v>
      </c>
      <c r="I323" s="15">
        <v>0.65806712962962965</v>
      </c>
      <c r="J323" s="15">
        <v>4.2824074074074075E-4</v>
      </c>
      <c r="K323" s="13" t="s">
        <v>467</v>
      </c>
      <c r="L323" s="13">
        <v>320281313</v>
      </c>
      <c r="M323" s="13" t="s">
        <v>1</v>
      </c>
      <c r="N323" s="13">
        <v>0</v>
      </c>
      <c r="O323" s="15">
        <v>0</v>
      </c>
      <c r="P323" s="15">
        <v>8.1018518518518516E-5</v>
      </c>
      <c r="Q323" s="6" t="str">
        <f t="shared" si="30"/>
        <v>2016-02-07</v>
      </c>
      <c r="R323" t="str">
        <f t="shared" si="31"/>
        <v>VPEI</v>
      </c>
      <c r="S323" t="str">
        <f t="shared" si="32"/>
        <v>15:47</v>
      </c>
      <c r="T323" t="str">
        <f t="shared" si="33"/>
        <v>15:4</v>
      </c>
      <c r="U323" t="str">
        <f t="shared" si="34"/>
        <v>2016-02-07 15:4VPEI</v>
      </c>
      <c r="V323">
        <f>IF(COUNTIF(Interactions!I:I,U323)&gt;0,1,0)</f>
        <v>0</v>
      </c>
      <c r="W323" t="str">
        <f t="shared" si="35"/>
        <v/>
      </c>
    </row>
    <row r="324" spans="1:23" ht="24">
      <c r="A324" s="16">
        <v>323</v>
      </c>
      <c r="B324" s="16">
        <v>1179611</v>
      </c>
      <c r="C324" s="16">
        <v>1409295</v>
      </c>
      <c r="D324" s="16" t="s">
        <v>492</v>
      </c>
      <c r="E324" s="16" t="s">
        <v>467</v>
      </c>
      <c r="F324" s="16" t="s">
        <v>19</v>
      </c>
      <c r="G324" s="16" t="s">
        <v>471</v>
      </c>
      <c r="H324" s="17">
        <v>42407</v>
      </c>
      <c r="I324" s="18">
        <v>0.65858796296296296</v>
      </c>
      <c r="J324" s="18">
        <v>5.5208333333333333E-3</v>
      </c>
      <c r="K324" s="16" t="s">
        <v>467</v>
      </c>
      <c r="L324" s="16">
        <v>688909994</v>
      </c>
      <c r="M324" s="16" t="s">
        <v>1</v>
      </c>
      <c r="N324" s="16">
        <v>2</v>
      </c>
      <c r="O324" s="18">
        <v>1.3773148148148147E-3</v>
      </c>
      <c r="P324" s="18">
        <v>3.1018518518518522E-3</v>
      </c>
      <c r="Q324" s="6" t="str">
        <f t="shared" si="30"/>
        <v>2016-02-07</v>
      </c>
      <c r="R324" t="str">
        <f t="shared" si="31"/>
        <v>IBRO</v>
      </c>
      <c r="S324" t="str">
        <f t="shared" si="32"/>
        <v>15:48</v>
      </c>
      <c r="T324" t="str">
        <f t="shared" si="33"/>
        <v>15:4</v>
      </c>
      <c r="U324" t="str">
        <f t="shared" si="34"/>
        <v>2016-02-07 15:4IBRO</v>
      </c>
      <c r="V324">
        <f>IF(COUNTIF(Interactions!I:I,U324)&gt;0,1,0)</f>
        <v>0</v>
      </c>
      <c r="W324" t="str">
        <f t="shared" si="35"/>
        <v/>
      </c>
    </row>
    <row r="325" spans="1:23" ht="24">
      <c r="A325" s="13">
        <v>324</v>
      </c>
      <c r="B325" s="13">
        <v>1179612</v>
      </c>
      <c r="C325" s="13">
        <v>1409296</v>
      </c>
      <c r="D325" s="13" t="s">
        <v>492</v>
      </c>
      <c r="E325" s="13" t="s">
        <v>467</v>
      </c>
      <c r="F325" s="13" t="s">
        <v>17</v>
      </c>
      <c r="G325" s="13" t="s">
        <v>471</v>
      </c>
      <c r="H325" s="14">
        <v>42407</v>
      </c>
      <c r="I325" s="15">
        <v>0.65924768518518517</v>
      </c>
      <c r="J325" s="15">
        <v>1.8402777777777777E-3</v>
      </c>
      <c r="K325" s="13" t="s">
        <v>467</v>
      </c>
      <c r="L325" s="13">
        <v>479965050</v>
      </c>
      <c r="M325" s="13" t="s">
        <v>1</v>
      </c>
      <c r="N325" s="13">
        <v>0</v>
      </c>
      <c r="O325" s="15">
        <v>0</v>
      </c>
      <c r="P325" s="15">
        <v>1.2384259259259258E-3</v>
      </c>
      <c r="Q325" s="6" t="str">
        <f t="shared" si="30"/>
        <v>2016-02-07</v>
      </c>
      <c r="R325" t="str">
        <f t="shared" si="31"/>
        <v>ALUM</v>
      </c>
      <c r="S325" t="str">
        <f t="shared" si="32"/>
        <v>15:49</v>
      </c>
      <c r="T325" t="str">
        <f t="shared" si="33"/>
        <v>15:4</v>
      </c>
      <c r="U325" t="str">
        <f t="shared" si="34"/>
        <v>2016-02-07 15:4ALUM</v>
      </c>
      <c r="V325">
        <f>IF(COUNTIF(Interactions!I:I,U325)&gt;0,1,0)</f>
        <v>0</v>
      </c>
      <c r="W325" t="str">
        <f t="shared" si="35"/>
        <v/>
      </c>
    </row>
    <row r="326" spans="1:23" ht="24">
      <c r="A326" s="16">
        <v>325</v>
      </c>
      <c r="B326" s="16">
        <v>1179615</v>
      </c>
      <c r="C326" s="16">
        <v>1409297</v>
      </c>
      <c r="D326" s="16" t="s">
        <v>492</v>
      </c>
      <c r="E326" s="16" t="s">
        <v>467</v>
      </c>
      <c r="F326" s="16" t="s">
        <v>17</v>
      </c>
      <c r="G326" s="16" t="s">
        <v>471</v>
      </c>
      <c r="H326" s="17">
        <v>42407</v>
      </c>
      <c r="I326" s="18">
        <v>0.6615509259259259</v>
      </c>
      <c r="J326" s="18">
        <v>1.3078703703703705E-3</v>
      </c>
      <c r="K326" s="16" t="s">
        <v>467</v>
      </c>
      <c r="L326" s="16">
        <v>826306969</v>
      </c>
      <c r="M326" s="16" t="s">
        <v>1</v>
      </c>
      <c r="N326" s="16">
        <v>0</v>
      </c>
      <c r="O326" s="18">
        <v>0</v>
      </c>
      <c r="P326" s="18">
        <v>1.0416666666666667E-3</v>
      </c>
      <c r="Q326" s="6" t="str">
        <f t="shared" si="30"/>
        <v>2016-02-07</v>
      </c>
      <c r="R326" t="str">
        <f t="shared" si="31"/>
        <v>ALUM</v>
      </c>
      <c r="S326" t="str">
        <f t="shared" si="32"/>
        <v>15:52</v>
      </c>
      <c r="T326" t="str">
        <f t="shared" si="33"/>
        <v>15:5</v>
      </c>
      <c r="U326" t="str">
        <f t="shared" si="34"/>
        <v>2016-02-07 15:5ALUM</v>
      </c>
      <c r="V326">
        <f>IF(COUNTIF(Interactions!I:I,U326)&gt;0,1,0)</f>
        <v>0</v>
      </c>
      <c r="W326" t="str">
        <f t="shared" si="35"/>
        <v/>
      </c>
    </row>
    <row r="327" spans="1:23" ht="24">
      <c r="A327" s="13">
        <v>326</v>
      </c>
      <c r="B327" s="13">
        <v>1179617</v>
      </c>
      <c r="C327" s="13">
        <v>1409297</v>
      </c>
      <c r="D327" s="13" t="s">
        <v>492</v>
      </c>
      <c r="E327" s="13" t="s">
        <v>467</v>
      </c>
      <c r="F327" s="13" t="s">
        <v>17</v>
      </c>
      <c r="G327" s="13" t="s">
        <v>471</v>
      </c>
      <c r="H327" s="14">
        <v>42407</v>
      </c>
      <c r="I327" s="15">
        <v>0.66300925925925924</v>
      </c>
      <c r="J327" s="15">
        <v>3.1018518518518522E-3</v>
      </c>
      <c r="K327" s="13" t="s">
        <v>469</v>
      </c>
      <c r="L327" s="13">
        <v>4200616456717</v>
      </c>
      <c r="M327" s="13" t="s">
        <v>1</v>
      </c>
      <c r="N327" s="13">
        <v>0</v>
      </c>
      <c r="O327" s="15">
        <v>0</v>
      </c>
      <c r="P327" s="15">
        <v>2.9513888888888888E-3</v>
      </c>
      <c r="Q327" s="6" t="str">
        <f t="shared" si="30"/>
        <v>2016-02-07</v>
      </c>
      <c r="R327" t="str">
        <f t="shared" si="31"/>
        <v>ALUM</v>
      </c>
      <c r="S327" t="str">
        <f t="shared" si="32"/>
        <v>15:54</v>
      </c>
      <c r="T327" t="str">
        <f t="shared" si="33"/>
        <v>15:5</v>
      </c>
      <c r="U327" t="str">
        <f t="shared" si="34"/>
        <v>2016-02-07 15:5ALUM</v>
      </c>
      <c r="V327">
        <f>IF(COUNTIF(Interactions!I:I,U327)&gt;0,1,0)</f>
        <v>0</v>
      </c>
      <c r="W327" t="str">
        <f t="shared" si="35"/>
        <v/>
      </c>
    </row>
    <row r="328" spans="1:23" ht="24">
      <c r="A328" s="16">
        <v>327</v>
      </c>
      <c r="B328" s="16">
        <v>1179618</v>
      </c>
      <c r="C328" s="16"/>
      <c r="D328" s="16" t="s">
        <v>492</v>
      </c>
      <c r="E328" s="16" t="s">
        <v>467</v>
      </c>
      <c r="F328" s="16" t="s">
        <v>39</v>
      </c>
      <c r="G328" s="16" t="s">
        <v>471</v>
      </c>
      <c r="H328" s="17">
        <v>42407</v>
      </c>
      <c r="I328" s="18">
        <v>0.66870370370370369</v>
      </c>
      <c r="J328" s="18">
        <v>3.9351851851851852E-4</v>
      </c>
      <c r="K328" s="16" t="s">
        <v>467</v>
      </c>
      <c r="L328" s="16">
        <v>148260286</v>
      </c>
      <c r="M328" s="16"/>
      <c r="N328" s="16">
        <v>1</v>
      </c>
      <c r="O328" s="18">
        <v>2.3148148148148147E-5</v>
      </c>
      <c r="P328" s="18">
        <v>1.1574074074074073E-5</v>
      </c>
      <c r="Q328" s="6" t="str">
        <f t="shared" si="30"/>
        <v>2016-02-07</v>
      </c>
      <c r="R328" t="str">
        <f t="shared" si="31"/>
        <v>FOMA</v>
      </c>
      <c r="S328" t="str">
        <f t="shared" si="32"/>
        <v>16:02</v>
      </c>
      <c r="T328" t="str">
        <f t="shared" si="33"/>
        <v>16:0</v>
      </c>
      <c r="U328" t="str">
        <f t="shared" si="34"/>
        <v>2016-02-07 16:0FOMA</v>
      </c>
      <c r="V328">
        <f>IF(COUNTIF(Interactions!I:I,U328)&gt;0,1,0)</f>
        <v>0</v>
      </c>
      <c r="W328" t="str">
        <f t="shared" si="35"/>
        <v/>
      </c>
    </row>
    <row r="329" spans="1:23">
      <c r="A329" s="13">
        <v>328</v>
      </c>
      <c r="B329" s="13">
        <v>1179620</v>
      </c>
      <c r="C329" s="13">
        <v>1409311</v>
      </c>
      <c r="D329" s="13" t="s">
        <v>492</v>
      </c>
      <c r="E329" s="13" t="s">
        <v>467</v>
      </c>
      <c r="F329" s="13" t="s">
        <v>19</v>
      </c>
      <c r="G329" s="13" t="s">
        <v>470</v>
      </c>
      <c r="H329" s="14">
        <v>42407</v>
      </c>
      <c r="I329" s="15">
        <v>0.66988425925925921</v>
      </c>
      <c r="J329" s="15">
        <v>5.2777777777777771E-3</v>
      </c>
      <c r="K329" s="13" t="s">
        <v>467</v>
      </c>
      <c r="L329" s="13">
        <v>652532642</v>
      </c>
      <c r="M329" s="13" t="s">
        <v>1</v>
      </c>
      <c r="N329" s="13">
        <v>0</v>
      </c>
      <c r="O329" s="15">
        <v>0</v>
      </c>
      <c r="P329" s="15">
        <v>4.9652777777777777E-3</v>
      </c>
      <c r="Q329" s="6" t="str">
        <f t="shared" si="30"/>
        <v>2016-02-07</v>
      </c>
      <c r="R329" t="str">
        <f t="shared" si="31"/>
        <v>IBRO</v>
      </c>
      <c r="S329" t="str">
        <f t="shared" si="32"/>
        <v>16:04</v>
      </c>
      <c r="T329" t="str">
        <f t="shared" si="33"/>
        <v>16:0</v>
      </c>
      <c r="U329" t="str">
        <f t="shared" si="34"/>
        <v>2016-02-07 16:0IBRO</v>
      </c>
      <c r="V329">
        <f>IF(COUNTIF(Interactions!I:I,U329)&gt;0,1,0)</f>
        <v>0</v>
      </c>
      <c r="W329" t="str">
        <f t="shared" si="35"/>
        <v/>
      </c>
    </row>
    <row r="330" spans="1:23" ht="24">
      <c r="A330" s="16">
        <v>329</v>
      </c>
      <c r="B330" s="16">
        <v>1179622</v>
      </c>
      <c r="C330" s="16">
        <v>1409304</v>
      </c>
      <c r="D330" s="16" t="s">
        <v>492</v>
      </c>
      <c r="E330" s="16" t="s">
        <v>467</v>
      </c>
      <c r="F330" s="16" t="s">
        <v>17</v>
      </c>
      <c r="G330" s="16" t="s">
        <v>471</v>
      </c>
      <c r="H330" s="17">
        <v>42407</v>
      </c>
      <c r="I330" s="18">
        <v>0.67265046296296294</v>
      </c>
      <c r="J330" s="18">
        <v>5.6712962962962956E-4</v>
      </c>
      <c r="K330" s="16" t="s">
        <v>469</v>
      </c>
      <c r="L330" s="16">
        <v>4200688102804</v>
      </c>
      <c r="M330" s="16" t="s">
        <v>1</v>
      </c>
      <c r="N330" s="16">
        <v>0</v>
      </c>
      <c r="O330" s="18">
        <v>0</v>
      </c>
      <c r="P330" s="18">
        <v>4.7453703703703704E-4</v>
      </c>
      <c r="Q330" s="6" t="str">
        <f t="shared" si="30"/>
        <v>2016-02-07</v>
      </c>
      <c r="R330" t="str">
        <f t="shared" si="31"/>
        <v>ALUM</v>
      </c>
      <c r="S330" t="str">
        <f t="shared" si="32"/>
        <v>16:08</v>
      </c>
      <c r="T330" t="str">
        <f t="shared" si="33"/>
        <v>16:0</v>
      </c>
      <c r="U330" t="str">
        <f t="shared" si="34"/>
        <v>2016-02-07 16:0ALUM</v>
      </c>
      <c r="V330">
        <f>IF(COUNTIF(Interactions!I:I,U330)&gt;0,1,0)</f>
        <v>0</v>
      </c>
      <c r="W330" t="str">
        <f t="shared" si="35"/>
        <v/>
      </c>
    </row>
    <row r="331" spans="1:23">
      <c r="A331" s="13">
        <v>330</v>
      </c>
      <c r="B331" s="13">
        <v>1179623</v>
      </c>
      <c r="C331" s="13">
        <v>1409306</v>
      </c>
      <c r="D331" s="13" t="s">
        <v>492</v>
      </c>
      <c r="E331" s="13" t="s">
        <v>467</v>
      </c>
      <c r="F331" s="13" t="s">
        <v>46</v>
      </c>
      <c r="G331" s="13"/>
      <c r="H331" s="14">
        <v>42407</v>
      </c>
      <c r="I331" s="15">
        <v>0.67281250000000004</v>
      </c>
      <c r="J331" s="15">
        <v>6.8287037037037025E-4</v>
      </c>
      <c r="K331" s="13" t="s">
        <v>467</v>
      </c>
      <c r="L331" s="13">
        <v>387232503</v>
      </c>
      <c r="M331" s="13" t="s">
        <v>1</v>
      </c>
      <c r="N331" s="13">
        <v>0</v>
      </c>
      <c r="O331" s="15">
        <v>0</v>
      </c>
      <c r="P331" s="15">
        <v>3.9351851851851852E-4</v>
      </c>
      <c r="Q331" s="6" t="str">
        <f t="shared" si="30"/>
        <v>2016-02-07</v>
      </c>
      <c r="R331" t="str">
        <f t="shared" si="31"/>
        <v>VPEI</v>
      </c>
      <c r="S331" t="str">
        <f t="shared" si="32"/>
        <v>16:08</v>
      </c>
      <c r="T331" t="str">
        <f t="shared" si="33"/>
        <v>16:0</v>
      </c>
      <c r="U331" t="str">
        <f t="shared" si="34"/>
        <v>2016-02-07 16:0VPEI</v>
      </c>
      <c r="V331">
        <f>IF(COUNTIF(Interactions!I:I,U331)&gt;0,1,0)</f>
        <v>0</v>
      </c>
      <c r="W331" t="str">
        <f t="shared" si="35"/>
        <v/>
      </c>
    </row>
    <row r="332" spans="1:23" ht="24">
      <c r="A332" s="16">
        <v>331</v>
      </c>
      <c r="B332" s="16">
        <v>1179624</v>
      </c>
      <c r="C332" s="16">
        <v>1409308</v>
      </c>
      <c r="D332" s="16" t="s">
        <v>492</v>
      </c>
      <c r="E332" s="16" t="s">
        <v>467</v>
      </c>
      <c r="F332" s="16" t="s">
        <v>17</v>
      </c>
      <c r="G332" s="16" t="s">
        <v>471</v>
      </c>
      <c r="H332" s="17">
        <v>42407</v>
      </c>
      <c r="I332" s="18">
        <v>0.6732407407407407</v>
      </c>
      <c r="J332" s="18">
        <v>1.0069444444444444E-3</v>
      </c>
      <c r="K332" s="16" t="s">
        <v>467</v>
      </c>
      <c r="L332" s="16">
        <v>298824040</v>
      </c>
      <c r="M332" s="16" t="s">
        <v>1</v>
      </c>
      <c r="N332" s="16">
        <v>0</v>
      </c>
      <c r="O332" s="18">
        <v>0</v>
      </c>
      <c r="P332" s="18">
        <v>8.449074074074075E-4</v>
      </c>
      <c r="Q332" s="6" t="str">
        <f t="shared" si="30"/>
        <v>2016-02-07</v>
      </c>
      <c r="R332" t="str">
        <f t="shared" si="31"/>
        <v>ALUM</v>
      </c>
      <c r="S332" t="str">
        <f t="shared" si="32"/>
        <v>16:09</v>
      </c>
      <c r="T332" t="str">
        <f t="shared" si="33"/>
        <v>16:0</v>
      </c>
      <c r="U332" t="str">
        <f t="shared" si="34"/>
        <v>2016-02-07 16:0ALUM</v>
      </c>
      <c r="V332">
        <f>IF(COUNTIF(Interactions!I:I,U332)&gt;0,1,0)</f>
        <v>0</v>
      </c>
      <c r="W332" t="str">
        <f t="shared" si="35"/>
        <v/>
      </c>
    </row>
    <row r="333" spans="1:23">
      <c r="A333" s="13">
        <v>332</v>
      </c>
      <c r="B333" s="13">
        <v>1179625</v>
      </c>
      <c r="C333" s="13">
        <v>1409309</v>
      </c>
      <c r="D333" s="13" t="s">
        <v>492</v>
      </c>
      <c r="E333" s="13" t="s">
        <v>467</v>
      </c>
      <c r="F333" s="13" t="s">
        <v>46</v>
      </c>
      <c r="G333" s="13"/>
      <c r="H333" s="14">
        <v>42407</v>
      </c>
      <c r="I333" s="15">
        <v>0.67386574074074079</v>
      </c>
      <c r="J333" s="15">
        <v>4.2824074074074075E-4</v>
      </c>
      <c r="K333" s="13" t="s">
        <v>467</v>
      </c>
      <c r="L333" s="13" t="s">
        <v>473</v>
      </c>
      <c r="M333" s="13" t="s">
        <v>2</v>
      </c>
      <c r="N333" s="13">
        <v>0</v>
      </c>
      <c r="O333" s="15">
        <v>0</v>
      </c>
      <c r="P333" s="15">
        <v>3.0092592592592595E-4</v>
      </c>
      <c r="Q333" s="6" t="str">
        <f t="shared" si="30"/>
        <v>2016-02-07</v>
      </c>
      <c r="R333" t="str">
        <f t="shared" si="31"/>
        <v>VPEI</v>
      </c>
      <c r="S333" t="str">
        <f t="shared" si="32"/>
        <v>16:10</v>
      </c>
      <c r="T333" t="str">
        <f t="shared" si="33"/>
        <v>16:1</v>
      </c>
      <c r="U333" t="str">
        <f t="shared" si="34"/>
        <v>2016-02-07 16:1VPEI</v>
      </c>
      <c r="V333">
        <f>IF(COUNTIF(Interactions!I:I,U333)&gt;0,1,0)</f>
        <v>0</v>
      </c>
      <c r="W333" t="str">
        <f t="shared" si="35"/>
        <v/>
      </c>
    </row>
    <row r="334" spans="1:23">
      <c r="A334" s="16">
        <v>333</v>
      </c>
      <c r="B334" s="16">
        <v>1179626</v>
      </c>
      <c r="C334" s="16">
        <v>1409316</v>
      </c>
      <c r="D334" s="16" t="s">
        <v>492</v>
      </c>
      <c r="E334" s="16" t="s">
        <v>467</v>
      </c>
      <c r="F334" s="16" t="s">
        <v>17</v>
      </c>
      <c r="G334" s="16" t="s">
        <v>468</v>
      </c>
      <c r="H334" s="17">
        <v>42407</v>
      </c>
      <c r="I334" s="18">
        <v>0.67482638888888891</v>
      </c>
      <c r="J334" s="18">
        <v>2.9976851851851848E-3</v>
      </c>
      <c r="K334" s="16" t="s">
        <v>467</v>
      </c>
      <c r="L334" s="16">
        <v>142941313</v>
      </c>
      <c r="M334" s="16" t="s">
        <v>1</v>
      </c>
      <c r="N334" s="16">
        <v>0</v>
      </c>
      <c r="O334" s="18">
        <v>0</v>
      </c>
      <c r="P334" s="18">
        <v>2.2569444444444447E-3</v>
      </c>
      <c r="Q334" s="6" t="str">
        <f t="shared" si="30"/>
        <v>2016-02-07</v>
      </c>
      <c r="R334" t="str">
        <f t="shared" si="31"/>
        <v>ALUM</v>
      </c>
      <c r="S334" t="str">
        <f t="shared" si="32"/>
        <v>16:11</v>
      </c>
      <c r="T334" t="str">
        <f t="shared" si="33"/>
        <v>16:1</v>
      </c>
      <c r="U334" t="str">
        <f t="shared" si="34"/>
        <v>2016-02-07 16:1ALUM</v>
      </c>
      <c r="V334">
        <f>IF(COUNTIF(Interactions!I:I,U334)&gt;0,1,0)</f>
        <v>0</v>
      </c>
      <c r="W334" t="str">
        <f t="shared" si="35"/>
        <v/>
      </c>
    </row>
    <row r="335" spans="1:23" ht="24">
      <c r="A335" s="13">
        <v>334</v>
      </c>
      <c r="B335" s="13">
        <v>1179627</v>
      </c>
      <c r="C335" s="13">
        <v>1409315</v>
      </c>
      <c r="D335" s="13" t="s">
        <v>492</v>
      </c>
      <c r="E335" s="13" t="s">
        <v>467</v>
      </c>
      <c r="F335" s="13" t="s">
        <v>19</v>
      </c>
      <c r="G335" s="13" t="s">
        <v>471</v>
      </c>
      <c r="H335" s="14">
        <v>42407</v>
      </c>
      <c r="I335" s="15">
        <v>0.67609953703703696</v>
      </c>
      <c r="J335" s="15">
        <v>1.2731481481481483E-3</v>
      </c>
      <c r="K335" s="13" t="s">
        <v>467</v>
      </c>
      <c r="L335" s="13">
        <v>344924436</v>
      </c>
      <c r="M335" s="13" t="s">
        <v>1</v>
      </c>
      <c r="N335" s="13">
        <v>1</v>
      </c>
      <c r="O335" s="15">
        <v>2.3148148148148147E-5</v>
      </c>
      <c r="P335" s="15">
        <v>1.0185185185185186E-3</v>
      </c>
      <c r="Q335" s="6" t="str">
        <f t="shared" si="30"/>
        <v>2016-02-07</v>
      </c>
      <c r="R335" t="str">
        <f t="shared" si="31"/>
        <v>IBRO</v>
      </c>
      <c r="S335" t="str">
        <f t="shared" si="32"/>
        <v>16:13</v>
      </c>
      <c r="T335" t="str">
        <f t="shared" si="33"/>
        <v>16:1</v>
      </c>
      <c r="U335" t="str">
        <f t="shared" si="34"/>
        <v>2016-02-07 16:1IBRO</v>
      </c>
      <c r="V335">
        <f>IF(COUNTIF(Interactions!I:I,U335)&gt;0,1,0)</f>
        <v>0</v>
      </c>
      <c r="W335" t="str">
        <f t="shared" si="35"/>
        <v/>
      </c>
    </row>
    <row r="336" spans="1:23">
      <c r="A336" s="16">
        <v>335</v>
      </c>
      <c r="B336" s="16">
        <v>1179628</v>
      </c>
      <c r="C336" s="16">
        <v>1409394</v>
      </c>
      <c r="D336" s="16" t="s">
        <v>492</v>
      </c>
      <c r="E336" s="16" t="s">
        <v>467</v>
      </c>
      <c r="F336" s="16" t="s">
        <v>46</v>
      </c>
      <c r="G336" s="16"/>
      <c r="H336" s="17">
        <v>42407</v>
      </c>
      <c r="I336" s="18">
        <v>0.67701388888888892</v>
      </c>
      <c r="J336" s="18">
        <v>7.9861111111111105E-4</v>
      </c>
      <c r="K336" s="16" t="s">
        <v>467</v>
      </c>
      <c r="L336" s="16">
        <v>320281313</v>
      </c>
      <c r="M336" s="16" t="s">
        <v>1</v>
      </c>
      <c r="N336" s="16">
        <v>0</v>
      </c>
      <c r="O336" s="18">
        <v>0</v>
      </c>
      <c r="P336" s="18">
        <v>4.7453703703703704E-4</v>
      </c>
      <c r="Q336" s="6" t="str">
        <f t="shared" si="30"/>
        <v>2016-02-07</v>
      </c>
      <c r="R336" t="str">
        <f t="shared" si="31"/>
        <v>VPEI</v>
      </c>
      <c r="S336" t="str">
        <f t="shared" si="32"/>
        <v>16:14</v>
      </c>
      <c r="T336" t="str">
        <f t="shared" si="33"/>
        <v>16:1</v>
      </c>
      <c r="U336" t="str">
        <f t="shared" si="34"/>
        <v>2016-02-07 16:1VPEI</v>
      </c>
      <c r="V336">
        <f>IF(COUNTIF(Interactions!I:I,U336)&gt;0,1,0)</f>
        <v>0</v>
      </c>
      <c r="W336" t="str">
        <f t="shared" si="35"/>
        <v/>
      </c>
    </row>
    <row r="337" spans="1:23">
      <c r="A337" s="13">
        <v>336</v>
      </c>
      <c r="B337" s="13">
        <v>1179629</v>
      </c>
      <c r="C337" s="13">
        <v>1409321</v>
      </c>
      <c r="D337" s="13" t="s">
        <v>492</v>
      </c>
      <c r="E337" s="13" t="s">
        <v>467</v>
      </c>
      <c r="F337" s="13" t="s">
        <v>19</v>
      </c>
      <c r="G337" s="13" t="s">
        <v>470</v>
      </c>
      <c r="H337" s="14">
        <v>42407</v>
      </c>
      <c r="I337" s="15">
        <v>0.67774305555555558</v>
      </c>
      <c r="J337" s="15">
        <v>1.2847222222222223E-3</v>
      </c>
      <c r="K337" s="13" t="s">
        <v>467</v>
      </c>
      <c r="L337" s="13">
        <v>661737806</v>
      </c>
      <c r="M337" s="13" t="s">
        <v>1</v>
      </c>
      <c r="N337" s="13">
        <v>1</v>
      </c>
      <c r="O337" s="15">
        <v>2.3148148148148147E-5</v>
      </c>
      <c r="P337" s="15">
        <v>7.291666666666667E-4</v>
      </c>
      <c r="Q337" s="6" t="str">
        <f t="shared" si="30"/>
        <v>2016-02-07</v>
      </c>
      <c r="R337" t="str">
        <f t="shared" si="31"/>
        <v>IBRO</v>
      </c>
      <c r="S337" t="str">
        <f t="shared" si="32"/>
        <v>16:15</v>
      </c>
      <c r="T337" t="str">
        <f t="shared" si="33"/>
        <v>16:1</v>
      </c>
      <c r="U337" t="str">
        <f t="shared" si="34"/>
        <v>2016-02-07 16:1IBRO</v>
      </c>
      <c r="V337">
        <f>IF(COUNTIF(Interactions!I:I,U337)&gt;0,1,0)</f>
        <v>0</v>
      </c>
      <c r="W337" t="str">
        <f t="shared" si="35"/>
        <v/>
      </c>
    </row>
    <row r="338" spans="1:23">
      <c r="A338" s="16">
        <v>337</v>
      </c>
      <c r="B338" s="16">
        <v>1179630</v>
      </c>
      <c r="C338" s="16">
        <v>1409319</v>
      </c>
      <c r="D338" s="16" t="s">
        <v>492</v>
      </c>
      <c r="E338" s="16" t="s">
        <v>467</v>
      </c>
      <c r="F338" s="16" t="s">
        <v>17</v>
      </c>
      <c r="G338" s="16" t="s">
        <v>468</v>
      </c>
      <c r="H338" s="17">
        <v>42407</v>
      </c>
      <c r="I338" s="18">
        <v>0.67936342592592591</v>
      </c>
      <c r="J338" s="18">
        <v>7.407407407407407E-4</v>
      </c>
      <c r="K338" s="16" t="s">
        <v>467</v>
      </c>
      <c r="L338" s="16">
        <v>142941313</v>
      </c>
      <c r="M338" s="16" t="s">
        <v>1</v>
      </c>
      <c r="N338" s="16">
        <v>0</v>
      </c>
      <c r="O338" s="18">
        <v>0</v>
      </c>
      <c r="P338" s="18">
        <v>1.3888888888888889E-4</v>
      </c>
      <c r="Q338" s="6" t="str">
        <f t="shared" si="30"/>
        <v>2016-02-07</v>
      </c>
      <c r="R338" t="str">
        <f t="shared" si="31"/>
        <v>ALUM</v>
      </c>
      <c r="S338" t="str">
        <f t="shared" si="32"/>
        <v>16:18</v>
      </c>
      <c r="T338" t="str">
        <f t="shared" si="33"/>
        <v>16:1</v>
      </c>
      <c r="U338" t="str">
        <f t="shared" si="34"/>
        <v>2016-02-07 16:1ALUM</v>
      </c>
      <c r="V338">
        <f>IF(COUNTIF(Interactions!I:I,U338)&gt;0,1,0)</f>
        <v>0</v>
      </c>
      <c r="W338" t="str">
        <f t="shared" si="35"/>
        <v/>
      </c>
    </row>
    <row r="339" spans="1:23" ht="24">
      <c r="A339" s="13">
        <v>338</v>
      </c>
      <c r="B339" s="13">
        <v>1179631</v>
      </c>
      <c r="C339" s="13">
        <v>1409327</v>
      </c>
      <c r="D339" s="13" t="s">
        <v>492</v>
      </c>
      <c r="E339" s="13" t="s">
        <v>467</v>
      </c>
      <c r="F339" s="13" t="s">
        <v>19</v>
      </c>
      <c r="G339" s="13" t="s">
        <v>471</v>
      </c>
      <c r="H339" s="14">
        <v>42407</v>
      </c>
      <c r="I339" s="15">
        <v>0.6802893518518518</v>
      </c>
      <c r="J339" s="15">
        <v>2.9861111111111113E-3</v>
      </c>
      <c r="K339" s="13" t="s">
        <v>467</v>
      </c>
      <c r="L339" s="13">
        <v>161106110</v>
      </c>
      <c r="M339" s="13" t="s">
        <v>1</v>
      </c>
      <c r="N339" s="13">
        <v>2</v>
      </c>
      <c r="O339" s="15">
        <v>1.0879629629629629E-3</v>
      </c>
      <c r="P339" s="15">
        <v>1.5509259259259261E-3</v>
      </c>
      <c r="Q339" s="6" t="str">
        <f t="shared" si="30"/>
        <v>2016-02-07</v>
      </c>
      <c r="R339" t="str">
        <f t="shared" si="31"/>
        <v>IBRO</v>
      </c>
      <c r="S339" t="str">
        <f t="shared" si="32"/>
        <v>16:19</v>
      </c>
      <c r="T339" t="str">
        <f t="shared" si="33"/>
        <v>16:1</v>
      </c>
      <c r="U339" t="str">
        <f t="shared" si="34"/>
        <v>2016-02-07 16:1IBRO</v>
      </c>
      <c r="V339">
        <f>IF(COUNTIF(Interactions!I:I,U339)&gt;0,1,0)</f>
        <v>0</v>
      </c>
      <c r="W339" t="str">
        <f t="shared" si="35"/>
        <v/>
      </c>
    </row>
    <row r="340" spans="1:23">
      <c r="A340" s="16">
        <v>339</v>
      </c>
      <c r="B340" s="16">
        <v>1179632</v>
      </c>
      <c r="C340" s="16">
        <v>1409325</v>
      </c>
      <c r="D340" s="16" t="s">
        <v>492</v>
      </c>
      <c r="E340" s="16" t="s">
        <v>467</v>
      </c>
      <c r="F340" s="16" t="s">
        <v>17</v>
      </c>
      <c r="G340" s="16" t="s">
        <v>468</v>
      </c>
      <c r="H340" s="17">
        <v>42407</v>
      </c>
      <c r="I340" s="18">
        <v>0.68096064814814816</v>
      </c>
      <c r="J340" s="18">
        <v>2.1064814814814813E-3</v>
      </c>
      <c r="K340" s="16" t="s">
        <v>467</v>
      </c>
      <c r="L340" s="16">
        <v>142941313</v>
      </c>
      <c r="M340" s="16" t="s">
        <v>1</v>
      </c>
      <c r="N340" s="16">
        <v>1</v>
      </c>
      <c r="O340" s="18">
        <v>5.7870370370370366E-5</v>
      </c>
      <c r="P340" s="18">
        <v>1.4583333333333334E-3</v>
      </c>
      <c r="Q340" s="6" t="str">
        <f t="shared" si="30"/>
        <v>2016-02-07</v>
      </c>
      <c r="R340" t="str">
        <f t="shared" si="31"/>
        <v>ALUM</v>
      </c>
      <c r="S340" t="str">
        <f t="shared" si="32"/>
        <v>16:20</v>
      </c>
      <c r="T340" t="str">
        <f t="shared" si="33"/>
        <v>16:2</v>
      </c>
      <c r="U340" t="str">
        <f t="shared" si="34"/>
        <v>2016-02-07 16:2ALUM</v>
      </c>
      <c r="V340">
        <f>IF(COUNTIF(Interactions!I:I,U340)&gt;0,1,0)</f>
        <v>0</v>
      </c>
      <c r="W340" t="str">
        <f t="shared" si="35"/>
        <v/>
      </c>
    </row>
    <row r="341" spans="1:23">
      <c r="A341" s="13">
        <v>340</v>
      </c>
      <c r="B341" s="13">
        <v>1179634</v>
      </c>
      <c r="C341" s="13">
        <v>1409330</v>
      </c>
      <c r="D341" s="13" t="s">
        <v>492</v>
      </c>
      <c r="E341" s="13" t="s">
        <v>467</v>
      </c>
      <c r="F341" s="13" t="s">
        <v>17</v>
      </c>
      <c r="G341" s="13" t="s">
        <v>470</v>
      </c>
      <c r="H341" s="14">
        <v>42407</v>
      </c>
      <c r="I341" s="15">
        <v>0.68130787037037033</v>
      </c>
      <c r="J341" s="15">
        <v>1.8055555555555557E-3</v>
      </c>
      <c r="K341" s="13" t="s">
        <v>467</v>
      </c>
      <c r="L341" s="13">
        <v>177009716</v>
      </c>
      <c r="M341" s="13" t="s">
        <v>1</v>
      </c>
      <c r="N341" s="13">
        <v>0</v>
      </c>
      <c r="O341" s="15">
        <v>0</v>
      </c>
      <c r="P341" s="15">
        <v>1.5856481481481479E-3</v>
      </c>
      <c r="Q341" s="6" t="str">
        <f t="shared" si="30"/>
        <v>2016-02-07</v>
      </c>
      <c r="R341" t="str">
        <f t="shared" si="31"/>
        <v>ALUM</v>
      </c>
      <c r="S341" t="str">
        <f t="shared" si="32"/>
        <v>16:21</v>
      </c>
      <c r="T341" t="str">
        <f t="shared" si="33"/>
        <v>16:2</v>
      </c>
      <c r="U341" t="str">
        <f t="shared" si="34"/>
        <v>2016-02-07 16:2ALUM</v>
      </c>
      <c r="V341">
        <f>IF(COUNTIF(Interactions!I:I,U341)&gt;0,1,0)</f>
        <v>0</v>
      </c>
      <c r="W341" t="str">
        <f t="shared" si="35"/>
        <v/>
      </c>
    </row>
    <row r="342" spans="1:23">
      <c r="A342" s="16">
        <v>341</v>
      </c>
      <c r="B342" s="16">
        <v>1179636</v>
      </c>
      <c r="C342" s="16">
        <v>1409372</v>
      </c>
      <c r="D342" s="16" t="s">
        <v>492</v>
      </c>
      <c r="E342" s="16" t="s">
        <v>467</v>
      </c>
      <c r="F342" s="16" t="s">
        <v>19</v>
      </c>
      <c r="G342" s="16" t="s">
        <v>468</v>
      </c>
      <c r="H342" s="17">
        <v>42407</v>
      </c>
      <c r="I342" s="18">
        <v>0.68173611111111121</v>
      </c>
      <c r="J342" s="18">
        <v>2.3842592592592591E-3</v>
      </c>
      <c r="K342" s="16" t="s">
        <v>467</v>
      </c>
      <c r="L342" s="16">
        <v>231986622</v>
      </c>
      <c r="M342" s="16" t="s">
        <v>1</v>
      </c>
      <c r="N342" s="16">
        <v>1</v>
      </c>
      <c r="O342" s="18">
        <v>1.3541666666666667E-3</v>
      </c>
      <c r="P342" s="18">
        <v>8.7962962962962962E-4</v>
      </c>
      <c r="Q342" s="6" t="str">
        <f t="shared" si="30"/>
        <v>2016-02-07</v>
      </c>
      <c r="R342" t="str">
        <f t="shared" si="31"/>
        <v>IBRO</v>
      </c>
      <c r="S342" t="str">
        <f t="shared" si="32"/>
        <v>16:21</v>
      </c>
      <c r="T342" t="str">
        <f t="shared" si="33"/>
        <v>16:2</v>
      </c>
      <c r="U342" t="str">
        <f t="shared" si="34"/>
        <v>2016-02-07 16:2IBRO</v>
      </c>
      <c r="V342">
        <f>IF(COUNTIF(Interactions!I:I,U342)&gt;0,1,0)</f>
        <v>0</v>
      </c>
      <c r="W342" t="str">
        <f t="shared" si="35"/>
        <v/>
      </c>
    </row>
    <row r="343" spans="1:23">
      <c r="A343" s="13">
        <v>342</v>
      </c>
      <c r="B343" s="13">
        <v>1179637</v>
      </c>
      <c r="C343" s="13">
        <v>1409330</v>
      </c>
      <c r="D343" s="13" t="s">
        <v>492</v>
      </c>
      <c r="E343" s="13" t="s">
        <v>467</v>
      </c>
      <c r="F343" s="13" t="s">
        <v>17</v>
      </c>
      <c r="G343" s="13" t="s">
        <v>470</v>
      </c>
      <c r="H343" s="14">
        <v>42407</v>
      </c>
      <c r="I343" s="15">
        <v>0.68487268518518529</v>
      </c>
      <c r="J343" s="15">
        <v>1.2152777777777778E-3</v>
      </c>
      <c r="K343" s="13" t="s">
        <v>469</v>
      </c>
      <c r="L343" s="13">
        <v>17700632771198</v>
      </c>
      <c r="M343" s="13" t="s">
        <v>1</v>
      </c>
      <c r="N343" s="13">
        <v>0</v>
      </c>
      <c r="O343" s="15">
        <v>0</v>
      </c>
      <c r="P343" s="15">
        <v>7.8703703703703705E-4</v>
      </c>
      <c r="Q343" s="6" t="str">
        <f t="shared" si="30"/>
        <v>2016-02-07</v>
      </c>
      <c r="R343" t="str">
        <f t="shared" si="31"/>
        <v>ALUM</v>
      </c>
      <c r="S343" t="str">
        <f t="shared" si="32"/>
        <v>16:26</v>
      </c>
      <c r="T343" t="str">
        <f t="shared" si="33"/>
        <v>16:2</v>
      </c>
      <c r="U343" t="str">
        <f t="shared" si="34"/>
        <v>2016-02-07 16:2ALUM</v>
      </c>
      <c r="V343">
        <f>IF(COUNTIF(Interactions!I:I,U343)&gt;0,1,0)</f>
        <v>0</v>
      </c>
      <c r="W343" t="str">
        <f t="shared" si="35"/>
        <v/>
      </c>
    </row>
    <row r="344" spans="1:23">
      <c r="A344" s="16">
        <v>343</v>
      </c>
      <c r="B344" s="16">
        <v>1179641</v>
      </c>
      <c r="C344" s="16">
        <v>1409377</v>
      </c>
      <c r="D344" s="16" t="s">
        <v>492</v>
      </c>
      <c r="E344" s="16" t="s">
        <v>467</v>
      </c>
      <c r="F344" s="16" t="s">
        <v>19</v>
      </c>
      <c r="G344" s="16" t="s">
        <v>470</v>
      </c>
      <c r="H344" s="17">
        <v>42407</v>
      </c>
      <c r="I344" s="18">
        <v>0.6868981481481482</v>
      </c>
      <c r="J344" s="18">
        <v>1.7824074074074072E-3</v>
      </c>
      <c r="K344" s="16" t="s">
        <v>467</v>
      </c>
      <c r="L344" s="16">
        <v>478833777</v>
      </c>
      <c r="M344" s="16" t="s">
        <v>1</v>
      </c>
      <c r="N344" s="16">
        <v>0</v>
      </c>
      <c r="O344" s="18">
        <v>0</v>
      </c>
      <c r="P344" s="18">
        <v>1.261574074074074E-3</v>
      </c>
      <c r="Q344" s="6" t="str">
        <f t="shared" si="30"/>
        <v>2016-02-07</v>
      </c>
      <c r="R344" t="str">
        <f t="shared" si="31"/>
        <v>IBRO</v>
      </c>
      <c r="S344" t="str">
        <f t="shared" si="32"/>
        <v>16:29</v>
      </c>
      <c r="T344" t="str">
        <f t="shared" si="33"/>
        <v>16:2</v>
      </c>
      <c r="U344" t="str">
        <f t="shared" si="34"/>
        <v>2016-02-07 16:2IBRO</v>
      </c>
      <c r="V344">
        <f>IF(COUNTIF(Interactions!I:I,U344)&gt;0,1,0)</f>
        <v>0</v>
      </c>
      <c r="W344" t="str">
        <f t="shared" si="35"/>
        <v/>
      </c>
    </row>
    <row r="345" spans="1:23" ht="24">
      <c r="A345" s="13">
        <v>344</v>
      </c>
      <c r="B345" s="13">
        <v>1179642</v>
      </c>
      <c r="C345" s="13">
        <v>1409336</v>
      </c>
      <c r="D345" s="13" t="s">
        <v>492</v>
      </c>
      <c r="E345" s="13" t="s">
        <v>467</v>
      </c>
      <c r="F345" s="13" t="s">
        <v>17</v>
      </c>
      <c r="G345" s="13" t="s">
        <v>471</v>
      </c>
      <c r="H345" s="14">
        <v>42407</v>
      </c>
      <c r="I345" s="15">
        <v>0.68775462962962963</v>
      </c>
      <c r="J345" s="15">
        <v>9.8379629629629642E-4</v>
      </c>
      <c r="K345" s="13" t="s">
        <v>467</v>
      </c>
      <c r="L345" s="13">
        <v>383852869</v>
      </c>
      <c r="M345" s="13" t="s">
        <v>1</v>
      </c>
      <c r="N345" s="13">
        <v>0</v>
      </c>
      <c r="O345" s="15">
        <v>0</v>
      </c>
      <c r="P345" s="15">
        <v>6.9444444444444447E-4</v>
      </c>
      <c r="Q345" s="6" t="str">
        <f t="shared" si="30"/>
        <v>2016-02-07</v>
      </c>
      <c r="R345" t="str">
        <f t="shared" si="31"/>
        <v>ALUM</v>
      </c>
      <c r="S345" t="str">
        <f t="shared" si="32"/>
        <v>16:30</v>
      </c>
      <c r="T345" t="str">
        <f t="shared" si="33"/>
        <v>16:3</v>
      </c>
      <c r="U345" t="str">
        <f t="shared" si="34"/>
        <v>2016-02-07 16:3ALUM</v>
      </c>
      <c r="V345">
        <f>IF(COUNTIF(Interactions!I:I,U345)&gt;0,1,0)</f>
        <v>0</v>
      </c>
      <c r="W345" t="str">
        <f t="shared" si="35"/>
        <v/>
      </c>
    </row>
    <row r="346" spans="1:23">
      <c r="A346" s="16">
        <v>345</v>
      </c>
      <c r="B346" s="16">
        <v>1179643</v>
      </c>
      <c r="C346" s="16">
        <v>1409346</v>
      </c>
      <c r="D346" s="16" t="s">
        <v>492</v>
      </c>
      <c r="E346" s="16" t="s">
        <v>467</v>
      </c>
      <c r="F346" s="16" t="s">
        <v>19</v>
      </c>
      <c r="G346" s="16" t="s">
        <v>470</v>
      </c>
      <c r="H346" s="17">
        <v>42407</v>
      </c>
      <c r="I346" s="18">
        <v>0.68822916666666656</v>
      </c>
      <c r="J346" s="18">
        <v>1.4004629629629629E-3</v>
      </c>
      <c r="K346" s="16" t="s">
        <v>467</v>
      </c>
      <c r="L346" s="16">
        <v>687678514</v>
      </c>
      <c r="M346" s="16" t="s">
        <v>1</v>
      </c>
      <c r="N346" s="16">
        <v>0</v>
      </c>
      <c r="O346" s="18">
        <v>0</v>
      </c>
      <c r="P346" s="18">
        <v>6.7129629629629625E-4</v>
      </c>
      <c r="Q346" s="6" t="str">
        <f t="shared" si="30"/>
        <v>2016-02-07</v>
      </c>
      <c r="R346" t="str">
        <f t="shared" si="31"/>
        <v>IBRO</v>
      </c>
      <c r="S346" t="str">
        <f t="shared" si="32"/>
        <v>16:31</v>
      </c>
      <c r="T346" t="str">
        <f t="shared" si="33"/>
        <v>16:3</v>
      </c>
      <c r="U346" t="str">
        <f t="shared" si="34"/>
        <v>2016-02-07 16:3IBRO</v>
      </c>
      <c r="V346">
        <f>IF(COUNTIF(Interactions!I:I,U346)&gt;0,1,0)</f>
        <v>0</v>
      </c>
      <c r="W346" t="str">
        <f t="shared" si="35"/>
        <v/>
      </c>
    </row>
    <row r="347" spans="1:23">
      <c r="A347" s="13">
        <v>346</v>
      </c>
      <c r="B347" s="13">
        <v>1179644</v>
      </c>
      <c r="C347" s="13">
        <v>1409338</v>
      </c>
      <c r="D347" s="13" t="s">
        <v>492</v>
      </c>
      <c r="E347" s="13" t="s">
        <v>467</v>
      </c>
      <c r="F347" s="13" t="s">
        <v>17</v>
      </c>
      <c r="G347" s="13" t="s">
        <v>468</v>
      </c>
      <c r="H347" s="14">
        <v>42407</v>
      </c>
      <c r="I347" s="15">
        <v>0.68849537037037034</v>
      </c>
      <c r="J347" s="15">
        <v>7.9861111111111105E-4</v>
      </c>
      <c r="K347" s="13" t="s">
        <v>467</v>
      </c>
      <c r="L347" s="13">
        <v>231986622</v>
      </c>
      <c r="M347" s="13" t="s">
        <v>1</v>
      </c>
      <c r="N347" s="13">
        <v>0</v>
      </c>
      <c r="O347" s="15">
        <v>0</v>
      </c>
      <c r="P347" s="15">
        <v>9.2592592592592588E-5</v>
      </c>
      <c r="Q347" s="6" t="str">
        <f t="shared" si="30"/>
        <v>2016-02-07</v>
      </c>
      <c r="R347" t="str">
        <f t="shared" si="31"/>
        <v>ALUM</v>
      </c>
      <c r="S347" t="str">
        <f t="shared" si="32"/>
        <v>16:31</v>
      </c>
      <c r="T347" t="str">
        <f t="shared" si="33"/>
        <v>16:3</v>
      </c>
      <c r="U347" t="str">
        <f t="shared" si="34"/>
        <v>2016-02-07 16:3ALUM</v>
      </c>
      <c r="V347">
        <f>IF(COUNTIF(Interactions!I:I,U347)&gt;0,1,0)</f>
        <v>0</v>
      </c>
      <c r="W347" t="str">
        <f t="shared" si="35"/>
        <v/>
      </c>
    </row>
    <row r="348" spans="1:23">
      <c r="A348" s="16">
        <v>347</v>
      </c>
      <c r="B348" s="16">
        <v>1179645</v>
      </c>
      <c r="C348" s="16">
        <v>1409345</v>
      </c>
      <c r="D348" s="16" t="s">
        <v>492</v>
      </c>
      <c r="E348" s="16" t="s">
        <v>467</v>
      </c>
      <c r="F348" s="16" t="s">
        <v>17</v>
      </c>
      <c r="G348" s="16" t="s">
        <v>468</v>
      </c>
      <c r="H348" s="17">
        <v>42407</v>
      </c>
      <c r="I348" s="18">
        <v>0.6897106481481482</v>
      </c>
      <c r="J348" s="18">
        <v>2.1412037037037038E-3</v>
      </c>
      <c r="K348" s="16" t="s">
        <v>467</v>
      </c>
      <c r="L348" s="16">
        <v>142941313</v>
      </c>
      <c r="M348" s="16" t="s">
        <v>1</v>
      </c>
      <c r="N348" s="16">
        <v>0</v>
      </c>
      <c r="O348" s="18">
        <v>0</v>
      </c>
      <c r="P348" s="18">
        <v>1.7708333333333332E-3</v>
      </c>
      <c r="Q348" s="6" t="str">
        <f t="shared" si="30"/>
        <v>2016-02-07</v>
      </c>
      <c r="R348" t="str">
        <f t="shared" si="31"/>
        <v>ALUM</v>
      </c>
      <c r="S348" t="str">
        <f t="shared" si="32"/>
        <v>16:33</v>
      </c>
      <c r="T348" t="str">
        <f t="shared" si="33"/>
        <v>16:3</v>
      </c>
      <c r="U348" t="str">
        <f t="shared" si="34"/>
        <v>2016-02-07 16:3ALUM</v>
      </c>
      <c r="V348">
        <f>IF(COUNTIF(Interactions!I:I,U348)&gt;0,1,0)</f>
        <v>0</v>
      </c>
      <c r="W348" t="str">
        <f t="shared" si="35"/>
        <v/>
      </c>
    </row>
    <row r="349" spans="1:23">
      <c r="A349" s="13">
        <v>348</v>
      </c>
      <c r="B349" s="13">
        <v>1179646</v>
      </c>
      <c r="C349" s="13">
        <v>1409347</v>
      </c>
      <c r="D349" s="13" t="s">
        <v>492</v>
      </c>
      <c r="E349" s="13" t="s">
        <v>467</v>
      </c>
      <c r="F349" s="13" t="s">
        <v>19</v>
      </c>
      <c r="G349" s="13" t="s">
        <v>468</v>
      </c>
      <c r="H349" s="14">
        <v>42407</v>
      </c>
      <c r="I349" s="15">
        <v>0.68996527777777772</v>
      </c>
      <c r="J349" s="15">
        <v>2.3263888888888887E-3</v>
      </c>
      <c r="K349" s="13" t="s">
        <v>467</v>
      </c>
      <c r="L349" s="13">
        <v>231986622</v>
      </c>
      <c r="M349" s="13" t="s">
        <v>1</v>
      </c>
      <c r="N349" s="13">
        <v>0</v>
      </c>
      <c r="O349" s="15">
        <v>0</v>
      </c>
      <c r="P349" s="15">
        <v>1.5162037037037036E-3</v>
      </c>
      <c r="Q349" s="6" t="str">
        <f t="shared" si="30"/>
        <v>2016-02-07</v>
      </c>
      <c r="R349" t="str">
        <f t="shared" si="31"/>
        <v>IBRO</v>
      </c>
      <c r="S349" t="str">
        <f t="shared" si="32"/>
        <v>16:33</v>
      </c>
      <c r="T349" t="str">
        <f t="shared" si="33"/>
        <v>16:3</v>
      </c>
      <c r="U349" t="str">
        <f t="shared" si="34"/>
        <v>2016-02-07 16:3IBRO</v>
      </c>
      <c r="V349">
        <f>IF(COUNTIF(Interactions!I:I,U349)&gt;0,1,0)</f>
        <v>0</v>
      </c>
      <c r="W349" t="str">
        <f t="shared" si="35"/>
        <v/>
      </c>
    </row>
    <row r="350" spans="1:23">
      <c r="A350" s="16">
        <v>349</v>
      </c>
      <c r="B350" s="16">
        <v>1179647</v>
      </c>
      <c r="C350" s="16">
        <v>1409393</v>
      </c>
      <c r="D350" s="16" t="s">
        <v>492</v>
      </c>
      <c r="E350" s="16" t="s">
        <v>467</v>
      </c>
      <c r="F350" s="16" t="s">
        <v>46</v>
      </c>
      <c r="G350" s="16"/>
      <c r="H350" s="17">
        <v>42407</v>
      </c>
      <c r="I350" s="18">
        <v>0.68998842592592602</v>
      </c>
      <c r="J350" s="18">
        <v>1.9560185185185184E-3</v>
      </c>
      <c r="K350" s="16" t="s">
        <v>467</v>
      </c>
      <c r="L350" s="16">
        <v>477422700</v>
      </c>
      <c r="M350" s="16" t="s">
        <v>1</v>
      </c>
      <c r="N350" s="16">
        <v>2</v>
      </c>
      <c r="O350" s="18">
        <v>5.9027777777777778E-4</v>
      </c>
      <c r="P350" s="18">
        <v>8.564814814814815E-4</v>
      </c>
      <c r="Q350" s="6" t="str">
        <f t="shared" si="30"/>
        <v>2016-02-07</v>
      </c>
      <c r="R350" t="str">
        <f t="shared" si="31"/>
        <v>VPEI</v>
      </c>
      <c r="S350" t="str">
        <f t="shared" si="32"/>
        <v>16:33</v>
      </c>
      <c r="T350" t="str">
        <f t="shared" si="33"/>
        <v>16:3</v>
      </c>
      <c r="U350" t="str">
        <f t="shared" si="34"/>
        <v>2016-02-07 16:3VPEI</v>
      </c>
      <c r="V350">
        <f>IF(COUNTIF(Interactions!I:I,U350)&gt;0,1,0)</f>
        <v>0</v>
      </c>
      <c r="W350" t="str">
        <f t="shared" si="35"/>
        <v/>
      </c>
    </row>
    <row r="351" spans="1:23" ht="24">
      <c r="A351" s="13">
        <v>350</v>
      </c>
      <c r="B351" s="13">
        <v>1179651</v>
      </c>
      <c r="C351" s="13">
        <v>1409352</v>
      </c>
      <c r="D351" s="13" t="s">
        <v>492</v>
      </c>
      <c r="E351" s="13" t="s">
        <v>467</v>
      </c>
      <c r="F351" s="13" t="s">
        <v>17</v>
      </c>
      <c r="G351" s="13" t="s">
        <v>474</v>
      </c>
      <c r="H351" s="14">
        <v>42407</v>
      </c>
      <c r="I351" s="15">
        <v>0.69374999999999998</v>
      </c>
      <c r="J351" s="15">
        <v>2.4421296296296296E-3</v>
      </c>
      <c r="K351" s="13" t="s">
        <v>467</v>
      </c>
      <c r="L351" s="13">
        <v>158411613</v>
      </c>
      <c r="M351" s="13" t="s">
        <v>1</v>
      </c>
      <c r="N351" s="13">
        <v>0</v>
      </c>
      <c r="O351" s="15">
        <v>0</v>
      </c>
      <c r="P351" s="15">
        <v>2.0023148148148148E-3</v>
      </c>
      <c r="Q351" s="6" t="str">
        <f t="shared" si="30"/>
        <v>2016-02-07</v>
      </c>
      <c r="R351" t="str">
        <f t="shared" si="31"/>
        <v>ALUM</v>
      </c>
      <c r="S351" t="str">
        <f t="shared" si="32"/>
        <v>16:39</v>
      </c>
      <c r="T351" t="str">
        <f t="shared" si="33"/>
        <v>16:3</v>
      </c>
      <c r="U351" t="str">
        <f t="shared" si="34"/>
        <v>2016-02-07 16:3ALUM</v>
      </c>
      <c r="V351">
        <f>IF(COUNTIF(Interactions!I:I,U351)&gt;0,1,0)</f>
        <v>0</v>
      </c>
      <c r="W351" t="str">
        <f t="shared" si="35"/>
        <v/>
      </c>
    </row>
    <row r="352" spans="1:23">
      <c r="A352" s="16">
        <v>351</v>
      </c>
      <c r="B352" s="16">
        <v>1179652</v>
      </c>
      <c r="C352" s="16">
        <v>1409377</v>
      </c>
      <c r="D352" s="16" t="s">
        <v>492</v>
      </c>
      <c r="E352" s="16" t="s">
        <v>467</v>
      </c>
      <c r="F352" s="16" t="s">
        <v>19</v>
      </c>
      <c r="G352" s="16" t="s">
        <v>470</v>
      </c>
      <c r="H352" s="17">
        <v>42407</v>
      </c>
      <c r="I352" s="18">
        <v>0.69445601851851846</v>
      </c>
      <c r="J352" s="18">
        <v>7.291666666666667E-4</v>
      </c>
      <c r="K352" s="16" t="s">
        <v>469</v>
      </c>
      <c r="L352" s="16">
        <v>20100608958803</v>
      </c>
      <c r="M352" s="16" t="s">
        <v>1</v>
      </c>
      <c r="N352" s="16">
        <v>0</v>
      </c>
      <c r="O352" s="18">
        <v>0</v>
      </c>
      <c r="P352" s="18">
        <v>3.8194444444444446E-4</v>
      </c>
      <c r="Q352" s="6" t="str">
        <f t="shared" si="30"/>
        <v>2016-02-07</v>
      </c>
      <c r="R352" t="str">
        <f t="shared" si="31"/>
        <v>IBRO</v>
      </c>
      <c r="S352" t="str">
        <f t="shared" si="32"/>
        <v>16:40</v>
      </c>
      <c r="T352" t="str">
        <f t="shared" si="33"/>
        <v>16:4</v>
      </c>
      <c r="U352" t="str">
        <f t="shared" si="34"/>
        <v>2016-02-07 16:4IBRO</v>
      </c>
      <c r="V352">
        <f>IF(COUNTIF(Interactions!I:I,U352)&gt;0,1,0)</f>
        <v>0</v>
      </c>
      <c r="W352" t="str">
        <f t="shared" si="35"/>
        <v/>
      </c>
    </row>
    <row r="353" spans="1:23" ht="24">
      <c r="A353" s="13">
        <v>352</v>
      </c>
      <c r="B353" s="13">
        <v>1179653</v>
      </c>
      <c r="C353" s="13">
        <v>1409371</v>
      </c>
      <c r="D353" s="13" t="s">
        <v>492</v>
      </c>
      <c r="E353" s="13" t="s">
        <v>467</v>
      </c>
      <c r="F353" s="13" t="s">
        <v>19</v>
      </c>
      <c r="G353" s="13" t="s">
        <v>471</v>
      </c>
      <c r="H353" s="14">
        <v>42407</v>
      </c>
      <c r="I353" s="15">
        <v>0.69481481481481477</v>
      </c>
      <c r="J353" s="15">
        <v>7.5115740740740742E-3</v>
      </c>
      <c r="K353" s="13" t="s">
        <v>467</v>
      </c>
      <c r="L353" s="13">
        <v>980377605</v>
      </c>
      <c r="M353" s="13" t="s">
        <v>1</v>
      </c>
      <c r="N353" s="13">
        <v>0</v>
      </c>
      <c r="O353" s="15">
        <v>0</v>
      </c>
      <c r="P353" s="15">
        <v>6.8981481481481489E-3</v>
      </c>
      <c r="Q353" s="6" t="str">
        <f t="shared" si="30"/>
        <v>2016-02-07</v>
      </c>
      <c r="R353" t="str">
        <f t="shared" si="31"/>
        <v>IBRO</v>
      </c>
      <c r="S353" t="str">
        <f t="shared" si="32"/>
        <v>16:40</v>
      </c>
      <c r="T353" t="str">
        <f t="shared" si="33"/>
        <v>16:4</v>
      </c>
      <c r="U353" t="str">
        <f t="shared" si="34"/>
        <v>2016-02-07 16:4IBRO</v>
      </c>
      <c r="V353">
        <f>IF(COUNTIF(Interactions!I:I,U353)&gt;0,1,0)</f>
        <v>0</v>
      </c>
      <c r="W353" t="str">
        <f t="shared" si="35"/>
        <v/>
      </c>
    </row>
    <row r="354" spans="1:23">
      <c r="A354" s="16">
        <v>353</v>
      </c>
      <c r="B354" s="16">
        <v>1179654</v>
      </c>
      <c r="C354" s="16">
        <v>1409359</v>
      </c>
      <c r="D354" s="16" t="s">
        <v>492</v>
      </c>
      <c r="E354" s="16" t="s">
        <v>467</v>
      </c>
      <c r="F354" s="16" t="s">
        <v>17</v>
      </c>
      <c r="G354" s="16" t="s">
        <v>468</v>
      </c>
      <c r="H354" s="17">
        <v>42407</v>
      </c>
      <c r="I354" s="18">
        <v>0.69562500000000005</v>
      </c>
      <c r="J354" s="18">
        <v>3.414351851851852E-3</v>
      </c>
      <c r="K354" s="16" t="s">
        <v>467</v>
      </c>
      <c r="L354" s="16">
        <v>142941313</v>
      </c>
      <c r="M354" s="16" t="s">
        <v>1</v>
      </c>
      <c r="N354" s="16">
        <v>0</v>
      </c>
      <c r="O354" s="18">
        <v>0</v>
      </c>
      <c r="P354" s="18">
        <v>2.673611111111111E-3</v>
      </c>
      <c r="Q354" s="6" t="str">
        <f t="shared" si="30"/>
        <v>2016-02-07</v>
      </c>
      <c r="R354" t="str">
        <f t="shared" si="31"/>
        <v>ALUM</v>
      </c>
      <c r="S354" t="str">
        <f t="shared" si="32"/>
        <v>16:41</v>
      </c>
      <c r="T354" t="str">
        <f t="shared" si="33"/>
        <v>16:4</v>
      </c>
      <c r="U354" t="str">
        <f t="shared" si="34"/>
        <v>2016-02-07 16:4ALUM</v>
      </c>
      <c r="V354">
        <f>IF(COUNTIF(Interactions!I:I,U354)&gt;0,1,0)</f>
        <v>0</v>
      </c>
      <c r="W354" t="str">
        <f t="shared" si="35"/>
        <v/>
      </c>
    </row>
    <row r="355" spans="1:23">
      <c r="A355" s="13">
        <v>354</v>
      </c>
      <c r="B355" s="13">
        <v>1179656</v>
      </c>
      <c r="C355" s="13">
        <v>1409392</v>
      </c>
      <c r="D355" s="13" t="s">
        <v>492</v>
      </c>
      <c r="E355" s="13" t="s">
        <v>467</v>
      </c>
      <c r="F355" s="13" t="s">
        <v>46</v>
      </c>
      <c r="G355" s="13"/>
      <c r="H355" s="14">
        <v>42407</v>
      </c>
      <c r="I355" s="15">
        <v>0.69575231481481481</v>
      </c>
      <c r="J355" s="15">
        <v>1.8750000000000001E-3</v>
      </c>
      <c r="K355" s="13" t="s">
        <v>467</v>
      </c>
      <c r="L355" s="13">
        <v>323588281</v>
      </c>
      <c r="M355" s="13" t="s">
        <v>1</v>
      </c>
      <c r="N355" s="13">
        <v>0</v>
      </c>
      <c r="O355" s="15">
        <v>0</v>
      </c>
      <c r="P355" s="15">
        <v>1.4351851851851854E-3</v>
      </c>
      <c r="Q355" s="6" t="str">
        <f t="shared" si="30"/>
        <v>2016-02-07</v>
      </c>
      <c r="R355" t="str">
        <f t="shared" si="31"/>
        <v>VPEI</v>
      </c>
      <c r="S355" t="str">
        <f t="shared" si="32"/>
        <v>16:41</v>
      </c>
      <c r="T355" t="str">
        <f t="shared" si="33"/>
        <v>16:4</v>
      </c>
      <c r="U355" t="str">
        <f t="shared" si="34"/>
        <v>2016-02-07 16:4VPEI</v>
      </c>
      <c r="V355">
        <f>IF(COUNTIF(Interactions!I:I,U355)&gt;0,1,0)</f>
        <v>0</v>
      </c>
      <c r="W355" t="str">
        <f t="shared" si="35"/>
        <v/>
      </c>
    </row>
    <row r="356" spans="1:23">
      <c r="A356" s="16">
        <v>355</v>
      </c>
      <c r="B356" s="16">
        <v>1179657</v>
      </c>
      <c r="C356" s="16">
        <v>1409362</v>
      </c>
      <c r="D356" s="16" t="s">
        <v>492</v>
      </c>
      <c r="E356" s="16" t="s">
        <v>467</v>
      </c>
      <c r="F356" s="16" t="s">
        <v>39</v>
      </c>
      <c r="G356" s="16" t="s">
        <v>468</v>
      </c>
      <c r="H356" s="17">
        <v>42407</v>
      </c>
      <c r="I356" s="18">
        <v>0.69626157407407396</v>
      </c>
      <c r="J356" s="18">
        <v>2.2685185185185182E-3</v>
      </c>
      <c r="K356" s="16" t="s">
        <v>467</v>
      </c>
      <c r="L356" s="16">
        <v>624041445</v>
      </c>
      <c r="M356" s="16" t="s">
        <v>1</v>
      </c>
      <c r="N356" s="16">
        <v>2</v>
      </c>
      <c r="O356" s="18">
        <v>5.4398148148148144E-4</v>
      </c>
      <c r="P356" s="18">
        <v>1.4467592592592594E-3</v>
      </c>
      <c r="Q356" s="6" t="str">
        <f t="shared" si="30"/>
        <v>2016-02-07</v>
      </c>
      <c r="R356" t="str">
        <f t="shared" si="31"/>
        <v>FOMA</v>
      </c>
      <c r="S356" t="str">
        <f t="shared" si="32"/>
        <v>16:42</v>
      </c>
      <c r="T356" t="str">
        <f t="shared" si="33"/>
        <v>16:4</v>
      </c>
      <c r="U356" t="str">
        <f t="shared" si="34"/>
        <v>2016-02-07 16:4FOMA</v>
      </c>
      <c r="V356">
        <f>IF(COUNTIF(Interactions!I:I,U356)&gt;0,1,0)</f>
        <v>0</v>
      </c>
      <c r="W356" t="str">
        <f t="shared" si="35"/>
        <v/>
      </c>
    </row>
    <row r="357" spans="1:23" ht="24">
      <c r="A357" s="13">
        <v>356</v>
      </c>
      <c r="B357" s="13">
        <v>1179658</v>
      </c>
      <c r="C357" s="13">
        <v>1409361</v>
      </c>
      <c r="D357" s="13" t="s">
        <v>492</v>
      </c>
      <c r="E357" s="13" t="s">
        <v>467</v>
      </c>
      <c r="F357" s="13" t="s">
        <v>39</v>
      </c>
      <c r="G357" s="13" t="s">
        <v>471</v>
      </c>
      <c r="H357" s="14">
        <v>42407</v>
      </c>
      <c r="I357" s="15">
        <v>0.69609953703703698</v>
      </c>
      <c r="J357" s="15">
        <v>2.1874999999999998E-3</v>
      </c>
      <c r="K357" s="13" t="s">
        <v>467</v>
      </c>
      <c r="L357" s="13">
        <v>788102804</v>
      </c>
      <c r="M357" s="13" t="s">
        <v>1</v>
      </c>
      <c r="N357" s="13">
        <v>0</v>
      </c>
      <c r="O357" s="15">
        <v>0</v>
      </c>
      <c r="P357" s="15">
        <v>1.6203703703703703E-3</v>
      </c>
      <c r="Q357" s="6" t="str">
        <f t="shared" si="30"/>
        <v>2016-02-07</v>
      </c>
      <c r="R357" t="str">
        <f t="shared" si="31"/>
        <v>FOMA</v>
      </c>
      <c r="S357" t="str">
        <f t="shared" si="32"/>
        <v>16:42</v>
      </c>
      <c r="T357" t="str">
        <f t="shared" si="33"/>
        <v>16:4</v>
      </c>
      <c r="U357" t="str">
        <f t="shared" si="34"/>
        <v>2016-02-07 16:4FOMA</v>
      </c>
      <c r="V357">
        <f>IF(COUNTIF(Interactions!I:I,U357)&gt;0,1,0)</f>
        <v>0</v>
      </c>
      <c r="W357" t="str">
        <f t="shared" si="35"/>
        <v/>
      </c>
    </row>
    <row r="358" spans="1:23" ht="24">
      <c r="A358" s="16">
        <v>357</v>
      </c>
      <c r="B358" s="16">
        <v>1179663</v>
      </c>
      <c r="C358" s="16">
        <v>1409385</v>
      </c>
      <c r="D358" s="16" t="s">
        <v>492</v>
      </c>
      <c r="E358" s="16" t="s">
        <v>467</v>
      </c>
      <c r="F358" s="16" t="s">
        <v>39</v>
      </c>
      <c r="G358" s="16" t="s">
        <v>471</v>
      </c>
      <c r="H358" s="17">
        <v>42407</v>
      </c>
      <c r="I358" s="18">
        <v>0.70038194444444446</v>
      </c>
      <c r="J358" s="18">
        <v>1.3310185185185185E-3</v>
      </c>
      <c r="K358" s="16" t="s">
        <v>467</v>
      </c>
      <c r="L358" s="16">
        <v>139639133</v>
      </c>
      <c r="M358" s="16" t="s">
        <v>1</v>
      </c>
      <c r="N358" s="16">
        <v>0</v>
      </c>
      <c r="O358" s="18">
        <v>0</v>
      </c>
      <c r="P358" s="18">
        <v>9.4907407407407408E-4</v>
      </c>
      <c r="Q358" s="6" t="str">
        <f t="shared" si="30"/>
        <v>2016-02-07</v>
      </c>
      <c r="R358" t="str">
        <f t="shared" si="31"/>
        <v>FOMA</v>
      </c>
      <c r="S358" t="str">
        <f t="shared" si="32"/>
        <v>16:48</v>
      </c>
      <c r="T358" t="str">
        <f t="shared" si="33"/>
        <v>16:4</v>
      </c>
      <c r="U358" t="str">
        <f t="shared" si="34"/>
        <v>2016-02-07 16:4FOMA</v>
      </c>
      <c r="V358">
        <f>IF(COUNTIF(Interactions!I:I,U358)&gt;0,1,0)</f>
        <v>0</v>
      </c>
      <c r="W358" t="str">
        <f t="shared" si="35"/>
        <v/>
      </c>
    </row>
    <row r="359" spans="1:23">
      <c r="A359" s="13">
        <v>358</v>
      </c>
      <c r="B359" s="13">
        <v>1179664</v>
      </c>
      <c r="C359" s="13">
        <v>1409387</v>
      </c>
      <c r="D359" s="13" t="s">
        <v>492</v>
      </c>
      <c r="E359" s="13" t="s">
        <v>467</v>
      </c>
      <c r="F359" s="13" t="s">
        <v>39</v>
      </c>
      <c r="G359" s="13" t="s">
        <v>470</v>
      </c>
      <c r="H359" s="14">
        <v>42407</v>
      </c>
      <c r="I359" s="15">
        <v>0.70247685185185194</v>
      </c>
      <c r="J359" s="15">
        <v>1.5277777777777779E-3</v>
      </c>
      <c r="K359" s="13" t="s">
        <v>467</v>
      </c>
      <c r="L359" s="13">
        <v>607538022</v>
      </c>
      <c r="M359" s="13" t="s">
        <v>1</v>
      </c>
      <c r="N359" s="13">
        <v>0</v>
      </c>
      <c r="O359" s="15">
        <v>0</v>
      </c>
      <c r="P359" s="15">
        <v>6.2500000000000001E-4</v>
      </c>
      <c r="Q359" s="6" t="str">
        <f t="shared" si="30"/>
        <v>2016-02-07</v>
      </c>
      <c r="R359" t="str">
        <f t="shared" si="31"/>
        <v>FOMA</v>
      </c>
      <c r="S359" t="str">
        <f t="shared" si="32"/>
        <v>16:51</v>
      </c>
      <c r="T359" t="str">
        <f t="shared" si="33"/>
        <v>16:5</v>
      </c>
      <c r="U359" t="str">
        <f t="shared" si="34"/>
        <v>2016-02-07 16:5FOMA</v>
      </c>
      <c r="V359">
        <f>IF(COUNTIF(Interactions!I:I,U359)&gt;0,1,0)</f>
        <v>0</v>
      </c>
      <c r="W359" t="str">
        <f t="shared" si="35"/>
        <v/>
      </c>
    </row>
    <row r="360" spans="1:23">
      <c r="A360" s="16">
        <v>359</v>
      </c>
      <c r="B360" s="16">
        <v>1179665</v>
      </c>
      <c r="C360" s="16">
        <v>1409373</v>
      </c>
      <c r="D360" s="16" t="s">
        <v>492</v>
      </c>
      <c r="E360" s="16" t="s">
        <v>467</v>
      </c>
      <c r="F360" s="16" t="s">
        <v>46</v>
      </c>
      <c r="G360" s="16"/>
      <c r="H360" s="17">
        <v>42407</v>
      </c>
      <c r="I360" s="18">
        <v>0.70268518518518519</v>
      </c>
      <c r="J360" s="18">
        <v>5.2083333333333333E-4</v>
      </c>
      <c r="K360" s="16" t="s">
        <v>467</v>
      </c>
      <c r="L360" s="16">
        <v>320281313</v>
      </c>
      <c r="M360" s="16" t="s">
        <v>1</v>
      </c>
      <c r="N360" s="16">
        <v>0</v>
      </c>
      <c r="O360" s="18">
        <v>0</v>
      </c>
      <c r="P360" s="18">
        <v>4.3981481481481481E-4</v>
      </c>
      <c r="Q360" s="6" t="str">
        <f t="shared" si="30"/>
        <v>2016-02-07</v>
      </c>
      <c r="R360" t="str">
        <f t="shared" si="31"/>
        <v>VPEI</v>
      </c>
      <c r="S360" t="str">
        <f t="shared" si="32"/>
        <v>16:51</v>
      </c>
      <c r="T360" t="str">
        <f t="shared" si="33"/>
        <v>16:5</v>
      </c>
      <c r="U360" t="str">
        <f t="shared" si="34"/>
        <v>2016-02-07 16:5VPEI</v>
      </c>
      <c r="V360">
        <f>IF(COUNTIF(Interactions!I:I,U360)&gt;0,1,0)</f>
        <v>0</v>
      </c>
      <c r="W360" t="str">
        <f t="shared" si="35"/>
        <v/>
      </c>
    </row>
    <row r="361" spans="1:23" ht="24">
      <c r="A361" s="13">
        <v>360</v>
      </c>
      <c r="B361" s="13">
        <v>1179666</v>
      </c>
      <c r="C361" s="13">
        <v>1409371</v>
      </c>
      <c r="D361" s="13" t="s">
        <v>492</v>
      </c>
      <c r="E361" s="13" t="s">
        <v>467</v>
      </c>
      <c r="F361" s="13" t="s">
        <v>19</v>
      </c>
      <c r="G361" s="13" t="s">
        <v>471</v>
      </c>
      <c r="H361" s="14">
        <v>42407</v>
      </c>
      <c r="I361" s="15">
        <v>0.70269675925925934</v>
      </c>
      <c r="J361" s="15">
        <v>2.8472222222222219E-3</v>
      </c>
      <c r="K361" s="13" t="s">
        <v>469</v>
      </c>
      <c r="L361" s="13">
        <v>24100156977029</v>
      </c>
      <c r="M361" s="13" t="s">
        <v>1</v>
      </c>
      <c r="N361" s="13">
        <v>0</v>
      </c>
      <c r="O361" s="15">
        <v>0</v>
      </c>
      <c r="P361" s="15">
        <v>7.291666666666667E-4</v>
      </c>
      <c r="Q361" s="6" t="str">
        <f t="shared" si="30"/>
        <v>2016-02-07</v>
      </c>
      <c r="R361" t="str">
        <f t="shared" si="31"/>
        <v>IBRO</v>
      </c>
      <c r="S361" t="str">
        <f t="shared" si="32"/>
        <v>16:51</v>
      </c>
      <c r="T361" t="str">
        <f t="shared" si="33"/>
        <v>16:5</v>
      </c>
      <c r="U361" t="str">
        <f t="shared" si="34"/>
        <v>2016-02-07 16:5IBRO</v>
      </c>
      <c r="V361">
        <f>IF(COUNTIF(Interactions!I:I,U361)&gt;0,1,0)</f>
        <v>0</v>
      </c>
      <c r="W361" t="str">
        <f t="shared" si="35"/>
        <v/>
      </c>
    </row>
    <row r="362" spans="1:23" ht="24">
      <c r="A362" s="16">
        <v>361</v>
      </c>
      <c r="B362" s="16">
        <v>1179667</v>
      </c>
      <c r="C362" s="16">
        <v>1409370</v>
      </c>
      <c r="D362" s="16" t="s">
        <v>492</v>
      </c>
      <c r="E362" s="16" t="s">
        <v>467</v>
      </c>
      <c r="F362" s="16" t="s">
        <v>39</v>
      </c>
      <c r="G362" s="16" t="s">
        <v>471</v>
      </c>
      <c r="H362" s="17">
        <v>42407</v>
      </c>
      <c r="I362" s="18">
        <v>0.70313657407407415</v>
      </c>
      <c r="J362" s="18">
        <v>5.9027777777777778E-4</v>
      </c>
      <c r="K362" s="16" t="s">
        <v>467</v>
      </c>
      <c r="L362" s="16">
        <v>320281313</v>
      </c>
      <c r="M362" s="16" t="s">
        <v>1</v>
      </c>
      <c r="N362" s="16">
        <v>1</v>
      </c>
      <c r="O362" s="18">
        <v>1.6203703703703703E-4</v>
      </c>
      <c r="P362" s="18">
        <v>1.273148148148148E-4</v>
      </c>
      <c r="Q362" s="6" t="str">
        <f t="shared" si="30"/>
        <v>2016-02-07</v>
      </c>
      <c r="R362" t="str">
        <f t="shared" si="31"/>
        <v>FOMA</v>
      </c>
      <c r="S362" t="str">
        <f t="shared" si="32"/>
        <v>16:52</v>
      </c>
      <c r="T362" t="str">
        <f t="shared" si="33"/>
        <v>16:5</v>
      </c>
      <c r="U362" t="str">
        <f t="shared" si="34"/>
        <v>2016-02-07 16:5FOMA</v>
      </c>
      <c r="V362">
        <f>IF(COUNTIF(Interactions!I:I,U362)&gt;0,1,0)</f>
        <v>0</v>
      </c>
      <c r="W362" t="str">
        <f t="shared" si="35"/>
        <v/>
      </c>
    </row>
    <row r="363" spans="1:23">
      <c r="A363" s="13">
        <v>362</v>
      </c>
      <c r="B363" s="13">
        <v>1179670</v>
      </c>
      <c r="C363" s="13">
        <v>1409373</v>
      </c>
      <c r="D363" s="13" t="s">
        <v>492</v>
      </c>
      <c r="E363" s="13" t="s">
        <v>467</v>
      </c>
      <c r="F363" s="13" t="s">
        <v>46</v>
      </c>
      <c r="G363" s="13"/>
      <c r="H363" s="14">
        <v>42407</v>
      </c>
      <c r="I363" s="15">
        <v>0.70478009259259267</v>
      </c>
      <c r="J363" s="15">
        <v>1.1342592592592591E-3</v>
      </c>
      <c r="K363" s="13" t="s">
        <v>467</v>
      </c>
      <c r="L363" s="13">
        <v>320281313</v>
      </c>
      <c r="M363" s="13" t="s">
        <v>1</v>
      </c>
      <c r="N363" s="13">
        <v>0</v>
      </c>
      <c r="O363" s="15">
        <v>0</v>
      </c>
      <c r="P363" s="15">
        <v>9.3750000000000007E-4</v>
      </c>
      <c r="Q363" s="6" t="str">
        <f t="shared" si="30"/>
        <v>2016-02-07</v>
      </c>
      <c r="R363" t="str">
        <f t="shared" si="31"/>
        <v>VPEI</v>
      </c>
      <c r="S363" t="str">
        <f t="shared" si="32"/>
        <v>16:54</v>
      </c>
      <c r="T363" t="str">
        <f t="shared" si="33"/>
        <v>16:5</v>
      </c>
      <c r="U363" t="str">
        <f t="shared" si="34"/>
        <v>2016-02-07 16:5VPEI</v>
      </c>
      <c r="V363">
        <f>IF(COUNTIF(Interactions!I:I,U363)&gt;0,1,0)</f>
        <v>0</v>
      </c>
      <c r="W363" t="str">
        <f t="shared" si="35"/>
        <v/>
      </c>
    </row>
    <row r="364" spans="1:23">
      <c r="A364" s="16">
        <v>363</v>
      </c>
      <c r="B364" s="16">
        <v>1179671</v>
      </c>
      <c r="C364" s="16">
        <v>1409387</v>
      </c>
      <c r="D364" s="16" t="s">
        <v>492</v>
      </c>
      <c r="E364" s="16" t="s">
        <v>467</v>
      </c>
      <c r="F364" s="16" t="s">
        <v>39</v>
      </c>
      <c r="G364" s="16" t="s">
        <v>470</v>
      </c>
      <c r="H364" s="17">
        <v>42407</v>
      </c>
      <c r="I364" s="18">
        <v>0.7049305555555555</v>
      </c>
      <c r="J364" s="18">
        <v>1.5856481481481479E-3</v>
      </c>
      <c r="K364" s="16" t="s">
        <v>469</v>
      </c>
      <c r="L364" s="16">
        <v>3600625626564</v>
      </c>
      <c r="M364" s="16" t="s">
        <v>1</v>
      </c>
      <c r="N364" s="16">
        <v>0</v>
      </c>
      <c r="O364" s="18">
        <v>0</v>
      </c>
      <c r="P364" s="18">
        <v>9.6064814814814808E-4</v>
      </c>
      <c r="Q364" s="6" t="str">
        <f t="shared" si="30"/>
        <v>2016-02-07</v>
      </c>
      <c r="R364" t="str">
        <f t="shared" si="31"/>
        <v>FOMA</v>
      </c>
      <c r="S364" t="str">
        <f t="shared" si="32"/>
        <v>16:55</v>
      </c>
      <c r="T364" t="str">
        <f t="shared" si="33"/>
        <v>16:5</v>
      </c>
      <c r="U364" t="str">
        <f t="shared" si="34"/>
        <v>2016-02-07 16:5FOMA</v>
      </c>
      <c r="V364">
        <f>IF(COUNTIF(Interactions!I:I,U364)&gt;0,1,0)</f>
        <v>0</v>
      </c>
      <c r="W364" t="str">
        <f t="shared" si="35"/>
        <v/>
      </c>
    </row>
    <row r="365" spans="1:23">
      <c r="A365" s="13">
        <v>364</v>
      </c>
      <c r="B365" s="13">
        <v>1179672</v>
      </c>
      <c r="C365" s="13">
        <v>1409387</v>
      </c>
      <c r="D365" s="13" t="s">
        <v>492</v>
      </c>
      <c r="E365" s="13" t="s">
        <v>467</v>
      </c>
      <c r="F365" s="13" t="s">
        <v>39</v>
      </c>
      <c r="G365" s="13" t="s">
        <v>470</v>
      </c>
      <c r="H365" s="14">
        <v>42407</v>
      </c>
      <c r="I365" s="15">
        <v>0.70651620370370372</v>
      </c>
      <c r="J365" s="15">
        <v>9.8379629629629642E-4</v>
      </c>
      <c r="K365" s="13" t="s">
        <v>469</v>
      </c>
      <c r="L365" s="13">
        <v>3600665217892</v>
      </c>
      <c r="M365" s="13" t="s">
        <v>1</v>
      </c>
      <c r="N365" s="13">
        <v>0</v>
      </c>
      <c r="O365" s="15">
        <v>0</v>
      </c>
      <c r="P365" s="15">
        <v>3.9351851851851852E-4</v>
      </c>
      <c r="Q365" s="6" t="str">
        <f t="shared" si="30"/>
        <v>2016-02-07</v>
      </c>
      <c r="R365" t="str">
        <f t="shared" si="31"/>
        <v>FOMA</v>
      </c>
      <c r="S365" t="str">
        <f t="shared" si="32"/>
        <v>16:57</v>
      </c>
      <c r="T365" t="str">
        <f t="shared" si="33"/>
        <v>16:5</v>
      </c>
      <c r="U365" t="str">
        <f t="shared" si="34"/>
        <v>2016-02-07 16:5FOMA</v>
      </c>
      <c r="V365">
        <f>IF(COUNTIF(Interactions!I:I,U365)&gt;0,1,0)</f>
        <v>0</v>
      </c>
      <c r="W365" t="str">
        <f t="shared" si="35"/>
        <v/>
      </c>
    </row>
    <row r="366" spans="1:23">
      <c r="A366" s="16">
        <v>365</v>
      </c>
      <c r="B366" s="16">
        <v>1179676</v>
      </c>
      <c r="C366" s="16">
        <v>1409387</v>
      </c>
      <c r="D366" s="16" t="s">
        <v>492</v>
      </c>
      <c r="E366" s="16" t="s">
        <v>467</v>
      </c>
      <c r="F366" s="16" t="s">
        <v>39</v>
      </c>
      <c r="G366" s="16" t="s">
        <v>470</v>
      </c>
      <c r="H366" s="17">
        <v>42407</v>
      </c>
      <c r="I366" s="18">
        <v>0.70750000000000002</v>
      </c>
      <c r="J366" s="18">
        <v>9.8379629629629642E-4</v>
      </c>
      <c r="K366" s="16" t="s">
        <v>469</v>
      </c>
      <c r="L366" s="16">
        <v>3600644298998</v>
      </c>
      <c r="M366" s="16" t="s">
        <v>1</v>
      </c>
      <c r="N366" s="16">
        <v>0</v>
      </c>
      <c r="O366" s="18">
        <v>0</v>
      </c>
      <c r="P366" s="18">
        <v>4.0509259259259258E-4</v>
      </c>
      <c r="Q366" s="6" t="str">
        <f t="shared" si="30"/>
        <v>2016-02-07</v>
      </c>
      <c r="R366" t="str">
        <f t="shared" si="31"/>
        <v>FOMA</v>
      </c>
      <c r="S366" t="str">
        <f t="shared" si="32"/>
        <v>16:58</v>
      </c>
      <c r="T366" t="str">
        <f t="shared" si="33"/>
        <v>16:5</v>
      </c>
      <c r="U366" t="str">
        <f t="shared" si="34"/>
        <v>2016-02-07 16:5FOMA</v>
      </c>
      <c r="V366">
        <f>IF(COUNTIF(Interactions!I:I,U366)&gt;0,1,0)</f>
        <v>0</v>
      </c>
      <c r="W366" t="str">
        <f t="shared" si="35"/>
        <v/>
      </c>
    </row>
    <row r="367" spans="1:23">
      <c r="A367" s="13">
        <v>366</v>
      </c>
      <c r="B367" s="13">
        <v>1179677</v>
      </c>
      <c r="C367" s="13">
        <v>1409403</v>
      </c>
      <c r="D367" s="13" t="s">
        <v>492</v>
      </c>
      <c r="E367" s="13" t="s">
        <v>467</v>
      </c>
      <c r="F367" s="13" t="s">
        <v>17</v>
      </c>
      <c r="G367" s="13" t="s">
        <v>468</v>
      </c>
      <c r="H367" s="14">
        <v>42407</v>
      </c>
      <c r="I367" s="15">
        <v>0.70822916666666658</v>
      </c>
      <c r="J367" s="15">
        <v>1.1458333333333333E-3</v>
      </c>
      <c r="K367" s="13" t="s">
        <v>467</v>
      </c>
      <c r="L367" s="13">
        <v>142941313</v>
      </c>
      <c r="M367" s="13" t="s">
        <v>1</v>
      </c>
      <c r="N367" s="13">
        <v>0</v>
      </c>
      <c r="O367" s="15">
        <v>0</v>
      </c>
      <c r="P367" s="15">
        <v>3.1250000000000001E-4</v>
      </c>
      <c r="Q367" s="6" t="str">
        <f t="shared" si="30"/>
        <v>2016-02-07</v>
      </c>
      <c r="R367" t="str">
        <f t="shared" si="31"/>
        <v>ALUM</v>
      </c>
      <c r="S367" t="str">
        <f t="shared" si="32"/>
        <v>16:59</v>
      </c>
      <c r="T367" t="str">
        <f t="shared" si="33"/>
        <v>16:5</v>
      </c>
      <c r="U367" t="str">
        <f t="shared" si="34"/>
        <v>2016-02-07 16:5ALUM</v>
      </c>
      <c r="V367">
        <f>IF(COUNTIF(Interactions!I:I,U367)&gt;0,1,0)</f>
        <v>0</v>
      </c>
      <c r="W367" t="str">
        <f t="shared" si="35"/>
        <v/>
      </c>
    </row>
    <row r="368" spans="1:23">
      <c r="A368" s="16">
        <v>367</v>
      </c>
      <c r="B368" s="16">
        <v>1179678</v>
      </c>
      <c r="C368" s="16">
        <v>1409387</v>
      </c>
      <c r="D368" s="16" t="s">
        <v>492</v>
      </c>
      <c r="E368" s="16" t="s">
        <v>467</v>
      </c>
      <c r="F368" s="16" t="s">
        <v>39</v>
      </c>
      <c r="G368" s="16" t="s">
        <v>470</v>
      </c>
      <c r="H368" s="17">
        <v>42407</v>
      </c>
      <c r="I368" s="18">
        <v>0.70848379629629632</v>
      </c>
      <c r="J368" s="18">
        <v>8.1018518518518516E-4</v>
      </c>
      <c r="K368" s="16" t="s">
        <v>469</v>
      </c>
      <c r="L368" s="16">
        <v>3600687664647</v>
      </c>
      <c r="M368" s="16" t="s">
        <v>1</v>
      </c>
      <c r="N368" s="16">
        <v>0</v>
      </c>
      <c r="O368" s="18">
        <v>0</v>
      </c>
      <c r="P368" s="18">
        <v>3.5879629629629635E-4</v>
      </c>
      <c r="Q368" s="6" t="str">
        <f t="shared" si="30"/>
        <v>2016-02-07</v>
      </c>
      <c r="R368" t="str">
        <f t="shared" si="31"/>
        <v>FOMA</v>
      </c>
      <c r="S368" t="str">
        <f t="shared" si="32"/>
        <v>17:00</v>
      </c>
      <c r="T368" t="str">
        <f t="shared" si="33"/>
        <v>17:0</v>
      </c>
      <c r="U368" t="str">
        <f t="shared" si="34"/>
        <v>2016-02-07 17:0FOMA</v>
      </c>
      <c r="V368">
        <f>IF(COUNTIF(Interactions!I:I,U368)&gt;0,1,0)</f>
        <v>0</v>
      </c>
      <c r="W368" t="str">
        <f t="shared" si="35"/>
        <v/>
      </c>
    </row>
    <row r="369" spans="1:23" ht="24">
      <c r="A369" s="13">
        <v>368</v>
      </c>
      <c r="B369" s="13">
        <v>1179679</v>
      </c>
      <c r="C369" s="13">
        <v>1409396</v>
      </c>
      <c r="D369" s="13" t="s">
        <v>492</v>
      </c>
      <c r="E369" s="13" t="s">
        <v>467</v>
      </c>
      <c r="F369" s="13" t="s">
        <v>19</v>
      </c>
      <c r="G369" s="13" t="s">
        <v>471</v>
      </c>
      <c r="H369" s="14">
        <v>42407</v>
      </c>
      <c r="I369" s="15">
        <v>0.70893518518518517</v>
      </c>
      <c r="J369" s="15">
        <v>2.4768518518518516E-3</v>
      </c>
      <c r="K369" s="13" t="s">
        <v>467</v>
      </c>
      <c r="L369" s="13">
        <v>164351036</v>
      </c>
      <c r="M369" s="13" t="s">
        <v>1</v>
      </c>
      <c r="N369" s="13">
        <v>0</v>
      </c>
      <c r="O369" s="15">
        <v>0</v>
      </c>
      <c r="P369" s="15">
        <v>2.0254629629629629E-3</v>
      </c>
      <c r="Q369" s="6" t="str">
        <f t="shared" si="30"/>
        <v>2016-02-07</v>
      </c>
      <c r="R369" t="str">
        <f t="shared" si="31"/>
        <v>IBRO</v>
      </c>
      <c r="S369" t="str">
        <f t="shared" si="32"/>
        <v>17:00</v>
      </c>
      <c r="T369" t="str">
        <f t="shared" si="33"/>
        <v>17:0</v>
      </c>
      <c r="U369" t="str">
        <f t="shared" si="34"/>
        <v>2016-02-07 17:0IBRO</v>
      </c>
      <c r="V369">
        <f>IF(COUNTIF(Interactions!I:I,U369)&gt;0,1,0)</f>
        <v>0</v>
      </c>
      <c r="W369" t="str">
        <f t="shared" si="35"/>
        <v/>
      </c>
    </row>
    <row r="370" spans="1:23">
      <c r="A370" s="16">
        <v>369</v>
      </c>
      <c r="B370" s="16">
        <v>1179680</v>
      </c>
      <c r="C370" s="16">
        <v>1409387</v>
      </c>
      <c r="D370" s="16" t="s">
        <v>492</v>
      </c>
      <c r="E370" s="16" t="s">
        <v>467</v>
      </c>
      <c r="F370" s="16" t="s">
        <v>39</v>
      </c>
      <c r="G370" s="16" t="s">
        <v>470</v>
      </c>
      <c r="H370" s="17">
        <v>42407</v>
      </c>
      <c r="I370" s="18">
        <v>0.70929398148148148</v>
      </c>
      <c r="J370" s="18">
        <v>8.6805555555555551E-4</v>
      </c>
      <c r="K370" s="16" t="s">
        <v>469</v>
      </c>
      <c r="L370" s="16">
        <v>3600616946272</v>
      </c>
      <c r="M370" s="16" t="s">
        <v>1</v>
      </c>
      <c r="N370" s="16">
        <v>0</v>
      </c>
      <c r="O370" s="18">
        <v>0</v>
      </c>
      <c r="P370" s="18">
        <v>3.4722222222222224E-4</v>
      </c>
      <c r="Q370" s="6" t="str">
        <f t="shared" si="30"/>
        <v>2016-02-07</v>
      </c>
      <c r="R370" t="str">
        <f t="shared" si="31"/>
        <v>FOMA</v>
      </c>
      <c r="S370" t="str">
        <f t="shared" si="32"/>
        <v>17:01</v>
      </c>
      <c r="T370" t="str">
        <f t="shared" si="33"/>
        <v>17:0</v>
      </c>
      <c r="U370" t="str">
        <f t="shared" si="34"/>
        <v>2016-02-07 17:0FOMA</v>
      </c>
      <c r="V370">
        <f>IF(COUNTIF(Interactions!I:I,U370)&gt;0,1,0)</f>
        <v>0</v>
      </c>
      <c r="W370" t="str">
        <f t="shared" si="35"/>
        <v/>
      </c>
    </row>
    <row r="371" spans="1:23" ht="24">
      <c r="A371" s="13">
        <v>370</v>
      </c>
      <c r="B371" s="13">
        <v>1179682</v>
      </c>
      <c r="C371" s="13">
        <v>1409383</v>
      </c>
      <c r="D371" s="13" t="s">
        <v>492</v>
      </c>
      <c r="E371" s="13" t="s">
        <v>467</v>
      </c>
      <c r="F371" s="13" t="s">
        <v>17</v>
      </c>
      <c r="G371" s="13" t="s">
        <v>471</v>
      </c>
      <c r="H371" s="14">
        <v>42407</v>
      </c>
      <c r="I371" s="15">
        <v>0.7099537037037037</v>
      </c>
      <c r="J371" s="15">
        <v>2.4652777777777776E-3</v>
      </c>
      <c r="K371" s="13" t="s">
        <v>467</v>
      </c>
      <c r="L371" s="13">
        <v>241353564</v>
      </c>
      <c r="M371" s="13" t="s">
        <v>1</v>
      </c>
      <c r="N371" s="13">
        <v>1</v>
      </c>
      <c r="O371" s="15">
        <v>1.8518518518518518E-4</v>
      </c>
      <c r="P371" s="15">
        <v>2.0949074074074073E-3</v>
      </c>
      <c r="Q371" s="6" t="str">
        <f t="shared" si="30"/>
        <v>2016-02-07</v>
      </c>
      <c r="R371" t="str">
        <f t="shared" si="31"/>
        <v>ALUM</v>
      </c>
      <c r="S371" t="str">
        <f t="shared" si="32"/>
        <v>17:02</v>
      </c>
      <c r="T371" t="str">
        <f t="shared" si="33"/>
        <v>17:0</v>
      </c>
      <c r="U371" t="str">
        <f t="shared" si="34"/>
        <v>2016-02-07 17:0ALUM</v>
      </c>
      <c r="V371">
        <f>IF(COUNTIF(Interactions!I:I,U371)&gt;0,1,0)</f>
        <v>0</v>
      </c>
      <c r="W371" t="str">
        <f t="shared" si="35"/>
        <v/>
      </c>
    </row>
    <row r="372" spans="1:23">
      <c r="A372" s="16">
        <v>371</v>
      </c>
      <c r="B372" s="16">
        <v>1179683</v>
      </c>
      <c r="C372" s="16">
        <v>1409387</v>
      </c>
      <c r="D372" s="16" t="s">
        <v>492</v>
      </c>
      <c r="E372" s="16" t="s">
        <v>467</v>
      </c>
      <c r="F372" s="16" t="s">
        <v>39</v>
      </c>
      <c r="G372" s="16" t="s">
        <v>470</v>
      </c>
      <c r="H372" s="17">
        <v>42407</v>
      </c>
      <c r="I372" s="18">
        <v>0.71016203703703706</v>
      </c>
      <c r="J372" s="18">
        <v>1.0416666666666667E-3</v>
      </c>
      <c r="K372" s="16" t="s">
        <v>469</v>
      </c>
      <c r="L372" s="16">
        <v>3600616015452</v>
      </c>
      <c r="M372" s="16" t="s">
        <v>1</v>
      </c>
      <c r="N372" s="16">
        <v>0</v>
      </c>
      <c r="O372" s="18">
        <v>0</v>
      </c>
      <c r="P372" s="18">
        <v>2.8935185185185189E-4</v>
      </c>
      <c r="Q372" s="6" t="str">
        <f t="shared" si="30"/>
        <v>2016-02-07</v>
      </c>
      <c r="R372" t="str">
        <f t="shared" si="31"/>
        <v>FOMA</v>
      </c>
      <c r="S372" t="str">
        <f t="shared" si="32"/>
        <v>17:02</v>
      </c>
      <c r="T372" t="str">
        <f t="shared" si="33"/>
        <v>17:0</v>
      </c>
      <c r="U372" t="str">
        <f t="shared" si="34"/>
        <v>2016-02-07 17:0FOMA</v>
      </c>
      <c r="V372">
        <f>IF(COUNTIF(Interactions!I:I,U372)&gt;0,1,0)</f>
        <v>0</v>
      </c>
      <c r="W372" t="str">
        <f t="shared" si="35"/>
        <v/>
      </c>
    </row>
    <row r="373" spans="1:23">
      <c r="A373" s="13">
        <v>372</v>
      </c>
      <c r="B373" s="13">
        <v>1179684</v>
      </c>
      <c r="C373" s="13">
        <v>1409387</v>
      </c>
      <c r="D373" s="13" t="s">
        <v>492</v>
      </c>
      <c r="E373" s="13" t="s">
        <v>467</v>
      </c>
      <c r="F373" s="13" t="s">
        <v>39</v>
      </c>
      <c r="G373" s="13" t="s">
        <v>470</v>
      </c>
      <c r="H373" s="14">
        <v>42407</v>
      </c>
      <c r="I373" s="15">
        <v>0.71120370370370367</v>
      </c>
      <c r="J373" s="15">
        <v>9.3750000000000007E-4</v>
      </c>
      <c r="K373" s="13" t="s">
        <v>469</v>
      </c>
      <c r="L373" s="13">
        <v>3600628531141</v>
      </c>
      <c r="M373" s="13" t="s">
        <v>1</v>
      </c>
      <c r="N373" s="13">
        <v>0</v>
      </c>
      <c r="O373" s="15">
        <v>0</v>
      </c>
      <c r="P373" s="15">
        <v>4.5138888888888892E-4</v>
      </c>
      <c r="Q373" s="6" t="str">
        <f t="shared" si="30"/>
        <v>2016-02-07</v>
      </c>
      <c r="R373" t="str">
        <f t="shared" si="31"/>
        <v>FOMA</v>
      </c>
      <c r="S373" t="str">
        <f t="shared" si="32"/>
        <v>17:04</v>
      </c>
      <c r="T373" t="str">
        <f t="shared" si="33"/>
        <v>17:0</v>
      </c>
      <c r="U373" t="str">
        <f t="shared" si="34"/>
        <v>2016-02-07 17:0FOMA</v>
      </c>
      <c r="V373">
        <f>IF(COUNTIF(Interactions!I:I,U373)&gt;0,1,0)</f>
        <v>0</v>
      </c>
      <c r="W373" t="str">
        <f t="shared" si="35"/>
        <v/>
      </c>
    </row>
    <row r="374" spans="1:23" ht="24">
      <c r="A374" s="16">
        <v>373</v>
      </c>
      <c r="B374" s="16">
        <v>1179685</v>
      </c>
      <c r="C374" s="16">
        <v>1409397</v>
      </c>
      <c r="D374" s="16" t="s">
        <v>492</v>
      </c>
      <c r="E374" s="16" t="s">
        <v>467</v>
      </c>
      <c r="F374" s="16" t="s">
        <v>19</v>
      </c>
      <c r="G374" s="16" t="s">
        <v>471</v>
      </c>
      <c r="H374" s="17">
        <v>42407</v>
      </c>
      <c r="I374" s="18">
        <v>0.71168981481481486</v>
      </c>
      <c r="J374" s="18">
        <v>4.9305555555555552E-3</v>
      </c>
      <c r="K374" s="16" t="s">
        <v>467</v>
      </c>
      <c r="L374" s="16">
        <v>328542885</v>
      </c>
      <c r="M374" s="16" t="s">
        <v>1</v>
      </c>
      <c r="N374" s="16">
        <v>0</v>
      </c>
      <c r="O374" s="18">
        <v>0</v>
      </c>
      <c r="P374" s="18">
        <v>4.4560185185185189E-3</v>
      </c>
      <c r="Q374" s="6" t="str">
        <f t="shared" si="30"/>
        <v>2016-02-07</v>
      </c>
      <c r="R374" t="str">
        <f t="shared" si="31"/>
        <v>IBRO</v>
      </c>
      <c r="S374" t="str">
        <f t="shared" si="32"/>
        <v>17:04</v>
      </c>
      <c r="T374" t="str">
        <f t="shared" si="33"/>
        <v>17:0</v>
      </c>
      <c r="U374" t="str">
        <f t="shared" si="34"/>
        <v>2016-02-07 17:0IBRO</v>
      </c>
      <c r="V374">
        <f>IF(COUNTIF(Interactions!I:I,U374)&gt;0,1,0)</f>
        <v>0</v>
      </c>
      <c r="W374" t="str">
        <f t="shared" si="35"/>
        <v/>
      </c>
    </row>
    <row r="375" spans="1:23">
      <c r="A375" s="13">
        <v>374</v>
      </c>
      <c r="B375" s="13">
        <v>1179686</v>
      </c>
      <c r="C375" s="13">
        <v>1409389</v>
      </c>
      <c r="D375" s="13" t="s">
        <v>492</v>
      </c>
      <c r="E375" s="13" t="s">
        <v>467</v>
      </c>
      <c r="F375" s="13" t="s">
        <v>17</v>
      </c>
      <c r="G375" s="13" t="s">
        <v>470</v>
      </c>
      <c r="H375" s="14">
        <v>42407</v>
      </c>
      <c r="I375" s="15">
        <v>0.71178240740740739</v>
      </c>
      <c r="J375" s="15">
        <v>1.689814814814815E-3</v>
      </c>
      <c r="K375" s="13" t="s">
        <v>467</v>
      </c>
      <c r="L375" s="13">
        <v>2106</v>
      </c>
      <c r="M375" s="13" t="s">
        <v>1</v>
      </c>
      <c r="N375" s="13">
        <v>0</v>
      </c>
      <c r="O375" s="15">
        <v>0</v>
      </c>
      <c r="P375" s="15">
        <v>1.5162037037037036E-3</v>
      </c>
      <c r="Q375" s="6" t="str">
        <f t="shared" si="30"/>
        <v>2016-02-07</v>
      </c>
      <c r="R375" t="str">
        <f t="shared" si="31"/>
        <v>ALUM</v>
      </c>
      <c r="S375" t="str">
        <f t="shared" si="32"/>
        <v>17:04</v>
      </c>
      <c r="T375" t="str">
        <f t="shared" si="33"/>
        <v>17:0</v>
      </c>
      <c r="U375" t="str">
        <f t="shared" si="34"/>
        <v>2016-02-07 17:0ALUM</v>
      </c>
      <c r="V375">
        <f>IF(COUNTIF(Interactions!I:I,U375)&gt;0,1,0)</f>
        <v>0</v>
      </c>
      <c r="W375" t="str">
        <f t="shared" si="35"/>
        <v/>
      </c>
    </row>
    <row r="376" spans="1:23">
      <c r="A376" s="16">
        <v>375</v>
      </c>
      <c r="B376" s="16">
        <v>1179687</v>
      </c>
      <c r="C376" s="16">
        <v>1409387</v>
      </c>
      <c r="D376" s="16" t="s">
        <v>492</v>
      </c>
      <c r="E376" s="16" t="s">
        <v>467</v>
      </c>
      <c r="F376" s="16" t="s">
        <v>39</v>
      </c>
      <c r="G376" s="16" t="s">
        <v>470</v>
      </c>
      <c r="H376" s="17">
        <v>42407</v>
      </c>
      <c r="I376" s="18">
        <v>0.71214120370370371</v>
      </c>
      <c r="J376" s="18">
        <v>1.0879629629629629E-3</v>
      </c>
      <c r="K376" s="16" t="s">
        <v>469</v>
      </c>
      <c r="L376" s="16">
        <v>3600622759989</v>
      </c>
      <c r="M376" s="16" t="s">
        <v>1</v>
      </c>
      <c r="N376" s="16">
        <v>0</v>
      </c>
      <c r="O376" s="18">
        <v>0</v>
      </c>
      <c r="P376" s="18">
        <v>3.9351851851851852E-4</v>
      </c>
      <c r="Q376" s="6" t="str">
        <f t="shared" si="30"/>
        <v>2016-02-07</v>
      </c>
      <c r="R376" t="str">
        <f t="shared" si="31"/>
        <v>FOMA</v>
      </c>
      <c r="S376" t="str">
        <f t="shared" si="32"/>
        <v>17:05</v>
      </c>
      <c r="T376" t="str">
        <f t="shared" si="33"/>
        <v>17:0</v>
      </c>
      <c r="U376" t="str">
        <f t="shared" si="34"/>
        <v>2016-02-07 17:0FOMA</v>
      </c>
      <c r="V376">
        <f>IF(COUNTIF(Interactions!I:I,U376)&gt;0,1,0)</f>
        <v>0</v>
      </c>
      <c r="W376" t="str">
        <f t="shared" si="35"/>
        <v/>
      </c>
    </row>
    <row r="377" spans="1:23" ht="24">
      <c r="A377" s="13">
        <v>376</v>
      </c>
      <c r="B377" s="13">
        <v>1179688</v>
      </c>
      <c r="C377" s="13">
        <v>1409398</v>
      </c>
      <c r="D377" s="13" t="s">
        <v>492</v>
      </c>
      <c r="E377" s="13" t="s">
        <v>467</v>
      </c>
      <c r="F377" s="13" t="s">
        <v>39</v>
      </c>
      <c r="G377" s="13" t="s">
        <v>474</v>
      </c>
      <c r="H377" s="14">
        <v>42407</v>
      </c>
      <c r="I377" s="15">
        <v>0.71273148148148147</v>
      </c>
      <c r="J377" s="15">
        <v>2.2800925925925927E-3</v>
      </c>
      <c r="K377" s="13" t="s">
        <v>467</v>
      </c>
      <c r="L377" s="13">
        <v>561061616</v>
      </c>
      <c r="M377" s="13" t="s">
        <v>1</v>
      </c>
      <c r="N377" s="13">
        <v>0</v>
      </c>
      <c r="O377" s="15">
        <v>0</v>
      </c>
      <c r="P377" s="15">
        <v>2.0833333333333333E-3</v>
      </c>
      <c r="Q377" s="6" t="str">
        <f t="shared" si="30"/>
        <v>2016-02-07</v>
      </c>
      <c r="R377" t="str">
        <f t="shared" si="31"/>
        <v>FOMA</v>
      </c>
      <c r="S377" t="str">
        <f t="shared" si="32"/>
        <v>17:06</v>
      </c>
      <c r="T377" t="str">
        <f t="shared" si="33"/>
        <v>17:0</v>
      </c>
      <c r="U377" t="str">
        <f t="shared" si="34"/>
        <v>2016-02-07 17:0FOMA</v>
      </c>
      <c r="V377">
        <f>IF(COUNTIF(Interactions!I:I,U377)&gt;0,1,0)</f>
        <v>0</v>
      </c>
      <c r="W377" t="str">
        <f t="shared" si="35"/>
        <v/>
      </c>
    </row>
    <row r="378" spans="1:23">
      <c r="A378" s="16">
        <v>377</v>
      </c>
      <c r="B378" s="16">
        <v>1179689</v>
      </c>
      <c r="C378" s="16">
        <v>1409402</v>
      </c>
      <c r="D378" s="16" t="s">
        <v>492</v>
      </c>
      <c r="E378" s="16" t="s">
        <v>467</v>
      </c>
      <c r="F378" s="16" t="s">
        <v>17</v>
      </c>
      <c r="G378" s="16" t="s">
        <v>470</v>
      </c>
      <c r="H378" s="17">
        <v>42407</v>
      </c>
      <c r="I378" s="18">
        <v>0.7128472222222223</v>
      </c>
      <c r="J378" s="18">
        <v>2.1643518518518518E-3</v>
      </c>
      <c r="K378" s="16" t="s">
        <v>467</v>
      </c>
      <c r="L378" s="16">
        <v>644298998</v>
      </c>
      <c r="M378" s="16" t="s">
        <v>1</v>
      </c>
      <c r="N378" s="16">
        <v>1</v>
      </c>
      <c r="O378" s="18">
        <v>1.273148148148148E-4</v>
      </c>
      <c r="P378" s="18">
        <v>1.3078703703703705E-3</v>
      </c>
      <c r="Q378" s="6" t="str">
        <f t="shared" si="30"/>
        <v>2016-02-07</v>
      </c>
      <c r="R378" t="str">
        <f t="shared" si="31"/>
        <v>ALUM</v>
      </c>
      <c r="S378" t="str">
        <f t="shared" si="32"/>
        <v>17:06</v>
      </c>
      <c r="T378" t="str">
        <f t="shared" si="33"/>
        <v>17:0</v>
      </c>
      <c r="U378" t="str">
        <f t="shared" si="34"/>
        <v>2016-02-07 17:0ALUM</v>
      </c>
      <c r="V378">
        <f>IF(COUNTIF(Interactions!I:I,U378)&gt;0,1,0)</f>
        <v>0</v>
      </c>
      <c r="W378" t="str">
        <f t="shared" si="35"/>
        <v/>
      </c>
    </row>
    <row r="379" spans="1:23">
      <c r="A379" s="13">
        <v>378</v>
      </c>
      <c r="B379" s="13">
        <v>1179691</v>
      </c>
      <c r="C379" s="13">
        <v>1409387</v>
      </c>
      <c r="D379" s="13" t="s">
        <v>492</v>
      </c>
      <c r="E379" s="13" t="s">
        <v>467</v>
      </c>
      <c r="F379" s="13" t="s">
        <v>39</v>
      </c>
      <c r="G379" s="13" t="s">
        <v>470</v>
      </c>
      <c r="H379" s="14">
        <v>42407</v>
      </c>
      <c r="I379" s="15">
        <v>0.71322916666666669</v>
      </c>
      <c r="J379" s="15">
        <v>1.4120370370370369E-3</v>
      </c>
      <c r="K379" s="13" t="s">
        <v>469</v>
      </c>
      <c r="L379" s="13">
        <v>3600658019829</v>
      </c>
      <c r="M379" s="13" t="s">
        <v>1</v>
      </c>
      <c r="N379" s="13">
        <v>0</v>
      </c>
      <c r="O379" s="15">
        <v>0</v>
      </c>
      <c r="P379" s="15">
        <v>4.1666666666666669E-4</v>
      </c>
      <c r="Q379" s="6" t="str">
        <f t="shared" si="30"/>
        <v>2016-02-07</v>
      </c>
      <c r="R379" t="str">
        <f t="shared" si="31"/>
        <v>FOMA</v>
      </c>
      <c r="S379" t="str">
        <f t="shared" si="32"/>
        <v>17:07</v>
      </c>
      <c r="T379" t="str">
        <f t="shared" si="33"/>
        <v>17:0</v>
      </c>
      <c r="U379" t="str">
        <f t="shared" si="34"/>
        <v>2016-02-07 17:0FOMA</v>
      </c>
      <c r="V379">
        <f>IF(COUNTIF(Interactions!I:I,U379)&gt;0,1,0)</f>
        <v>0</v>
      </c>
      <c r="W379" t="str">
        <f t="shared" si="35"/>
        <v/>
      </c>
    </row>
    <row r="380" spans="1:23">
      <c r="A380" s="16">
        <v>379</v>
      </c>
      <c r="B380" s="16">
        <v>1179692</v>
      </c>
      <c r="C380" s="16">
        <v>1409389</v>
      </c>
      <c r="D380" s="16" t="s">
        <v>492</v>
      </c>
      <c r="E380" s="16" t="s">
        <v>467</v>
      </c>
      <c r="F380" s="16" t="s">
        <v>17</v>
      </c>
      <c r="G380" s="16" t="s">
        <v>470</v>
      </c>
      <c r="H380" s="17">
        <v>42407</v>
      </c>
      <c r="I380" s="18">
        <v>0.71410879629629631</v>
      </c>
      <c r="J380" s="18">
        <v>1.2152777777777778E-3</v>
      </c>
      <c r="K380" s="16" t="s">
        <v>469</v>
      </c>
      <c r="L380" s="16">
        <v>17700632771198</v>
      </c>
      <c r="M380" s="16" t="s">
        <v>1</v>
      </c>
      <c r="N380" s="16">
        <v>0</v>
      </c>
      <c r="O380" s="18">
        <v>0</v>
      </c>
      <c r="P380" s="18">
        <v>7.9861111111111105E-4</v>
      </c>
      <c r="Q380" s="6" t="str">
        <f t="shared" si="30"/>
        <v>2016-02-07</v>
      </c>
      <c r="R380" t="str">
        <f t="shared" si="31"/>
        <v>ALUM</v>
      </c>
      <c r="S380" t="str">
        <f t="shared" si="32"/>
        <v>17:08</v>
      </c>
      <c r="T380" t="str">
        <f t="shared" si="33"/>
        <v>17:0</v>
      </c>
      <c r="U380" t="str">
        <f t="shared" si="34"/>
        <v>2016-02-07 17:0ALUM</v>
      </c>
      <c r="V380">
        <f>IF(COUNTIF(Interactions!I:I,U380)&gt;0,1,0)</f>
        <v>0</v>
      </c>
      <c r="W380" t="str">
        <f t="shared" si="35"/>
        <v/>
      </c>
    </row>
    <row r="381" spans="1:23">
      <c r="A381" s="13">
        <v>380</v>
      </c>
      <c r="B381" s="13">
        <v>1179694</v>
      </c>
      <c r="C381" s="13">
        <v>1409400</v>
      </c>
      <c r="D381" s="13" t="s">
        <v>492</v>
      </c>
      <c r="E381" s="13" t="s">
        <v>467</v>
      </c>
      <c r="F381" s="13" t="s">
        <v>19</v>
      </c>
      <c r="G381" s="13" t="s">
        <v>470</v>
      </c>
      <c r="H381" s="14">
        <v>42407</v>
      </c>
      <c r="I381" s="15">
        <v>0.7174652777777778</v>
      </c>
      <c r="J381" s="15">
        <v>9.2592592592592585E-4</v>
      </c>
      <c r="K381" s="13" t="s">
        <v>467</v>
      </c>
      <c r="L381" s="13">
        <v>493900759</v>
      </c>
      <c r="M381" s="13" t="s">
        <v>1</v>
      </c>
      <c r="N381" s="13">
        <v>0</v>
      </c>
      <c r="O381" s="15">
        <v>0</v>
      </c>
      <c r="P381" s="15">
        <v>7.0601851851851847E-4</v>
      </c>
      <c r="Q381" s="6" t="str">
        <f t="shared" si="30"/>
        <v>2016-02-07</v>
      </c>
      <c r="R381" t="str">
        <f t="shared" si="31"/>
        <v>IBRO</v>
      </c>
      <c r="S381" t="str">
        <f t="shared" si="32"/>
        <v>17:13</v>
      </c>
      <c r="T381" t="str">
        <f t="shared" si="33"/>
        <v>17:1</v>
      </c>
      <c r="U381" t="str">
        <f t="shared" si="34"/>
        <v>2016-02-07 17:1IBRO</v>
      </c>
      <c r="V381">
        <f>IF(COUNTIF(Interactions!I:I,U381)&gt;0,1,0)</f>
        <v>0</v>
      </c>
      <c r="W381" t="str">
        <f t="shared" si="35"/>
        <v/>
      </c>
    </row>
    <row r="382" spans="1:23">
      <c r="A382" s="16">
        <v>381</v>
      </c>
      <c r="B382" s="16">
        <v>1179696</v>
      </c>
      <c r="C382" s="16">
        <v>1409402</v>
      </c>
      <c r="D382" s="16" t="s">
        <v>492</v>
      </c>
      <c r="E382" s="16" t="s">
        <v>467</v>
      </c>
      <c r="F382" s="16" t="s">
        <v>17</v>
      </c>
      <c r="G382" s="16" t="s">
        <v>470</v>
      </c>
      <c r="H382" s="17">
        <v>42407</v>
      </c>
      <c r="I382" s="18">
        <v>0.71967592592592589</v>
      </c>
      <c r="J382" s="18">
        <v>6.8287037037037025E-4</v>
      </c>
      <c r="K382" s="16" t="s">
        <v>469</v>
      </c>
      <c r="L382" s="16">
        <v>3600607538022</v>
      </c>
      <c r="M382" s="16" t="s">
        <v>1</v>
      </c>
      <c r="N382" s="16">
        <v>0</v>
      </c>
      <c r="O382" s="18">
        <v>0</v>
      </c>
      <c r="P382" s="18">
        <v>2.4305555555555552E-4</v>
      </c>
      <c r="Q382" s="6" t="str">
        <f t="shared" si="30"/>
        <v>2016-02-07</v>
      </c>
      <c r="R382" t="str">
        <f t="shared" si="31"/>
        <v>ALUM</v>
      </c>
      <c r="S382" t="str">
        <f t="shared" si="32"/>
        <v>17:16</v>
      </c>
      <c r="T382" t="str">
        <f t="shared" si="33"/>
        <v>17:1</v>
      </c>
      <c r="U382" t="str">
        <f t="shared" si="34"/>
        <v>2016-02-07 17:1ALUM</v>
      </c>
      <c r="V382">
        <f>IF(COUNTIF(Interactions!I:I,U382)&gt;0,1,0)</f>
        <v>0</v>
      </c>
      <c r="W382" t="str">
        <f t="shared" si="35"/>
        <v/>
      </c>
    </row>
    <row r="383" spans="1:23">
      <c r="A383" s="13">
        <v>382</v>
      </c>
      <c r="B383" s="13">
        <v>1179697</v>
      </c>
      <c r="C383" s="13">
        <v>1409406</v>
      </c>
      <c r="D383" s="13" t="s">
        <v>492</v>
      </c>
      <c r="E383" s="13" t="s">
        <v>467</v>
      </c>
      <c r="F383" s="13" t="s">
        <v>19</v>
      </c>
      <c r="G383" s="13" t="s">
        <v>468</v>
      </c>
      <c r="H383" s="14">
        <v>42407</v>
      </c>
      <c r="I383" s="15">
        <v>0.72380787037037031</v>
      </c>
      <c r="J383" s="15">
        <v>4.5486111111111109E-3</v>
      </c>
      <c r="K383" s="13" t="s">
        <v>467</v>
      </c>
      <c r="L383" s="13">
        <v>141102700</v>
      </c>
      <c r="M383" s="13" t="s">
        <v>1</v>
      </c>
      <c r="N383" s="13">
        <v>1</v>
      </c>
      <c r="O383" s="15">
        <v>1.8634259259259261E-3</v>
      </c>
      <c r="P383" s="15">
        <v>2.2453703703703702E-3</v>
      </c>
      <c r="Q383" s="6" t="str">
        <f t="shared" si="30"/>
        <v>2016-02-07</v>
      </c>
      <c r="R383" t="str">
        <f t="shared" si="31"/>
        <v>IBRO</v>
      </c>
      <c r="S383" t="str">
        <f t="shared" si="32"/>
        <v>17:22</v>
      </c>
      <c r="T383" t="str">
        <f t="shared" si="33"/>
        <v>17:2</v>
      </c>
      <c r="U383" t="str">
        <f t="shared" si="34"/>
        <v>2016-02-07 17:2IBRO</v>
      </c>
      <c r="V383">
        <f>IF(COUNTIF(Interactions!I:I,U383)&gt;0,1,0)</f>
        <v>0</v>
      </c>
      <c r="W383" t="str">
        <f t="shared" si="35"/>
        <v/>
      </c>
    </row>
    <row r="384" spans="1:23">
      <c r="A384" s="16">
        <v>383</v>
      </c>
      <c r="B384" s="16">
        <v>1179698</v>
      </c>
      <c r="C384" s="16">
        <v>1409410</v>
      </c>
      <c r="D384" s="16" t="s">
        <v>492</v>
      </c>
      <c r="E384" s="16" t="s">
        <v>467</v>
      </c>
      <c r="F384" s="16" t="s">
        <v>39</v>
      </c>
      <c r="G384" s="16" t="s">
        <v>470</v>
      </c>
      <c r="H384" s="17">
        <v>42407</v>
      </c>
      <c r="I384" s="18">
        <v>0.72798611111111111</v>
      </c>
      <c r="J384" s="18">
        <v>2.3148148148148151E-3</v>
      </c>
      <c r="K384" s="16" t="s">
        <v>467</v>
      </c>
      <c r="L384" s="16">
        <v>384261058</v>
      </c>
      <c r="M384" s="16" t="s">
        <v>1</v>
      </c>
      <c r="N384" s="16">
        <v>0</v>
      </c>
      <c r="O384" s="18">
        <v>0</v>
      </c>
      <c r="P384" s="18">
        <v>2.0833333333333333E-3</v>
      </c>
      <c r="Q384" s="6" t="str">
        <f t="shared" si="30"/>
        <v>2016-02-07</v>
      </c>
      <c r="R384" t="str">
        <f t="shared" si="31"/>
        <v>FOMA</v>
      </c>
      <c r="S384" t="str">
        <f t="shared" si="32"/>
        <v>17:28</v>
      </c>
      <c r="T384" t="str">
        <f t="shared" si="33"/>
        <v>17:2</v>
      </c>
      <c r="U384" t="str">
        <f t="shared" si="34"/>
        <v>2016-02-07 17:2FOMA</v>
      </c>
      <c r="V384">
        <f>IF(COUNTIF(Interactions!I:I,U384)&gt;0,1,0)</f>
        <v>0</v>
      </c>
      <c r="W384" t="str">
        <f t="shared" si="35"/>
        <v/>
      </c>
    </row>
    <row r="385" spans="1:23" ht="24">
      <c r="A385" s="13">
        <v>384</v>
      </c>
      <c r="B385" s="13">
        <v>1179702</v>
      </c>
      <c r="C385" s="13">
        <v>1409420</v>
      </c>
      <c r="D385" s="13" t="s">
        <v>492</v>
      </c>
      <c r="E385" s="13" t="s">
        <v>467</v>
      </c>
      <c r="F385" s="13" t="s">
        <v>17</v>
      </c>
      <c r="G385" s="13" t="s">
        <v>471</v>
      </c>
      <c r="H385" s="14">
        <v>42407</v>
      </c>
      <c r="I385" s="15">
        <v>0.73125000000000007</v>
      </c>
      <c r="J385" s="15">
        <v>1.25E-3</v>
      </c>
      <c r="K385" s="13" t="s">
        <v>467</v>
      </c>
      <c r="L385" s="13">
        <v>545801480</v>
      </c>
      <c r="M385" s="13" t="s">
        <v>1</v>
      </c>
      <c r="N385" s="13">
        <v>0</v>
      </c>
      <c r="O385" s="15">
        <v>0</v>
      </c>
      <c r="P385" s="15">
        <v>7.8703703703703705E-4</v>
      </c>
      <c r="Q385" s="6" t="str">
        <f t="shared" si="30"/>
        <v>2016-02-07</v>
      </c>
      <c r="R385" t="str">
        <f t="shared" si="31"/>
        <v>ALUM</v>
      </c>
      <c r="S385" t="str">
        <f t="shared" si="32"/>
        <v>17:33</v>
      </c>
      <c r="T385" t="str">
        <f t="shared" si="33"/>
        <v>17:3</v>
      </c>
      <c r="U385" t="str">
        <f t="shared" si="34"/>
        <v>2016-02-07 17:3ALUM</v>
      </c>
      <c r="V385">
        <f>IF(COUNTIF(Interactions!I:I,U385)&gt;0,1,0)</f>
        <v>0</v>
      </c>
      <c r="W385" t="str">
        <f t="shared" si="35"/>
        <v/>
      </c>
    </row>
    <row r="386" spans="1:23" ht="24">
      <c r="A386" s="16">
        <v>385</v>
      </c>
      <c r="B386" s="16">
        <v>1179703</v>
      </c>
      <c r="C386" s="16">
        <v>1409414</v>
      </c>
      <c r="D386" s="16" t="s">
        <v>492</v>
      </c>
      <c r="E386" s="16" t="s">
        <v>467</v>
      </c>
      <c r="F386" s="16" t="s">
        <v>19</v>
      </c>
      <c r="G386" s="16" t="s">
        <v>471</v>
      </c>
      <c r="H386" s="17">
        <v>42407</v>
      </c>
      <c r="I386" s="18">
        <v>0.73142361111111109</v>
      </c>
      <c r="J386" s="18">
        <v>9.7222222222222209E-4</v>
      </c>
      <c r="K386" s="16" t="s">
        <v>467</v>
      </c>
      <c r="L386" s="16">
        <v>388534949</v>
      </c>
      <c r="M386" s="16" t="s">
        <v>1</v>
      </c>
      <c r="N386" s="16">
        <v>0</v>
      </c>
      <c r="O386" s="18">
        <v>0</v>
      </c>
      <c r="P386" s="18">
        <v>6.018518518518519E-4</v>
      </c>
      <c r="Q386" s="6" t="str">
        <f t="shared" ref="Q386:Q449" si="36">TEXT(H386,"AAAA-MM-JJ")</f>
        <v>2016-02-07</v>
      </c>
      <c r="R386" t="str">
        <f t="shared" ref="R386:R449" si="37">F386</f>
        <v>IBRO</v>
      </c>
      <c r="S386" t="str">
        <f t="shared" ref="S386:S449" si="38">TEXT(I386,"hh:mm")</f>
        <v>17:33</v>
      </c>
      <c r="T386" t="str">
        <f t="shared" ref="T386:T449" si="39">LEFT(S386,4)</f>
        <v>17:3</v>
      </c>
      <c r="U386" t="str">
        <f t="shared" ref="U386:U449" si="40">CONCATENATE(Q386," ",T386,R386)</f>
        <v>2016-02-07 17:3IBRO</v>
      </c>
      <c r="V386">
        <f>IF(COUNTIF(Interactions!I:I,U386)&gt;0,1,0)</f>
        <v>0</v>
      </c>
      <c r="W386" t="str">
        <f t="shared" ref="W386:W449" si="41">MID(D386,6,15)</f>
        <v/>
      </c>
    </row>
    <row r="387" spans="1:23">
      <c r="A387" s="13">
        <v>386</v>
      </c>
      <c r="B387" s="13">
        <v>1179704</v>
      </c>
      <c r="C387" s="13">
        <v>1409415</v>
      </c>
      <c r="D387" s="13" t="s">
        <v>492</v>
      </c>
      <c r="E387" s="13" t="s">
        <v>467</v>
      </c>
      <c r="F387" s="13" t="s">
        <v>46</v>
      </c>
      <c r="G387" s="13"/>
      <c r="H387" s="14">
        <v>42407</v>
      </c>
      <c r="I387" s="15">
        <v>0.73149305555555555</v>
      </c>
      <c r="J387" s="15">
        <v>1.2847222222222223E-3</v>
      </c>
      <c r="K387" s="13" t="s">
        <v>467</v>
      </c>
      <c r="L387" s="13">
        <v>320281313</v>
      </c>
      <c r="M387" s="13" t="s">
        <v>1</v>
      </c>
      <c r="N387" s="13">
        <v>0</v>
      </c>
      <c r="O387" s="15">
        <v>0</v>
      </c>
      <c r="P387" s="15">
        <v>1.0185185185185186E-3</v>
      </c>
      <c r="Q387" s="6" t="str">
        <f t="shared" si="36"/>
        <v>2016-02-07</v>
      </c>
      <c r="R387" t="str">
        <f t="shared" si="37"/>
        <v>VPEI</v>
      </c>
      <c r="S387" t="str">
        <f t="shared" si="38"/>
        <v>17:33</v>
      </c>
      <c r="T387" t="str">
        <f t="shared" si="39"/>
        <v>17:3</v>
      </c>
      <c r="U387" t="str">
        <f t="shared" si="40"/>
        <v>2016-02-07 17:3VPEI</v>
      </c>
      <c r="V387">
        <f>IF(COUNTIF(Interactions!I:I,U387)&gt;0,1,0)</f>
        <v>0</v>
      </c>
      <c r="W387" t="str">
        <f t="shared" si="41"/>
        <v/>
      </c>
    </row>
    <row r="388" spans="1:23">
      <c r="A388" s="16">
        <v>387</v>
      </c>
      <c r="B388" s="16">
        <v>1179705</v>
      </c>
      <c r="C388" s="16">
        <v>1409418</v>
      </c>
      <c r="D388" s="16" t="s">
        <v>492</v>
      </c>
      <c r="E388" s="16" t="s">
        <v>467</v>
      </c>
      <c r="F388" s="16" t="s">
        <v>39</v>
      </c>
      <c r="G388" s="16" t="s">
        <v>468</v>
      </c>
      <c r="H388" s="17">
        <v>42407</v>
      </c>
      <c r="I388" s="18">
        <v>0.73313657407407407</v>
      </c>
      <c r="J388" s="18">
        <v>2.8356481481481479E-3</v>
      </c>
      <c r="K388" s="16" t="s">
        <v>467</v>
      </c>
      <c r="L388" s="16">
        <v>142941313</v>
      </c>
      <c r="M388" s="16" t="s">
        <v>1</v>
      </c>
      <c r="N388" s="16">
        <v>0</v>
      </c>
      <c r="O388" s="18">
        <v>0</v>
      </c>
      <c r="P388" s="18">
        <v>2.0254629629629629E-3</v>
      </c>
      <c r="Q388" s="6" t="str">
        <f t="shared" si="36"/>
        <v>2016-02-07</v>
      </c>
      <c r="R388" t="str">
        <f t="shared" si="37"/>
        <v>FOMA</v>
      </c>
      <c r="S388" t="str">
        <f t="shared" si="38"/>
        <v>17:35</v>
      </c>
      <c r="T388" t="str">
        <f t="shared" si="39"/>
        <v>17:3</v>
      </c>
      <c r="U388" t="str">
        <f t="shared" si="40"/>
        <v>2016-02-07 17:3FOMA</v>
      </c>
      <c r="V388">
        <f>IF(COUNTIF(Interactions!I:I,U388)&gt;0,1,0)</f>
        <v>0</v>
      </c>
      <c r="W388" t="str">
        <f t="shared" si="41"/>
        <v/>
      </c>
    </row>
    <row r="389" spans="1:23" ht="24">
      <c r="A389" s="13">
        <v>388</v>
      </c>
      <c r="B389" s="13">
        <v>1179706</v>
      </c>
      <c r="C389" s="13">
        <v>1409524</v>
      </c>
      <c r="D389" s="13" t="s">
        <v>492</v>
      </c>
      <c r="E389" s="13" t="s">
        <v>467</v>
      </c>
      <c r="F389" s="13" t="s">
        <v>19</v>
      </c>
      <c r="G389" s="13" t="s">
        <v>471</v>
      </c>
      <c r="H389" s="14">
        <v>42407</v>
      </c>
      <c r="I389" s="15">
        <v>0.73475694444444439</v>
      </c>
      <c r="J389" s="15">
        <v>2.1296296296296298E-3</v>
      </c>
      <c r="K389" s="13" t="s">
        <v>467</v>
      </c>
      <c r="L389" s="13">
        <v>474454647</v>
      </c>
      <c r="M389" s="13" t="s">
        <v>1</v>
      </c>
      <c r="N389" s="13">
        <v>0</v>
      </c>
      <c r="O389" s="15">
        <v>0</v>
      </c>
      <c r="P389" s="15">
        <v>1.7245370370370372E-3</v>
      </c>
      <c r="Q389" s="6" t="str">
        <f t="shared" si="36"/>
        <v>2016-02-07</v>
      </c>
      <c r="R389" t="str">
        <f t="shared" si="37"/>
        <v>IBRO</v>
      </c>
      <c r="S389" t="str">
        <f t="shared" si="38"/>
        <v>17:38</v>
      </c>
      <c r="T389" t="str">
        <f t="shared" si="39"/>
        <v>17:3</v>
      </c>
      <c r="U389" t="str">
        <f t="shared" si="40"/>
        <v>2016-02-07 17:3IBRO</v>
      </c>
      <c r="V389">
        <f>IF(COUNTIF(Interactions!I:I,U389)&gt;0,1,0)</f>
        <v>0</v>
      </c>
      <c r="W389" t="str">
        <f t="shared" si="41"/>
        <v/>
      </c>
    </row>
    <row r="390" spans="1:23" ht="24">
      <c r="A390" s="16">
        <v>389</v>
      </c>
      <c r="B390" s="16">
        <v>1179708</v>
      </c>
      <c r="C390" s="16">
        <v>1409422</v>
      </c>
      <c r="D390" s="16" t="s">
        <v>492</v>
      </c>
      <c r="E390" s="16" t="s">
        <v>467</v>
      </c>
      <c r="F390" s="16" t="s">
        <v>39</v>
      </c>
      <c r="G390" s="16" t="s">
        <v>468</v>
      </c>
      <c r="H390" s="17">
        <v>42407</v>
      </c>
      <c r="I390" s="18">
        <v>0.73766203703703714</v>
      </c>
      <c r="J390" s="18">
        <v>3.1250000000000001E-4</v>
      </c>
      <c r="K390" s="16" t="s">
        <v>467</v>
      </c>
      <c r="L390" s="16">
        <v>142941313</v>
      </c>
      <c r="M390" s="16" t="s">
        <v>0</v>
      </c>
      <c r="N390" s="16">
        <v>0</v>
      </c>
      <c r="O390" s="18">
        <v>0</v>
      </c>
      <c r="P390" s="18">
        <v>5.7870370370370366E-5</v>
      </c>
      <c r="Q390" s="6" t="str">
        <f t="shared" si="36"/>
        <v>2016-02-07</v>
      </c>
      <c r="R390" t="str">
        <f t="shared" si="37"/>
        <v>FOMA</v>
      </c>
      <c r="S390" t="str">
        <f t="shared" si="38"/>
        <v>17:42</v>
      </c>
      <c r="T390" t="str">
        <f t="shared" si="39"/>
        <v>17:4</v>
      </c>
      <c r="U390" t="str">
        <f t="shared" si="40"/>
        <v>2016-02-07 17:4FOMA</v>
      </c>
      <c r="V390">
        <f>IF(COUNTIF(Interactions!I:I,U390)&gt;0,1,0)</f>
        <v>0</v>
      </c>
      <c r="W390" t="str">
        <f t="shared" si="41"/>
        <v/>
      </c>
    </row>
    <row r="391" spans="1:23" ht="24">
      <c r="A391" s="13">
        <v>390</v>
      </c>
      <c r="B391" s="13">
        <v>1179709</v>
      </c>
      <c r="C391" s="13">
        <v>1409425</v>
      </c>
      <c r="D391" s="13" t="s">
        <v>492</v>
      </c>
      <c r="E391" s="13" t="s">
        <v>467</v>
      </c>
      <c r="F391" s="13" t="s">
        <v>19</v>
      </c>
      <c r="G391" s="13" t="s">
        <v>471</v>
      </c>
      <c r="H391" s="14">
        <v>42407</v>
      </c>
      <c r="I391" s="15">
        <v>0.73853009259259261</v>
      </c>
      <c r="J391" s="15">
        <v>1.689814814814815E-3</v>
      </c>
      <c r="K391" s="13" t="s">
        <v>467</v>
      </c>
      <c r="L391" s="13">
        <v>144126374</v>
      </c>
      <c r="M391" s="13" t="s">
        <v>1</v>
      </c>
      <c r="N391" s="13">
        <v>0</v>
      </c>
      <c r="O391" s="15">
        <v>0</v>
      </c>
      <c r="P391" s="15">
        <v>1.0879629629629629E-3</v>
      </c>
      <c r="Q391" s="6" t="str">
        <f t="shared" si="36"/>
        <v>2016-02-07</v>
      </c>
      <c r="R391" t="str">
        <f t="shared" si="37"/>
        <v>IBRO</v>
      </c>
      <c r="S391" t="str">
        <f t="shared" si="38"/>
        <v>17:43</v>
      </c>
      <c r="T391" t="str">
        <f t="shared" si="39"/>
        <v>17:4</v>
      </c>
      <c r="U391" t="str">
        <f t="shared" si="40"/>
        <v>2016-02-07 17:4IBRO</v>
      </c>
      <c r="V391">
        <f>IF(COUNTIF(Interactions!I:I,U391)&gt;0,1,0)</f>
        <v>0</v>
      </c>
      <c r="W391" t="str">
        <f t="shared" si="41"/>
        <v/>
      </c>
    </row>
    <row r="392" spans="1:23">
      <c r="A392" s="16">
        <v>391</v>
      </c>
      <c r="B392" s="16">
        <v>1179710</v>
      </c>
      <c r="C392" s="16">
        <v>1409428</v>
      </c>
      <c r="D392" s="16" t="s">
        <v>492</v>
      </c>
      <c r="E392" s="16" t="s">
        <v>467</v>
      </c>
      <c r="F392" s="16" t="s">
        <v>17</v>
      </c>
      <c r="G392" s="16" t="s">
        <v>468</v>
      </c>
      <c r="H392" s="17">
        <v>42407</v>
      </c>
      <c r="I392" s="18">
        <v>0.73960648148148145</v>
      </c>
      <c r="J392" s="18">
        <v>2.1064814814814813E-3</v>
      </c>
      <c r="K392" s="16" t="s">
        <v>467</v>
      </c>
      <c r="L392" s="16">
        <v>142941313</v>
      </c>
      <c r="M392" s="16" t="s">
        <v>1</v>
      </c>
      <c r="N392" s="16">
        <v>0</v>
      </c>
      <c r="O392" s="18">
        <v>0</v>
      </c>
      <c r="P392" s="18">
        <v>1.2731481481481483E-3</v>
      </c>
      <c r="Q392" s="6" t="str">
        <f t="shared" si="36"/>
        <v>2016-02-07</v>
      </c>
      <c r="R392" t="str">
        <f t="shared" si="37"/>
        <v>ALUM</v>
      </c>
      <c r="S392" t="str">
        <f t="shared" si="38"/>
        <v>17:45</v>
      </c>
      <c r="T392" t="str">
        <f t="shared" si="39"/>
        <v>17:4</v>
      </c>
      <c r="U392" t="str">
        <f t="shared" si="40"/>
        <v>2016-02-07 17:4ALUM</v>
      </c>
      <c r="V392">
        <f>IF(COUNTIF(Interactions!I:I,U392)&gt;0,1,0)</f>
        <v>0</v>
      </c>
      <c r="W392" t="str">
        <f t="shared" si="41"/>
        <v/>
      </c>
    </row>
    <row r="393" spans="1:23" ht="24">
      <c r="A393" s="13">
        <v>392</v>
      </c>
      <c r="B393" s="13">
        <v>1179711</v>
      </c>
      <c r="C393" s="13">
        <v>1409427</v>
      </c>
      <c r="D393" s="13" t="s">
        <v>492</v>
      </c>
      <c r="E393" s="13" t="s">
        <v>467</v>
      </c>
      <c r="F393" s="13" t="s">
        <v>19</v>
      </c>
      <c r="G393" s="13" t="s">
        <v>471</v>
      </c>
      <c r="H393" s="14">
        <v>42407</v>
      </c>
      <c r="I393" s="15">
        <v>0.74105324074074075</v>
      </c>
      <c r="J393" s="15">
        <v>1.2268518518518518E-3</v>
      </c>
      <c r="K393" s="13" t="s">
        <v>467</v>
      </c>
      <c r="L393" s="13">
        <v>164495858</v>
      </c>
      <c r="M393" s="13" t="s">
        <v>1</v>
      </c>
      <c r="N393" s="13">
        <v>2</v>
      </c>
      <c r="O393" s="15">
        <v>7.7546296296296304E-4</v>
      </c>
      <c r="P393" s="15">
        <v>4.8611111111111104E-4</v>
      </c>
      <c r="Q393" s="6" t="str">
        <f t="shared" si="36"/>
        <v>2016-02-07</v>
      </c>
      <c r="R393" t="str">
        <f t="shared" si="37"/>
        <v>IBRO</v>
      </c>
      <c r="S393" t="str">
        <f t="shared" si="38"/>
        <v>17:47</v>
      </c>
      <c r="T393" t="str">
        <f t="shared" si="39"/>
        <v>17:4</v>
      </c>
      <c r="U393" t="str">
        <f t="shared" si="40"/>
        <v>2016-02-07 17:4IBRO</v>
      </c>
      <c r="V393">
        <f>IF(COUNTIF(Interactions!I:I,U393)&gt;0,1,0)</f>
        <v>0</v>
      </c>
      <c r="W393" t="str">
        <f t="shared" si="41"/>
        <v/>
      </c>
    </row>
    <row r="394" spans="1:23">
      <c r="A394" s="16">
        <v>393</v>
      </c>
      <c r="B394" s="16">
        <v>1179712</v>
      </c>
      <c r="C394" s="16">
        <v>1409433</v>
      </c>
      <c r="D394" s="16" t="s">
        <v>492</v>
      </c>
      <c r="E394" s="16" t="s">
        <v>467</v>
      </c>
      <c r="F394" s="16" t="s">
        <v>17</v>
      </c>
      <c r="G394" s="16" t="s">
        <v>470</v>
      </c>
      <c r="H394" s="17">
        <v>42407</v>
      </c>
      <c r="I394" s="18">
        <v>0.74273148148148149</v>
      </c>
      <c r="J394" s="18">
        <v>2.488425925925926E-3</v>
      </c>
      <c r="K394" s="16" t="s">
        <v>467</v>
      </c>
      <c r="L394" s="16">
        <v>634872181</v>
      </c>
      <c r="M394" s="16" t="s">
        <v>1</v>
      </c>
      <c r="N394" s="16">
        <v>0</v>
      </c>
      <c r="O394" s="18">
        <v>0</v>
      </c>
      <c r="P394" s="18">
        <v>2.2569444444444447E-3</v>
      </c>
      <c r="Q394" s="6" t="str">
        <f t="shared" si="36"/>
        <v>2016-02-07</v>
      </c>
      <c r="R394" t="str">
        <f t="shared" si="37"/>
        <v>ALUM</v>
      </c>
      <c r="S394" t="str">
        <f t="shared" si="38"/>
        <v>17:49</v>
      </c>
      <c r="T394" t="str">
        <f t="shared" si="39"/>
        <v>17:4</v>
      </c>
      <c r="U394" t="str">
        <f t="shared" si="40"/>
        <v>2016-02-07 17:4ALUM</v>
      </c>
      <c r="V394">
        <f>IF(COUNTIF(Interactions!I:I,U394)&gt;0,1,0)</f>
        <v>0</v>
      </c>
      <c r="W394" t="str">
        <f t="shared" si="41"/>
        <v/>
      </c>
    </row>
    <row r="395" spans="1:23" ht="24">
      <c r="A395" s="13">
        <v>394</v>
      </c>
      <c r="B395" s="13">
        <v>1179713</v>
      </c>
      <c r="C395" s="13">
        <v>1409431</v>
      </c>
      <c r="D395" s="13" t="s">
        <v>492</v>
      </c>
      <c r="E395" s="13" t="s">
        <v>467</v>
      </c>
      <c r="F395" s="13" t="s">
        <v>19</v>
      </c>
      <c r="G395" s="13" t="s">
        <v>474</v>
      </c>
      <c r="H395" s="14">
        <v>42407</v>
      </c>
      <c r="I395" s="15">
        <v>0.74334490740740744</v>
      </c>
      <c r="J395" s="15">
        <v>1.1226851851851851E-3</v>
      </c>
      <c r="K395" s="13" t="s">
        <v>467</v>
      </c>
      <c r="L395" s="13">
        <v>826221515</v>
      </c>
      <c r="M395" s="13" t="s">
        <v>1</v>
      </c>
      <c r="N395" s="13">
        <v>0</v>
      </c>
      <c r="O395" s="15">
        <v>0</v>
      </c>
      <c r="P395" s="15">
        <v>1.0532407407407407E-3</v>
      </c>
      <c r="Q395" s="6" t="str">
        <f t="shared" si="36"/>
        <v>2016-02-07</v>
      </c>
      <c r="R395" t="str">
        <f t="shared" si="37"/>
        <v>IBRO</v>
      </c>
      <c r="S395" t="str">
        <f t="shared" si="38"/>
        <v>17:50</v>
      </c>
      <c r="T395" t="str">
        <f t="shared" si="39"/>
        <v>17:5</v>
      </c>
      <c r="U395" t="str">
        <f t="shared" si="40"/>
        <v>2016-02-07 17:5IBRO</v>
      </c>
      <c r="V395">
        <f>IF(COUNTIF(Interactions!I:I,U395)&gt;0,1,0)</f>
        <v>0</v>
      </c>
      <c r="W395" t="str">
        <f t="shared" si="41"/>
        <v/>
      </c>
    </row>
    <row r="396" spans="1:23">
      <c r="A396" s="16">
        <v>395</v>
      </c>
      <c r="B396" s="16">
        <v>1179714</v>
      </c>
      <c r="C396" s="16">
        <v>1409507</v>
      </c>
      <c r="D396" s="16" t="s">
        <v>492</v>
      </c>
      <c r="E396" s="16" t="s">
        <v>467</v>
      </c>
      <c r="F396" s="16" t="s">
        <v>19</v>
      </c>
      <c r="G396" s="16" t="s">
        <v>468</v>
      </c>
      <c r="H396" s="17">
        <v>42407</v>
      </c>
      <c r="I396" s="18">
        <v>0.74339120370370371</v>
      </c>
      <c r="J396" s="18">
        <v>6.5046296296296302E-3</v>
      </c>
      <c r="K396" s="16" t="s">
        <v>467</v>
      </c>
      <c r="L396" s="16">
        <v>141102700</v>
      </c>
      <c r="M396" s="16" t="s">
        <v>1</v>
      </c>
      <c r="N396" s="16">
        <v>3</v>
      </c>
      <c r="O396" s="18">
        <v>3.1249999999999997E-3</v>
      </c>
      <c r="P396" s="18">
        <v>3.3101851851851851E-3</v>
      </c>
      <c r="Q396" s="6" t="str">
        <f t="shared" si="36"/>
        <v>2016-02-07</v>
      </c>
      <c r="R396" t="str">
        <f t="shared" si="37"/>
        <v>IBRO</v>
      </c>
      <c r="S396" t="str">
        <f t="shared" si="38"/>
        <v>17:50</v>
      </c>
      <c r="T396" t="str">
        <f t="shared" si="39"/>
        <v>17:5</v>
      </c>
      <c r="U396" t="str">
        <f t="shared" si="40"/>
        <v>2016-02-07 17:5IBRO</v>
      </c>
      <c r="V396">
        <f>IF(COUNTIF(Interactions!I:I,U396)&gt;0,1,0)</f>
        <v>0</v>
      </c>
      <c r="W396" t="str">
        <f t="shared" si="41"/>
        <v/>
      </c>
    </row>
    <row r="397" spans="1:23">
      <c r="A397" s="13">
        <v>396</v>
      </c>
      <c r="B397" s="13">
        <v>1179715</v>
      </c>
      <c r="C397" s="13">
        <v>1409446</v>
      </c>
      <c r="D397" s="13" t="s">
        <v>492</v>
      </c>
      <c r="E397" s="13" t="s">
        <v>467</v>
      </c>
      <c r="F397" s="13" t="s">
        <v>17</v>
      </c>
      <c r="G397" s="13" t="s">
        <v>470</v>
      </c>
      <c r="H397" s="14">
        <v>42407</v>
      </c>
      <c r="I397" s="15">
        <v>0.74381944444444448</v>
      </c>
      <c r="J397" s="15">
        <v>4.108796296296297E-3</v>
      </c>
      <c r="K397" s="13" t="s">
        <v>467</v>
      </c>
      <c r="L397" s="13">
        <v>950497921</v>
      </c>
      <c r="M397" s="13" t="s">
        <v>1</v>
      </c>
      <c r="N397" s="13">
        <v>0</v>
      </c>
      <c r="O397" s="15">
        <v>0</v>
      </c>
      <c r="P397" s="15">
        <v>3.5648148148148154E-3</v>
      </c>
      <c r="Q397" s="6" t="str">
        <f t="shared" si="36"/>
        <v>2016-02-07</v>
      </c>
      <c r="R397" t="str">
        <f t="shared" si="37"/>
        <v>ALUM</v>
      </c>
      <c r="S397" t="str">
        <f t="shared" si="38"/>
        <v>17:51</v>
      </c>
      <c r="T397" t="str">
        <f t="shared" si="39"/>
        <v>17:5</v>
      </c>
      <c r="U397" t="str">
        <f t="shared" si="40"/>
        <v>2016-02-07 17:5ALUM</v>
      </c>
      <c r="V397">
        <f>IF(COUNTIF(Interactions!I:I,U397)&gt;0,1,0)</f>
        <v>0</v>
      </c>
      <c r="W397" t="str">
        <f t="shared" si="41"/>
        <v/>
      </c>
    </row>
    <row r="398" spans="1:23" ht="24">
      <c r="A398" s="16">
        <v>397</v>
      </c>
      <c r="B398" s="16">
        <v>1179716</v>
      </c>
      <c r="C398" s="16">
        <v>1409444</v>
      </c>
      <c r="D398" s="16" t="s">
        <v>492</v>
      </c>
      <c r="E398" s="16" t="s">
        <v>467</v>
      </c>
      <c r="F398" s="16" t="s">
        <v>39</v>
      </c>
      <c r="G398" s="16" t="s">
        <v>471</v>
      </c>
      <c r="H398" s="17">
        <v>42407</v>
      </c>
      <c r="I398" s="18">
        <v>0.74452546296296296</v>
      </c>
      <c r="J398" s="18">
        <v>1.5740740740740741E-3</v>
      </c>
      <c r="K398" s="16" t="s">
        <v>467</v>
      </c>
      <c r="L398" s="16">
        <v>134287500</v>
      </c>
      <c r="M398" s="16" t="s">
        <v>1</v>
      </c>
      <c r="N398" s="16">
        <v>0</v>
      </c>
      <c r="O398" s="18">
        <v>0</v>
      </c>
      <c r="P398" s="18">
        <v>1.4814814814814814E-3</v>
      </c>
      <c r="Q398" s="6" t="str">
        <f t="shared" si="36"/>
        <v>2016-02-07</v>
      </c>
      <c r="R398" t="str">
        <f t="shared" si="37"/>
        <v>FOMA</v>
      </c>
      <c r="S398" t="str">
        <f t="shared" si="38"/>
        <v>17:52</v>
      </c>
      <c r="T398" t="str">
        <f t="shared" si="39"/>
        <v>17:5</v>
      </c>
      <c r="U398" t="str">
        <f t="shared" si="40"/>
        <v>2016-02-07 17:5FOMA</v>
      </c>
      <c r="V398">
        <f>IF(COUNTIF(Interactions!I:I,U398)&gt;0,1,0)</f>
        <v>0</v>
      </c>
      <c r="W398" t="str">
        <f t="shared" si="41"/>
        <v/>
      </c>
    </row>
    <row r="399" spans="1:23">
      <c r="A399" s="13">
        <v>398</v>
      </c>
      <c r="B399" s="13">
        <v>1179717</v>
      </c>
      <c r="C399" s="13">
        <v>1409433</v>
      </c>
      <c r="D399" s="13" t="s">
        <v>492</v>
      </c>
      <c r="E399" s="13" t="s">
        <v>467</v>
      </c>
      <c r="F399" s="13" t="s">
        <v>17</v>
      </c>
      <c r="G399" s="13" t="s">
        <v>470</v>
      </c>
      <c r="H399" s="14">
        <v>42407</v>
      </c>
      <c r="I399" s="15">
        <v>0.7452199074074074</v>
      </c>
      <c r="J399" s="15">
        <v>1.1689814814814816E-3</v>
      </c>
      <c r="K399" s="13" t="s">
        <v>469</v>
      </c>
      <c r="L399" s="13">
        <v>17700632771198</v>
      </c>
      <c r="M399" s="13" t="s">
        <v>1</v>
      </c>
      <c r="N399" s="13">
        <v>0</v>
      </c>
      <c r="O399" s="15">
        <v>0</v>
      </c>
      <c r="P399" s="15">
        <v>7.291666666666667E-4</v>
      </c>
      <c r="Q399" s="6" t="str">
        <f t="shared" si="36"/>
        <v>2016-02-07</v>
      </c>
      <c r="R399" t="str">
        <f t="shared" si="37"/>
        <v>ALUM</v>
      </c>
      <c r="S399" t="str">
        <f t="shared" si="38"/>
        <v>17:53</v>
      </c>
      <c r="T399" t="str">
        <f t="shared" si="39"/>
        <v>17:5</v>
      </c>
      <c r="U399" t="str">
        <f t="shared" si="40"/>
        <v>2016-02-07 17:5ALUM</v>
      </c>
      <c r="V399">
        <f>IF(COUNTIF(Interactions!I:I,U399)&gt;0,1,0)</f>
        <v>0</v>
      </c>
      <c r="W399" t="str">
        <f t="shared" si="41"/>
        <v/>
      </c>
    </row>
    <row r="400" spans="1:23">
      <c r="A400" s="16">
        <v>399</v>
      </c>
      <c r="B400" s="16">
        <v>1179719</v>
      </c>
      <c r="C400" s="16">
        <v>1409437</v>
      </c>
      <c r="D400" s="16" t="s">
        <v>492</v>
      </c>
      <c r="E400" s="16" t="s">
        <v>467</v>
      </c>
      <c r="F400" s="16" t="s">
        <v>46</v>
      </c>
      <c r="G400" s="16"/>
      <c r="H400" s="17">
        <v>42407</v>
      </c>
      <c r="I400" s="18">
        <v>0.74635416666666676</v>
      </c>
      <c r="J400" s="18">
        <v>8.1018518518518516E-4</v>
      </c>
      <c r="K400" s="16" t="s">
        <v>467</v>
      </c>
      <c r="L400" s="16">
        <v>320281313</v>
      </c>
      <c r="M400" s="16" t="s">
        <v>1</v>
      </c>
      <c r="N400" s="16">
        <v>0</v>
      </c>
      <c r="O400" s="18">
        <v>0</v>
      </c>
      <c r="P400" s="18">
        <v>5.2083333333333333E-4</v>
      </c>
      <c r="Q400" s="6" t="str">
        <f t="shared" si="36"/>
        <v>2016-02-07</v>
      </c>
      <c r="R400" t="str">
        <f t="shared" si="37"/>
        <v>VPEI</v>
      </c>
      <c r="S400" t="str">
        <f t="shared" si="38"/>
        <v>17:54</v>
      </c>
      <c r="T400" t="str">
        <f t="shared" si="39"/>
        <v>17:5</v>
      </c>
      <c r="U400" t="str">
        <f t="shared" si="40"/>
        <v>2016-02-07 17:5VPEI</v>
      </c>
      <c r="V400">
        <f>IF(COUNTIF(Interactions!I:I,U400)&gt;0,1,0)</f>
        <v>0</v>
      </c>
      <c r="W400" t="str">
        <f t="shared" si="41"/>
        <v/>
      </c>
    </row>
    <row r="401" spans="1:23" ht="24">
      <c r="A401" s="13">
        <v>400</v>
      </c>
      <c r="B401" s="13">
        <v>1179720</v>
      </c>
      <c r="C401" s="13">
        <v>1409442</v>
      </c>
      <c r="D401" s="13" t="s">
        <v>492</v>
      </c>
      <c r="E401" s="13" t="s">
        <v>467</v>
      </c>
      <c r="F401" s="13" t="s">
        <v>39</v>
      </c>
      <c r="G401" s="13" t="s">
        <v>471</v>
      </c>
      <c r="H401" s="14">
        <v>42407</v>
      </c>
      <c r="I401" s="15">
        <v>0.74645833333333333</v>
      </c>
      <c r="J401" s="15">
        <v>1.2268518518518518E-3</v>
      </c>
      <c r="K401" s="13" t="s">
        <v>467</v>
      </c>
      <c r="L401" s="13" t="s">
        <v>473</v>
      </c>
      <c r="M401" s="13" t="s">
        <v>1</v>
      </c>
      <c r="N401" s="13">
        <v>0</v>
      </c>
      <c r="O401" s="15">
        <v>0</v>
      </c>
      <c r="P401" s="15">
        <v>7.6388888888888893E-4</v>
      </c>
      <c r="Q401" s="6" t="str">
        <f t="shared" si="36"/>
        <v>2016-02-07</v>
      </c>
      <c r="R401" t="str">
        <f t="shared" si="37"/>
        <v>FOMA</v>
      </c>
      <c r="S401" t="str">
        <f t="shared" si="38"/>
        <v>17:54</v>
      </c>
      <c r="T401" t="str">
        <f t="shared" si="39"/>
        <v>17:5</v>
      </c>
      <c r="U401" t="str">
        <f t="shared" si="40"/>
        <v>2016-02-07 17:5FOMA</v>
      </c>
      <c r="V401">
        <f>IF(COUNTIF(Interactions!I:I,U401)&gt;0,1,0)</f>
        <v>0</v>
      </c>
      <c r="W401" t="str">
        <f t="shared" si="41"/>
        <v/>
      </c>
    </row>
    <row r="402" spans="1:23">
      <c r="A402" s="16">
        <v>401</v>
      </c>
      <c r="B402" s="16">
        <v>1179724</v>
      </c>
      <c r="C402" s="16">
        <v>1409452</v>
      </c>
      <c r="D402" s="16" t="s">
        <v>492</v>
      </c>
      <c r="E402" s="16" t="s">
        <v>467</v>
      </c>
      <c r="F402" s="16" t="s">
        <v>39</v>
      </c>
      <c r="G402" s="16" t="s">
        <v>470</v>
      </c>
      <c r="H402" s="17">
        <v>42407</v>
      </c>
      <c r="I402" s="18">
        <v>0.74774305555555554</v>
      </c>
      <c r="J402" s="18">
        <v>1.7245370370370372E-3</v>
      </c>
      <c r="K402" s="16" t="s">
        <v>467</v>
      </c>
      <c r="L402" s="16">
        <v>450379081</v>
      </c>
      <c r="M402" s="16" t="s">
        <v>1</v>
      </c>
      <c r="N402" s="16">
        <v>0</v>
      </c>
      <c r="O402" s="18">
        <v>0</v>
      </c>
      <c r="P402" s="18">
        <v>1.5624999999999999E-3</v>
      </c>
      <c r="Q402" s="6" t="str">
        <f t="shared" si="36"/>
        <v>2016-02-07</v>
      </c>
      <c r="R402" t="str">
        <f t="shared" si="37"/>
        <v>FOMA</v>
      </c>
      <c r="S402" t="str">
        <f t="shared" si="38"/>
        <v>17:56</v>
      </c>
      <c r="T402" t="str">
        <f t="shared" si="39"/>
        <v>17:5</v>
      </c>
      <c r="U402" t="str">
        <f t="shared" si="40"/>
        <v>2016-02-07 17:5FOMA</v>
      </c>
      <c r="V402">
        <f>IF(COUNTIF(Interactions!I:I,U402)&gt;0,1,0)</f>
        <v>0</v>
      </c>
      <c r="W402" t="str">
        <f t="shared" si="41"/>
        <v/>
      </c>
    </row>
    <row r="403" spans="1:23">
      <c r="A403" s="13">
        <v>402</v>
      </c>
      <c r="B403" s="13">
        <v>1179725</v>
      </c>
      <c r="C403" s="13">
        <v>1409450</v>
      </c>
      <c r="D403" s="13" t="s">
        <v>492</v>
      </c>
      <c r="E403" s="13" t="s">
        <v>467</v>
      </c>
      <c r="F403" s="13" t="s">
        <v>17</v>
      </c>
      <c r="G403" s="13" t="s">
        <v>470</v>
      </c>
      <c r="H403" s="14">
        <v>42407</v>
      </c>
      <c r="I403" s="15">
        <v>0.74888888888888883</v>
      </c>
      <c r="J403" s="15">
        <v>1.0995370370370371E-3</v>
      </c>
      <c r="K403" s="13" t="s">
        <v>467</v>
      </c>
      <c r="L403" s="13">
        <v>676969924</v>
      </c>
      <c r="M403" s="13" t="s">
        <v>1</v>
      </c>
      <c r="N403" s="13">
        <v>0</v>
      </c>
      <c r="O403" s="15">
        <v>0</v>
      </c>
      <c r="P403" s="15">
        <v>7.8703703703703705E-4</v>
      </c>
      <c r="Q403" s="6" t="str">
        <f t="shared" si="36"/>
        <v>2016-02-07</v>
      </c>
      <c r="R403" t="str">
        <f t="shared" si="37"/>
        <v>ALUM</v>
      </c>
      <c r="S403" t="str">
        <f t="shared" si="38"/>
        <v>17:58</v>
      </c>
      <c r="T403" t="str">
        <f t="shared" si="39"/>
        <v>17:5</v>
      </c>
      <c r="U403" t="str">
        <f t="shared" si="40"/>
        <v>2016-02-07 17:5ALUM</v>
      </c>
      <c r="V403">
        <f>IF(COUNTIF(Interactions!I:I,U403)&gt;0,1,0)</f>
        <v>0</v>
      </c>
      <c r="W403" t="str">
        <f t="shared" si="41"/>
        <v/>
      </c>
    </row>
    <row r="404" spans="1:23">
      <c r="A404" s="16">
        <v>403</v>
      </c>
      <c r="B404" s="16">
        <v>1179726</v>
      </c>
      <c r="C404" s="16">
        <v>1409470</v>
      </c>
      <c r="D404" s="16" t="s">
        <v>492</v>
      </c>
      <c r="E404" s="16" t="s">
        <v>467</v>
      </c>
      <c r="F404" s="16" t="s">
        <v>19</v>
      </c>
      <c r="G404" s="16" t="s">
        <v>475</v>
      </c>
      <c r="H404" s="17">
        <v>42407</v>
      </c>
      <c r="I404" s="18">
        <v>0.74945601851851851</v>
      </c>
      <c r="J404" s="18">
        <v>8.7499999999999991E-3</v>
      </c>
      <c r="K404" s="16" t="s">
        <v>467</v>
      </c>
      <c r="L404" s="16">
        <v>441753216000</v>
      </c>
      <c r="M404" s="16" t="s">
        <v>1</v>
      </c>
      <c r="N404" s="16">
        <v>0</v>
      </c>
      <c r="O404" s="18">
        <v>0</v>
      </c>
      <c r="P404" s="18">
        <v>8.3333333333333332E-3</v>
      </c>
      <c r="Q404" s="6" t="str">
        <f t="shared" si="36"/>
        <v>2016-02-07</v>
      </c>
      <c r="R404" t="str">
        <f t="shared" si="37"/>
        <v>IBRO</v>
      </c>
      <c r="S404" t="str">
        <f t="shared" si="38"/>
        <v>17:59</v>
      </c>
      <c r="T404" t="str">
        <f t="shared" si="39"/>
        <v>17:5</v>
      </c>
      <c r="U404" t="str">
        <f t="shared" si="40"/>
        <v>2016-02-07 17:5IBRO</v>
      </c>
      <c r="V404">
        <f>IF(COUNTIF(Interactions!I:I,U404)&gt;0,1,0)</f>
        <v>0</v>
      </c>
      <c r="W404" t="str">
        <f t="shared" si="41"/>
        <v/>
      </c>
    </row>
    <row r="405" spans="1:23">
      <c r="A405" s="13">
        <v>404</v>
      </c>
      <c r="B405" s="13">
        <v>1179727</v>
      </c>
      <c r="C405" s="13">
        <v>1409476</v>
      </c>
      <c r="D405" s="13" t="s">
        <v>492</v>
      </c>
      <c r="E405" s="13" t="s">
        <v>467</v>
      </c>
      <c r="F405" s="13" t="s">
        <v>17</v>
      </c>
      <c r="G405" s="13" t="s">
        <v>468</v>
      </c>
      <c r="H405" s="14">
        <v>42407</v>
      </c>
      <c r="I405" s="15">
        <v>0.75056712962962957</v>
      </c>
      <c r="J405" s="15">
        <v>1.3703703703703704E-2</v>
      </c>
      <c r="K405" s="13" t="s">
        <v>467</v>
      </c>
      <c r="L405" s="13">
        <v>768280958</v>
      </c>
      <c r="M405" s="13" t="s">
        <v>1</v>
      </c>
      <c r="N405" s="13">
        <v>2</v>
      </c>
      <c r="O405" s="15">
        <v>1.1805555555555556E-3</v>
      </c>
      <c r="P405" s="15">
        <v>1.1782407407407406E-2</v>
      </c>
      <c r="Q405" s="6" t="str">
        <f t="shared" si="36"/>
        <v>2016-02-07</v>
      </c>
      <c r="R405" t="str">
        <f t="shared" si="37"/>
        <v>ALUM</v>
      </c>
      <c r="S405" t="str">
        <f t="shared" si="38"/>
        <v>18:00</v>
      </c>
      <c r="T405" t="str">
        <f t="shared" si="39"/>
        <v>18:0</v>
      </c>
      <c r="U405" t="str">
        <f t="shared" si="40"/>
        <v>2016-02-07 18:0ALUM</v>
      </c>
      <c r="V405">
        <f>IF(COUNTIF(Interactions!I:I,U405)&gt;0,1,0)</f>
        <v>0</v>
      </c>
      <c r="W405" t="str">
        <f t="shared" si="41"/>
        <v/>
      </c>
    </row>
    <row r="406" spans="1:23">
      <c r="A406" s="16">
        <v>405</v>
      </c>
      <c r="B406" s="16">
        <v>1179728</v>
      </c>
      <c r="C406" s="16">
        <v>1409455</v>
      </c>
      <c r="D406" s="16" t="s">
        <v>492</v>
      </c>
      <c r="E406" s="16" t="s">
        <v>467</v>
      </c>
      <c r="F406" s="16" t="s">
        <v>39</v>
      </c>
      <c r="G406" s="16" t="s">
        <v>470</v>
      </c>
      <c r="H406" s="17">
        <v>42407</v>
      </c>
      <c r="I406" s="18">
        <v>0.75091435185185185</v>
      </c>
      <c r="J406" s="18">
        <v>1.4351851851851854E-3</v>
      </c>
      <c r="K406" s="16" t="s">
        <v>467</v>
      </c>
      <c r="L406" s="16">
        <v>326484343</v>
      </c>
      <c r="M406" s="16" t="s">
        <v>1</v>
      </c>
      <c r="N406" s="16">
        <v>0</v>
      </c>
      <c r="O406" s="18">
        <v>0</v>
      </c>
      <c r="P406" s="18">
        <v>1.2268518518518518E-3</v>
      </c>
      <c r="Q406" s="6" t="str">
        <f t="shared" si="36"/>
        <v>2016-02-07</v>
      </c>
      <c r="R406" t="str">
        <f t="shared" si="37"/>
        <v>FOMA</v>
      </c>
      <c r="S406" t="str">
        <f t="shared" si="38"/>
        <v>18:01</v>
      </c>
      <c r="T406" t="str">
        <f t="shared" si="39"/>
        <v>18:0</v>
      </c>
      <c r="U406" t="str">
        <f t="shared" si="40"/>
        <v>2016-02-07 18:0FOMA</v>
      </c>
      <c r="V406">
        <f>IF(COUNTIF(Interactions!I:I,U406)&gt;0,1,0)</f>
        <v>0</v>
      </c>
      <c r="W406" t="str">
        <f t="shared" si="41"/>
        <v/>
      </c>
    </row>
    <row r="407" spans="1:23">
      <c r="A407" s="13">
        <v>406</v>
      </c>
      <c r="B407" s="13">
        <v>1179730</v>
      </c>
      <c r="C407" s="13">
        <v>1409460</v>
      </c>
      <c r="D407" s="13" t="s">
        <v>492</v>
      </c>
      <c r="E407" s="13" t="s">
        <v>467</v>
      </c>
      <c r="F407" s="13" t="s">
        <v>39</v>
      </c>
      <c r="G407" s="13" t="s">
        <v>470</v>
      </c>
      <c r="H407" s="14">
        <v>42407</v>
      </c>
      <c r="I407" s="15">
        <v>0.75175925925925924</v>
      </c>
      <c r="J407" s="15">
        <v>1.25E-3</v>
      </c>
      <c r="K407" s="13" t="s">
        <v>467</v>
      </c>
      <c r="L407" s="13">
        <v>2155</v>
      </c>
      <c r="M407" s="13" t="s">
        <v>1</v>
      </c>
      <c r="N407" s="13">
        <v>0</v>
      </c>
      <c r="O407" s="15">
        <v>0</v>
      </c>
      <c r="P407" s="15">
        <v>1.1111111111111111E-3</v>
      </c>
      <c r="Q407" s="6" t="str">
        <f t="shared" si="36"/>
        <v>2016-02-07</v>
      </c>
      <c r="R407" t="str">
        <f t="shared" si="37"/>
        <v>FOMA</v>
      </c>
      <c r="S407" t="str">
        <f t="shared" si="38"/>
        <v>18:02</v>
      </c>
      <c r="T407" t="str">
        <f t="shared" si="39"/>
        <v>18:0</v>
      </c>
      <c r="U407" t="str">
        <f t="shared" si="40"/>
        <v>2016-02-07 18:0FOMA</v>
      </c>
      <c r="V407">
        <f>IF(COUNTIF(Interactions!I:I,U407)&gt;0,1,0)</f>
        <v>0</v>
      </c>
      <c r="W407" t="str">
        <f t="shared" si="41"/>
        <v/>
      </c>
    </row>
    <row r="408" spans="1:23" ht="24">
      <c r="A408" s="16">
        <v>407</v>
      </c>
      <c r="B408" s="16">
        <v>1179732</v>
      </c>
      <c r="C408" s="16">
        <v>1409463</v>
      </c>
      <c r="D408" s="16" t="s">
        <v>492</v>
      </c>
      <c r="E408" s="16" t="s">
        <v>467</v>
      </c>
      <c r="F408" s="16" t="s">
        <v>39</v>
      </c>
      <c r="G408" s="16" t="s">
        <v>474</v>
      </c>
      <c r="H408" s="17">
        <v>42407</v>
      </c>
      <c r="I408" s="18">
        <v>0.75226851851851861</v>
      </c>
      <c r="J408" s="18">
        <v>3.8194444444444446E-4</v>
      </c>
      <c r="K408" s="16" t="s">
        <v>467</v>
      </c>
      <c r="L408" s="16">
        <v>546565182</v>
      </c>
      <c r="M408" s="16" t="s">
        <v>2</v>
      </c>
      <c r="N408" s="16">
        <v>0</v>
      </c>
      <c r="O408" s="18">
        <v>0</v>
      </c>
      <c r="P408" s="18">
        <v>3.3564814814814812E-4</v>
      </c>
      <c r="Q408" s="6" t="str">
        <f t="shared" si="36"/>
        <v>2016-02-07</v>
      </c>
      <c r="R408" t="str">
        <f t="shared" si="37"/>
        <v>FOMA</v>
      </c>
      <c r="S408" t="str">
        <f t="shared" si="38"/>
        <v>18:03</v>
      </c>
      <c r="T408" t="str">
        <f t="shared" si="39"/>
        <v>18:0</v>
      </c>
      <c r="U408" t="str">
        <f t="shared" si="40"/>
        <v>2016-02-07 18:0FOMA</v>
      </c>
      <c r="V408">
        <f>IF(COUNTIF(Interactions!I:I,U408)&gt;0,1,0)</f>
        <v>0</v>
      </c>
      <c r="W408" t="str">
        <f t="shared" si="41"/>
        <v/>
      </c>
    </row>
    <row r="409" spans="1:23">
      <c r="A409" s="13">
        <v>408</v>
      </c>
      <c r="B409" s="13">
        <v>1179735</v>
      </c>
      <c r="C409" s="13">
        <v>1409460</v>
      </c>
      <c r="D409" s="13" t="s">
        <v>492</v>
      </c>
      <c r="E409" s="13" t="s">
        <v>467</v>
      </c>
      <c r="F409" s="13" t="s">
        <v>39</v>
      </c>
      <c r="G409" s="13" t="s">
        <v>470</v>
      </c>
      <c r="H409" s="14">
        <v>42407</v>
      </c>
      <c r="I409" s="15">
        <v>0.75475694444444441</v>
      </c>
      <c r="J409" s="15">
        <v>1.7824074074074072E-3</v>
      </c>
      <c r="K409" s="13" t="s">
        <v>469</v>
      </c>
      <c r="L409" s="13">
        <v>5200677192237</v>
      </c>
      <c r="M409" s="13" t="s">
        <v>1</v>
      </c>
      <c r="N409" s="13">
        <v>0</v>
      </c>
      <c r="O409" s="15">
        <v>0</v>
      </c>
      <c r="P409" s="15">
        <v>1.4120370370370369E-3</v>
      </c>
      <c r="Q409" s="6" t="str">
        <f t="shared" si="36"/>
        <v>2016-02-07</v>
      </c>
      <c r="R409" t="str">
        <f t="shared" si="37"/>
        <v>FOMA</v>
      </c>
      <c r="S409" t="str">
        <f t="shared" si="38"/>
        <v>18:06</v>
      </c>
      <c r="T409" t="str">
        <f t="shared" si="39"/>
        <v>18:0</v>
      </c>
      <c r="U409" t="str">
        <f t="shared" si="40"/>
        <v>2016-02-07 18:0FOMA</v>
      </c>
      <c r="V409">
        <f>IF(COUNTIF(Interactions!I:I,U409)&gt;0,1,0)</f>
        <v>0</v>
      </c>
      <c r="W409" t="str">
        <f t="shared" si="41"/>
        <v/>
      </c>
    </row>
    <row r="410" spans="1:23">
      <c r="A410" s="16">
        <v>409</v>
      </c>
      <c r="B410" s="16">
        <v>1179736</v>
      </c>
      <c r="C410" s="16">
        <v>1409467</v>
      </c>
      <c r="D410" s="16" t="s">
        <v>492</v>
      </c>
      <c r="E410" s="16" t="s">
        <v>467</v>
      </c>
      <c r="F410" s="16" t="s">
        <v>39</v>
      </c>
      <c r="G410" s="16" t="s">
        <v>470</v>
      </c>
      <c r="H410" s="17">
        <v>42407</v>
      </c>
      <c r="I410" s="18">
        <v>0.75495370370370374</v>
      </c>
      <c r="J410" s="18">
        <v>2.2337962962962967E-3</v>
      </c>
      <c r="K410" s="16" t="s">
        <v>467</v>
      </c>
      <c r="L410" s="16">
        <v>613353577</v>
      </c>
      <c r="M410" s="16" t="s">
        <v>1</v>
      </c>
      <c r="N410" s="16">
        <v>0</v>
      </c>
      <c r="O410" s="18">
        <v>0</v>
      </c>
      <c r="P410" s="18">
        <v>2.1990740740740742E-3</v>
      </c>
      <c r="Q410" s="6" t="str">
        <f t="shared" si="36"/>
        <v>2016-02-07</v>
      </c>
      <c r="R410" t="str">
        <f t="shared" si="37"/>
        <v>FOMA</v>
      </c>
      <c r="S410" t="str">
        <f t="shared" si="38"/>
        <v>18:07</v>
      </c>
      <c r="T410" t="str">
        <f t="shared" si="39"/>
        <v>18:0</v>
      </c>
      <c r="U410" t="str">
        <f t="shared" si="40"/>
        <v>2016-02-07 18:0FOMA</v>
      </c>
      <c r="V410">
        <f>IF(COUNTIF(Interactions!I:I,U410)&gt;0,1,0)</f>
        <v>0</v>
      </c>
      <c r="W410" t="str">
        <f t="shared" si="41"/>
        <v/>
      </c>
    </row>
    <row r="411" spans="1:23">
      <c r="A411" s="13">
        <v>410</v>
      </c>
      <c r="B411" s="13">
        <v>1179739</v>
      </c>
      <c r="C411" s="13">
        <v>1409490</v>
      </c>
      <c r="D411" s="13" t="s">
        <v>492</v>
      </c>
      <c r="E411" s="13" t="s">
        <v>467</v>
      </c>
      <c r="F411" s="13" t="s">
        <v>46</v>
      </c>
      <c r="G411" s="13"/>
      <c r="H411" s="14">
        <v>42407</v>
      </c>
      <c r="I411" s="15">
        <v>0.75627314814814817</v>
      </c>
      <c r="J411" s="15">
        <v>9.3750000000000007E-4</v>
      </c>
      <c r="K411" s="13" t="s">
        <v>467</v>
      </c>
      <c r="L411" s="13">
        <v>320281313</v>
      </c>
      <c r="M411" s="13" t="s">
        <v>1</v>
      </c>
      <c r="N411" s="13">
        <v>0</v>
      </c>
      <c r="O411" s="15">
        <v>0</v>
      </c>
      <c r="P411" s="15">
        <v>7.7546296296296304E-4</v>
      </c>
      <c r="Q411" s="6" t="str">
        <f t="shared" si="36"/>
        <v>2016-02-07</v>
      </c>
      <c r="R411" t="str">
        <f t="shared" si="37"/>
        <v>VPEI</v>
      </c>
      <c r="S411" t="str">
        <f t="shared" si="38"/>
        <v>18:09</v>
      </c>
      <c r="T411" t="str">
        <f t="shared" si="39"/>
        <v>18:0</v>
      </c>
      <c r="U411" t="str">
        <f t="shared" si="40"/>
        <v>2016-02-07 18:0VPEI</v>
      </c>
      <c r="V411">
        <f>IF(COUNTIF(Interactions!I:I,U411)&gt;0,1,0)</f>
        <v>0</v>
      </c>
      <c r="W411" t="str">
        <f t="shared" si="41"/>
        <v/>
      </c>
    </row>
    <row r="412" spans="1:23">
      <c r="A412" s="16">
        <v>411</v>
      </c>
      <c r="B412" s="16">
        <v>1179740</v>
      </c>
      <c r="C412" s="16">
        <v>1409490</v>
      </c>
      <c r="D412" s="16" t="s">
        <v>492</v>
      </c>
      <c r="E412" s="16" t="s">
        <v>467</v>
      </c>
      <c r="F412" s="16" t="s">
        <v>46</v>
      </c>
      <c r="G412" s="16"/>
      <c r="H412" s="17">
        <v>42407</v>
      </c>
      <c r="I412" s="18">
        <v>0.75726851851851851</v>
      </c>
      <c r="J412" s="18">
        <v>1.4467592592592594E-3</v>
      </c>
      <c r="K412" s="16" t="s">
        <v>469</v>
      </c>
      <c r="L412" s="16">
        <v>4500545801515</v>
      </c>
      <c r="M412" s="16" t="s">
        <v>1</v>
      </c>
      <c r="N412" s="16">
        <v>0</v>
      </c>
      <c r="O412" s="18">
        <v>0</v>
      </c>
      <c r="P412" s="18">
        <v>1.3310185185185185E-3</v>
      </c>
      <c r="Q412" s="6" t="str">
        <f t="shared" si="36"/>
        <v>2016-02-07</v>
      </c>
      <c r="R412" t="str">
        <f t="shared" si="37"/>
        <v>VPEI</v>
      </c>
      <c r="S412" t="str">
        <f t="shared" si="38"/>
        <v>18:10</v>
      </c>
      <c r="T412" t="str">
        <f t="shared" si="39"/>
        <v>18:1</v>
      </c>
      <c r="U412" t="str">
        <f t="shared" si="40"/>
        <v>2016-02-07 18:1VPEI</v>
      </c>
      <c r="V412">
        <f>IF(COUNTIF(Interactions!I:I,U412)&gt;0,1,0)</f>
        <v>0</v>
      </c>
      <c r="W412" t="str">
        <f t="shared" si="41"/>
        <v/>
      </c>
    </row>
    <row r="413" spans="1:23">
      <c r="A413" s="13">
        <v>412</v>
      </c>
      <c r="B413" s="13">
        <v>1179741</v>
      </c>
      <c r="C413" s="13">
        <v>1409490</v>
      </c>
      <c r="D413" s="13" t="s">
        <v>492</v>
      </c>
      <c r="E413" s="13" t="s">
        <v>467</v>
      </c>
      <c r="F413" s="13" t="s">
        <v>46</v>
      </c>
      <c r="G413" s="13"/>
      <c r="H413" s="14">
        <v>42407</v>
      </c>
      <c r="I413" s="15">
        <v>0.75873842592592589</v>
      </c>
      <c r="J413" s="15">
        <v>8.449074074074075E-4</v>
      </c>
      <c r="K413" s="13" t="s">
        <v>469</v>
      </c>
      <c r="L413" s="13">
        <v>4500545801515</v>
      </c>
      <c r="M413" s="13" t="s">
        <v>1</v>
      </c>
      <c r="N413" s="13">
        <v>0</v>
      </c>
      <c r="O413" s="15">
        <v>0</v>
      </c>
      <c r="P413" s="15">
        <v>6.134259259259259E-4</v>
      </c>
      <c r="Q413" s="6" t="str">
        <f t="shared" si="36"/>
        <v>2016-02-07</v>
      </c>
      <c r="R413" t="str">
        <f t="shared" si="37"/>
        <v>VPEI</v>
      </c>
      <c r="S413" t="str">
        <f t="shared" si="38"/>
        <v>18:12</v>
      </c>
      <c r="T413" t="str">
        <f t="shared" si="39"/>
        <v>18:1</v>
      </c>
      <c r="U413" t="str">
        <f t="shared" si="40"/>
        <v>2016-02-07 18:1VPEI</v>
      </c>
      <c r="V413">
        <f>IF(COUNTIF(Interactions!I:I,U413)&gt;0,1,0)</f>
        <v>0</v>
      </c>
      <c r="W413" t="str">
        <f t="shared" si="41"/>
        <v/>
      </c>
    </row>
    <row r="414" spans="1:23">
      <c r="A414" s="16">
        <v>413</v>
      </c>
      <c r="B414" s="16">
        <v>1179743</v>
      </c>
      <c r="C414" s="16">
        <v>1409467</v>
      </c>
      <c r="D414" s="16" t="s">
        <v>492</v>
      </c>
      <c r="E414" s="16" t="s">
        <v>467</v>
      </c>
      <c r="F414" s="16" t="s">
        <v>39</v>
      </c>
      <c r="G414" s="16" t="s">
        <v>470</v>
      </c>
      <c r="H414" s="17">
        <v>42407</v>
      </c>
      <c r="I414" s="18">
        <v>0.75915509259259262</v>
      </c>
      <c r="J414" s="18">
        <v>9.3750000000000007E-4</v>
      </c>
      <c r="K414" s="16" t="s">
        <v>469</v>
      </c>
      <c r="L414" s="16">
        <v>17700632771198</v>
      </c>
      <c r="M414" s="16" t="s">
        <v>1</v>
      </c>
      <c r="N414" s="16">
        <v>0</v>
      </c>
      <c r="O414" s="18">
        <v>0</v>
      </c>
      <c r="P414" s="18">
        <v>5.9027777777777778E-4</v>
      </c>
      <c r="Q414" s="6" t="str">
        <f t="shared" si="36"/>
        <v>2016-02-07</v>
      </c>
      <c r="R414" t="str">
        <f t="shared" si="37"/>
        <v>FOMA</v>
      </c>
      <c r="S414" t="str">
        <f t="shared" si="38"/>
        <v>18:13</v>
      </c>
      <c r="T414" t="str">
        <f t="shared" si="39"/>
        <v>18:1</v>
      </c>
      <c r="U414" t="str">
        <f t="shared" si="40"/>
        <v>2016-02-07 18:1FOMA</v>
      </c>
      <c r="V414">
        <f>IF(COUNTIF(Interactions!I:I,U414)&gt;0,1,0)</f>
        <v>0</v>
      </c>
      <c r="W414" t="str">
        <f t="shared" si="41"/>
        <v/>
      </c>
    </row>
    <row r="415" spans="1:23">
      <c r="A415" s="13">
        <v>414</v>
      </c>
      <c r="B415" s="13">
        <v>1179744</v>
      </c>
      <c r="C415" s="13">
        <v>1409490</v>
      </c>
      <c r="D415" s="13" t="s">
        <v>492</v>
      </c>
      <c r="E415" s="13" t="s">
        <v>467</v>
      </c>
      <c r="F415" s="13" t="s">
        <v>46</v>
      </c>
      <c r="G415" s="13"/>
      <c r="H415" s="14">
        <v>42407</v>
      </c>
      <c r="I415" s="15">
        <v>0.75960648148148147</v>
      </c>
      <c r="J415" s="15">
        <v>6.3657407407407402E-4</v>
      </c>
      <c r="K415" s="13" t="s">
        <v>469</v>
      </c>
      <c r="L415" s="13">
        <v>4500545801515</v>
      </c>
      <c r="M415" s="13" t="s">
        <v>1</v>
      </c>
      <c r="N415" s="13">
        <v>0</v>
      </c>
      <c r="O415" s="15">
        <v>0</v>
      </c>
      <c r="P415" s="15">
        <v>4.2824074074074075E-4</v>
      </c>
      <c r="Q415" s="6" t="str">
        <f t="shared" si="36"/>
        <v>2016-02-07</v>
      </c>
      <c r="R415" t="str">
        <f t="shared" si="37"/>
        <v>VPEI</v>
      </c>
      <c r="S415" t="str">
        <f t="shared" si="38"/>
        <v>18:13</v>
      </c>
      <c r="T415" t="str">
        <f t="shared" si="39"/>
        <v>18:1</v>
      </c>
      <c r="U415" t="str">
        <f t="shared" si="40"/>
        <v>2016-02-07 18:1VPEI</v>
      </c>
      <c r="V415">
        <f>IF(COUNTIF(Interactions!I:I,U415)&gt;0,1,0)</f>
        <v>0</v>
      </c>
      <c r="W415" t="str">
        <f t="shared" si="41"/>
        <v/>
      </c>
    </row>
    <row r="416" spans="1:23">
      <c r="A416" s="16">
        <v>415</v>
      </c>
      <c r="B416" s="16">
        <v>1179745</v>
      </c>
      <c r="C416" s="16">
        <v>1409470</v>
      </c>
      <c r="D416" s="16" t="s">
        <v>492</v>
      </c>
      <c r="E416" s="16" t="s">
        <v>467</v>
      </c>
      <c r="F416" s="16" t="s">
        <v>19</v>
      </c>
      <c r="G416" s="16" t="s">
        <v>475</v>
      </c>
      <c r="H416" s="17">
        <v>42407</v>
      </c>
      <c r="I416" s="18">
        <v>0.76004629629629628</v>
      </c>
      <c r="J416" s="18">
        <v>1.0648148148148147E-3</v>
      </c>
      <c r="K416" s="16" t="s">
        <v>469</v>
      </c>
      <c r="L416" s="16">
        <v>5500612460139</v>
      </c>
      <c r="M416" s="16" t="s">
        <v>1</v>
      </c>
      <c r="N416" s="16">
        <v>0</v>
      </c>
      <c r="O416" s="18">
        <v>0</v>
      </c>
      <c r="P416" s="18">
        <v>4.8611111111111104E-4</v>
      </c>
      <c r="Q416" s="6" t="str">
        <f t="shared" si="36"/>
        <v>2016-02-07</v>
      </c>
      <c r="R416" t="str">
        <f t="shared" si="37"/>
        <v>IBRO</v>
      </c>
      <c r="S416" t="str">
        <f t="shared" si="38"/>
        <v>18:14</v>
      </c>
      <c r="T416" t="str">
        <f t="shared" si="39"/>
        <v>18:1</v>
      </c>
      <c r="U416" t="str">
        <f t="shared" si="40"/>
        <v>2016-02-07 18:1IBRO</v>
      </c>
      <c r="V416">
        <f>IF(COUNTIF(Interactions!I:I,U416)&gt;0,1,0)</f>
        <v>0</v>
      </c>
      <c r="W416" t="str">
        <f t="shared" si="41"/>
        <v/>
      </c>
    </row>
    <row r="417" spans="1:23">
      <c r="A417" s="13">
        <v>416</v>
      </c>
      <c r="B417" s="13">
        <v>1179746</v>
      </c>
      <c r="C417" s="13">
        <v>1409472</v>
      </c>
      <c r="D417" s="13" t="s">
        <v>492</v>
      </c>
      <c r="E417" s="13" t="s">
        <v>467</v>
      </c>
      <c r="F417" s="13" t="s">
        <v>39</v>
      </c>
      <c r="G417" s="13" t="s">
        <v>468</v>
      </c>
      <c r="H417" s="14">
        <v>42407</v>
      </c>
      <c r="I417" s="15">
        <v>0.75980324074074079</v>
      </c>
      <c r="J417" s="15">
        <v>2.5347222222222221E-3</v>
      </c>
      <c r="K417" s="13" t="s">
        <v>467</v>
      </c>
      <c r="L417" s="13">
        <v>144673400</v>
      </c>
      <c r="M417" s="13" t="s">
        <v>1</v>
      </c>
      <c r="N417" s="13">
        <v>2</v>
      </c>
      <c r="O417" s="15">
        <v>1.2731481481481483E-3</v>
      </c>
      <c r="P417" s="15">
        <v>8.3333333333333339E-4</v>
      </c>
      <c r="Q417" s="6" t="str">
        <f t="shared" si="36"/>
        <v>2016-02-07</v>
      </c>
      <c r="R417" t="str">
        <f t="shared" si="37"/>
        <v>FOMA</v>
      </c>
      <c r="S417" t="str">
        <f t="shared" si="38"/>
        <v>18:14</v>
      </c>
      <c r="T417" t="str">
        <f t="shared" si="39"/>
        <v>18:1</v>
      </c>
      <c r="U417" t="str">
        <f t="shared" si="40"/>
        <v>2016-02-07 18:1FOMA</v>
      </c>
      <c r="V417">
        <f>IF(COUNTIF(Interactions!I:I,U417)&gt;0,1,0)</f>
        <v>0</v>
      </c>
      <c r="W417" t="str">
        <f t="shared" si="41"/>
        <v/>
      </c>
    </row>
    <row r="418" spans="1:23">
      <c r="A418" s="16">
        <v>417</v>
      </c>
      <c r="B418" s="16">
        <v>1179747</v>
      </c>
      <c r="C418" s="16">
        <v>1409490</v>
      </c>
      <c r="D418" s="16" t="s">
        <v>492</v>
      </c>
      <c r="E418" s="16" t="s">
        <v>467</v>
      </c>
      <c r="F418" s="16" t="s">
        <v>46</v>
      </c>
      <c r="G418" s="16"/>
      <c r="H418" s="17">
        <v>42407</v>
      </c>
      <c r="I418" s="18">
        <v>0.76033564814814814</v>
      </c>
      <c r="J418" s="18">
        <v>8.7962962962962962E-4</v>
      </c>
      <c r="K418" s="16" t="s">
        <v>469</v>
      </c>
      <c r="L418" s="16">
        <v>4500609212457</v>
      </c>
      <c r="M418" s="16" t="s">
        <v>1</v>
      </c>
      <c r="N418" s="16">
        <v>0</v>
      </c>
      <c r="O418" s="18">
        <v>0</v>
      </c>
      <c r="P418" s="18">
        <v>6.3657407407407402E-4</v>
      </c>
      <c r="Q418" s="6" t="str">
        <f t="shared" si="36"/>
        <v>2016-02-07</v>
      </c>
      <c r="R418" t="str">
        <f t="shared" si="37"/>
        <v>VPEI</v>
      </c>
      <c r="S418" t="str">
        <f t="shared" si="38"/>
        <v>18:14</v>
      </c>
      <c r="T418" t="str">
        <f t="shared" si="39"/>
        <v>18:1</v>
      </c>
      <c r="U418" t="str">
        <f t="shared" si="40"/>
        <v>2016-02-07 18:1VPEI</v>
      </c>
      <c r="V418">
        <f>IF(COUNTIF(Interactions!I:I,U418)&gt;0,1,0)</f>
        <v>0</v>
      </c>
      <c r="W418" t="str">
        <f t="shared" si="41"/>
        <v/>
      </c>
    </row>
    <row r="419" spans="1:23">
      <c r="A419" s="13">
        <v>418</v>
      </c>
      <c r="B419" s="13">
        <v>1179749</v>
      </c>
      <c r="C419" s="13">
        <v>1409475</v>
      </c>
      <c r="D419" s="13" t="s">
        <v>492</v>
      </c>
      <c r="E419" s="13" t="s">
        <v>467</v>
      </c>
      <c r="F419" s="13" t="s">
        <v>19</v>
      </c>
      <c r="G419" s="13" t="s">
        <v>470</v>
      </c>
      <c r="H419" s="14">
        <v>42407</v>
      </c>
      <c r="I419" s="15">
        <v>0.76037037037037036</v>
      </c>
      <c r="J419" s="15">
        <v>4.2129629629629626E-3</v>
      </c>
      <c r="K419" s="13" t="s">
        <v>467</v>
      </c>
      <c r="L419" s="13">
        <v>130903509</v>
      </c>
      <c r="M419" s="13" t="s">
        <v>1</v>
      </c>
      <c r="N419" s="13">
        <v>0</v>
      </c>
      <c r="O419" s="15">
        <v>0</v>
      </c>
      <c r="P419" s="15">
        <v>4.0624999999999993E-3</v>
      </c>
      <c r="Q419" s="6" t="str">
        <f t="shared" si="36"/>
        <v>2016-02-07</v>
      </c>
      <c r="R419" t="str">
        <f t="shared" si="37"/>
        <v>IBRO</v>
      </c>
      <c r="S419" t="str">
        <f t="shared" si="38"/>
        <v>18:14</v>
      </c>
      <c r="T419" t="str">
        <f t="shared" si="39"/>
        <v>18:1</v>
      </c>
      <c r="U419" t="str">
        <f t="shared" si="40"/>
        <v>2016-02-07 18:1IBRO</v>
      </c>
      <c r="V419">
        <f>IF(COUNTIF(Interactions!I:I,U419)&gt;0,1,0)</f>
        <v>0</v>
      </c>
      <c r="W419" t="str">
        <f t="shared" si="41"/>
        <v/>
      </c>
    </row>
    <row r="420" spans="1:23">
      <c r="A420" s="16">
        <v>419</v>
      </c>
      <c r="B420" s="16">
        <v>1179751</v>
      </c>
      <c r="C420" s="16">
        <v>1409479</v>
      </c>
      <c r="D420" s="16" t="s">
        <v>492</v>
      </c>
      <c r="E420" s="16" t="s">
        <v>467</v>
      </c>
      <c r="F420" s="16" t="s">
        <v>39</v>
      </c>
      <c r="G420" s="16" t="s">
        <v>470</v>
      </c>
      <c r="H420" s="17">
        <v>42407</v>
      </c>
      <c r="I420" s="18">
        <v>0.76406249999999998</v>
      </c>
      <c r="J420" s="18">
        <v>2.1064814814814813E-3</v>
      </c>
      <c r="K420" s="16" t="s">
        <v>467</v>
      </c>
      <c r="L420" s="16">
        <v>164543333</v>
      </c>
      <c r="M420" s="16" t="s">
        <v>1</v>
      </c>
      <c r="N420" s="16">
        <v>0</v>
      </c>
      <c r="O420" s="18">
        <v>0</v>
      </c>
      <c r="P420" s="18">
        <v>1.5972222222222221E-3</v>
      </c>
      <c r="Q420" s="6" t="str">
        <f t="shared" si="36"/>
        <v>2016-02-07</v>
      </c>
      <c r="R420" t="str">
        <f t="shared" si="37"/>
        <v>FOMA</v>
      </c>
      <c r="S420" t="str">
        <f t="shared" si="38"/>
        <v>18:20</v>
      </c>
      <c r="T420" t="str">
        <f t="shared" si="39"/>
        <v>18:2</v>
      </c>
      <c r="U420" t="str">
        <f t="shared" si="40"/>
        <v>2016-02-07 18:2FOMA</v>
      </c>
      <c r="V420">
        <f>IF(COUNTIF(Interactions!I:I,U420)&gt;0,1,0)</f>
        <v>0</v>
      </c>
      <c r="W420" t="str">
        <f t="shared" si="41"/>
        <v/>
      </c>
    </row>
    <row r="421" spans="1:23">
      <c r="A421" s="13">
        <v>420</v>
      </c>
      <c r="B421" s="13">
        <v>1179752</v>
      </c>
      <c r="C421" s="13">
        <v>1409475</v>
      </c>
      <c r="D421" s="13" t="s">
        <v>492</v>
      </c>
      <c r="E421" s="13" t="s">
        <v>467</v>
      </c>
      <c r="F421" s="13" t="s">
        <v>19</v>
      </c>
      <c r="G421" s="13" t="s">
        <v>470</v>
      </c>
      <c r="H421" s="14">
        <v>42407</v>
      </c>
      <c r="I421" s="15">
        <v>0.7653240740740741</v>
      </c>
      <c r="J421" s="15">
        <v>4.7453703703703704E-4</v>
      </c>
      <c r="K421" s="13" t="s">
        <v>469</v>
      </c>
      <c r="L421" s="13">
        <v>17700678042010</v>
      </c>
      <c r="M421" s="13" t="s">
        <v>1</v>
      </c>
      <c r="N421" s="13">
        <v>0</v>
      </c>
      <c r="O421" s="15">
        <v>0</v>
      </c>
      <c r="P421" s="15">
        <v>1.3888888888888889E-4</v>
      </c>
      <c r="Q421" s="6" t="str">
        <f t="shared" si="36"/>
        <v>2016-02-07</v>
      </c>
      <c r="R421" t="str">
        <f t="shared" si="37"/>
        <v>IBRO</v>
      </c>
      <c r="S421" t="str">
        <f t="shared" si="38"/>
        <v>18:22</v>
      </c>
      <c r="T421" t="str">
        <f t="shared" si="39"/>
        <v>18:2</v>
      </c>
      <c r="U421" t="str">
        <f t="shared" si="40"/>
        <v>2016-02-07 18:2IBRO</v>
      </c>
      <c r="V421">
        <f>IF(COUNTIF(Interactions!I:I,U421)&gt;0,1,0)</f>
        <v>0</v>
      </c>
      <c r="W421" t="str">
        <f t="shared" si="41"/>
        <v/>
      </c>
    </row>
    <row r="422" spans="1:23" ht="24">
      <c r="A422" s="16">
        <v>421</v>
      </c>
      <c r="B422" s="16">
        <v>1179753</v>
      </c>
      <c r="C422" s="16">
        <v>1409483</v>
      </c>
      <c r="D422" s="16" t="s">
        <v>492</v>
      </c>
      <c r="E422" s="16" t="s">
        <v>467</v>
      </c>
      <c r="F422" s="16" t="s">
        <v>17</v>
      </c>
      <c r="G422" s="16" t="s">
        <v>471</v>
      </c>
      <c r="H422" s="17">
        <v>42407</v>
      </c>
      <c r="I422" s="18">
        <v>0.76583333333333325</v>
      </c>
      <c r="J422" s="18">
        <v>1.6203703703703703E-3</v>
      </c>
      <c r="K422" s="16" t="s">
        <v>467</v>
      </c>
      <c r="L422" s="16">
        <v>238514999</v>
      </c>
      <c r="M422" s="16" t="s">
        <v>1</v>
      </c>
      <c r="N422" s="16">
        <v>0</v>
      </c>
      <c r="O422" s="18">
        <v>0</v>
      </c>
      <c r="P422" s="18">
        <v>1.2268518518518518E-3</v>
      </c>
      <c r="Q422" s="6" t="str">
        <f t="shared" si="36"/>
        <v>2016-02-07</v>
      </c>
      <c r="R422" t="str">
        <f t="shared" si="37"/>
        <v>ALUM</v>
      </c>
      <c r="S422" t="str">
        <f t="shared" si="38"/>
        <v>18:22</v>
      </c>
      <c r="T422" t="str">
        <f t="shared" si="39"/>
        <v>18:2</v>
      </c>
      <c r="U422" t="str">
        <f t="shared" si="40"/>
        <v>2016-02-07 18:2ALUM</v>
      </c>
      <c r="V422">
        <f>IF(COUNTIF(Interactions!I:I,U422)&gt;0,1,0)</f>
        <v>0</v>
      </c>
      <c r="W422" t="str">
        <f t="shared" si="41"/>
        <v/>
      </c>
    </row>
    <row r="423" spans="1:23">
      <c r="A423" s="13">
        <v>422</v>
      </c>
      <c r="B423" s="13">
        <v>1179754</v>
      </c>
      <c r="C423" s="13">
        <v>1409527</v>
      </c>
      <c r="D423" s="13" t="s">
        <v>492</v>
      </c>
      <c r="E423" s="13" t="s">
        <v>467</v>
      </c>
      <c r="F423" s="13" t="s">
        <v>19</v>
      </c>
      <c r="G423" s="13" t="s">
        <v>468</v>
      </c>
      <c r="H423" s="14">
        <v>42407</v>
      </c>
      <c r="I423" s="15">
        <v>0.76600694444444439</v>
      </c>
      <c r="J423" s="15">
        <v>8.9930555555555545E-3</v>
      </c>
      <c r="K423" s="13" t="s">
        <v>467</v>
      </c>
      <c r="L423" s="13">
        <v>768046518</v>
      </c>
      <c r="M423" s="13" t="s">
        <v>1</v>
      </c>
      <c r="N423" s="13">
        <v>3</v>
      </c>
      <c r="O423" s="15">
        <v>2.5231481481481481E-3</v>
      </c>
      <c r="P423" s="15">
        <v>7.4305555555555548E-3</v>
      </c>
      <c r="Q423" s="6" t="str">
        <f t="shared" si="36"/>
        <v>2016-02-07</v>
      </c>
      <c r="R423" t="str">
        <f t="shared" si="37"/>
        <v>IBRO</v>
      </c>
      <c r="S423" t="str">
        <f t="shared" si="38"/>
        <v>18:23</v>
      </c>
      <c r="T423" t="str">
        <f t="shared" si="39"/>
        <v>18:2</v>
      </c>
      <c r="U423" t="str">
        <f t="shared" si="40"/>
        <v>2016-02-07 18:2IBRO</v>
      </c>
      <c r="V423">
        <f>IF(COUNTIF(Interactions!I:I,U423)&gt;0,1,0)</f>
        <v>0</v>
      </c>
      <c r="W423" t="str">
        <f t="shared" si="41"/>
        <v/>
      </c>
    </row>
    <row r="424" spans="1:23" ht="24">
      <c r="A424" s="16">
        <v>423</v>
      </c>
      <c r="B424" s="16">
        <v>1179756</v>
      </c>
      <c r="C424" s="16">
        <v>1409482</v>
      </c>
      <c r="D424" s="16" t="s">
        <v>492</v>
      </c>
      <c r="E424" s="16" t="s">
        <v>467</v>
      </c>
      <c r="F424" s="16" t="s">
        <v>17</v>
      </c>
      <c r="G424" s="16" t="s">
        <v>471</v>
      </c>
      <c r="H424" s="17">
        <v>42407</v>
      </c>
      <c r="I424" s="18">
        <v>0.76736111111111116</v>
      </c>
      <c r="J424" s="18">
        <v>1.0069444444444444E-3</v>
      </c>
      <c r="K424" s="16" t="s">
        <v>467</v>
      </c>
      <c r="L424" s="16" t="s">
        <v>473</v>
      </c>
      <c r="M424" s="16" t="s">
        <v>1</v>
      </c>
      <c r="N424" s="16">
        <v>0</v>
      </c>
      <c r="O424" s="18">
        <v>0</v>
      </c>
      <c r="P424" s="18">
        <v>9.3750000000000007E-4</v>
      </c>
      <c r="Q424" s="6" t="str">
        <f t="shared" si="36"/>
        <v>2016-02-07</v>
      </c>
      <c r="R424" t="str">
        <f t="shared" si="37"/>
        <v>ALUM</v>
      </c>
      <c r="S424" t="str">
        <f t="shared" si="38"/>
        <v>18:25</v>
      </c>
      <c r="T424" t="str">
        <f t="shared" si="39"/>
        <v>18:2</v>
      </c>
      <c r="U424" t="str">
        <f t="shared" si="40"/>
        <v>2016-02-07 18:2ALUM</v>
      </c>
      <c r="V424">
        <f>IF(COUNTIF(Interactions!I:I,U424)&gt;0,1,0)</f>
        <v>0</v>
      </c>
      <c r="W424" t="str">
        <f t="shared" si="41"/>
        <v/>
      </c>
    </row>
    <row r="425" spans="1:23">
      <c r="A425" s="13">
        <v>424</v>
      </c>
      <c r="B425" s="13">
        <v>1179758</v>
      </c>
      <c r="C425" s="13">
        <v>1409487</v>
      </c>
      <c r="D425" s="13" t="s">
        <v>492</v>
      </c>
      <c r="E425" s="13" t="s">
        <v>467</v>
      </c>
      <c r="F425" s="13" t="s">
        <v>39</v>
      </c>
      <c r="G425" s="13" t="s">
        <v>470</v>
      </c>
      <c r="H425" s="14">
        <v>42407</v>
      </c>
      <c r="I425" s="15">
        <v>0.76854166666666668</v>
      </c>
      <c r="J425" s="15">
        <v>1.6319444444444445E-3</v>
      </c>
      <c r="K425" s="13" t="s">
        <v>467</v>
      </c>
      <c r="L425" s="13">
        <v>661349809</v>
      </c>
      <c r="M425" s="13" t="s">
        <v>1</v>
      </c>
      <c r="N425" s="13">
        <v>0</v>
      </c>
      <c r="O425" s="15">
        <v>0</v>
      </c>
      <c r="P425" s="15">
        <v>1.25E-3</v>
      </c>
      <c r="Q425" s="6" t="str">
        <f t="shared" si="36"/>
        <v>2016-02-07</v>
      </c>
      <c r="R425" t="str">
        <f t="shared" si="37"/>
        <v>FOMA</v>
      </c>
      <c r="S425" t="str">
        <f t="shared" si="38"/>
        <v>18:26</v>
      </c>
      <c r="T425" t="str">
        <f t="shared" si="39"/>
        <v>18:2</v>
      </c>
      <c r="U425" t="str">
        <f t="shared" si="40"/>
        <v>2016-02-07 18:2FOMA</v>
      </c>
      <c r="V425">
        <f>IF(COUNTIF(Interactions!I:I,U425)&gt;0,1,0)</f>
        <v>0</v>
      </c>
      <c r="W425" t="str">
        <f t="shared" si="41"/>
        <v/>
      </c>
    </row>
    <row r="426" spans="1:23" ht="24">
      <c r="A426" s="16">
        <v>425</v>
      </c>
      <c r="B426" s="16">
        <v>1179759</v>
      </c>
      <c r="C426" s="16">
        <v>1409486</v>
      </c>
      <c r="D426" s="16" t="s">
        <v>492</v>
      </c>
      <c r="E426" s="16" t="s">
        <v>467</v>
      </c>
      <c r="F426" s="16" t="s">
        <v>17</v>
      </c>
      <c r="G426" s="16" t="s">
        <v>471</v>
      </c>
      <c r="H426" s="17">
        <v>42407</v>
      </c>
      <c r="I426" s="18">
        <v>0.76868055555555559</v>
      </c>
      <c r="J426" s="18">
        <v>6.5972222222222213E-4</v>
      </c>
      <c r="K426" s="16" t="s">
        <v>467</v>
      </c>
      <c r="L426" s="16">
        <v>326787883</v>
      </c>
      <c r="M426" s="16" t="s">
        <v>1</v>
      </c>
      <c r="N426" s="16">
        <v>0</v>
      </c>
      <c r="O426" s="18">
        <v>0</v>
      </c>
      <c r="P426" s="18">
        <v>3.9351851851851852E-4</v>
      </c>
      <c r="Q426" s="6" t="str">
        <f t="shared" si="36"/>
        <v>2016-02-07</v>
      </c>
      <c r="R426" t="str">
        <f t="shared" si="37"/>
        <v>ALUM</v>
      </c>
      <c r="S426" t="str">
        <f t="shared" si="38"/>
        <v>18:26</v>
      </c>
      <c r="T426" t="str">
        <f t="shared" si="39"/>
        <v>18:2</v>
      </c>
      <c r="U426" t="str">
        <f t="shared" si="40"/>
        <v>2016-02-07 18:2ALUM</v>
      </c>
      <c r="V426">
        <f>IF(COUNTIF(Interactions!I:I,U426)&gt;0,1,0)</f>
        <v>0</v>
      </c>
      <c r="W426" t="str">
        <f t="shared" si="41"/>
        <v/>
      </c>
    </row>
    <row r="427" spans="1:23" ht="24">
      <c r="A427" s="13">
        <v>426</v>
      </c>
      <c r="B427" s="13">
        <v>1179762</v>
      </c>
      <c r="C427" s="13">
        <v>1409498</v>
      </c>
      <c r="D427" s="13" t="s">
        <v>492</v>
      </c>
      <c r="E427" s="13" t="s">
        <v>467</v>
      </c>
      <c r="F427" s="13" t="s">
        <v>39</v>
      </c>
      <c r="G427" s="13" t="s">
        <v>471</v>
      </c>
      <c r="H427" s="14">
        <v>42407</v>
      </c>
      <c r="I427" s="15">
        <v>0.77579861111111104</v>
      </c>
      <c r="J427" s="15">
        <v>1.4583333333333334E-3</v>
      </c>
      <c r="K427" s="13" t="s">
        <v>467</v>
      </c>
      <c r="L427" s="13">
        <v>130760880</v>
      </c>
      <c r="M427" s="13" t="s">
        <v>1</v>
      </c>
      <c r="N427" s="13">
        <v>1</v>
      </c>
      <c r="O427" s="15">
        <v>4.6296296296296294E-5</v>
      </c>
      <c r="P427" s="15">
        <v>1.0995370370370371E-3</v>
      </c>
      <c r="Q427" s="6" t="str">
        <f t="shared" si="36"/>
        <v>2016-02-07</v>
      </c>
      <c r="R427" t="str">
        <f t="shared" si="37"/>
        <v>FOMA</v>
      </c>
      <c r="S427" t="str">
        <f t="shared" si="38"/>
        <v>18:37</v>
      </c>
      <c r="T427" t="str">
        <f t="shared" si="39"/>
        <v>18:3</v>
      </c>
      <c r="U427" t="str">
        <f t="shared" si="40"/>
        <v>2016-02-07 18:3FOMA</v>
      </c>
      <c r="V427">
        <f>IF(COUNTIF(Interactions!I:I,U427)&gt;0,1,0)</f>
        <v>0</v>
      </c>
      <c r="W427" t="str">
        <f t="shared" si="41"/>
        <v/>
      </c>
    </row>
    <row r="428" spans="1:23">
      <c r="A428" s="16">
        <v>427</v>
      </c>
      <c r="B428" s="16">
        <v>1179763</v>
      </c>
      <c r="C428" s="16">
        <v>1409496</v>
      </c>
      <c r="D428" s="16" t="s">
        <v>492</v>
      </c>
      <c r="E428" s="16" t="s">
        <v>467</v>
      </c>
      <c r="F428" s="16" t="s">
        <v>19</v>
      </c>
      <c r="G428" s="16" t="s">
        <v>468</v>
      </c>
      <c r="H428" s="17">
        <v>42407</v>
      </c>
      <c r="I428" s="18">
        <v>0.77627314814814818</v>
      </c>
      <c r="J428" s="18">
        <v>1.6782407407407406E-3</v>
      </c>
      <c r="K428" s="16" t="s">
        <v>467</v>
      </c>
      <c r="L428" s="16">
        <v>155951000</v>
      </c>
      <c r="M428" s="16" t="s">
        <v>1</v>
      </c>
      <c r="N428" s="16">
        <v>0</v>
      </c>
      <c r="O428" s="18">
        <v>0</v>
      </c>
      <c r="P428" s="18">
        <v>2.3148148148148146E-4</v>
      </c>
      <c r="Q428" s="6" t="str">
        <f t="shared" si="36"/>
        <v>2016-02-07</v>
      </c>
      <c r="R428" t="str">
        <f t="shared" si="37"/>
        <v>IBRO</v>
      </c>
      <c r="S428" t="str">
        <f t="shared" si="38"/>
        <v>18:37</v>
      </c>
      <c r="T428" t="str">
        <f t="shared" si="39"/>
        <v>18:3</v>
      </c>
      <c r="U428" t="str">
        <f t="shared" si="40"/>
        <v>2016-02-07 18:3IBRO</v>
      </c>
      <c r="V428">
        <f>IF(COUNTIF(Interactions!I:I,U428)&gt;0,1,0)</f>
        <v>0</v>
      </c>
      <c r="W428" t="str">
        <f t="shared" si="41"/>
        <v/>
      </c>
    </row>
    <row r="429" spans="1:23" ht="24">
      <c r="A429" s="13">
        <v>428</v>
      </c>
      <c r="B429" s="13">
        <v>1179765</v>
      </c>
      <c r="C429" s="13">
        <v>1409498</v>
      </c>
      <c r="D429" s="13" t="s">
        <v>492</v>
      </c>
      <c r="E429" s="13" t="s">
        <v>467</v>
      </c>
      <c r="F429" s="13" t="s">
        <v>39</v>
      </c>
      <c r="G429" s="13" t="s">
        <v>471</v>
      </c>
      <c r="H429" s="14">
        <v>42407</v>
      </c>
      <c r="I429" s="15">
        <v>0.77743055555555562</v>
      </c>
      <c r="J429" s="15">
        <v>1.1226851851851851E-3</v>
      </c>
      <c r="K429" s="13" t="s">
        <v>469</v>
      </c>
      <c r="L429" s="13">
        <v>4000624721975</v>
      </c>
      <c r="M429" s="13" t="s">
        <v>1</v>
      </c>
      <c r="N429" s="13">
        <v>1</v>
      </c>
      <c r="O429" s="15">
        <v>2.8935185185185189E-4</v>
      </c>
      <c r="P429" s="15">
        <v>2.3148148148148146E-4</v>
      </c>
      <c r="Q429" s="6" t="str">
        <f t="shared" si="36"/>
        <v>2016-02-07</v>
      </c>
      <c r="R429" t="str">
        <f t="shared" si="37"/>
        <v>FOMA</v>
      </c>
      <c r="S429" t="str">
        <f t="shared" si="38"/>
        <v>18:39</v>
      </c>
      <c r="T429" t="str">
        <f t="shared" si="39"/>
        <v>18:3</v>
      </c>
      <c r="U429" t="str">
        <f t="shared" si="40"/>
        <v>2016-02-07 18:3FOMA</v>
      </c>
      <c r="V429">
        <f>IF(COUNTIF(Interactions!I:I,U429)&gt;0,1,0)</f>
        <v>0</v>
      </c>
      <c r="W429" t="str">
        <f t="shared" si="41"/>
        <v/>
      </c>
    </row>
    <row r="430" spans="1:23" ht="24">
      <c r="A430" s="16">
        <v>429</v>
      </c>
      <c r="B430" s="16">
        <v>1179766</v>
      </c>
      <c r="C430" s="16">
        <v>1409502</v>
      </c>
      <c r="D430" s="16" t="s">
        <v>492</v>
      </c>
      <c r="E430" s="16" t="s">
        <v>467</v>
      </c>
      <c r="F430" s="16" t="s">
        <v>39</v>
      </c>
      <c r="G430" s="16" t="s">
        <v>471</v>
      </c>
      <c r="H430" s="17">
        <v>42407</v>
      </c>
      <c r="I430" s="18">
        <v>0.77756944444444442</v>
      </c>
      <c r="J430" s="18">
        <v>1.5393518518518519E-3</v>
      </c>
      <c r="K430" s="16" t="s">
        <v>467</v>
      </c>
      <c r="L430" s="16">
        <v>387562279</v>
      </c>
      <c r="M430" s="16" t="s">
        <v>1</v>
      </c>
      <c r="N430" s="16">
        <v>0</v>
      </c>
      <c r="O430" s="18">
        <v>0</v>
      </c>
      <c r="P430" s="18">
        <v>1.0416666666666667E-3</v>
      </c>
      <c r="Q430" s="6" t="str">
        <f t="shared" si="36"/>
        <v>2016-02-07</v>
      </c>
      <c r="R430" t="str">
        <f t="shared" si="37"/>
        <v>FOMA</v>
      </c>
      <c r="S430" t="str">
        <f t="shared" si="38"/>
        <v>18:39</v>
      </c>
      <c r="T430" t="str">
        <f t="shared" si="39"/>
        <v>18:3</v>
      </c>
      <c r="U430" t="str">
        <f t="shared" si="40"/>
        <v>2016-02-07 18:3FOMA</v>
      </c>
      <c r="V430">
        <f>IF(COUNTIF(Interactions!I:I,U430)&gt;0,1,0)</f>
        <v>0</v>
      </c>
      <c r="W430" t="str">
        <f t="shared" si="41"/>
        <v/>
      </c>
    </row>
    <row r="431" spans="1:23" ht="24">
      <c r="A431" s="13">
        <v>430</v>
      </c>
      <c r="B431" s="13">
        <v>1179767</v>
      </c>
      <c r="C431" s="13">
        <v>1409520</v>
      </c>
      <c r="D431" s="13" t="s">
        <v>492</v>
      </c>
      <c r="E431" s="13" t="s">
        <v>467</v>
      </c>
      <c r="F431" s="13" t="s">
        <v>39</v>
      </c>
      <c r="G431" s="13" t="s">
        <v>471</v>
      </c>
      <c r="H431" s="14">
        <v>42407</v>
      </c>
      <c r="I431" s="15">
        <v>0.77762731481481484</v>
      </c>
      <c r="J431" s="15">
        <v>1.7939814814814815E-3</v>
      </c>
      <c r="K431" s="13" t="s">
        <v>467</v>
      </c>
      <c r="L431" s="13">
        <v>323757070</v>
      </c>
      <c r="M431" s="13" t="s">
        <v>1</v>
      </c>
      <c r="N431" s="13">
        <v>0</v>
      </c>
      <c r="O431" s="15">
        <v>0</v>
      </c>
      <c r="P431" s="15">
        <v>1.261574074074074E-3</v>
      </c>
      <c r="Q431" s="6" t="str">
        <f t="shared" si="36"/>
        <v>2016-02-07</v>
      </c>
      <c r="R431" t="str">
        <f t="shared" si="37"/>
        <v>FOMA</v>
      </c>
      <c r="S431" t="str">
        <f t="shared" si="38"/>
        <v>18:39</v>
      </c>
      <c r="T431" t="str">
        <f t="shared" si="39"/>
        <v>18:3</v>
      </c>
      <c r="U431" t="str">
        <f t="shared" si="40"/>
        <v>2016-02-07 18:3FOMA</v>
      </c>
      <c r="V431">
        <f>IF(COUNTIF(Interactions!I:I,U431)&gt;0,1,0)</f>
        <v>0</v>
      </c>
      <c r="W431" t="str">
        <f t="shared" si="41"/>
        <v/>
      </c>
    </row>
    <row r="432" spans="1:23" ht="24">
      <c r="A432" s="16">
        <v>431</v>
      </c>
      <c r="B432" s="16">
        <v>1179771</v>
      </c>
      <c r="C432" s="16">
        <v>1409512</v>
      </c>
      <c r="D432" s="16" t="s">
        <v>492</v>
      </c>
      <c r="E432" s="16" t="s">
        <v>467</v>
      </c>
      <c r="F432" s="16" t="s">
        <v>19</v>
      </c>
      <c r="G432" s="16" t="s">
        <v>471</v>
      </c>
      <c r="H432" s="17">
        <v>42407</v>
      </c>
      <c r="I432" s="18">
        <v>0.77879629629629632</v>
      </c>
      <c r="J432" s="18">
        <v>2.5925925925925925E-3</v>
      </c>
      <c r="K432" s="16" t="s">
        <v>467</v>
      </c>
      <c r="L432" s="16">
        <v>980377605</v>
      </c>
      <c r="M432" s="16" t="s">
        <v>1</v>
      </c>
      <c r="N432" s="16">
        <v>1</v>
      </c>
      <c r="O432" s="18">
        <v>1.0532407407407407E-3</v>
      </c>
      <c r="P432" s="18">
        <v>2.3611111111111111E-3</v>
      </c>
      <c r="Q432" s="6" t="str">
        <f t="shared" si="36"/>
        <v>2016-02-07</v>
      </c>
      <c r="R432" t="str">
        <f t="shared" si="37"/>
        <v>IBRO</v>
      </c>
      <c r="S432" t="str">
        <f t="shared" si="38"/>
        <v>18:41</v>
      </c>
      <c r="T432" t="str">
        <f t="shared" si="39"/>
        <v>18:4</v>
      </c>
      <c r="U432" t="str">
        <f t="shared" si="40"/>
        <v>2016-02-07 18:4IBRO</v>
      </c>
      <c r="V432">
        <f>IF(COUNTIF(Interactions!I:I,U432)&gt;0,1,0)</f>
        <v>0</v>
      </c>
      <c r="W432" t="str">
        <f t="shared" si="41"/>
        <v/>
      </c>
    </row>
    <row r="433" spans="1:23" ht="24">
      <c r="A433" s="13">
        <v>432</v>
      </c>
      <c r="B433" s="13">
        <v>1179773</v>
      </c>
      <c r="C433" s="13">
        <v>1409510</v>
      </c>
      <c r="D433" s="13" t="s">
        <v>492</v>
      </c>
      <c r="E433" s="13" t="s">
        <v>467</v>
      </c>
      <c r="F433" s="13" t="s">
        <v>39</v>
      </c>
      <c r="G433" s="13" t="s">
        <v>471</v>
      </c>
      <c r="H433" s="14">
        <v>42407</v>
      </c>
      <c r="I433" s="15">
        <v>0.77971064814814817</v>
      </c>
      <c r="J433" s="15">
        <v>1.1805555555555556E-3</v>
      </c>
      <c r="K433" s="13" t="s">
        <v>467</v>
      </c>
      <c r="L433" s="13">
        <v>326787128</v>
      </c>
      <c r="M433" s="13" t="s">
        <v>1</v>
      </c>
      <c r="N433" s="13">
        <v>0</v>
      </c>
      <c r="O433" s="15">
        <v>0</v>
      </c>
      <c r="P433" s="15">
        <v>1.1574074074074073E-3</v>
      </c>
      <c r="Q433" s="6" t="str">
        <f t="shared" si="36"/>
        <v>2016-02-07</v>
      </c>
      <c r="R433" t="str">
        <f t="shared" si="37"/>
        <v>FOMA</v>
      </c>
      <c r="S433" t="str">
        <f t="shared" si="38"/>
        <v>18:42</v>
      </c>
      <c r="T433" t="str">
        <f t="shared" si="39"/>
        <v>18:4</v>
      </c>
      <c r="U433" t="str">
        <f t="shared" si="40"/>
        <v>2016-02-07 18:4FOMA</v>
      </c>
      <c r="V433">
        <f>IF(COUNTIF(Interactions!I:I,U433)&gt;0,1,0)</f>
        <v>0</v>
      </c>
      <c r="W433" t="str">
        <f t="shared" si="41"/>
        <v/>
      </c>
    </row>
    <row r="434" spans="1:23" ht="24">
      <c r="A434" s="16">
        <v>433</v>
      </c>
      <c r="B434" s="16">
        <v>1179775</v>
      </c>
      <c r="C434" s="16">
        <v>1409514</v>
      </c>
      <c r="D434" s="16" t="s">
        <v>492</v>
      </c>
      <c r="E434" s="16" t="s">
        <v>467</v>
      </c>
      <c r="F434" s="16" t="s">
        <v>39</v>
      </c>
      <c r="G434" s="16" t="s">
        <v>471</v>
      </c>
      <c r="H434" s="17">
        <v>42407</v>
      </c>
      <c r="I434" s="18">
        <v>0.78137731481481476</v>
      </c>
      <c r="J434" s="18">
        <v>7.0601851851851847E-4</v>
      </c>
      <c r="K434" s="16" t="s">
        <v>467</v>
      </c>
      <c r="L434" s="16">
        <v>387186302</v>
      </c>
      <c r="M434" s="16" t="s">
        <v>1</v>
      </c>
      <c r="N434" s="16">
        <v>0</v>
      </c>
      <c r="O434" s="18">
        <v>0</v>
      </c>
      <c r="P434" s="18">
        <v>3.5879629629629635E-4</v>
      </c>
      <c r="Q434" s="6" t="str">
        <f t="shared" si="36"/>
        <v>2016-02-07</v>
      </c>
      <c r="R434" t="str">
        <f t="shared" si="37"/>
        <v>FOMA</v>
      </c>
      <c r="S434" t="str">
        <f t="shared" si="38"/>
        <v>18:45</v>
      </c>
      <c r="T434" t="str">
        <f t="shared" si="39"/>
        <v>18:4</v>
      </c>
      <c r="U434" t="str">
        <f t="shared" si="40"/>
        <v>2016-02-07 18:4FOMA</v>
      </c>
      <c r="V434">
        <f>IF(COUNTIF(Interactions!I:I,U434)&gt;0,1,0)</f>
        <v>0</v>
      </c>
      <c r="W434" t="str">
        <f t="shared" si="41"/>
        <v/>
      </c>
    </row>
    <row r="435" spans="1:23" ht="24">
      <c r="A435" s="13">
        <v>434</v>
      </c>
      <c r="B435" s="13">
        <v>1179776</v>
      </c>
      <c r="C435" s="13">
        <v>1409516</v>
      </c>
      <c r="D435" s="13" t="s">
        <v>492</v>
      </c>
      <c r="E435" s="13" t="s">
        <v>467</v>
      </c>
      <c r="F435" s="13" t="s">
        <v>19</v>
      </c>
      <c r="G435" s="13" t="s">
        <v>471</v>
      </c>
      <c r="H435" s="14">
        <v>42407</v>
      </c>
      <c r="I435" s="15">
        <v>0.78165509259259258</v>
      </c>
      <c r="J435" s="15">
        <v>6.9444444444444447E-4</v>
      </c>
      <c r="K435" s="13" t="s">
        <v>467</v>
      </c>
      <c r="L435" s="13">
        <v>675291875</v>
      </c>
      <c r="M435" s="13" t="s">
        <v>1</v>
      </c>
      <c r="N435" s="13">
        <v>0</v>
      </c>
      <c r="O435" s="15">
        <v>0</v>
      </c>
      <c r="P435" s="15">
        <v>5.5555555555555556E-4</v>
      </c>
      <c r="Q435" s="6" t="str">
        <f t="shared" si="36"/>
        <v>2016-02-07</v>
      </c>
      <c r="R435" t="str">
        <f t="shared" si="37"/>
        <v>IBRO</v>
      </c>
      <c r="S435" t="str">
        <f t="shared" si="38"/>
        <v>18:45</v>
      </c>
      <c r="T435" t="str">
        <f t="shared" si="39"/>
        <v>18:4</v>
      </c>
      <c r="U435" t="str">
        <f t="shared" si="40"/>
        <v>2016-02-07 18:4IBRO</v>
      </c>
      <c r="V435">
        <f>IF(COUNTIF(Interactions!I:I,U435)&gt;0,1,0)</f>
        <v>0</v>
      </c>
      <c r="W435" t="str">
        <f t="shared" si="41"/>
        <v/>
      </c>
    </row>
    <row r="436" spans="1:23">
      <c r="A436" s="16">
        <v>435</v>
      </c>
      <c r="B436" s="16">
        <v>1179777</v>
      </c>
      <c r="C436" s="16">
        <v>1409526</v>
      </c>
      <c r="D436" s="16" t="s">
        <v>492</v>
      </c>
      <c r="E436" s="16" t="s">
        <v>467</v>
      </c>
      <c r="F436" s="16" t="s">
        <v>19</v>
      </c>
      <c r="G436" s="16" t="s">
        <v>468</v>
      </c>
      <c r="H436" s="17">
        <v>42407</v>
      </c>
      <c r="I436" s="18">
        <v>0.78239583333333329</v>
      </c>
      <c r="J436" s="18">
        <v>4.2939814814814811E-3</v>
      </c>
      <c r="K436" s="16" t="s">
        <v>467</v>
      </c>
      <c r="L436" s="16">
        <v>768280958</v>
      </c>
      <c r="M436" s="16" t="s">
        <v>1</v>
      </c>
      <c r="N436" s="16">
        <v>0</v>
      </c>
      <c r="O436" s="18">
        <v>0</v>
      </c>
      <c r="P436" s="18">
        <v>3.5532407407407405E-3</v>
      </c>
      <c r="Q436" s="6" t="str">
        <f t="shared" si="36"/>
        <v>2016-02-07</v>
      </c>
      <c r="R436" t="str">
        <f t="shared" si="37"/>
        <v>IBRO</v>
      </c>
      <c r="S436" t="str">
        <f t="shared" si="38"/>
        <v>18:46</v>
      </c>
      <c r="T436" t="str">
        <f t="shared" si="39"/>
        <v>18:4</v>
      </c>
      <c r="U436" t="str">
        <f t="shared" si="40"/>
        <v>2016-02-07 18:4IBRO</v>
      </c>
      <c r="V436">
        <f>IF(COUNTIF(Interactions!I:I,U436)&gt;0,1,0)</f>
        <v>0</v>
      </c>
      <c r="W436" t="str">
        <f t="shared" si="41"/>
        <v/>
      </c>
    </row>
    <row r="437" spans="1:23">
      <c r="A437" s="13">
        <v>436</v>
      </c>
      <c r="B437" s="13">
        <v>1179778</v>
      </c>
      <c r="C437" s="13">
        <v>1409518</v>
      </c>
      <c r="D437" s="13" t="s">
        <v>492</v>
      </c>
      <c r="E437" s="13" t="s">
        <v>467</v>
      </c>
      <c r="F437" s="13" t="s">
        <v>39</v>
      </c>
      <c r="G437" s="13" t="s">
        <v>470</v>
      </c>
      <c r="H437" s="14">
        <v>42407</v>
      </c>
      <c r="I437" s="15">
        <v>0.78239583333333329</v>
      </c>
      <c r="J437" s="15">
        <v>1.5162037037037036E-3</v>
      </c>
      <c r="K437" s="13" t="s">
        <v>467</v>
      </c>
      <c r="L437" s="13">
        <v>679157611</v>
      </c>
      <c r="M437" s="13" t="s">
        <v>1</v>
      </c>
      <c r="N437" s="13">
        <v>0</v>
      </c>
      <c r="O437" s="15">
        <v>0</v>
      </c>
      <c r="P437" s="15">
        <v>1.4583333333333334E-3</v>
      </c>
      <c r="Q437" s="6" t="str">
        <f t="shared" si="36"/>
        <v>2016-02-07</v>
      </c>
      <c r="R437" t="str">
        <f t="shared" si="37"/>
        <v>FOMA</v>
      </c>
      <c r="S437" t="str">
        <f t="shared" si="38"/>
        <v>18:46</v>
      </c>
      <c r="T437" t="str">
        <f t="shared" si="39"/>
        <v>18:4</v>
      </c>
      <c r="U437" t="str">
        <f t="shared" si="40"/>
        <v>2016-02-07 18:4FOMA</v>
      </c>
      <c r="V437">
        <f>IF(COUNTIF(Interactions!I:I,U437)&gt;0,1,0)</f>
        <v>0</v>
      </c>
      <c r="W437" t="str">
        <f t="shared" si="41"/>
        <v/>
      </c>
    </row>
    <row r="438" spans="1:23" ht="24">
      <c r="A438" s="16">
        <v>437</v>
      </c>
      <c r="B438" s="16">
        <v>1179779</v>
      </c>
      <c r="C438" s="16">
        <v>1409516</v>
      </c>
      <c r="D438" s="16" t="s">
        <v>492</v>
      </c>
      <c r="E438" s="16" t="s">
        <v>467</v>
      </c>
      <c r="F438" s="16" t="s">
        <v>19</v>
      </c>
      <c r="G438" s="16" t="s">
        <v>471</v>
      </c>
      <c r="H438" s="17">
        <v>42407</v>
      </c>
      <c r="I438" s="18">
        <v>0.78427083333333336</v>
      </c>
      <c r="J438" s="18">
        <v>6.3657407407407402E-4</v>
      </c>
      <c r="K438" s="16" t="s">
        <v>469</v>
      </c>
      <c r="L438" s="16">
        <v>16500674831631</v>
      </c>
      <c r="M438" s="16" t="s">
        <v>1</v>
      </c>
      <c r="N438" s="16">
        <v>0</v>
      </c>
      <c r="O438" s="18">
        <v>0</v>
      </c>
      <c r="P438" s="18">
        <v>2.4305555555555552E-4</v>
      </c>
      <c r="Q438" s="6" t="str">
        <f t="shared" si="36"/>
        <v>2016-02-07</v>
      </c>
      <c r="R438" t="str">
        <f t="shared" si="37"/>
        <v>IBRO</v>
      </c>
      <c r="S438" t="str">
        <f t="shared" si="38"/>
        <v>18:49</v>
      </c>
      <c r="T438" t="str">
        <f t="shared" si="39"/>
        <v>18:4</v>
      </c>
      <c r="U438" t="str">
        <f t="shared" si="40"/>
        <v>2016-02-07 18:4IBRO</v>
      </c>
      <c r="V438">
        <f>IF(COUNTIF(Interactions!I:I,U438)&gt;0,1,0)</f>
        <v>0</v>
      </c>
      <c r="W438" t="str">
        <f t="shared" si="41"/>
        <v/>
      </c>
    </row>
    <row r="439" spans="1:23">
      <c r="A439" s="13">
        <v>438</v>
      </c>
      <c r="B439" s="13">
        <v>1179780</v>
      </c>
      <c r="C439" s="13">
        <v>1409518</v>
      </c>
      <c r="D439" s="13" t="s">
        <v>492</v>
      </c>
      <c r="E439" s="13" t="s">
        <v>467</v>
      </c>
      <c r="F439" s="13" t="s">
        <v>39</v>
      </c>
      <c r="G439" s="13" t="s">
        <v>470</v>
      </c>
      <c r="H439" s="14">
        <v>42407</v>
      </c>
      <c r="I439" s="15">
        <v>0.78539351851851846</v>
      </c>
      <c r="J439" s="15">
        <v>9.0277777777777784E-4</v>
      </c>
      <c r="K439" s="13" t="s">
        <v>469</v>
      </c>
      <c r="L439" s="13">
        <v>17700632771198</v>
      </c>
      <c r="M439" s="13" t="s">
        <v>1</v>
      </c>
      <c r="N439" s="13">
        <v>0</v>
      </c>
      <c r="O439" s="15">
        <v>0</v>
      </c>
      <c r="P439" s="15">
        <v>5.5555555555555556E-4</v>
      </c>
      <c r="Q439" s="6" t="str">
        <f t="shared" si="36"/>
        <v>2016-02-07</v>
      </c>
      <c r="R439" t="str">
        <f t="shared" si="37"/>
        <v>FOMA</v>
      </c>
      <c r="S439" t="str">
        <f t="shared" si="38"/>
        <v>18:50</v>
      </c>
      <c r="T439" t="str">
        <f t="shared" si="39"/>
        <v>18:5</v>
      </c>
      <c r="U439" t="str">
        <f t="shared" si="40"/>
        <v>2016-02-07 18:5FOMA</v>
      </c>
      <c r="V439">
        <f>IF(COUNTIF(Interactions!I:I,U439)&gt;0,1,0)</f>
        <v>0</v>
      </c>
      <c r="W439" t="str">
        <f t="shared" si="41"/>
        <v/>
      </c>
    </row>
    <row r="440" spans="1:23" ht="24">
      <c r="A440" s="16">
        <v>439</v>
      </c>
      <c r="B440" s="16">
        <v>1179781</v>
      </c>
      <c r="C440" s="16">
        <v>1409520</v>
      </c>
      <c r="D440" s="16" t="s">
        <v>492</v>
      </c>
      <c r="E440" s="16" t="s">
        <v>467</v>
      </c>
      <c r="F440" s="16" t="s">
        <v>39</v>
      </c>
      <c r="G440" s="16" t="s">
        <v>471</v>
      </c>
      <c r="H440" s="17">
        <v>42407</v>
      </c>
      <c r="I440" s="18">
        <v>0.78670138888888896</v>
      </c>
      <c r="J440" s="18">
        <v>9.9537037037037042E-4</v>
      </c>
      <c r="K440" s="16" t="s">
        <v>469</v>
      </c>
      <c r="L440" s="16">
        <v>4500323757070</v>
      </c>
      <c r="M440" s="16" t="s">
        <v>1</v>
      </c>
      <c r="N440" s="16">
        <v>0</v>
      </c>
      <c r="O440" s="18">
        <v>0</v>
      </c>
      <c r="P440" s="18">
        <v>9.8379629629629642E-4</v>
      </c>
      <c r="Q440" s="6" t="str">
        <f t="shared" si="36"/>
        <v>2016-02-07</v>
      </c>
      <c r="R440" t="str">
        <f t="shared" si="37"/>
        <v>FOMA</v>
      </c>
      <c r="S440" t="str">
        <f t="shared" si="38"/>
        <v>18:52</v>
      </c>
      <c r="T440" t="str">
        <f t="shared" si="39"/>
        <v>18:5</v>
      </c>
      <c r="U440" t="str">
        <f t="shared" si="40"/>
        <v>2016-02-07 18:5FOMA</v>
      </c>
      <c r="V440">
        <f>IF(COUNTIF(Interactions!I:I,U440)&gt;0,1,0)</f>
        <v>0</v>
      </c>
      <c r="W440" t="str">
        <f t="shared" si="41"/>
        <v/>
      </c>
    </row>
    <row r="441" spans="1:23" ht="24">
      <c r="A441" s="13">
        <v>440</v>
      </c>
      <c r="B441" s="13">
        <v>1179782</v>
      </c>
      <c r="C441" s="13">
        <v>1409537</v>
      </c>
      <c r="D441" s="13" t="s">
        <v>492</v>
      </c>
      <c r="E441" s="13" t="s">
        <v>467</v>
      </c>
      <c r="F441" s="13" t="s">
        <v>46</v>
      </c>
      <c r="G441" s="13"/>
      <c r="H441" s="14">
        <v>42407</v>
      </c>
      <c r="I441" s="15">
        <v>0.78749999999999998</v>
      </c>
      <c r="J441" s="15">
        <v>7.7546296296296304E-4</v>
      </c>
      <c r="K441" s="13" t="s">
        <v>467</v>
      </c>
      <c r="L441" s="13">
        <v>320281313</v>
      </c>
      <c r="M441" s="13" t="s">
        <v>0</v>
      </c>
      <c r="N441" s="13">
        <v>0</v>
      </c>
      <c r="O441" s="15">
        <v>0</v>
      </c>
      <c r="P441" s="15">
        <v>6.5972222222222213E-4</v>
      </c>
      <c r="Q441" s="6" t="str">
        <f t="shared" si="36"/>
        <v>2016-02-07</v>
      </c>
      <c r="R441" t="str">
        <f t="shared" si="37"/>
        <v>VPEI</v>
      </c>
      <c r="S441" t="str">
        <f t="shared" si="38"/>
        <v>18:54</v>
      </c>
      <c r="T441" t="str">
        <f t="shared" si="39"/>
        <v>18:5</v>
      </c>
      <c r="U441" t="str">
        <f t="shared" si="40"/>
        <v>2016-02-07 18:5VPEI</v>
      </c>
      <c r="V441">
        <f>IF(COUNTIF(Interactions!I:I,U441)&gt;0,1,0)</f>
        <v>0</v>
      </c>
      <c r="W441" t="str">
        <f t="shared" si="41"/>
        <v/>
      </c>
    </row>
    <row r="442" spans="1:23" ht="24">
      <c r="A442" s="16">
        <v>441</v>
      </c>
      <c r="B442" s="16">
        <v>1179783</v>
      </c>
      <c r="C442" s="16">
        <v>1409537</v>
      </c>
      <c r="D442" s="16" t="s">
        <v>492</v>
      </c>
      <c r="E442" s="16" t="s">
        <v>467</v>
      </c>
      <c r="F442" s="16" t="s">
        <v>46</v>
      </c>
      <c r="G442" s="16"/>
      <c r="H442" s="17">
        <v>42407</v>
      </c>
      <c r="I442" s="18">
        <v>0.78831018518518514</v>
      </c>
      <c r="J442" s="18">
        <v>2.685185185185185E-3</v>
      </c>
      <c r="K442" s="16" t="s">
        <v>469</v>
      </c>
      <c r="L442" s="16">
        <v>4500545801515</v>
      </c>
      <c r="M442" s="16" t="s">
        <v>0</v>
      </c>
      <c r="N442" s="16">
        <v>0</v>
      </c>
      <c r="O442" s="18">
        <v>0</v>
      </c>
      <c r="P442" s="18">
        <v>2.4537037037037036E-3</v>
      </c>
      <c r="Q442" s="6" t="str">
        <f t="shared" si="36"/>
        <v>2016-02-07</v>
      </c>
      <c r="R442" t="str">
        <f t="shared" si="37"/>
        <v>VPEI</v>
      </c>
      <c r="S442" t="str">
        <f t="shared" si="38"/>
        <v>18:55</v>
      </c>
      <c r="T442" t="str">
        <f t="shared" si="39"/>
        <v>18:5</v>
      </c>
      <c r="U442" t="str">
        <f t="shared" si="40"/>
        <v>2016-02-07 18:5VPEI</v>
      </c>
      <c r="V442">
        <f>IF(COUNTIF(Interactions!I:I,U442)&gt;0,1,0)</f>
        <v>0</v>
      </c>
      <c r="W442" t="str">
        <f t="shared" si="41"/>
        <v/>
      </c>
    </row>
    <row r="443" spans="1:23" ht="24">
      <c r="A443" s="13">
        <v>442</v>
      </c>
      <c r="B443" s="13">
        <v>1179784</v>
      </c>
      <c r="C443" s="13">
        <v>1409522</v>
      </c>
      <c r="D443" s="13" t="s">
        <v>492</v>
      </c>
      <c r="E443" s="13" t="s">
        <v>467</v>
      </c>
      <c r="F443" s="13" t="s">
        <v>39</v>
      </c>
      <c r="G443" s="13" t="s">
        <v>471</v>
      </c>
      <c r="H443" s="14">
        <v>42407</v>
      </c>
      <c r="I443" s="15">
        <v>0.79037037037037028</v>
      </c>
      <c r="J443" s="15">
        <v>1.3541666666666667E-3</v>
      </c>
      <c r="K443" s="13" t="s">
        <v>467</v>
      </c>
      <c r="L443" s="13">
        <v>144123721</v>
      </c>
      <c r="M443" s="13" t="s">
        <v>1</v>
      </c>
      <c r="N443" s="13">
        <v>0</v>
      </c>
      <c r="O443" s="15">
        <v>0</v>
      </c>
      <c r="P443" s="15">
        <v>9.9537037037037042E-4</v>
      </c>
      <c r="Q443" s="6" t="str">
        <f t="shared" si="36"/>
        <v>2016-02-07</v>
      </c>
      <c r="R443" t="str">
        <f t="shared" si="37"/>
        <v>FOMA</v>
      </c>
      <c r="S443" t="str">
        <f t="shared" si="38"/>
        <v>18:58</v>
      </c>
      <c r="T443" t="str">
        <f t="shared" si="39"/>
        <v>18:5</v>
      </c>
      <c r="U443" t="str">
        <f t="shared" si="40"/>
        <v>2016-02-07 18:5FOMA</v>
      </c>
      <c r="V443">
        <f>IF(COUNTIF(Interactions!I:I,U443)&gt;0,1,0)</f>
        <v>0</v>
      </c>
      <c r="W443" t="str">
        <f t="shared" si="41"/>
        <v/>
      </c>
    </row>
    <row r="444" spans="1:23" ht="24">
      <c r="A444" s="16">
        <v>443</v>
      </c>
      <c r="B444" s="16">
        <v>1179785</v>
      </c>
      <c r="C444" s="16">
        <v>1409537</v>
      </c>
      <c r="D444" s="16" t="s">
        <v>492</v>
      </c>
      <c r="E444" s="16" t="s">
        <v>467</v>
      </c>
      <c r="F444" s="16" t="s">
        <v>46</v>
      </c>
      <c r="G444" s="16"/>
      <c r="H444" s="17">
        <v>42407</v>
      </c>
      <c r="I444" s="18">
        <v>0.79185185185185192</v>
      </c>
      <c r="J444" s="18">
        <v>4.2824074074074075E-4</v>
      </c>
      <c r="K444" s="16" t="s">
        <v>469</v>
      </c>
      <c r="L444" s="16">
        <v>4500609212457</v>
      </c>
      <c r="M444" s="16" t="s">
        <v>0</v>
      </c>
      <c r="N444" s="16">
        <v>0</v>
      </c>
      <c r="O444" s="18">
        <v>0</v>
      </c>
      <c r="P444" s="18">
        <v>1.8518518518518518E-4</v>
      </c>
      <c r="Q444" s="6" t="str">
        <f t="shared" si="36"/>
        <v>2016-02-07</v>
      </c>
      <c r="R444" t="str">
        <f t="shared" si="37"/>
        <v>VPEI</v>
      </c>
      <c r="S444" t="str">
        <f t="shared" si="38"/>
        <v>19:00</v>
      </c>
      <c r="T444" t="str">
        <f t="shared" si="39"/>
        <v>19:0</v>
      </c>
      <c r="U444" t="str">
        <f t="shared" si="40"/>
        <v>2016-02-07 19:0VPEI</v>
      </c>
      <c r="V444">
        <f>IF(COUNTIF(Interactions!I:I,U444)&gt;0,1,0)</f>
        <v>0</v>
      </c>
      <c r="W444" t="str">
        <f t="shared" si="41"/>
        <v/>
      </c>
    </row>
    <row r="445" spans="1:23" ht="24">
      <c r="A445" s="13">
        <v>444</v>
      </c>
      <c r="B445" s="13">
        <v>1179786</v>
      </c>
      <c r="C445" s="13">
        <v>1409537</v>
      </c>
      <c r="D445" s="13" t="s">
        <v>492</v>
      </c>
      <c r="E445" s="13" t="s">
        <v>467</v>
      </c>
      <c r="F445" s="13" t="s">
        <v>46</v>
      </c>
      <c r="G445" s="13"/>
      <c r="H445" s="14">
        <v>42407</v>
      </c>
      <c r="I445" s="15">
        <v>0.79259259259259263</v>
      </c>
      <c r="J445" s="15">
        <v>4.386574074074074E-3</v>
      </c>
      <c r="K445" s="13" t="s">
        <v>469</v>
      </c>
      <c r="L445" s="13">
        <v>4500629599010</v>
      </c>
      <c r="M445" s="13" t="s">
        <v>0</v>
      </c>
      <c r="N445" s="13">
        <v>3</v>
      </c>
      <c r="O445" s="15">
        <v>6.9444444444444447E-4</v>
      </c>
      <c r="P445" s="15">
        <v>3.9351851851851857E-3</v>
      </c>
      <c r="Q445" s="6" t="str">
        <f t="shared" si="36"/>
        <v>2016-02-07</v>
      </c>
      <c r="R445" t="str">
        <f t="shared" si="37"/>
        <v>VPEI</v>
      </c>
      <c r="S445" t="str">
        <f t="shared" si="38"/>
        <v>19:01</v>
      </c>
      <c r="T445" t="str">
        <f t="shared" si="39"/>
        <v>19:0</v>
      </c>
      <c r="U445" t="str">
        <f t="shared" si="40"/>
        <v>2016-02-07 19:0VPEI</v>
      </c>
      <c r="V445">
        <f>IF(COUNTIF(Interactions!I:I,U445)&gt;0,1,0)</f>
        <v>0</v>
      </c>
      <c r="W445" t="str">
        <f t="shared" si="41"/>
        <v/>
      </c>
    </row>
    <row r="446" spans="1:23" ht="24">
      <c r="A446" s="16">
        <v>445</v>
      </c>
      <c r="B446" s="16">
        <v>1179787</v>
      </c>
      <c r="C446" s="16">
        <v>1409533</v>
      </c>
      <c r="D446" s="16" t="s">
        <v>492</v>
      </c>
      <c r="E446" s="16" t="s">
        <v>467</v>
      </c>
      <c r="F446" s="16" t="s">
        <v>19</v>
      </c>
      <c r="G446" s="16" t="s">
        <v>471</v>
      </c>
      <c r="H446" s="17">
        <v>42407</v>
      </c>
      <c r="I446" s="18">
        <v>0.79437500000000005</v>
      </c>
      <c r="J446" s="18">
        <v>7.9861111111111105E-4</v>
      </c>
      <c r="K446" s="16" t="s">
        <v>467</v>
      </c>
      <c r="L446" s="16">
        <v>320281313</v>
      </c>
      <c r="M446" s="16" t="s">
        <v>1</v>
      </c>
      <c r="N446" s="16">
        <v>0</v>
      </c>
      <c r="O446" s="18">
        <v>0</v>
      </c>
      <c r="P446" s="18">
        <v>4.1666666666666669E-4</v>
      </c>
      <c r="Q446" s="6" t="str">
        <f t="shared" si="36"/>
        <v>2016-02-07</v>
      </c>
      <c r="R446" t="str">
        <f t="shared" si="37"/>
        <v>IBRO</v>
      </c>
      <c r="S446" t="str">
        <f t="shared" si="38"/>
        <v>19:03</v>
      </c>
      <c r="T446" t="str">
        <f t="shared" si="39"/>
        <v>19:0</v>
      </c>
      <c r="U446" t="str">
        <f t="shared" si="40"/>
        <v>2016-02-07 19:0IBRO</v>
      </c>
      <c r="V446">
        <f>IF(COUNTIF(Interactions!I:I,U446)&gt;0,1,0)</f>
        <v>0</v>
      </c>
      <c r="W446" t="str">
        <f t="shared" si="41"/>
        <v/>
      </c>
    </row>
    <row r="447" spans="1:23" ht="24">
      <c r="A447" s="13">
        <v>446</v>
      </c>
      <c r="B447" s="13">
        <v>1179788</v>
      </c>
      <c r="C447" s="13">
        <v>1409536</v>
      </c>
      <c r="D447" s="13" t="s">
        <v>492</v>
      </c>
      <c r="E447" s="13" t="s">
        <v>467</v>
      </c>
      <c r="F447" s="13" t="s">
        <v>39</v>
      </c>
      <c r="G447" s="13" t="s">
        <v>471</v>
      </c>
      <c r="H447" s="14">
        <v>42407</v>
      </c>
      <c r="I447" s="15">
        <v>0.79503472222222227</v>
      </c>
      <c r="J447" s="15">
        <v>3.414351851851852E-3</v>
      </c>
      <c r="K447" s="13" t="s">
        <v>467</v>
      </c>
      <c r="L447" s="13">
        <v>240083333</v>
      </c>
      <c r="M447" s="13" t="s">
        <v>1</v>
      </c>
      <c r="N447" s="13">
        <v>2</v>
      </c>
      <c r="O447" s="15">
        <v>3.5879629629629635E-4</v>
      </c>
      <c r="P447" s="15">
        <v>2.6041666666666665E-3</v>
      </c>
      <c r="Q447" s="6" t="str">
        <f t="shared" si="36"/>
        <v>2016-02-07</v>
      </c>
      <c r="R447" t="str">
        <f t="shared" si="37"/>
        <v>FOMA</v>
      </c>
      <c r="S447" t="str">
        <f t="shared" si="38"/>
        <v>19:04</v>
      </c>
      <c r="T447" t="str">
        <f t="shared" si="39"/>
        <v>19:0</v>
      </c>
      <c r="U447" t="str">
        <f t="shared" si="40"/>
        <v>2016-02-07 19:0FOMA</v>
      </c>
      <c r="V447">
        <f>IF(COUNTIF(Interactions!I:I,U447)&gt;0,1,0)</f>
        <v>0</v>
      </c>
      <c r="W447" t="str">
        <f t="shared" si="41"/>
        <v/>
      </c>
    </row>
    <row r="448" spans="1:23" ht="24">
      <c r="A448" s="16">
        <v>447</v>
      </c>
      <c r="B448" s="16">
        <v>1179790</v>
      </c>
      <c r="C448" s="16">
        <v>1409537</v>
      </c>
      <c r="D448" s="16" t="s">
        <v>492</v>
      </c>
      <c r="E448" s="16" t="s">
        <v>467</v>
      </c>
      <c r="F448" s="16" t="s">
        <v>46</v>
      </c>
      <c r="G448" s="16"/>
      <c r="H448" s="17">
        <v>42407</v>
      </c>
      <c r="I448" s="18">
        <v>0.79732638888888896</v>
      </c>
      <c r="J448" s="18">
        <v>1.25E-3</v>
      </c>
      <c r="K448" s="16" t="s">
        <v>469</v>
      </c>
      <c r="L448" s="16">
        <v>4500629599010</v>
      </c>
      <c r="M448" s="16" t="s">
        <v>0</v>
      </c>
      <c r="N448" s="16">
        <v>0</v>
      </c>
      <c r="O448" s="18">
        <v>0</v>
      </c>
      <c r="P448" s="18">
        <v>1.0995370370370371E-3</v>
      </c>
      <c r="Q448" s="6" t="str">
        <f t="shared" si="36"/>
        <v>2016-02-07</v>
      </c>
      <c r="R448" t="str">
        <f t="shared" si="37"/>
        <v>VPEI</v>
      </c>
      <c r="S448" t="str">
        <f t="shared" si="38"/>
        <v>19:08</v>
      </c>
      <c r="T448" t="str">
        <f t="shared" si="39"/>
        <v>19:0</v>
      </c>
      <c r="U448" t="str">
        <f t="shared" si="40"/>
        <v>2016-02-07 19:0VPEI</v>
      </c>
      <c r="V448">
        <f>IF(COUNTIF(Interactions!I:I,U448)&gt;0,1,0)</f>
        <v>0</v>
      </c>
      <c r="W448" t="str">
        <f t="shared" si="41"/>
        <v/>
      </c>
    </row>
    <row r="449" spans="1:23" ht="24">
      <c r="A449" s="13">
        <v>448</v>
      </c>
      <c r="B449" s="13">
        <v>1179791</v>
      </c>
      <c r="C449" s="13">
        <v>1409534</v>
      </c>
      <c r="D449" s="13" t="s">
        <v>492</v>
      </c>
      <c r="E449" s="13" t="s">
        <v>467</v>
      </c>
      <c r="F449" s="13" t="s">
        <v>19</v>
      </c>
      <c r="G449" s="13" t="s">
        <v>471</v>
      </c>
      <c r="H449" s="14">
        <v>42407</v>
      </c>
      <c r="I449" s="15">
        <v>0.79721064814814813</v>
      </c>
      <c r="J449" s="15">
        <v>2.5462962962962961E-4</v>
      </c>
      <c r="K449" s="13" t="s">
        <v>467</v>
      </c>
      <c r="L449" s="13">
        <v>144123721</v>
      </c>
      <c r="M449" s="13" t="s">
        <v>1</v>
      </c>
      <c r="N449" s="13">
        <v>0</v>
      </c>
      <c r="O449" s="15">
        <v>0</v>
      </c>
      <c r="P449" s="15">
        <v>1.273148148148148E-4</v>
      </c>
      <c r="Q449" s="6" t="str">
        <f t="shared" si="36"/>
        <v>2016-02-07</v>
      </c>
      <c r="R449" t="str">
        <f t="shared" si="37"/>
        <v>IBRO</v>
      </c>
      <c r="S449" t="str">
        <f t="shared" si="38"/>
        <v>19:07</v>
      </c>
      <c r="T449" t="str">
        <f t="shared" si="39"/>
        <v>19:0</v>
      </c>
      <c r="U449" t="str">
        <f t="shared" si="40"/>
        <v>2016-02-07 19:0IBRO</v>
      </c>
      <c r="V449">
        <f>IF(COUNTIF(Interactions!I:I,U449)&gt;0,1,0)</f>
        <v>0</v>
      </c>
      <c r="W449" t="str">
        <f t="shared" si="41"/>
        <v/>
      </c>
    </row>
    <row r="450" spans="1:23">
      <c r="A450" s="16">
        <v>449</v>
      </c>
      <c r="B450" s="16">
        <v>1179792</v>
      </c>
      <c r="C450" s="16">
        <v>1409542</v>
      </c>
      <c r="D450" s="16" t="s">
        <v>492</v>
      </c>
      <c r="E450" s="16" t="s">
        <v>467</v>
      </c>
      <c r="F450" s="16" t="s">
        <v>19</v>
      </c>
      <c r="G450" s="16" t="s">
        <v>470</v>
      </c>
      <c r="H450" s="17">
        <v>42407</v>
      </c>
      <c r="I450" s="18">
        <v>0.79795138888888895</v>
      </c>
      <c r="J450" s="18">
        <v>3.530092592592592E-3</v>
      </c>
      <c r="K450" s="16" t="s">
        <v>467</v>
      </c>
      <c r="L450" s="16">
        <v>2164</v>
      </c>
      <c r="M450" s="16" t="s">
        <v>1</v>
      </c>
      <c r="N450" s="16">
        <v>0</v>
      </c>
      <c r="O450" s="18">
        <v>0</v>
      </c>
      <c r="P450" s="18">
        <v>3.2175925925925926E-3</v>
      </c>
      <c r="Q450" s="6" t="str">
        <f t="shared" ref="Q450:Q489" si="42">TEXT(H450,"AAAA-MM-JJ")</f>
        <v>2016-02-07</v>
      </c>
      <c r="R450" t="str">
        <f t="shared" ref="R450:R489" si="43">F450</f>
        <v>IBRO</v>
      </c>
      <c r="S450" t="str">
        <f t="shared" ref="S450:S489" si="44">TEXT(I450,"hh:mm")</f>
        <v>19:09</v>
      </c>
      <c r="T450" t="str">
        <f t="shared" ref="T450:T489" si="45">LEFT(S450,4)</f>
        <v>19:0</v>
      </c>
      <c r="U450" t="str">
        <f t="shared" ref="U450:U489" si="46">CONCATENATE(Q450," ",T450,R450)</f>
        <v>2016-02-07 19:0IBRO</v>
      </c>
      <c r="V450">
        <f>IF(COUNTIF(Interactions!I:I,U450)&gt;0,1,0)</f>
        <v>0</v>
      </c>
      <c r="W450" t="str">
        <f t="shared" ref="W450:W489" si="47">MID(D450,6,15)</f>
        <v/>
      </c>
    </row>
    <row r="451" spans="1:23" ht="24">
      <c r="A451" s="13">
        <v>450</v>
      </c>
      <c r="B451" s="13">
        <v>1179793</v>
      </c>
      <c r="C451" s="13">
        <v>1409539</v>
      </c>
      <c r="D451" s="13" t="s">
        <v>492</v>
      </c>
      <c r="E451" s="13" t="s">
        <v>467</v>
      </c>
      <c r="F451" s="13" t="s">
        <v>39</v>
      </c>
      <c r="G451" s="13" t="s">
        <v>468</v>
      </c>
      <c r="H451" s="14">
        <v>42407</v>
      </c>
      <c r="I451" s="15">
        <v>0.79871527777777773</v>
      </c>
      <c r="J451" s="15">
        <v>3.5879629629629635E-4</v>
      </c>
      <c r="K451" s="13" t="s">
        <v>467</v>
      </c>
      <c r="L451" s="13">
        <v>678781975</v>
      </c>
      <c r="M451" s="13" t="s">
        <v>0</v>
      </c>
      <c r="N451" s="13">
        <v>0</v>
      </c>
      <c r="O451" s="15">
        <v>0</v>
      </c>
      <c r="P451" s="15">
        <v>1.7361111111111112E-4</v>
      </c>
      <c r="Q451" s="6" t="str">
        <f t="shared" si="42"/>
        <v>2016-02-07</v>
      </c>
      <c r="R451" t="str">
        <f t="shared" si="43"/>
        <v>FOMA</v>
      </c>
      <c r="S451" t="str">
        <f t="shared" si="44"/>
        <v>19:10</v>
      </c>
      <c r="T451" t="str">
        <f t="shared" si="45"/>
        <v>19:1</v>
      </c>
      <c r="U451" t="str">
        <f t="shared" si="46"/>
        <v>2016-02-07 19:1FOMA</v>
      </c>
      <c r="V451">
        <f>IF(COUNTIF(Interactions!I:I,U451)&gt;0,1,0)</f>
        <v>0</v>
      </c>
      <c r="W451" t="str">
        <f t="shared" si="47"/>
        <v/>
      </c>
    </row>
    <row r="452" spans="1:23">
      <c r="A452" s="16">
        <v>451</v>
      </c>
      <c r="B452" s="16">
        <v>1179794</v>
      </c>
      <c r="C452" s="16">
        <v>1409545</v>
      </c>
      <c r="D452" s="16" t="s">
        <v>492</v>
      </c>
      <c r="E452" s="16" t="s">
        <v>467</v>
      </c>
      <c r="F452" s="16" t="s">
        <v>39</v>
      </c>
      <c r="G452" s="16" t="s">
        <v>468</v>
      </c>
      <c r="H452" s="17">
        <v>42407</v>
      </c>
      <c r="I452" s="18">
        <v>0.79945601851851855</v>
      </c>
      <c r="J452" s="18">
        <v>1.4583333333333334E-3</v>
      </c>
      <c r="K452" s="16" t="s">
        <v>467</v>
      </c>
      <c r="L452" s="16">
        <v>678781975</v>
      </c>
      <c r="M452" s="16" t="s">
        <v>1</v>
      </c>
      <c r="N452" s="16">
        <v>0</v>
      </c>
      <c r="O452" s="18">
        <v>0</v>
      </c>
      <c r="P452" s="18">
        <v>9.9537037037037042E-4</v>
      </c>
      <c r="Q452" s="6" t="str">
        <f t="shared" si="42"/>
        <v>2016-02-07</v>
      </c>
      <c r="R452" t="str">
        <f t="shared" si="43"/>
        <v>FOMA</v>
      </c>
      <c r="S452" t="str">
        <f t="shared" si="44"/>
        <v>19:11</v>
      </c>
      <c r="T452" t="str">
        <f t="shared" si="45"/>
        <v>19:1</v>
      </c>
      <c r="U452" t="str">
        <f t="shared" si="46"/>
        <v>2016-02-07 19:1FOMA</v>
      </c>
      <c r="V452">
        <f>IF(COUNTIF(Interactions!I:I,U452)&gt;0,1,0)</f>
        <v>0</v>
      </c>
      <c r="W452" t="str">
        <f t="shared" si="47"/>
        <v/>
      </c>
    </row>
    <row r="453" spans="1:23" ht="24">
      <c r="A453" s="13">
        <v>452</v>
      </c>
      <c r="B453" s="13">
        <v>1179795</v>
      </c>
      <c r="C453" s="13">
        <v>1409546</v>
      </c>
      <c r="D453" s="13" t="s">
        <v>492</v>
      </c>
      <c r="E453" s="13" t="s">
        <v>467</v>
      </c>
      <c r="F453" s="13" t="s">
        <v>19</v>
      </c>
      <c r="G453" s="13" t="s">
        <v>471</v>
      </c>
      <c r="H453" s="14">
        <v>42407</v>
      </c>
      <c r="I453" s="15">
        <v>0.80085648148148147</v>
      </c>
      <c r="J453" s="15">
        <v>5.7870370370370378E-4</v>
      </c>
      <c r="K453" s="13" t="s">
        <v>467</v>
      </c>
      <c r="L453" s="13">
        <v>156245500</v>
      </c>
      <c r="M453" s="13" t="s">
        <v>1</v>
      </c>
      <c r="N453" s="13">
        <v>0</v>
      </c>
      <c r="O453" s="15">
        <v>0</v>
      </c>
      <c r="P453" s="15">
        <v>5.4398148148148144E-4</v>
      </c>
      <c r="Q453" s="6" t="str">
        <f t="shared" si="42"/>
        <v>2016-02-07</v>
      </c>
      <c r="R453" t="str">
        <f t="shared" si="43"/>
        <v>IBRO</v>
      </c>
      <c r="S453" t="str">
        <f t="shared" si="44"/>
        <v>19:13</v>
      </c>
      <c r="T453" t="str">
        <f t="shared" si="45"/>
        <v>19:1</v>
      </c>
      <c r="U453" t="str">
        <f t="shared" si="46"/>
        <v>2016-02-07 19:1IBRO</v>
      </c>
      <c r="V453">
        <f>IF(COUNTIF(Interactions!I:I,U453)&gt;0,1,0)</f>
        <v>0</v>
      </c>
      <c r="W453" t="str">
        <f t="shared" si="47"/>
        <v/>
      </c>
    </row>
    <row r="454" spans="1:23">
      <c r="A454" s="16">
        <v>453</v>
      </c>
      <c r="B454" s="16">
        <v>1179796</v>
      </c>
      <c r="C454" s="16">
        <v>1409545</v>
      </c>
      <c r="D454" s="16" t="s">
        <v>492</v>
      </c>
      <c r="E454" s="16" t="s">
        <v>467</v>
      </c>
      <c r="F454" s="16" t="s">
        <v>39</v>
      </c>
      <c r="G454" s="16" t="s">
        <v>468</v>
      </c>
      <c r="H454" s="17">
        <v>42407</v>
      </c>
      <c r="I454" s="18">
        <v>0.80105324074074069</v>
      </c>
      <c r="J454" s="18">
        <v>7.175925925925927E-4</v>
      </c>
      <c r="K454" s="16" t="s">
        <v>469</v>
      </c>
      <c r="L454" s="16">
        <v>6400674831631</v>
      </c>
      <c r="M454" s="16" t="s">
        <v>1</v>
      </c>
      <c r="N454" s="16">
        <v>0</v>
      </c>
      <c r="O454" s="18">
        <v>0</v>
      </c>
      <c r="P454" s="18">
        <v>4.9768518518518521E-4</v>
      </c>
      <c r="Q454" s="6" t="str">
        <f t="shared" si="42"/>
        <v>2016-02-07</v>
      </c>
      <c r="R454" t="str">
        <f t="shared" si="43"/>
        <v>FOMA</v>
      </c>
      <c r="S454" t="str">
        <f t="shared" si="44"/>
        <v>19:13</v>
      </c>
      <c r="T454" t="str">
        <f t="shared" si="45"/>
        <v>19:1</v>
      </c>
      <c r="U454" t="str">
        <f t="shared" si="46"/>
        <v>2016-02-07 19:1FOMA</v>
      </c>
      <c r="V454">
        <f>IF(COUNTIF(Interactions!I:I,U454)&gt;0,1,0)</f>
        <v>0</v>
      </c>
      <c r="W454" t="str">
        <f t="shared" si="47"/>
        <v/>
      </c>
    </row>
    <row r="455" spans="1:23">
      <c r="A455" s="13">
        <v>454</v>
      </c>
      <c r="B455" s="13">
        <v>1179798</v>
      </c>
      <c r="C455" s="13">
        <v>1409549</v>
      </c>
      <c r="D455" s="13" t="s">
        <v>492</v>
      </c>
      <c r="E455" s="13" t="s">
        <v>467</v>
      </c>
      <c r="F455" s="13" t="s">
        <v>39</v>
      </c>
      <c r="G455" s="13" t="s">
        <v>470</v>
      </c>
      <c r="H455" s="14">
        <v>42407</v>
      </c>
      <c r="I455" s="15">
        <v>0.8082407407407407</v>
      </c>
      <c r="J455" s="15">
        <v>1.6435185185185183E-3</v>
      </c>
      <c r="K455" s="13" t="s">
        <v>467</v>
      </c>
      <c r="L455" s="13">
        <v>826820120</v>
      </c>
      <c r="M455" s="13" t="s">
        <v>1</v>
      </c>
      <c r="N455" s="13">
        <v>0</v>
      </c>
      <c r="O455" s="15">
        <v>0</v>
      </c>
      <c r="P455" s="15">
        <v>1.0763888888888889E-3</v>
      </c>
      <c r="Q455" s="6" t="str">
        <f t="shared" si="42"/>
        <v>2016-02-07</v>
      </c>
      <c r="R455" t="str">
        <f t="shared" si="43"/>
        <v>FOMA</v>
      </c>
      <c r="S455" t="str">
        <f t="shared" si="44"/>
        <v>19:23</v>
      </c>
      <c r="T455" t="str">
        <f t="shared" si="45"/>
        <v>19:2</v>
      </c>
      <c r="U455" t="str">
        <f t="shared" si="46"/>
        <v>2016-02-07 19:2FOMA</v>
      </c>
      <c r="V455">
        <f>IF(COUNTIF(Interactions!I:I,U455)&gt;0,1,0)</f>
        <v>0</v>
      </c>
      <c r="W455" t="str">
        <f t="shared" si="47"/>
        <v/>
      </c>
    </row>
    <row r="456" spans="1:23">
      <c r="A456" s="16">
        <v>455</v>
      </c>
      <c r="B456" s="16">
        <v>1179799</v>
      </c>
      <c r="C456" s="16">
        <v>1409549</v>
      </c>
      <c r="D456" s="16" t="s">
        <v>492</v>
      </c>
      <c r="E456" s="16" t="s">
        <v>467</v>
      </c>
      <c r="F456" s="16" t="s">
        <v>39</v>
      </c>
      <c r="G456" s="16" t="s">
        <v>470</v>
      </c>
      <c r="H456" s="17">
        <v>42407</v>
      </c>
      <c r="I456" s="18">
        <v>0.81086805555555552</v>
      </c>
      <c r="J456" s="18">
        <v>1.9444444444444442E-3</v>
      </c>
      <c r="K456" s="16" t="s">
        <v>469</v>
      </c>
      <c r="L456" s="16">
        <v>20100671018816</v>
      </c>
      <c r="M456" s="16" t="s">
        <v>1</v>
      </c>
      <c r="N456" s="16">
        <v>0</v>
      </c>
      <c r="O456" s="18">
        <v>0</v>
      </c>
      <c r="P456" s="18">
        <v>1.5856481481481479E-3</v>
      </c>
      <c r="Q456" s="6" t="str">
        <f t="shared" si="42"/>
        <v>2016-02-07</v>
      </c>
      <c r="R456" t="str">
        <f t="shared" si="43"/>
        <v>FOMA</v>
      </c>
      <c r="S456" t="str">
        <f t="shared" si="44"/>
        <v>19:27</v>
      </c>
      <c r="T456" t="str">
        <f t="shared" si="45"/>
        <v>19:2</v>
      </c>
      <c r="U456" t="str">
        <f t="shared" si="46"/>
        <v>2016-02-07 19:2FOMA</v>
      </c>
      <c r="V456">
        <f>IF(COUNTIF(Interactions!I:I,U456)&gt;0,1,0)</f>
        <v>0</v>
      </c>
      <c r="W456" t="str">
        <f t="shared" si="47"/>
        <v/>
      </c>
    </row>
    <row r="457" spans="1:23">
      <c r="A457" s="13">
        <v>456</v>
      </c>
      <c r="B457" s="13">
        <v>1179800</v>
      </c>
      <c r="C457" s="13">
        <v>1409550</v>
      </c>
      <c r="D457" s="13" t="s">
        <v>492</v>
      </c>
      <c r="E457" s="13" t="s">
        <v>467</v>
      </c>
      <c r="F457" s="13" t="s">
        <v>19</v>
      </c>
      <c r="G457" s="13" t="s">
        <v>470</v>
      </c>
      <c r="H457" s="14">
        <v>42407</v>
      </c>
      <c r="I457" s="15">
        <v>0.81284722222222217</v>
      </c>
      <c r="J457" s="15">
        <v>7.6388888888888893E-4</v>
      </c>
      <c r="K457" s="13" t="s">
        <v>467</v>
      </c>
      <c r="L457" s="13">
        <v>671018816</v>
      </c>
      <c r="M457" s="13" t="s">
        <v>1</v>
      </c>
      <c r="N457" s="13">
        <v>1</v>
      </c>
      <c r="O457" s="15">
        <v>6.9444444444444444E-5</v>
      </c>
      <c r="P457" s="15">
        <v>1.7361111111111112E-4</v>
      </c>
      <c r="Q457" s="6" t="str">
        <f t="shared" si="42"/>
        <v>2016-02-07</v>
      </c>
      <c r="R457" t="str">
        <f t="shared" si="43"/>
        <v>IBRO</v>
      </c>
      <c r="S457" t="str">
        <f t="shared" si="44"/>
        <v>19:30</v>
      </c>
      <c r="T457" t="str">
        <f t="shared" si="45"/>
        <v>19:3</v>
      </c>
      <c r="U457" t="str">
        <f t="shared" si="46"/>
        <v>2016-02-07 19:3IBRO</v>
      </c>
      <c r="V457">
        <f>IF(COUNTIF(Interactions!I:I,U457)&gt;0,1,0)</f>
        <v>0</v>
      </c>
      <c r="W457" t="str">
        <f t="shared" si="47"/>
        <v/>
      </c>
    </row>
    <row r="458" spans="1:23" ht="24">
      <c r="A458" s="16">
        <v>457</v>
      </c>
      <c r="B458" s="16">
        <v>1179803</v>
      </c>
      <c r="C458" s="16">
        <v>1409553</v>
      </c>
      <c r="D458" s="16" t="s">
        <v>492</v>
      </c>
      <c r="E458" s="16" t="s">
        <v>467</v>
      </c>
      <c r="F458" s="16" t="s">
        <v>39</v>
      </c>
      <c r="G458" s="16" t="s">
        <v>474</v>
      </c>
      <c r="H458" s="17">
        <v>42407</v>
      </c>
      <c r="I458" s="18">
        <v>0.8215972222222222</v>
      </c>
      <c r="J458" s="18">
        <v>2.2800925925925927E-3</v>
      </c>
      <c r="K458" s="16" t="s">
        <v>467</v>
      </c>
      <c r="L458" s="16">
        <v>164495858</v>
      </c>
      <c r="M458" s="16" t="s">
        <v>1</v>
      </c>
      <c r="N458" s="16">
        <v>2</v>
      </c>
      <c r="O458" s="18">
        <v>4.7453703703703704E-4</v>
      </c>
      <c r="P458" s="18">
        <v>1.8402777777777777E-3</v>
      </c>
      <c r="Q458" s="6" t="str">
        <f t="shared" si="42"/>
        <v>2016-02-07</v>
      </c>
      <c r="R458" t="str">
        <f t="shared" si="43"/>
        <v>FOMA</v>
      </c>
      <c r="S458" t="str">
        <f t="shared" si="44"/>
        <v>19:43</v>
      </c>
      <c r="T458" t="str">
        <f t="shared" si="45"/>
        <v>19:4</v>
      </c>
      <c r="U458" t="str">
        <f t="shared" si="46"/>
        <v>2016-02-07 19:4FOMA</v>
      </c>
      <c r="V458">
        <f>IF(COUNTIF(Interactions!I:I,U458)&gt;0,1,0)</f>
        <v>0</v>
      </c>
      <c r="W458" t="str">
        <f t="shared" si="47"/>
        <v/>
      </c>
    </row>
    <row r="459" spans="1:23">
      <c r="A459" s="13">
        <v>458</v>
      </c>
      <c r="B459" s="13">
        <v>1179804</v>
      </c>
      <c r="C459" s="13">
        <v>1409563</v>
      </c>
      <c r="D459" s="13" t="s">
        <v>492</v>
      </c>
      <c r="E459" s="13" t="s">
        <v>467</v>
      </c>
      <c r="F459" s="13" t="s">
        <v>19</v>
      </c>
      <c r="G459" s="13" t="s">
        <v>470</v>
      </c>
      <c r="H459" s="14">
        <v>42407</v>
      </c>
      <c r="I459" s="15">
        <v>0.82414351851851853</v>
      </c>
      <c r="J459" s="15">
        <v>1.8518518518518517E-3</v>
      </c>
      <c r="K459" s="13" t="s">
        <v>467</v>
      </c>
      <c r="L459" s="13">
        <v>616015452</v>
      </c>
      <c r="M459" s="13" t="s">
        <v>1</v>
      </c>
      <c r="N459" s="13">
        <v>0</v>
      </c>
      <c r="O459" s="15">
        <v>0</v>
      </c>
      <c r="P459" s="15">
        <v>9.1435185185185185E-4</v>
      </c>
      <c r="Q459" s="6" t="str">
        <f t="shared" si="42"/>
        <v>2016-02-07</v>
      </c>
      <c r="R459" t="str">
        <f t="shared" si="43"/>
        <v>IBRO</v>
      </c>
      <c r="S459" t="str">
        <f t="shared" si="44"/>
        <v>19:46</v>
      </c>
      <c r="T459" t="str">
        <f t="shared" si="45"/>
        <v>19:4</v>
      </c>
      <c r="U459" t="str">
        <f t="shared" si="46"/>
        <v>2016-02-07 19:4IBRO</v>
      </c>
      <c r="V459">
        <f>IF(COUNTIF(Interactions!I:I,U459)&gt;0,1,0)</f>
        <v>0</v>
      </c>
      <c r="W459" t="str">
        <f t="shared" si="47"/>
        <v/>
      </c>
    </row>
    <row r="460" spans="1:23">
      <c r="A460" s="16">
        <v>459</v>
      </c>
      <c r="B460" s="16">
        <v>1179805</v>
      </c>
      <c r="C460" s="16">
        <v>1409559</v>
      </c>
      <c r="D460" s="16" t="s">
        <v>492</v>
      </c>
      <c r="E460" s="16" t="s">
        <v>467</v>
      </c>
      <c r="F460" s="16" t="s">
        <v>19</v>
      </c>
      <c r="G460" s="16" t="s">
        <v>470</v>
      </c>
      <c r="H460" s="17">
        <v>42407</v>
      </c>
      <c r="I460" s="18">
        <v>0.8278240740740741</v>
      </c>
      <c r="J460" s="18">
        <v>3.5416666666666665E-3</v>
      </c>
      <c r="K460" s="16" t="s">
        <v>467</v>
      </c>
      <c r="L460" s="16">
        <v>326484343</v>
      </c>
      <c r="M460" s="16" t="s">
        <v>1</v>
      </c>
      <c r="N460" s="16">
        <v>0</v>
      </c>
      <c r="O460" s="18">
        <v>0</v>
      </c>
      <c r="P460" s="18">
        <v>3.2986111111111111E-3</v>
      </c>
      <c r="Q460" s="6" t="str">
        <f t="shared" si="42"/>
        <v>2016-02-07</v>
      </c>
      <c r="R460" t="str">
        <f t="shared" si="43"/>
        <v>IBRO</v>
      </c>
      <c r="S460" t="str">
        <f t="shared" si="44"/>
        <v>19:52</v>
      </c>
      <c r="T460" t="str">
        <f t="shared" si="45"/>
        <v>19:5</v>
      </c>
      <c r="U460" t="str">
        <f t="shared" si="46"/>
        <v>2016-02-07 19:5IBRO</v>
      </c>
      <c r="V460">
        <f>IF(COUNTIF(Interactions!I:I,U460)&gt;0,1,0)</f>
        <v>0</v>
      </c>
      <c r="W460" t="str">
        <f t="shared" si="47"/>
        <v/>
      </c>
    </row>
    <row r="461" spans="1:23" ht="24">
      <c r="A461" s="13">
        <v>460</v>
      </c>
      <c r="B461" s="13">
        <v>1179806</v>
      </c>
      <c r="C461" s="13">
        <v>1409557</v>
      </c>
      <c r="D461" s="13" t="s">
        <v>492</v>
      </c>
      <c r="E461" s="13" t="s">
        <v>467</v>
      </c>
      <c r="F461" s="13" t="s">
        <v>39</v>
      </c>
      <c r="G461" s="13" t="s">
        <v>471</v>
      </c>
      <c r="H461" s="14">
        <v>42407</v>
      </c>
      <c r="I461" s="15">
        <v>0.82774305555555561</v>
      </c>
      <c r="J461" s="15">
        <v>1.0185185185185186E-3</v>
      </c>
      <c r="K461" s="13" t="s">
        <v>467</v>
      </c>
      <c r="L461" s="13">
        <v>387553131</v>
      </c>
      <c r="M461" s="13" t="s">
        <v>1</v>
      </c>
      <c r="N461" s="13">
        <v>0</v>
      </c>
      <c r="O461" s="15">
        <v>0</v>
      </c>
      <c r="P461" s="15">
        <v>8.564814814814815E-4</v>
      </c>
      <c r="Q461" s="6" t="str">
        <f t="shared" si="42"/>
        <v>2016-02-07</v>
      </c>
      <c r="R461" t="str">
        <f t="shared" si="43"/>
        <v>FOMA</v>
      </c>
      <c r="S461" t="str">
        <f t="shared" si="44"/>
        <v>19:51</v>
      </c>
      <c r="T461" t="str">
        <f t="shared" si="45"/>
        <v>19:5</v>
      </c>
      <c r="U461" t="str">
        <f t="shared" si="46"/>
        <v>2016-02-07 19:5FOMA</v>
      </c>
      <c r="V461">
        <f>IF(COUNTIF(Interactions!I:I,U461)&gt;0,1,0)</f>
        <v>0</v>
      </c>
      <c r="W461" t="str">
        <f t="shared" si="47"/>
        <v/>
      </c>
    </row>
    <row r="462" spans="1:23" ht="24">
      <c r="A462" s="16">
        <v>461</v>
      </c>
      <c r="B462" s="16">
        <v>1179807</v>
      </c>
      <c r="C462" s="16">
        <v>1409561</v>
      </c>
      <c r="D462" s="16" t="s">
        <v>492</v>
      </c>
      <c r="E462" s="16" t="s">
        <v>467</v>
      </c>
      <c r="F462" s="16" t="s">
        <v>39</v>
      </c>
      <c r="G462" s="16" t="s">
        <v>471</v>
      </c>
      <c r="H462" s="17">
        <v>42407</v>
      </c>
      <c r="I462" s="18">
        <v>0.82846064814814813</v>
      </c>
      <c r="J462" s="18">
        <v>2.1180555555555553E-3</v>
      </c>
      <c r="K462" s="16" t="s">
        <v>467</v>
      </c>
      <c r="L462" s="16">
        <v>479965050</v>
      </c>
      <c r="M462" s="16" t="s">
        <v>1</v>
      </c>
      <c r="N462" s="16">
        <v>0</v>
      </c>
      <c r="O462" s="18">
        <v>0</v>
      </c>
      <c r="P462" s="18">
        <v>2.0370370370370373E-3</v>
      </c>
      <c r="Q462" s="6" t="str">
        <f t="shared" si="42"/>
        <v>2016-02-07</v>
      </c>
      <c r="R462" t="str">
        <f t="shared" si="43"/>
        <v>FOMA</v>
      </c>
      <c r="S462" t="str">
        <f t="shared" si="44"/>
        <v>19:52</v>
      </c>
      <c r="T462" t="str">
        <f t="shared" si="45"/>
        <v>19:5</v>
      </c>
      <c r="U462" t="str">
        <f t="shared" si="46"/>
        <v>2016-02-07 19:5FOMA</v>
      </c>
      <c r="V462">
        <f>IF(COUNTIF(Interactions!I:I,U462)&gt;0,1,0)</f>
        <v>0</v>
      </c>
      <c r="W462" t="str">
        <f t="shared" si="47"/>
        <v/>
      </c>
    </row>
    <row r="463" spans="1:23" ht="24">
      <c r="A463" s="13">
        <v>462</v>
      </c>
      <c r="B463" s="13">
        <v>1179808</v>
      </c>
      <c r="C463" s="13">
        <v>1409561</v>
      </c>
      <c r="D463" s="13" t="s">
        <v>492</v>
      </c>
      <c r="E463" s="13" t="s">
        <v>467</v>
      </c>
      <c r="F463" s="13" t="s">
        <v>39</v>
      </c>
      <c r="G463" s="13" t="s">
        <v>471</v>
      </c>
      <c r="H463" s="14">
        <v>42407</v>
      </c>
      <c r="I463" s="15">
        <v>0.83087962962962969</v>
      </c>
      <c r="J463" s="15">
        <v>1.6550925925925926E-3</v>
      </c>
      <c r="K463" s="13" t="s">
        <v>469</v>
      </c>
      <c r="L463" s="13">
        <v>4200616456717</v>
      </c>
      <c r="M463" s="13" t="s">
        <v>1</v>
      </c>
      <c r="N463" s="13">
        <v>0</v>
      </c>
      <c r="O463" s="15">
        <v>0</v>
      </c>
      <c r="P463" s="15">
        <v>1.1805555555555556E-3</v>
      </c>
      <c r="Q463" s="6" t="str">
        <f t="shared" si="42"/>
        <v>2016-02-07</v>
      </c>
      <c r="R463" t="str">
        <f t="shared" si="43"/>
        <v>FOMA</v>
      </c>
      <c r="S463" t="str">
        <f t="shared" si="44"/>
        <v>19:56</v>
      </c>
      <c r="T463" t="str">
        <f t="shared" si="45"/>
        <v>19:5</v>
      </c>
      <c r="U463" t="str">
        <f t="shared" si="46"/>
        <v>2016-02-07 19:5FOMA</v>
      </c>
      <c r="V463">
        <f>IF(COUNTIF(Interactions!I:I,U463)&gt;0,1,0)</f>
        <v>0</v>
      </c>
      <c r="W463" t="str">
        <f t="shared" si="47"/>
        <v/>
      </c>
    </row>
    <row r="464" spans="1:23">
      <c r="A464" s="16">
        <v>463</v>
      </c>
      <c r="B464" s="16">
        <v>1179809</v>
      </c>
      <c r="C464" s="16">
        <v>1409562</v>
      </c>
      <c r="D464" s="16" t="s">
        <v>492</v>
      </c>
      <c r="E464" s="16" t="s">
        <v>467</v>
      </c>
      <c r="F464" s="16" t="s">
        <v>19</v>
      </c>
      <c r="G464" s="16" t="s">
        <v>470</v>
      </c>
      <c r="H464" s="17">
        <v>42407</v>
      </c>
      <c r="I464" s="18">
        <v>0.83431712962962967</v>
      </c>
      <c r="J464" s="18">
        <v>9.7222222222222209E-4</v>
      </c>
      <c r="K464" s="16" t="s">
        <v>467</v>
      </c>
      <c r="L464" s="16">
        <v>665217892</v>
      </c>
      <c r="M464" s="16" t="s">
        <v>1</v>
      </c>
      <c r="N464" s="16">
        <v>0</v>
      </c>
      <c r="O464" s="18">
        <v>0</v>
      </c>
      <c r="P464" s="18">
        <v>7.9861111111111105E-4</v>
      </c>
      <c r="Q464" s="6" t="str">
        <f t="shared" si="42"/>
        <v>2016-02-07</v>
      </c>
      <c r="R464" t="str">
        <f t="shared" si="43"/>
        <v>IBRO</v>
      </c>
      <c r="S464" t="str">
        <f t="shared" si="44"/>
        <v>20:01</v>
      </c>
      <c r="T464" t="str">
        <f t="shared" si="45"/>
        <v>20:0</v>
      </c>
      <c r="U464" t="str">
        <f t="shared" si="46"/>
        <v>2016-02-07 20:0IBRO</v>
      </c>
      <c r="V464">
        <f>IF(COUNTIF(Interactions!I:I,U464)&gt;0,1,0)</f>
        <v>0</v>
      </c>
      <c r="W464" t="str">
        <f t="shared" si="47"/>
        <v/>
      </c>
    </row>
    <row r="465" spans="1:23" ht="24">
      <c r="A465" s="13">
        <v>464</v>
      </c>
      <c r="B465" s="13">
        <v>1179810</v>
      </c>
      <c r="C465" s="13">
        <v>1409565</v>
      </c>
      <c r="D465" s="13" t="s">
        <v>492</v>
      </c>
      <c r="E465" s="13" t="s">
        <v>467</v>
      </c>
      <c r="F465" s="13" t="s">
        <v>39</v>
      </c>
      <c r="G465" s="13" t="s">
        <v>471</v>
      </c>
      <c r="H465" s="14">
        <v>42407</v>
      </c>
      <c r="I465" s="15">
        <v>0.85078703703703706</v>
      </c>
      <c r="J465" s="15">
        <v>2.5000000000000001E-3</v>
      </c>
      <c r="K465" s="13" t="s">
        <v>467</v>
      </c>
      <c r="L465" s="13">
        <v>383858561</v>
      </c>
      <c r="M465" s="13" t="s">
        <v>1</v>
      </c>
      <c r="N465" s="13">
        <v>0</v>
      </c>
      <c r="O465" s="15">
        <v>0</v>
      </c>
      <c r="P465" s="15">
        <v>2.0023148148148148E-3</v>
      </c>
      <c r="Q465" s="6" t="str">
        <f t="shared" si="42"/>
        <v>2016-02-07</v>
      </c>
      <c r="R465" t="str">
        <f t="shared" si="43"/>
        <v>FOMA</v>
      </c>
      <c r="S465" t="str">
        <f t="shared" si="44"/>
        <v>20:25</v>
      </c>
      <c r="T465" t="str">
        <f t="shared" si="45"/>
        <v>20:2</v>
      </c>
      <c r="U465" t="str">
        <f t="shared" si="46"/>
        <v>2016-02-07 20:2FOMA</v>
      </c>
      <c r="V465">
        <f>IF(COUNTIF(Interactions!I:I,U465)&gt;0,1,0)</f>
        <v>0</v>
      </c>
      <c r="W465" t="str">
        <f t="shared" si="47"/>
        <v/>
      </c>
    </row>
    <row r="466" spans="1:23">
      <c r="A466" s="16">
        <v>465</v>
      </c>
      <c r="B466" s="16">
        <v>1179811</v>
      </c>
      <c r="C466" s="16">
        <v>1409567</v>
      </c>
      <c r="D466" s="16" t="s">
        <v>492</v>
      </c>
      <c r="E466" s="16" t="s">
        <v>467</v>
      </c>
      <c r="F466" s="16" t="s">
        <v>19</v>
      </c>
      <c r="G466" s="16" t="s">
        <v>470</v>
      </c>
      <c r="H466" s="17">
        <v>42407</v>
      </c>
      <c r="I466" s="18">
        <v>0.85638888888888898</v>
      </c>
      <c r="J466" s="18">
        <v>2.5462962962962961E-4</v>
      </c>
      <c r="K466" s="16" t="s">
        <v>467</v>
      </c>
      <c r="L466" s="16">
        <v>688154755</v>
      </c>
      <c r="M466" s="16" t="s">
        <v>1</v>
      </c>
      <c r="N466" s="16">
        <v>0</v>
      </c>
      <c r="O466" s="18">
        <v>0</v>
      </c>
      <c r="P466" s="18">
        <v>1.5046296296296297E-4</v>
      </c>
      <c r="Q466" s="6" t="str">
        <f t="shared" si="42"/>
        <v>2016-02-07</v>
      </c>
      <c r="R466" t="str">
        <f t="shared" si="43"/>
        <v>IBRO</v>
      </c>
      <c r="S466" t="str">
        <f t="shared" si="44"/>
        <v>20:33</v>
      </c>
      <c r="T466" t="str">
        <f t="shared" si="45"/>
        <v>20:3</v>
      </c>
      <c r="U466" t="str">
        <f t="shared" si="46"/>
        <v>2016-02-07 20:3IBRO</v>
      </c>
      <c r="V466">
        <f>IF(COUNTIF(Interactions!I:I,U466)&gt;0,1,0)</f>
        <v>0</v>
      </c>
      <c r="W466" t="str">
        <f t="shared" si="47"/>
        <v/>
      </c>
    </row>
    <row r="467" spans="1:23">
      <c r="A467" s="13">
        <v>466</v>
      </c>
      <c r="B467" s="13">
        <v>1179814</v>
      </c>
      <c r="C467" s="13">
        <v>1409572</v>
      </c>
      <c r="D467" s="13" t="s">
        <v>492</v>
      </c>
      <c r="E467" s="13" t="s">
        <v>467</v>
      </c>
      <c r="F467" s="13" t="s">
        <v>39</v>
      </c>
      <c r="G467" s="13" t="s">
        <v>468</v>
      </c>
      <c r="H467" s="14">
        <v>42407</v>
      </c>
      <c r="I467" s="15">
        <v>0.86887731481481489</v>
      </c>
      <c r="J467" s="15">
        <v>1.1921296296296296E-3</v>
      </c>
      <c r="K467" s="13" t="s">
        <v>467</v>
      </c>
      <c r="L467" s="13">
        <v>141102700</v>
      </c>
      <c r="M467" s="13" t="s">
        <v>1</v>
      </c>
      <c r="N467" s="13">
        <v>0</v>
      </c>
      <c r="O467" s="15">
        <v>0</v>
      </c>
      <c r="P467" s="15">
        <v>9.6064814814814808E-4</v>
      </c>
      <c r="Q467" s="6" t="str">
        <f t="shared" si="42"/>
        <v>2016-02-07</v>
      </c>
      <c r="R467" t="str">
        <f t="shared" si="43"/>
        <v>FOMA</v>
      </c>
      <c r="S467" t="str">
        <f t="shared" si="44"/>
        <v>20:51</v>
      </c>
      <c r="T467" t="str">
        <f t="shared" si="45"/>
        <v>20:5</v>
      </c>
      <c r="U467" t="str">
        <f t="shared" si="46"/>
        <v>2016-02-07 20:5FOMA</v>
      </c>
      <c r="V467">
        <f>IF(COUNTIF(Interactions!I:I,U467)&gt;0,1,0)</f>
        <v>0</v>
      </c>
      <c r="W467" t="str">
        <f t="shared" si="47"/>
        <v/>
      </c>
    </row>
    <row r="468" spans="1:23">
      <c r="A468" s="16">
        <v>467</v>
      </c>
      <c r="B468" s="16">
        <v>1179816</v>
      </c>
      <c r="C468" s="16">
        <v>1409578</v>
      </c>
      <c r="D468" s="16" t="s">
        <v>492</v>
      </c>
      <c r="E468" s="16" t="s">
        <v>467</v>
      </c>
      <c r="F468" s="16" t="s">
        <v>39</v>
      </c>
      <c r="G468" s="16" t="s">
        <v>468</v>
      </c>
      <c r="H468" s="17">
        <v>42407</v>
      </c>
      <c r="I468" s="18">
        <v>0.87437500000000001</v>
      </c>
      <c r="J468" s="18">
        <v>2.9976851851851848E-3</v>
      </c>
      <c r="K468" s="16" t="s">
        <v>467</v>
      </c>
      <c r="L468" s="16">
        <v>251714516</v>
      </c>
      <c r="M468" s="16" t="s">
        <v>1</v>
      </c>
      <c r="N468" s="16">
        <v>1</v>
      </c>
      <c r="O468" s="18">
        <v>6.9444444444444444E-5</v>
      </c>
      <c r="P468" s="18">
        <v>1.8055555555555557E-3</v>
      </c>
      <c r="Q468" s="6" t="str">
        <f t="shared" si="42"/>
        <v>2016-02-07</v>
      </c>
      <c r="R468" t="str">
        <f t="shared" si="43"/>
        <v>FOMA</v>
      </c>
      <c r="S468" t="str">
        <f t="shared" si="44"/>
        <v>20:59</v>
      </c>
      <c r="T468" t="str">
        <f t="shared" si="45"/>
        <v>20:5</v>
      </c>
      <c r="U468" t="str">
        <f t="shared" si="46"/>
        <v>2016-02-07 20:5FOMA</v>
      </c>
      <c r="V468">
        <f>IF(COUNTIF(Interactions!I:I,U468)&gt;0,1,0)</f>
        <v>0</v>
      </c>
      <c r="W468" t="str">
        <f t="shared" si="47"/>
        <v/>
      </c>
    </row>
    <row r="469" spans="1:23">
      <c r="A469" s="13">
        <v>468</v>
      </c>
      <c r="B469" s="13">
        <v>1179817</v>
      </c>
      <c r="C469" s="13">
        <v>1409576</v>
      </c>
      <c r="D469" s="13" t="s">
        <v>492</v>
      </c>
      <c r="E469" s="13" t="s">
        <v>467</v>
      </c>
      <c r="F469" s="13" t="s">
        <v>19</v>
      </c>
      <c r="G469" s="13" t="s">
        <v>468</v>
      </c>
      <c r="H469" s="14">
        <v>42407</v>
      </c>
      <c r="I469" s="15">
        <v>0.87644675925925919</v>
      </c>
      <c r="J469" s="15">
        <v>8.564814814814815E-4</v>
      </c>
      <c r="K469" s="13" t="s">
        <v>467</v>
      </c>
      <c r="L469" s="13">
        <v>141102700</v>
      </c>
      <c r="M469" s="13" t="s">
        <v>1</v>
      </c>
      <c r="N469" s="13">
        <v>0</v>
      </c>
      <c r="O469" s="15">
        <v>0</v>
      </c>
      <c r="P469" s="15">
        <v>7.175925925925927E-4</v>
      </c>
      <c r="Q469" s="6" t="str">
        <f t="shared" si="42"/>
        <v>2016-02-07</v>
      </c>
      <c r="R469" t="str">
        <f t="shared" si="43"/>
        <v>IBRO</v>
      </c>
      <c r="S469" t="str">
        <f t="shared" si="44"/>
        <v>21:02</v>
      </c>
      <c r="T469" t="str">
        <f t="shared" si="45"/>
        <v>21:0</v>
      </c>
      <c r="U469" t="str">
        <f t="shared" si="46"/>
        <v>2016-02-07 21:0IBRO</v>
      </c>
      <c r="V469">
        <f>IF(COUNTIF(Interactions!I:I,U469)&gt;0,1,0)</f>
        <v>0</v>
      </c>
      <c r="W469" t="str">
        <f t="shared" si="47"/>
        <v/>
      </c>
    </row>
    <row r="470" spans="1:23" ht="24">
      <c r="A470" s="16">
        <v>469</v>
      </c>
      <c r="B470" s="16">
        <v>1179818</v>
      </c>
      <c r="C470" s="16">
        <v>1409577</v>
      </c>
      <c r="D470" s="16" t="s">
        <v>492</v>
      </c>
      <c r="E470" s="16" t="s">
        <v>467</v>
      </c>
      <c r="F470" s="16" t="s">
        <v>36</v>
      </c>
      <c r="G470" s="16" t="s">
        <v>471</v>
      </c>
      <c r="H470" s="17">
        <v>42407</v>
      </c>
      <c r="I470" s="18">
        <v>0.87707175925925929</v>
      </c>
      <c r="J470" s="18">
        <v>1.5740740740740741E-3</v>
      </c>
      <c r="K470" s="16" t="s">
        <v>467</v>
      </c>
      <c r="L470" s="16">
        <v>164716185</v>
      </c>
      <c r="M470" s="16" t="s">
        <v>1</v>
      </c>
      <c r="N470" s="16">
        <v>0</v>
      </c>
      <c r="O470" s="18">
        <v>0</v>
      </c>
      <c r="P470" s="18">
        <v>1.4467592592592594E-3</v>
      </c>
      <c r="Q470" s="6" t="str">
        <f t="shared" si="42"/>
        <v>2016-02-07</v>
      </c>
      <c r="R470" t="str">
        <f t="shared" si="43"/>
        <v>NUIT</v>
      </c>
      <c r="S470" t="str">
        <f t="shared" si="44"/>
        <v>21:02</v>
      </c>
      <c r="T470" t="str">
        <f t="shared" si="45"/>
        <v>21:0</v>
      </c>
      <c r="U470" t="str">
        <f t="shared" si="46"/>
        <v>2016-02-07 21:0NUIT</v>
      </c>
      <c r="V470">
        <f>IF(COUNTIF(Interactions!I:I,U470)&gt;0,1,0)</f>
        <v>0</v>
      </c>
      <c r="W470" t="str">
        <f t="shared" si="47"/>
        <v/>
      </c>
    </row>
    <row r="471" spans="1:23">
      <c r="A471" s="13">
        <v>470</v>
      </c>
      <c r="B471" s="13">
        <v>1179819</v>
      </c>
      <c r="C471" s="13">
        <v>1409578</v>
      </c>
      <c r="D471" s="13" t="s">
        <v>492</v>
      </c>
      <c r="E471" s="13" t="s">
        <v>467</v>
      </c>
      <c r="F471" s="13" t="s">
        <v>39</v>
      </c>
      <c r="G471" s="13" t="s">
        <v>468</v>
      </c>
      <c r="H471" s="14">
        <v>42407</v>
      </c>
      <c r="I471" s="15">
        <v>0.87755787037037036</v>
      </c>
      <c r="J471" s="15">
        <v>9.9537037037037042E-4</v>
      </c>
      <c r="K471" s="13" t="s">
        <v>469</v>
      </c>
      <c r="L471" s="13">
        <v>13400630925641</v>
      </c>
      <c r="M471" s="13" t="s">
        <v>1</v>
      </c>
      <c r="N471" s="13">
        <v>0</v>
      </c>
      <c r="O471" s="15">
        <v>0</v>
      </c>
      <c r="P471" s="15">
        <v>7.0601851851851847E-4</v>
      </c>
      <c r="Q471" s="6" t="str">
        <f t="shared" si="42"/>
        <v>2016-02-07</v>
      </c>
      <c r="R471" t="str">
        <f t="shared" si="43"/>
        <v>FOMA</v>
      </c>
      <c r="S471" t="str">
        <f t="shared" si="44"/>
        <v>21:03</v>
      </c>
      <c r="T471" t="str">
        <f t="shared" si="45"/>
        <v>21:0</v>
      </c>
      <c r="U471" t="str">
        <f t="shared" si="46"/>
        <v>2016-02-07 21:0FOMA</v>
      </c>
      <c r="V471">
        <f>IF(COUNTIF(Interactions!I:I,U471)&gt;0,1,0)</f>
        <v>0</v>
      </c>
      <c r="W471" t="str">
        <f t="shared" si="47"/>
        <v/>
      </c>
    </row>
    <row r="472" spans="1:23">
      <c r="A472" s="16">
        <v>471</v>
      </c>
      <c r="B472" s="16">
        <v>1179820</v>
      </c>
      <c r="C472" s="16">
        <v>1409578</v>
      </c>
      <c r="D472" s="16" t="s">
        <v>492</v>
      </c>
      <c r="E472" s="16" t="s">
        <v>467</v>
      </c>
      <c r="F472" s="16" t="s">
        <v>39</v>
      </c>
      <c r="G472" s="16" t="s">
        <v>468</v>
      </c>
      <c r="H472" s="17">
        <v>42407</v>
      </c>
      <c r="I472" s="18">
        <v>0.87858796296296304</v>
      </c>
      <c r="J472" s="18">
        <v>2.2916666666666667E-3</v>
      </c>
      <c r="K472" s="16" t="s">
        <v>469</v>
      </c>
      <c r="L472" s="16">
        <v>13400145166666</v>
      </c>
      <c r="M472" s="16" t="s">
        <v>1</v>
      </c>
      <c r="N472" s="16">
        <v>0</v>
      </c>
      <c r="O472" s="18">
        <v>0</v>
      </c>
      <c r="P472" s="18">
        <v>1.8055555555555557E-3</v>
      </c>
      <c r="Q472" s="6" t="str">
        <f t="shared" si="42"/>
        <v>2016-02-07</v>
      </c>
      <c r="R472" t="str">
        <f t="shared" si="43"/>
        <v>FOMA</v>
      </c>
      <c r="S472" t="str">
        <f t="shared" si="44"/>
        <v>21:05</v>
      </c>
      <c r="T472" t="str">
        <f t="shared" si="45"/>
        <v>21:0</v>
      </c>
      <c r="U472" t="str">
        <f t="shared" si="46"/>
        <v>2016-02-07 21:0FOMA</v>
      </c>
      <c r="V472">
        <f>IF(COUNTIF(Interactions!I:I,U472)&gt;0,1,0)</f>
        <v>0</v>
      </c>
      <c r="W472" t="str">
        <f t="shared" si="47"/>
        <v/>
      </c>
    </row>
    <row r="473" spans="1:23">
      <c r="A473" s="13">
        <v>472</v>
      </c>
      <c r="B473" s="13">
        <v>1179823</v>
      </c>
      <c r="C473" s="13">
        <v>1409582</v>
      </c>
      <c r="D473" s="13" t="s">
        <v>492</v>
      </c>
      <c r="E473" s="13" t="s">
        <v>467</v>
      </c>
      <c r="F473" s="13" t="s">
        <v>19</v>
      </c>
      <c r="G473" s="13" t="s">
        <v>470</v>
      </c>
      <c r="H473" s="14">
        <v>42407</v>
      </c>
      <c r="I473" s="15">
        <v>0.88820601851851855</v>
      </c>
      <c r="J473" s="15">
        <v>1.7939814814814815E-3</v>
      </c>
      <c r="K473" s="13" t="s">
        <v>467</v>
      </c>
      <c r="L473" s="13">
        <v>478833777</v>
      </c>
      <c r="M473" s="13" t="s">
        <v>1</v>
      </c>
      <c r="N473" s="13">
        <v>0</v>
      </c>
      <c r="O473" s="15">
        <v>0</v>
      </c>
      <c r="P473" s="15">
        <v>1.3541666666666667E-3</v>
      </c>
      <c r="Q473" s="6" t="str">
        <f t="shared" si="42"/>
        <v>2016-02-07</v>
      </c>
      <c r="R473" t="str">
        <f t="shared" si="43"/>
        <v>IBRO</v>
      </c>
      <c r="S473" t="str">
        <f t="shared" si="44"/>
        <v>21:19</v>
      </c>
      <c r="T473" t="str">
        <f t="shared" si="45"/>
        <v>21:1</v>
      </c>
      <c r="U473" t="str">
        <f t="shared" si="46"/>
        <v>2016-02-07 21:1IBRO</v>
      </c>
      <c r="V473">
        <f>IF(COUNTIF(Interactions!I:I,U473)&gt;0,1,0)</f>
        <v>0</v>
      </c>
      <c r="W473" t="str">
        <f t="shared" si="47"/>
        <v/>
      </c>
    </row>
    <row r="474" spans="1:23">
      <c r="A474" s="16">
        <v>473</v>
      </c>
      <c r="B474" s="16">
        <v>1179824</v>
      </c>
      <c r="C474" s="16">
        <v>1409584</v>
      </c>
      <c r="D474" s="16" t="s">
        <v>492</v>
      </c>
      <c r="E474" s="16" t="s">
        <v>467</v>
      </c>
      <c r="F474" s="16" t="s">
        <v>6</v>
      </c>
      <c r="G474" s="16" t="s">
        <v>470</v>
      </c>
      <c r="H474" s="17">
        <v>42407</v>
      </c>
      <c r="I474" s="18">
        <v>0.89265046296296291</v>
      </c>
      <c r="J474" s="18">
        <v>1.7592592592592592E-3</v>
      </c>
      <c r="K474" s="16" t="s">
        <v>467</v>
      </c>
      <c r="L474" s="16">
        <v>2126</v>
      </c>
      <c r="M474" s="16" t="s">
        <v>1</v>
      </c>
      <c r="N474" s="16">
        <v>0</v>
      </c>
      <c r="O474" s="18">
        <v>0</v>
      </c>
      <c r="P474" s="18">
        <v>1.3078703703703705E-3</v>
      </c>
      <c r="Q474" s="6" t="str">
        <f t="shared" si="42"/>
        <v>2016-02-07</v>
      </c>
      <c r="R474" t="str">
        <f t="shared" si="43"/>
        <v>PTSH</v>
      </c>
      <c r="S474" t="str">
        <f t="shared" si="44"/>
        <v>21:25</v>
      </c>
      <c r="T474" t="str">
        <f t="shared" si="45"/>
        <v>21:2</v>
      </c>
      <c r="U474" t="str">
        <f t="shared" si="46"/>
        <v>2016-02-07 21:2PTSH</v>
      </c>
      <c r="V474">
        <f>IF(COUNTIF(Interactions!I:I,U474)&gt;0,1,0)</f>
        <v>0</v>
      </c>
      <c r="W474" t="str">
        <f t="shared" si="47"/>
        <v/>
      </c>
    </row>
    <row r="475" spans="1:23">
      <c r="A475" s="13">
        <v>474</v>
      </c>
      <c r="B475" s="13">
        <v>1179826</v>
      </c>
      <c r="C475" s="13">
        <v>1409588</v>
      </c>
      <c r="D475" s="13" t="s">
        <v>492</v>
      </c>
      <c r="E475" s="13" t="s">
        <v>467</v>
      </c>
      <c r="F475" s="13" t="s">
        <v>19</v>
      </c>
      <c r="G475" s="13" t="s">
        <v>468</v>
      </c>
      <c r="H475" s="14">
        <v>42407</v>
      </c>
      <c r="I475" s="15">
        <v>0.9024537037037037</v>
      </c>
      <c r="J475" s="15">
        <v>2.3495370370370371E-3</v>
      </c>
      <c r="K475" s="13" t="s">
        <v>467</v>
      </c>
      <c r="L475" s="13" t="s">
        <v>473</v>
      </c>
      <c r="M475" s="13" t="s">
        <v>1</v>
      </c>
      <c r="N475" s="13">
        <v>0</v>
      </c>
      <c r="O475" s="15">
        <v>0</v>
      </c>
      <c r="P475" s="15">
        <v>1.6203703703703703E-3</v>
      </c>
      <c r="Q475" s="6" t="str">
        <f t="shared" si="42"/>
        <v>2016-02-07</v>
      </c>
      <c r="R475" t="str">
        <f t="shared" si="43"/>
        <v>IBRO</v>
      </c>
      <c r="S475" t="str">
        <f t="shared" si="44"/>
        <v>21:39</v>
      </c>
      <c r="T475" t="str">
        <f t="shared" si="45"/>
        <v>21:3</v>
      </c>
      <c r="U475" t="str">
        <f t="shared" si="46"/>
        <v>2016-02-07 21:3IBRO</v>
      </c>
      <c r="V475">
        <f>IF(COUNTIF(Interactions!I:I,U475)&gt;0,1,0)</f>
        <v>0</v>
      </c>
      <c r="W475" t="str">
        <f t="shared" si="47"/>
        <v/>
      </c>
    </row>
    <row r="476" spans="1:23" ht="24">
      <c r="A476" s="16">
        <v>475</v>
      </c>
      <c r="B476" s="16">
        <v>1179827</v>
      </c>
      <c r="C476" s="16">
        <v>1409590</v>
      </c>
      <c r="D476" s="16" t="s">
        <v>492</v>
      </c>
      <c r="E476" s="16" t="s">
        <v>467</v>
      </c>
      <c r="F476" s="16" t="s">
        <v>6</v>
      </c>
      <c r="G476" s="16" t="s">
        <v>471</v>
      </c>
      <c r="H476" s="17">
        <v>42407</v>
      </c>
      <c r="I476" s="18">
        <v>0.90313657407407411</v>
      </c>
      <c r="J476" s="18">
        <v>3.9351851851851857E-3</v>
      </c>
      <c r="K476" s="16" t="s">
        <v>467</v>
      </c>
      <c r="L476" s="16">
        <v>479965050</v>
      </c>
      <c r="M476" s="16" t="s">
        <v>1</v>
      </c>
      <c r="N476" s="16">
        <v>0</v>
      </c>
      <c r="O476" s="18">
        <v>0</v>
      </c>
      <c r="P476" s="18">
        <v>3.7152777777777774E-3</v>
      </c>
      <c r="Q476" s="6" t="str">
        <f t="shared" si="42"/>
        <v>2016-02-07</v>
      </c>
      <c r="R476" t="str">
        <f t="shared" si="43"/>
        <v>PTSH</v>
      </c>
      <c r="S476" t="str">
        <f t="shared" si="44"/>
        <v>21:40</v>
      </c>
      <c r="T476" t="str">
        <f t="shared" si="45"/>
        <v>21:4</v>
      </c>
      <c r="U476" t="str">
        <f t="shared" si="46"/>
        <v>2016-02-07 21:4PTSH</v>
      </c>
      <c r="V476">
        <f>IF(COUNTIF(Interactions!I:I,U476)&gt;0,1,0)</f>
        <v>0</v>
      </c>
      <c r="W476" t="str">
        <f t="shared" si="47"/>
        <v/>
      </c>
    </row>
    <row r="477" spans="1:23">
      <c r="A477" s="13">
        <v>476</v>
      </c>
      <c r="B477" s="13">
        <v>1179828</v>
      </c>
      <c r="C477" s="13">
        <v>1409594</v>
      </c>
      <c r="D477" s="13" t="s">
        <v>492</v>
      </c>
      <c r="E477" s="13" t="s">
        <v>467</v>
      </c>
      <c r="F477" s="13" t="s">
        <v>19</v>
      </c>
      <c r="G477" s="13" t="s">
        <v>470</v>
      </c>
      <c r="H477" s="14">
        <v>42407</v>
      </c>
      <c r="I477" s="15">
        <v>0.91221064814814812</v>
      </c>
      <c r="J477" s="15">
        <v>2.3611111111111111E-3</v>
      </c>
      <c r="K477" s="13" t="s">
        <v>467</v>
      </c>
      <c r="L477" s="13">
        <v>826825951</v>
      </c>
      <c r="M477" s="13" t="s">
        <v>1</v>
      </c>
      <c r="N477" s="13">
        <v>0</v>
      </c>
      <c r="O477" s="15">
        <v>0</v>
      </c>
      <c r="P477" s="15">
        <v>1.9212962962962962E-3</v>
      </c>
      <c r="Q477" s="6" t="str">
        <f t="shared" si="42"/>
        <v>2016-02-07</v>
      </c>
      <c r="R477" t="str">
        <f t="shared" si="43"/>
        <v>IBRO</v>
      </c>
      <c r="S477" t="str">
        <f t="shared" si="44"/>
        <v>21:53</v>
      </c>
      <c r="T477" t="str">
        <f t="shared" si="45"/>
        <v>21:5</v>
      </c>
      <c r="U477" t="str">
        <f t="shared" si="46"/>
        <v>2016-02-07 21:5IBRO</v>
      </c>
      <c r="V477">
        <f>IF(COUNTIF(Interactions!I:I,U477)&gt;0,1,0)</f>
        <v>0</v>
      </c>
      <c r="W477" t="str">
        <f t="shared" si="47"/>
        <v/>
      </c>
    </row>
    <row r="478" spans="1:23">
      <c r="A478" s="16">
        <v>477</v>
      </c>
      <c r="B478" s="16">
        <v>1179831</v>
      </c>
      <c r="C478" s="16">
        <v>1409596</v>
      </c>
      <c r="D478" s="16" t="s">
        <v>492</v>
      </c>
      <c r="E478" s="16" t="s">
        <v>467</v>
      </c>
      <c r="F478" s="16" t="s">
        <v>6</v>
      </c>
      <c r="G478" s="16" t="s">
        <v>468</v>
      </c>
      <c r="H478" s="17">
        <v>42407</v>
      </c>
      <c r="I478" s="18">
        <v>0.93143518518518509</v>
      </c>
      <c r="J478" s="18">
        <v>4.3981481481481481E-4</v>
      </c>
      <c r="K478" s="16" t="s">
        <v>467</v>
      </c>
      <c r="L478" s="16">
        <v>360288008</v>
      </c>
      <c r="M478" s="16" t="s">
        <v>1</v>
      </c>
      <c r="N478" s="16">
        <v>0</v>
      </c>
      <c r="O478" s="18">
        <v>0</v>
      </c>
      <c r="P478" s="18">
        <v>9.2592592592592588E-5</v>
      </c>
      <c r="Q478" s="6" t="str">
        <f t="shared" si="42"/>
        <v>2016-02-07</v>
      </c>
      <c r="R478" t="str">
        <f t="shared" si="43"/>
        <v>PTSH</v>
      </c>
      <c r="S478" t="str">
        <f t="shared" si="44"/>
        <v>22:21</v>
      </c>
      <c r="T478" t="str">
        <f t="shared" si="45"/>
        <v>22:2</v>
      </c>
      <c r="U478" t="str">
        <f t="shared" si="46"/>
        <v>2016-02-07 22:2PTSH</v>
      </c>
      <c r="V478">
        <f>IF(COUNTIF(Interactions!I:I,U478)&gt;0,1,0)</f>
        <v>0</v>
      </c>
      <c r="W478" t="str">
        <f t="shared" si="47"/>
        <v/>
      </c>
    </row>
    <row r="479" spans="1:23">
      <c r="A479" s="13">
        <v>478</v>
      </c>
      <c r="B479" s="13">
        <v>1179832</v>
      </c>
      <c r="C479" s="13">
        <v>1409599</v>
      </c>
      <c r="D479" s="13" t="s">
        <v>492</v>
      </c>
      <c r="E479" s="13" t="s">
        <v>467</v>
      </c>
      <c r="F479" s="13" t="s">
        <v>6</v>
      </c>
      <c r="G479" s="13" t="s">
        <v>468</v>
      </c>
      <c r="H479" s="14">
        <v>42407</v>
      </c>
      <c r="I479" s="15">
        <v>0.93222222222222229</v>
      </c>
      <c r="J479" s="15">
        <v>7.8703703703703705E-4</v>
      </c>
      <c r="K479" s="13" t="s">
        <v>467</v>
      </c>
      <c r="L479" s="13">
        <v>360288008</v>
      </c>
      <c r="M479" s="13" t="s">
        <v>1</v>
      </c>
      <c r="N479" s="13">
        <v>1</v>
      </c>
      <c r="O479" s="15">
        <v>6.4814814814814813E-4</v>
      </c>
      <c r="P479" s="15">
        <v>2.3148148148148147E-5</v>
      </c>
      <c r="Q479" s="6" t="str">
        <f t="shared" si="42"/>
        <v>2016-02-07</v>
      </c>
      <c r="R479" t="str">
        <f t="shared" si="43"/>
        <v>PTSH</v>
      </c>
      <c r="S479" t="str">
        <f t="shared" si="44"/>
        <v>22:22</v>
      </c>
      <c r="T479" t="str">
        <f t="shared" si="45"/>
        <v>22:2</v>
      </c>
      <c r="U479" t="str">
        <f t="shared" si="46"/>
        <v>2016-02-07 22:2PTSH</v>
      </c>
      <c r="V479">
        <f>IF(COUNTIF(Interactions!I:I,U479)&gt;0,1,0)</f>
        <v>0</v>
      </c>
      <c r="W479" t="str">
        <f t="shared" si="47"/>
        <v/>
      </c>
    </row>
    <row r="480" spans="1:23">
      <c r="A480" s="16">
        <v>479</v>
      </c>
      <c r="B480" s="16">
        <v>1179833</v>
      </c>
      <c r="C480" s="16">
        <v>1409599</v>
      </c>
      <c r="D480" s="16" t="s">
        <v>492</v>
      </c>
      <c r="E480" s="16" t="s">
        <v>467</v>
      </c>
      <c r="F480" s="16" t="s">
        <v>6</v>
      </c>
      <c r="G480" s="16" t="s">
        <v>468</v>
      </c>
      <c r="H480" s="17">
        <v>42407</v>
      </c>
      <c r="I480" s="18">
        <v>0.93321759259259263</v>
      </c>
      <c r="J480" s="18">
        <v>1.9791666666666668E-3</v>
      </c>
      <c r="K480" s="16" t="s">
        <v>469</v>
      </c>
      <c r="L480" s="16">
        <v>8300620875878</v>
      </c>
      <c r="M480" s="16" t="s">
        <v>1</v>
      </c>
      <c r="N480" s="16">
        <v>0</v>
      </c>
      <c r="O480" s="18">
        <v>0</v>
      </c>
      <c r="P480" s="18">
        <v>5.9027777777777778E-4</v>
      </c>
      <c r="Q480" s="6" t="str">
        <f t="shared" si="42"/>
        <v>2016-02-07</v>
      </c>
      <c r="R480" t="str">
        <f t="shared" si="43"/>
        <v>PTSH</v>
      </c>
      <c r="S480" t="str">
        <f t="shared" si="44"/>
        <v>22:23</v>
      </c>
      <c r="T480" t="str">
        <f t="shared" si="45"/>
        <v>22:2</v>
      </c>
      <c r="U480" t="str">
        <f t="shared" si="46"/>
        <v>2016-02-07 22:2PTSH</v>
      </c>
      <c r="V480">
        <f>IF(COUNTIF(Interactions!I:I,U480)&gt;0,1,0)</f>
        <v>0</v>
      </c>
      <c r="W480" t="str">
        <f t="shared" si="47"/>
        <v/>
      </c>
    </row>
    <row r="481" spans="1:23">
      <c r="A481" s="13">
        <v>480</v>
      </c>
      <c r="B481" s="13">
        <v>1179836</v>
      </c>
      <c r="C481" s="13">
        <v>1409602</v>
      </c>
      <c r="D481" s="13" t="s">
        <v>492</v>
      </c>
      <c r="E481" s="13" t="s">
        <v>467</v>
      </c>
      <c r="F481" s="13" t="s">
        <v>6</v>
      </c>
      <c r="G481" s="13" t="s">
        <v>470</v>
      </c>
      <c r="H481" s="14">
        <v>42407</v>
      </c>
      <c r="I481" s="15">
        <v>0.9415972222222222</v>
      </c>
      <c r="J481" s="15">
        <v>2.6388888888888885E-3</v>
      </c>
      <c r="K481" s="13" t="s">
        <v>467</v>
      </c>
      <c r="L481" s="13">
        <v>172519473</v>
      </c>
      <c r="M481" s="13" t="s">
        <v>1</v>
      </c>
      <c r="N481" s="13">
        <v>0</v>
      </c>
      <c r="O481" s="15">
        <v>0</v>
      </c>
      <c r="P481" s="15">
        <v>2.4421296296296296E-3</v>
      </c>
      <c r="Q481" s="6" t="str">
        <f t="shared" si="42"/>
        <v>2016-02-07</v>
      </c>
      <c r="R481" t="str">
        <f t="shared" si="43"/>
        <v>PTSH</v>
      </c>
      <c r="S481" t="str">
        <f t="shared" si="44"/>
        <v>22:35</v>
      </c>
      <c r="T481" t="str">
        <f t="shared" si="45"/>
        <v>22:3</v>
      </c>
      <c r="U481" t="str">
        <f t="shared" si="46"/>
        <v>2016-02-07 22:3PTSH</v>
      </c>
      <c r="V481">
        <f>IF(COUNTIF(Interactions!I:I,U481)&gt;0,1,0)</f>
        <v>0</v>
      </c>
      <c r="W481" t="str">
        <f t="shared" si="47"/>
        <v/>
      </c>
    </row>
    <row r="482" spans="1:23">
      <c r="A482" s="16">
        <v>481</v>
      </c>
      <c r="B482" s="16">
        <v>1179837</v>
      </c>
      <c r="C482" s="16">
        <v>1409604</v>
      </c>
      <c r="D482" s="16" t="s">
        <v>492</v>
      </c>
      <c r="E482" s="16" t="s">
        <v>467</v>
      </c>
      <c r="F482" s="16" t="s">
        <v>6</v>
      </c>
      <c r="G482" s="16" t="s">
        <v>470</v>
      </c>
      <c r="H482" s="17">
        <v>42407</v>
      </c>
      <c r="I482" s="18">
        <v>0.94530092592592585</v>
      </c>
      <c r="J482" s="18">
        <v>2.6967592592592594E-3</v>
      </c>
      <c r="K482" s="16" t="s">
        <v>467</v>
      </c>
      <c r="L482" s="16">
        <v>326484343</v>
      </c>
      <c r="M482" s="16" t="s">
        <v>1</v>
      </c>
      <c r="N482" s="16">
        <v>0</v>
      </c>
      <c r="O482" s="18">
        <v>0</v>
      </c>
      <c r="P482" s="18">
        <v>2.5231481481481481E-3</v>
      </c>
      <c r="Q482" s="6" t="str">
        <f t="shared" si="42"/>
        <v>2016-02-07</v>
      </c>
      <c r="R482" t="str">
        <f t="shared" si="43"/>
        <v>PTSH</v>
      </c>
      <c r="S482" t="str">
        <f t="shared" si="44"/>
        <v>22:41</v>
      </c>
      <c r="T482" t="str">
        <f t="shared" si="45"/>
        <v>22:4</v>
      </c>
      <c r="U482" t="str">
        <f t="shared" si="46"/>
        <v>2016-02-07 22:4PTSH</v>
      </c>
      <c r="V482">
        <f>IF(COUNTIF(Interactions!I:I,U482)&gt;0,1,0)</f>
        <v>0</v>
      </c>
      <c r="W482" t="str">
        <f t="shared" si="47"/>
        <v/>
      </c>
    </row>
    <row r="483" spans="1:23">
      <c r="A483" s="13">
        <v>482</v>
      </c>
      <c r="B483" s="13">
        <v>1179838</v>
      </c>
      <c r="C483" s="13">
        <v>1409606</v>
      </c>
      <c r="D483" s="13" t="s">
        <v>492</v>
      </c>
      <c r="E483" s="13" t="s">
        <v>467</v>
      </c>
      <c r="F483" s="13" t="s">
        <v>6</v>
      </c>
      <c r="G483" s="13" t="s">
        <v>468</v>
      </c>
      <c r="H483" s="14">
        <v>42407</v>
      </c>
      <c r="I483" s="15">
        <v>0.95680555555555558</v>
      </c>
      <c r="J483" s="15">
        <v>9.6064814814814808E-4</v>
      </c>
      <c r="K483" s="13" t="s">
        <v>467</v>
      </c>
      <c r="L483" s="13">
        <v>158191111</v>
      </c>
      <c r="M483" s="13" t="s">
        <v>1</v>
      </c>
      <c r="N483" s="13">
        <v>0</v>
      </c>
      <c r="O483" s="15">
        <v>0</v>
      </c>
      <c r="P483" s="15">
        <v>7.291666666666667E-4</v>
      </c>
      <c r="Q483" s="6" t="str">
        <f t="shared" si="42"/>
        <v>2016-02-07</v>
      </c>
      <c r="R483" t="str">
        <f t="shared" si="43"/>
        <v>PTSH</v>
      </c>
      <c r="S483" t="str">
        <f t="shared" si="44"/>
        <v>22:57</v>
      </c>
      <c r="T483" t="str">
        <f t="shared" si="45"/>
        <v>22:5</v>
      </c>
      <c r="U483" t="str">
        <f t="shared" si="46"/>
        <v>2016-02-07 22:5PTSH</v>
      </c>
      <c r="V483">
        <f>IF(COUNTIF(Interactions!I:I,U483)&gt;0,1,0)</f>
        <v>0</v>
      </c>
      <c r="W483" t="str">
        <f t="shared" si="47"/>
        <v/>
      </c>
    </row>
    <row r="484" spans="1:23">
      <c r="A484" s="16">
        <v>483</v>
      </c>
      <c r="B484" s="16">
        <v>1179839</v>
      </c>
      <c r="C484" s="16">
        <v>1409606</v>
      </c>
      <c r="D484" s="16" t="s">
        <v>492</v>
      </c>
      <c r="E484" s="16" t="s">
        <v>467</v>
      </c>
      <c r="F484" s="16" t="s">
        <v>6</v>
      </c>
      <c r="G484" s="16" t="s">
        <v>468</v>
      </c>
      <c r="H484" s="17">
        <v>42407</v>
      </c>
      <c r="I484" s="18">
        <v>0.95805555555555555</v>
      </c>
      <c r="J484" s="18">
        <v>4.7453703703703704E-4</v>
      </c>
      <c r="K484" s="16" t="s">
        <v>469</v>
      </c>
      <c r="L484" s="16">
        <v>8300673758873</v>
      </c>
      <c r="M484" s="16" t="s">
        <v>1</v>
      </c>
      <c r="N484" s="16">
        <v>0</v>
      </c>
      <c r="O484" s="18">
        <v>0</v>
      </c>
      <c r="P484" s="18">
        <v>3.5879629629629635E-4</v>
      </c>
      <c r="Q484" s="6" t="str">
        <f t="shared" si="42"/>
        <v>2016-02-07</v>
      </c>
      <c r="R484" t="str">
        <f t="shared" si="43"/>
        <v>PTSH</v>
      </c>
      <c r="S484" t="str">
        <f t="shared" si="44"/>
        <v>22:59</v>
      </c>
      <c r="T484" t="str">
        <f t="shared" si="45"/>
        <v>22:5</v>
      </c>
      <c r="U484" t="str">
        <f t="shared" si="46"/>
        <v>2016-02-07 22:5PTSH</v>
      </c>
      <c r="V484">
        <f>IF(COUNTIF(Interactions!I:I,U484)&gt;0,1,0)</f>
        <v>0</v>
      </c>
      <c r="W484" t="str">
        <f t="shared" si="47"/>
        <v/>
      </c>
    </row>
    <row r="485" spans="1:23">
      <c r="A485" s="13">
        <v>484</v>
      </c>
      <c r="B485" s="13">
        <v>1179840</v>
      </c>
      <c r="C485" s="13">
        <v>1409608</v>
      </c>
      <c r="D485" s="13" t="s">
        <v>492</v>
      </c>
      <c r="E485" s="13" t="s">
        <v>467</v>
      </c>
      <c r="F485" s="13" t="s">
        <v>6</v>
      </c>
      <c r="G485" s="13" t="s">
        <v>468</v>
      </c>
      <c r="H485" s="14">
        <v>42407</v>
      </c>
      <c r="I485" s="15">
        <v>0.96881944444444434</v>
      </c>
      <c r="J485" s="15">
        <v>1.2384259259259258E-3</v>
      </c>
      <c r="K485" s="13" t="s">
        <v>467</v>
      </c>
      <c r="L485" s="13">
        <v>673758873</v>
      </c>
      <c r="M485" s="13" t="s">
        <v>1</v>
      </c>
      <c r="N485" s="13">
        <v>0</v>
      </c>
      <c r="O485" s="15">
        <v>0</v>
      </c>
      <c r="P485" s="15">
        <v>4.5138888888888892E-4</v>
      </c>
      <c r="Q485" s="6" t="str">
        <f t="shared" si="42"/>
        <v>2016-02-07</v>
      </c>
      <c r="R485" t="str">
        <f t="shared" si="43"/>
        <v>PTSH</v>
      </c>
      <c r="S485" t="str">
        <f t="shared" si="44"/>
        <v>23:15</v>
      </c>
      <c r="T485" t="str">
        <f t="shared" si="45"/>
        <v>23:1</v>
      </c>
      <c r="U485" t="str">
        <f t="shared" si="46"/>
        <v>2016-02-07 23:1PTSH</v>
      </c>
      <c r="V485">
        <f>IF(COUNTIF(Interactions!I:I,U485)&gt;0,1,0)</f>
        <v>0</v>
      </c>
      <c r="W485" t="str">
        <f t="shared" si="47"/>
        <v/>
      </c>
    </row>
    <row r="486" spans="1:23">
      <c r="A486" s="16">
        <v>485</v>
      </c>
      <c r="B486" s="16">
        <v>1179843</v>
      </c>
      <c r="C486" s="16">
        <v>1409611</v>
      </c>
      <c r="D486" s="16" t="s">
        <v>492</v>
      </c>
      <c r="E486" s="16" t="s">
        <v>467</v>
      </c>
      <c r="F486" s="16" t="s">
        <v>6</v>
      </c>
      <c r="G486" s="16" t="s">
        <v>470</v>
      </c>
      <c r="H486" s="17">
        <v>42407</v>
      </c>
      <c r="I486" s="18">
        <v>0.98715277777777777</v>
      </c>
      <c r="J486" s="18">
        <v>2.673611111111111E-3</v>
      </c>
      <c r="K486" s="16" t="s">
        <v>467</v>
      </c>
      <c r="L486" s="16">
        <v>326484343</v>
      </c>
      <c r="M486" s="16" t="s">
        <v>1</v>
      </c>
      <c r="N486" s="16">
        <v>0</v>
      </c>
      <c r="O486" s="18">
        <v>0</v>
      </c>
      <c r="P486" s="18">
        <v>2.5578703703703705E-3</v>
      </c>
      <c r="Q486" s="6" t="str">
        <f t="shared" si="42"/>
        <v>2016-02-07</v>
      </c>
      <c r="R486" t="str">
        <f t="shared" si="43"/>
        <v>PTSH</v>
      </c>
      <c r="S486" t="str">
        <f t="shared" si="44"/>
        <v>23:41</v>
      </c>
      <c r="T486" t="str">
        <f t="shared" si="45"/>
        <v>23:4</v>
      </c>
      <c r="U486" t="str">
        <f t="shared" si="46"/>
        <v>2016-02-07 23:4PTSH</v>
      </c>
      <c r="V486">
        <f>IF(COUNTIF(Interactions!I:I,U486)&gt;0,1,0)</f>
        <v>0</v>
      </c>
      <c r="W486" t="str">
        <f t="shared" si="47"/>
        <v/>
      </c>
    </row>
    <row r="487" spans="1:23" ht="24">
      <c r="A487" s="13">
        <v>486</v>
      </c>
      <c r="B487" s="13">
        <v>1179844</v>
      </c>
      <c r="C487" s="13">
        <v>1409613</v>
      </c>
      <c r="D487" s="13" t="s">
        <v>492</v>
      </c>
      <c r="E487" s="13" t="s">
        <v>467</v>
      </c>
      <c r="F487" s="13" t="s">
        <v>6</v>
      </c>
      <c r="G487" s="13" t="s">
        <v>471</v>
      </c>
      <c r="H487" s="14">
        <v>42407</v>
      </c>
      <c r="I487" s="15">
        <v>0.99201388888888886</v>
      </c>
      <c r="J487" s="15">
        <v>1.3888888888888889E-3</v>
      </c>
      <c r="K487" s="13" t="s">
        <v>467</v>
      </c>
      <c r="L487" s="13" t="s">
        <v>473</v>
      </c>
      <c r="M487" s="13" t="s">
        <v>1</v>
      </c>
      <c r="N487" s="13">
        <v>0</v>
      </c>
      <c r="O487" s="15">
        <v>0</v>
      </c>
      <c r="P487" s="15">
        <v>1.3078703703703705E-3</v>
      </c>
      <c r="Q487" s="6" t="str">
        <f t="shared" si="42"/>
        <v>2016-02-07</v>
      </c>
      <c r="R487" t="str">
        <f t="shared" si="43"/>
        <v>PTSH</v>
      </c>
      <c r="S487" t="str">
        <f t="shared" si="44"/>
        <v>23:48</v>
      </c>
      <c r="T487" t="str">
        <f t="shared" si="45"/>
        <v>23:4</v>
      </c>
      <c r="U487" t="str">
        <f t="shared" si="46"/>
        <v>2016-02-07 23:4PTSH</v>
      </c>
      <c r="V487">
        <f>IF(COUNTIF(Interactions!I:I,U487)&gt;0,1,0)</f>
        <v>0</v>
      </c>
      <c r="W487" t="str">
        <f t="shared" si="47"/>
        <v/>
      </c>
    </row>
    <row r="488" spans="1:23">
      <c r="A488" s="16">
        <v>487</v>
      </c>
      <c r="B488" s="16">
        <v>1179845</v>
      </c>
      <c r="C488" s="16">
        <v>1409615</v>
      </c>
      <c r="D488" s="16" t="s">
        <v>492</v>
      </c>
      <c r="E488" s="16" t="s">
        <v>467</v>
      </c>
      <c r="F488" s="16" t="s">
        <v>6</v>
      </c>
      <c r="G488" s="16" t="s">
        <v>470</v>
      </c>
      <c r="H488" s="17">
        <v>42407</v>
      </c>
      <c r="I488" s="18">
        <v>0.99449074074074073</v>
      </c>
      <c r="J488" s="18">
        <v>2.1296296296296298E-3</v>
      </c>
      <c r="K488" s="16" t="s">
        <v>467</v>
      </c>
      <c r="L488" s="16">
        <v>148094170</v>
      </c>
      <c r="M488" s="16" t="s">
        <v>1</v>
      </c>
      <c r="N488" s="16">
        <v>0</v>
      </c>
      <c r="O488" s="18">
        <v>0</v>
      </c>
      <c r="P488" s="18">
        <v>1.6087962962962963E-3</v>
      </c>
      <c r="Q488" s="6" t="str">
        <f t="shared" si="42"/>
        <v>2016-02-07</v>
      </c>
      <c r="R488" t="str">
        <f t="shared" si="43"/>
        <v>PTSH</v>
      </c>
      <c r="S488" t="str">
        <f t="shared" si="44"/>
        <v>23:52</v>
      </c>
      <c r="T488" t="str">
        <f t="shared" si="45"/>
        <v>23:5</v>
      </c>
      <c r="U488" t="str">
        <f t="shared" si="46"/>
        <v>2016-02-07 23:5PTSH</v>
      </c>
      <c r="V488">
        <f>IF(COUNTIF(Interactions!I:I,U488)&gt;0,1,0)</f>
        <v>0</v>
      </c>
      <c r="W488" t="str">
        <f t="shared" si="47"/>
        <v/>
      </c>
    </row>
    <row r="489" spans="1:23">
      <c r="A489" s="13">
        <v>488</v>
      </c>
      <c r="B489" s="13">
        <v>1179846</v>
      </c>
      <c r="C489" s="13">
        <v>1409617</v>
      </c>
      <c r="D489" s="13" t="s">
        <v>492</v>
      </c>
      <c r="E489" s="13" t="s">
        <v>467</v>
      </c>
      <c r="F489" s="13" t="s">
        <v>6</v>
      </c>
      <c r="G489" s="13" t="s">
        <v>470</v>
      </c>
      <c r="H489" s="14">
        <v>42407</v>
      </c>
      <c r="I489" s="15">
        <v>0.99695601851851856</v>
      </c>
      <c r="J489" s="15">
        <v>5.6944444444444438E-3</v>
      </c>
      <c r="K489" s="13" t="s">
        <v>467</v>
      </c>
      <c r="L489" s="13">
        <v>326484343</v>
      </c>
      <c r="M489" s="13" t="s">
        <v>1</v>
      </c>
      <c r="N489" s="13">
        <v>2</v>
      </c>
      <c r="O489" s="15">
        <v>2.1064814814814813E-3</v>
      </c>
      <c r="P489" s="15">
        <v>3.7847222222222223E-3</v>
      </c>
      <c r="Q489" s="6" t="str">
        <f t="shared" si="42"/>
        <v>2016-02-07</v>
      </c>
      <c r="R489" t="str">
        <f t="shared" si="43"/>
        <v>PTSH</v>
      </c>
      <c r="S489" t="str">
        <f t="shared" si="44"/>
        <v>23:55</v>
      </c>
      <c r="T489" t="str">
        <f t="shared" si="45"/>
        <v>23:5</v>
      </c>
      <c r="U489" t="str">
        <f t="shared" si="46"/>
        <v>2016-02-07 23:5PTSH</v>
      </c>
      <c r="V489">
        <f>IF(COUNTIF(Interactions!I:I,U489)&gt;0,1,0)</f>
        <v>0</v>
      </c>
      <c r="W489" t="str">
        <f t="shared" si="47"/>
        <v/>
      </c>
    </row>
    <row r="490" spans="1:23">
      <c r="D490" t="s">
        <v>492</v>
      </c>
      <c r="V490">
        <f>IF(COUNTIF(Interactions!I:I,U490)&gt;0,1,0)</f>
        <v>0</v>
      </c>
    </row>
    <row r="491" spans="1:23">
      <c r="D491" t="s">
        <v>492</v>
      </c>
      <c r="V491">
        <f>IF(COUNTIF(Interactions!I:I,U491)&gt;0,1,0)</f>
        <v>0</v>
      </c>
    </row>
    <row r="492" spans="1:23">
      <c r="A492" s="13">
        <v>0</v>
      </c>
      <c r="B492" s="13">
        <v>1181759</v>
      </c>
      <c r="C492" s="13">
        <v>1412850</v>
      </c>
      <c r="D492" s="13" t="s">
        <v>492</v>
      </c>
      <c r="E492" s="13" t="s">
        <v>467</v>
      </c>
      <c r="F492" s="13" t="s">
        <v>49</v>
      </c>
      <c r="G492" s="13" t="s">
        <v>468</v>
      </c>
      <c r="H492" s="14">
        <v>42409</v>
      </c>
      <c r="I492" s="15">
        <v>1.9444444444444442E-3</v>
      </c>
      <c r="J492" s="15">
        <v>1.3310185185185185E-3</v>
      </c>
      <c r="K492" s="13" t="s">
        <v>469</v>
      </c>
      <c r="L492" s="13">
        <v>13700384981020</v>
      </c>
      <c r="M492" s="13" t="s">
        <v>1</v>
      </c>
      <c r="N492" s="13">
        <v>0</v>
      </c>
      <c r="O492" s="15">
        <v>0</v>
      </c>
      <c r="P492" s="15">
        <v>8.7962962962962962E-4</v>
      </c>
      <c r="Q492" s="6" t="str">
        <f t="shared" ref="Q492" si="48">TEXT(H492,"AAAA-MM-JJ")</f>
        <v>2016-02-09</v>
      </c>
      <c r="R492" t="str">
        <f t="shared" ref="R492" si="49">F492</f>
        <v>FPET</v>
      </c>
      <c r="S492" t="str">
        <f t="shared" ref="S492" si="50">TEXT(I492,"hh:mm")</f>
        <v>00:02</v>
      </c>
      <c r="T492" t="str">
        <f t="shared" ref="T492" si="51">LEFT(S492,4)</f>
        <v>00:0</v>
      </c>
      <c r="U492" t="str">
        <f t="shared" ref="U492" si="52">CONCATENATE(Q492," ",T492,R492)</f>
        <v>2016-02-09 00:0FPET</v>
      </c>
      <c r="V492">
        <f>IF(COUNTIF(Interactions!I:I,U492)&gt;0,1,0)</f>
        <v>0</v>
      </c>
      <c r="W492" t="str">
        <f t="shared" ref="W492" si="53">MID(D492,6,15)</f>
        <v/>
      </c>
    </row>
    <row r="493" spans="1:23" ht="24">
      <c r="A493" s="16">
        <v>1</v>
      </c>
      <c r="B493" s="16">
        <v>1181760</v>
      </c>
      <c r="C493" s="16">
        <v>1412851</v>
      </c>
      <c r="D493" s="16" t="s">
        <v>492</v>
      </c>
      <c r="E493" s="16" t="s">
        <v>467</v>
      </c>
      <c r="F493" s="16" t="s">
        <v>49</v>
      </c>
      <c r="G493" s="16" t="s">
        <v>471</v>
      </c>
      <c r="H493" s="17">
        <v>42409</v>
      </c>
      <c r="I493" s="18">
        <v>1.4594907407407405E-2</v>
      </c>
      <c r="J493" s="18">
        <v>1.8402777777777777E-3</v>
      </c>
      <c r="K493" s="16" t="s">
        <v>469</v>
      </c>
      <c r="L493" s="16">
        <v>4300685416079</v>
      </c>
      <c r="M493" s="16" t="s">
        <v>1</v>
      </c>
      <c r="N493" s="16">
        <v>0</v>
      </c>
      <c r="O493" s="18">
        <v>0</v>
      </c>
      <c r="P493" s="18">
        <v>1.5509259259259261E-3</v>
      </c>
      <c r="Q493" s="6" t="str">
        <f t="shared" ref="Q493:Q556" si="54">TEXT(H493,"AAAA-MM-JJ")</f>
        <v>2016-02-09</v>
      </c>
      <c r="R493" t="str">
        <f t="shared" ref="R493:R556" si="55">F493</f>
        <v>FPET</v>
      </c>
      <c r="S493" t="str">
        <f t="shared" ref="S493:S556" si="56">TEXT(I493,"hh:mm")</f>
        <v>00:21</v>
      </c>
      <c r="T493" t="str">
        <f t="shared" ref="T493:T556" si="57">LEFT(S493,4)</f>
        <v>00:2</v>
      </c>
      <c r="U493" t="str">
        <f t="shared" ref="U493:U556" si="58">CONCATENATE(Q493," ",T493,R493)</f>
        <v>2016-02-09 00:2FPET</v>
      </c>
      <c r="V493">
        <f>IF(COUNTIF(Interactions!I:I,U493)&gt;0,1,0)</f>
        <v>0</v>
      </c>
      <c r="W493" t="str">
        <f t="shared" ref="W493:W556" si="59">MID(D493,6,15)</f>
        <v/>
      </c>
    </row>
    <row r="494" spans="1:23" ht="24">
      <c r="A494" s="13">
        <v>2</v>
      </c>
      <c r="B494" s="13">
        <v>1181761</v>
      </c>
      <c r="C494" s="13">
        <v>1412853</v>
      </c>
      <c r="D494" s="13" t="s">
        <v>492</v>
      </c>
      <c r="E494" s="13" t="s">
        <v>467</v>
      </c>
      <c r="F494" s="13" t="s">
        <v>49</v>
      </c>
      <c r="G494" s="13" t="s">
        <v>471</v>
      </c>
      <c r="H494" s="14">
        <v>42409</v>
      </c>
      <c r="I494" s="15">
        <v>2.0659722222222222E-2</v>
      </c>
      <c r="J494" s="15">
        <v>2.4074074074074076E-3</v>
      </c>
      <c r="K494" s="13" t="s">
        <v>467</v>
      </c>
      <c r="L494" s="13">
        <v>687859686</v>
      </c>
      <c r="M494" s="13" t="s">
        <v>1</v>
      </c>
      <c r="N494" s="13">
        <v>0</v>
      </c>
      <c r="O494" s="15">
        <v>0</v>
      </c>
      <c r="P494" s="15">
        <v>2.1643518518518518E-3</v>
      </c>
      <c r="Q494" s="6" t="str">
        <f t="shared" si="54"/>
        <v>2016-02-09</v>
      </c>
      <c r="R494" t="str">
        <f t="shared" si="55"/>
        <v>FPET</v>
      </c>
      <c r="S494" t="str">
        <f t="shared" si="56"/>
        <v>00:29</v>
      </c>
      <c r="T494" t="str">
        <f t="shared" si="57"/>
        <v>00:2</v>
      </c>
      <c r="U494" t="str">
        <f t="shared" si="58"/>
        <v>2016-02-09 00:2FPET</v>
      </c>
      <c r="V494">
        <f>IF(COUNTIF(Interactions!I:I,U494)&gt;0,1,0)</f>
        <v>0</v>
      </c>
      <c r="W494" t="str">
        <f t="shared" si="59"/>
        <v/>
      </c>
    </row>
    <row r="495" spans="1:23" ht="24">
      <c r="A495" s="16">
        <v>3</v>
      </c>
      <c r="B495" s="16">
        <v>1181762</v>
      </c>
      <c r="C495" s="16">
        <v>1412853</v>
      </c>
      <c r="D495" s="16" t="s">
        <v>492</v>
      </c>
      <c r="E495" s="16" t="s">
        <v>467</v>
      </c>
      <c r="F495" s="16" t="s">
        <v>49</v>
      </c>
      <c r="G495" s="16" t="s">
        <v>471</v>
      </c>
      <c r="H495" s="17">
        <v>42409</v>
      </c>
      <c r="I495" s="18">
        <v>2.3067129629629632E-2</v>
      </c>
      <c r="J495" s="18">
        <v>6.9444444444444447E-4</v>
      </c>
      <c r="K495" s="16" t="s">
        <v>469</v>
      </c>
      <c r="L495" s="16">
        <v>4300685416079</v>
      </c>
      <c r="M495" s="16" t="s">
        <v>1</v>
      </c>
      <c r="N495" s="16">
        <v>0</v>
      </c>
      <c r="O495" s="18">
        <v>0</v>
      </c>
      <c r="P495" s="18">
        <v>4.8611111111111104E-4</v>
      </c>
      <c r="Q495" s="6" t="str">
        <f t="shared" si="54"/>
        <v>2016-02-09</v>
      </c>
      <c r="R495" t="str">
        <f t="shared" si="55"/>
        <v>FPET</v>
      </c>
      <c r="S495" t="str">
        <f t="shared" si="56"/>
        <v>00:33</v>
      </c>
      <c r="T495" t="str">
        <f t="shared" si="57"/>
        <v>00:3</v>
      </c>
      <c r="U495" t="str">
        <f t="shared" si="58"/>
        <v>2016-02-09 00:3FPET</v>
      </c>
      <c r="V495">
        <f>IF(COUNTIF(Interactions!I:I,U495)&gt;0,1,0)</f>
        <v>0</v>
      </c>
      <c r="W495" t="str">
        <f t="shared" si="59"/>
        <v/>
      </c>
    </row>
    <row r="496" spans="1:23">
      <c r="A496" s="13">
        <v>4</v>
      </c>
      <c r="B496" s="13">
        <v>1181763</v>
      </c>
      <c r="C496" s="13">
        <v>1412856</v>
      </c>
      <c r="D496" s="13" t="s">
        <v>492</v>
      </c>
      <c r="E496" s="13" t="s">
        <v>467</v>
      </c>
      <c r="F496" s="13" t="s">
        <v>49</v>
      </c>
      <c r="G496" s="13" t="s">
        <v>468</v>
      </c>
      <c r="H496" s="14">
        <v>42409</v>
      </c>
      <c r="I496" s="15">
        <v>2.9513888888888892E-2</v>
      </c>
      <c r="J496" s="15">
        <v>2.7546296296296294E-3</v>
      </c>
      <c r="K496" s="13" t="s">
        <v>467</v>
      </c>
      <c r="L496" s="13">
        <v>476044979</v>
      </c>
      <c r="M496" s="13" t="s">
        <v>1</v>
      </c>
      <c r="N496" s="13">
        <v>1</v>
      </c>
      <c r="O496" s="15">
        <v>7.7546296296296304E-4</v>
      </c>
      <c r="P496" s="15">
        <v>1.8750000000000001E-3</v>
      </c>
      <c r="Q496" s="6" t="str">
        <f t="shared" si="54"/>
        <v>2016-02-09</v>
      </c>
      <c r="R496" t="str">
        <f t="shared" si="55"/>
        <v>FPET</v>
      </c>
      <c r="S496" t="str">
        <f t="shared" si="56"/>
        <v>00:42</v>
      </c>
      <c r="T496" t="str">
        <f t="shared" si="57"/>
        <v>00:4</v>
      </c>
      <c r="U496" t="str">
        <f t="shared" si="58"/>
        <v>2016-02-09 00:4FPET</v>
      </c>
      <c r="V496">
        <f>IF(COUNTIF(Interactions!I:I,U496)&gt;0,1,0)</f>
        <v>0</v>
      </c>
      <c r="W496" t="str">
        <f t="shared" si="59"/>
        <v/>
      </c>
    </row>
    <row r="497" spans="1:23">
      <c r="A497" s="16">
        <v>5</v>
      </c>
      <c r="B497" s="16">
        <v>1181764</v>
      </c>
      <c r="C497" s="16">
        <v>1412859</v>
      </c>
      <c r="D497" s="16" t="s">
        <v>492</v>
      </c>
      <c r="E497" s="16" t="s">
        <v>467</v>
      </c>
      <c r="F497" s="16" t="s">
        <v>49</v>
      </c>
      <c r="G497" s="16" t="s">
        <v>470</v>
      </c>
      <c r="H497" s="17">
        <v>42409</v>
      </c>
      <c r="I497" s="18">
        <v>3.0358796296296297E-2</v>
      </c>
      <c r="J497" s="18">
        <v>1.4930555555555556E-3</v>
      </c>
      <c r="K497" s="16" t="s">
        <v>467</v>
      </c>
      <c r="L497" s="16">
        <v>680325432</v>
      </c>
      <c r="M497" s="16" t="s">
        <v>1</v>
      </c>
      <c r="N497" s="16">
        <v>0</v>
      </c>
      <c r="O497" s="18">
        <v>0</v>
      </c>
      <c r="P497" s="18">
        <v>7.6388888888888893E-4</v>
      </c>
      <c r="Q497" s="6" t="str">
        <f t="shared" si="54"/>
        <v>2016-02-09</v>
      </c>
      <c r="R497" t="str">
        <f t="shared" si="55"/>
        <v>FPET</v>
      </c>
      <c r="S497" t="str">
        <f t="shared" si="56"/>
        <v>00:43</v>
      </c>
      <c r="T497" t="str">
        <f t="shared" si="57"/>
        <v>00:4</v>
      </c>
      <c r="U497" t="str">
        <f t="shared" si="58"/>
        <v>2016-02-09 00:4FPET</v>
      </c>
      <c r="V497">
        <f>IF(COUNTIF(Interactions!I:I,U497)&gt;0,1,0)</f>
        <v>0</v>
      </c>
      <c r="W497" t="str">
        <f t="shared" si="59"/>
        <v/>
      </c>
    </row>
    <row r="498" spans="1:23">
      <c r="A498" s="13">
        <v>6</v>
      </c>
      <c r="B498" s="13">
        <v>1181765</v>
      </c>
      <c r="C498" s="13">
        <v>1412859</v>
      </c>
      <c r="D498" s="13" t="s">
        <v>492</v>
      </c>
      <c r="E498" s="13" t="s">
        <v>467</v>
      </c>
      <c r="F498" s="13" t="s">
        <v>49</v>
      </c>
      <c r="G498" s="13" t="s">
        <v>470</v>
      </c>
      <c r="H498" s="14">
        <v>42409</v>
      </c>
      <c r="I498" s="15">
        <v>3.4027777777777775E-2</v>
      </c>
      <c r="J498" s="15">
        <v>8.7962962962962962E-4</v>
      </c>
      <c r="K498" s="13" t="s">
        <v>469</v>
      </c>
      <c r="L498" s="13">
        <v>3600613340100</v>
      </c>
      <c r="M498" s="13" t="s">
        <v>1</v>
      </c>
      <c r="N498" s="13">
        <v>0</v>
      </c>
      <c r="O498" s="15">
        <v>0</v>
      </c>
      <c r="P498" s="15">
        <v>3.9351851851851852E-4</v>
      </c>
      <c r="Q498" s="6" t="str">
        <f t="shared" si="54"/>
        <v>2016-02-09</v>
      </c>
      <c r="R498" t="str">
        <f t="shared" si="55"/>
        <v>FPET</v>
      </c>
      <c r="S498" t="str">
        <f t="shared" si="56"/>
        <v>00:49</v>
      </c>
      <c r="T498" t="str">
        <f t="shared" si="57"/>
        <v>00:4</v>
      </c>
      <c r="U498" t="str">
        <f t="shared" si="58"/>
        <v>2016-02-09 00:4FPET</v>
      </c>
      <c r="V498">
        <f>IF(COUNTIF(Interactions!I:I,U498)&gt;0,1,0)</f>
        <v>0</v>
      </c>
      <c r="W498" t="str">
        <f t="shared" si="59"/>
        <v/>
      </c>
    </row>
    <row r="499" spans="1:23">
      <c r="A499" s="16">
        <v>7</v>
      </c>
      <c r="B499" s="16">
        <v>1181766</v>
      </c>
      <c r="C499" s="16">
        <v>1412859</v>
      </c>
      <c r="D499" s="16" t="s">
        <v>492</v>
      </c>
      <c r="E499" s="16" t="s">
        <v>467</v>
      </c>
      <c r="F499" s="16" t="s">
        <v>49</v>
      </c>
      <c r="G499" s="16" t="s">
        <v>470</v>
      </c>
      <c r="H499" s="17">
        <v>42409</v>
      </c>
      <c r="I499" s="18">
        <v>3.4907407407407408E-2</v>
      </c>
      <c r="J499" s="18">
        <v>9.7222222222222209E-4</v>
      </c>
      <c r="K499" s="16" t="s">
        <v>469</v>
      </c>
      <c r="L499" s="16">
        <v>3600667329789</v>
      </c>
      <c r="M499" s="16" t="s">
        <v>1</v>
      </c>
      <c r="N499" s="16">
        <v>0</v>
      </c>
      <c r="O499" s="18">
        <v>0</v>
      </c>
      <c r="P499" s="18">
        <v>3.2407407407407406E-4</v>
      </c>
      <c r="Q499" s="6" t="str">
        <f t="shared" si="54"/>
        <v>2016-02-09</v>
      </c>
      <c r="R499" t="str">
        <f t="shared" si="55"/>
        <v>FPET</v>
      </c>
      <c r="S499" t="str">
        <f t="shared" si="56"/>
        <v>00:50</v>
      </c>
      <c r="T499" t="str">
        <f t="shared" si="57"/>
        <v>00:5</v>
      </c>
      <c r="U499" t="str">
        <f t="shared" si="58"/>
        <v>2016-02-09 00:5FPET</v>
      </c>
      <c r="V499">
        <f>IF(COUNTIF(Interactions!I:I,U499)&gt;0,1,0)</f>
        <v>0</v>
      </c>
      <c r="W499" t="str">
        <f t="shared" si="59"/>
        <v/>
      </c>
    </row>
    <row r="500" spans="1:23">
      <c r="A500" s="13">
        <v>8</v>
      </c>
      <c r="B500" s="13">
        <v>1181767</v>
      </c>
      <c r="C500" s="13">
        <v>1412859</v>
      </c>
      <c r="D500" s="13" t="s">
        <v>492</v>
      </c>
      <c r="E500" s="13" t="s">
        <v>467</v>
      </c>
      <c r="F500" s="13" t="s">
        <v>49</v>
      </c>
      <c r="G500" s="13" t="s">
        <v>470</v>
      </c>
      <c r="H500" s="14">
        <v>42409</v>
      </c>
      <c r="I500" s="15">
        <v>3.5879629629629629E-2</v>
      </c>
      <c r="J500" s="15">
        <v>9.0277777777777784E-4</v>
      </c>
      <c r="K500" s="13" t="s">
        <v>469</v>
      </c>
      <c r="L500" s="13">
        <v>3600628494129</v>
      </c>
      <c r="M500" s="13" t="s">
        <v>1</v>
      </c>
      <c r="N500" s="13">
        <v>0</v>
      </c>
      <c r="O500" s="15">
        <v>0</v>
      </c>
      <c r="P500" s="15">
        <v>3.8194444444444446E-4</v>
      </c>
      <c r="Q500" s="6" t="str">
        <f t="shared" si="54"/>
        <v>2016-02-09</v>
      </c>
      <c r="R500" t="str">
        <f t="shared" si="55"/>
        <v>FPET</v>
      </c>
      <c r="S500" t="str">
        <f t="shared" si="56"/>
        <v>00:51</v>
      </c>
      <c r="T500" t="str">
        <f t="shared" si="57"/>
        <v>00:5</v>
      </c>
      <c r="U500" t="str">
        <f t="shared" si="58"/>
        <v>2016-02-09 00:5FPET</v>
      </c>
      <c r="V500">
        <f>IF(COUNTIF(Interactions!I:I,U500)&gt;0,1,0)</f>
        <v>0</v>
      </c>
      <c r="W500" t="str">
        <f t="shared" si="59"/>
        <v/>
      </c>
    </row>
    <row r="501" spans="1:23">
      <c r="A501" s="16">
        <v>9</v>
      </c>
      <c r="B501" s="16">
        <v>1181768</v>
      </c>
      <c r="C501" s="16">
        <v>1412859</v>
      </c>
      <c r="D501" s="16" t="s">
        <v>492</v>
      </c>
      <c r="E501" s="16" t="s">
        <v>467</v>
      </c>
      <c r="F501" s="16" t="s">
        <v>49</v>
      </c>
      <c r="G501" s="16" t="s">
        <v>470</v>
      </c>
      <c r="H501" s="17">
        <v>42409</v>
      </c>
      <c r="I501" s="18">
        <v>3.6782407407407409E-2</v>
      </c>
      <c r="J501" s="18">
        <v>1.423611111111111E-3</v>
      </c>
      <c r="K501" s="16" t="s">
        <v>469</v>
      </c>
      <c r="L501" s="16">
        <v>3600789948461</v>
      </c>
      <c r="M501" s="16" t="s">
        <v>1</v>
      </c>
      <c r="N501" s="16">
        <v>0</v>
      </c>
      <c r="O501" s="18">
        <v>0</v>
      </c>
      <c r="P501" s="18">
        <v>4.1666666666666669E-4</v>
      </c>
      <c r="Q501" s="6" t="str">
        <f t="shared" si="54"/>
        <v>2016-02-09</v>
      </c>
      <c r="R501" t="str">
        <f t="shared" si="55"/>
        <v>FPET</v>
      </c>
      <c r="S501" t="str">
        <f t="shared" si="56"/>
        <v>00:52</v>
      </c>
      <c r="T501" t="str">
        <f t="shared" si="57"/>
        <v>00:5</v>
      </c>
      <c r="U501" t="str">
        <f t="shared" si="58"/>
        <v>2016-02-09 00:5FPET</v>
      </c>
      <c r="V501">
        <f>IF(COUNTIF(Interactions!I:I,U501)&gt;0,1,0)</f>
        <v>0</v>
      </c>
      <c r="W501" t="str">
        <f t="shared" si="59"/>
        <v/>
      </c>
    </row>
    <row r="502" spans="1:23">
      <c r="A502" s="13">
        <v>10</v>
      </c>
      <c r="B502" s="13">
        <v>1181769</v>
      </c>
      <c r="C502" s="13">
        <v>1412859</v>
      </c>
      <c r="D502" s="13" t="s">
        <v>492</v>
      </c>
      <c r="E502" s="13" t="s">
        <v>467</v>
      </c>
      <c r="F502" s="13" t="s">
        <v>49</v>
      </c>
      <c r="G502" s="13" t="s">
        <v>470</v>
      </c>
      <c r="H502" s="14">
        <v>42409</v>
      </c>
      <c r="I502" s="15">
        <v>3.8692129629629632E-2</v>
      </c>
      <c r="J502" s="15">
        <v>5.9027777777777778E-4</v>
      </c>
      <c r="K502" s="13" t="s">
        <v>469</v>
      </c>
      <c r="L502" s="13">
        <v>3600783571901</v>
      </c>
      <c r="M502" s="13" t="s">
        <v>1</v>
      </c>
      <c r="N502" s="13">
        <v>0</v>
      </c>
      <c r="O502" s="15">
        <v>0</v>
      </c>
      <c r="P502" s="15">
        <v>1.5046296296296297E-4</v>
      </c>
      <c r="Q502" s="6" t="str">
        <f t="shared" si="54"/>
        <v>2016-02-09</v>
      </c>
      <c r="R502" t="str">
        <f t="shared" si="55"/>
        <v>FPET</v>
      </c>
      <c r="S502" t="str">
        <f t="shared" si="56"/>
        <v>00:55</v>
      </c>
      <c r="T502" t="str">
        <f t="shared" si="57"/>
        <v>00:5</v>
      </c>
      <c r="U502" t="str">
        <f t="shared" si="58"/>
        <v>2016-02-09 00:5FPET</v>
      </c>
      <c r="V502">
        <f>IF(COUNTIF(Interactions!I:I,U502)&gt;0,1,0)</f>
        <v>0</v>
      </c>
      <c r="W502" t="str">
        <f t="shared" si="59"/>
        <v/>
      </c>
    </row>
    <row r="503" spans="1:23">
      <c r="A503" s="16">
        <v>11</v>
      </c>
      <c r="B503" s="16">
        <v>1181770</v>
      </c>
      <c r="C503" s="16">
        <v>1412859</v>
      </c>
      <c r="D503" s="16" t="s">
        <v>492</v>
      </c>
      <c r="E503" s="16" t="s">
        <v>467</v>
      </c>
      <c r="F503" s="16" t="s">
        <v>49</v>
      </c>
      <c r="G503" s="16" t="s">
        <v>470</v>
      </c>
      <c r="H503" s="17">
        <v>42409</v>
      </c>
      <c r="I503" s="18">
        <v>3.9282407407407412E-2</v>
      </c>
      <c r="J503" s="18">
        <v>7.175925925925927E-4</v>
      </c>
      <c r="K503" s="16" t="s">
        <v>469</v>
      </c>
      <c r="L503" s="16">
        <v>3600679778761</v>
      </c>
      <c r="M503" s="16" t="s">
        <v>1</v>
      </c>
      <c r="N503" s="16">
        <v>0</v>
      </c>
      <c r="O503" s="18">
        <v>0</v>
      </c>
      <c r="P503" s="18">
        <v>3.8194444444444446E-4</v>
      </c>
      <c r="Q503" s="6" t="str">
        <f t="shared" si="54"/>
        <v>2016-02-09</v>
      </c>
      <c r="R503" t="str">
        <f t="shared" si="55"/>
        <v>FPET</v>
      </c>
      <c r="S503" t="str">
        <f t="shared" si="56"/>
        <v>00:56</v>
      </c>
      <c r="T503" t="str">
        <f t="shared" si="57"/>
        <v>00:5</v>
      </c>
      <c r="U503" t="str">
        <f t="shared" si="58"/>
        <v>2016-02-09 00:5FPET</v>
      </c>
      <c r="V503">
        <f>IF(COUNTIF(Interactions!I:I,U503)&gt;0,1,0)</f>
        <v>0</v>
      </c>
      <c r="W503" t="str">
        <f t="shared" si="59"/>
        <v/>
      </c>
    </row>
    <row r="504" spans="1:23">
      <c r="A504" s="13">
        <v>12</v>
      </c>
      <c r="B504" s="13">
        <v>1181771</v>
      </c>
      <c r="C504" s="13">
        <v>1412859</v>
      </c>
      <c r="D504" s="13" t="s">
        <v>492</v>
      </c>
      <c r="E504" s="13" t="s">
        <v>467</v>
      </c>
      <c r="F504" s="13" t="s">
        <v>49</v>
      </c>
      <c r="G504" s="13" t="s">
        <v>470</v>
      </c>
      <c r="H504" s="14">
        <v>42409</v>
      </c>
      <c r="I504" s="15">
        <v>3.9988425925925927E-2</v>
      </c>
      <c r="J504" s="15">
        <v>1.0069444444444444E-3</v>
      </c>
      <c r="K504" s="13" t="s">
        <v>469</v>
      </c>
      <c r="L504" s="13">
        <v>3600782325207</v>
      </c>
      <c r="M504" s="13" t="s">
        <v>1</v>
      </c>
      <c r="N504" s="13">
        <v>0</v>
      </c>
      <c r="O504" s="15">
        <v>0</v>
      </c>
      <c r="P504" s="15">
        <v>4.1666666666666669E-4</v>
      </c>
      <c r="Q504" s="6" t="str">
        <f t="shared" si="54"/>
        <v>2016-02-09</v>
      </c>
      <c r="R504" t="str">
        <f t="shared" si="55"/>
        <v>FPET</v>
      </c>
      <c r="S504" t="str">
        <f t="shared" si="56"/>
        <v>00:57</v>
      </c>
      <c r="T504" t="str">
        <f t="shared" si="57"/>
        <v>00:5</v>
      </c>
      <c r="U504" t="str">
        <f t="shared" si="58"/>
        <v>2016-02-09 00:5FPET</v>
      </c>
      <c r="V504">
        <f>IF(COUNTIF(Interactions!I:I,U504)&gt;0,1,0)</f>
        <v>0</v>
      </c>
      <c r="W504" t="str">
        <f t="shared" si="59"/>
        <v/>
      </c>
    </row>
    <row r="505" spans="1:23">
      <c r="A505" s="16">
        <v>13</v>
      </c>
      <c r="B505" s="16">
        <v>1181772</v>
      </c>
      <c r="C505" s="16">
        <v>1412859</v>
      </c>
      <c r="D505" s="16" t="s">
        <v>492</v>
      </c>
      <c r="E505" s="16" t="s">
        <v>467</v>
      </c>
      <c r="F505" s="16" t="s">
        <v>49</v>
      </c>
      <c r="G505" s="16" t="s">
        <v>470</v>
      </c>
      <c r="H505" s="17">
        <v>42409</v>
      </c>
      <c r="I505" s="18">
        <v>4.099537037037037E-2</v>
      </c>
      <c r="J505" s="18">
        <v>1.0069444444444444E-3</v>
      </c>
      <c r="K505" s="16" t="s">
        <v>469</v>
      </c>
      <c r="L505" s="16">
        <v>3600620520275</v>
      </c>
      <c r="M505" s="16" t="s">
        <v>1</v>
      </c>
      <c r="N505" s="16">
        <v>0</v>
      </c>
      <c r="O505" s="18">
        <v>0</v>
      </c>
      <c r="P505" s="18">
        <v>4.3981481481481481E-4</v>
      </c>
      <c r="Q505" s="6" t="str">
        <f t="shared" si="54"/>
        <v>2016-02-09</v>
      </c>
      <c r="R505" t="str">
        <f t="shared" si="55"/>
        <v>FPET</v>
      </c>
      <c r="S505" t="str">
        <f t="shared" si="56"/>
        <v>00:59</v>
      </c>
      <c r="T505" t="str">
        <f t="shared" si="57"/>
        <v>00:5</v>
      </c>
      <c r="U505" t="str">
        <f t="shared" si="58"/>
        <v>2016-02-09 00:5FPET</v>
      </c>
      <c r="V505">
        <f>IF(COUNTIF(Interactions!I:I,U505)&gt;0,1,0)</f>
        <v>0</v>
      </c>
      <c r="W505" t="str">
        <f t="shared" si="59"/>
        <v/>
      </c>
    </row>
    <row r="506" spans="1:23">
      <c r="A506" s="13">
        <v>14</v>
      </c>
      <c r="B506" s="13">
        <v>1181773</v>
      </c>
      <c r="C506" s="13">
        <v>1412859</v>
      </c>
      <c r="D506" s="13" t="s">
        <v>492</v>
      </c>
      <c r="E506" s="13" t="s">
        <v>467</v>
      </c>
      <c r="F506" s="13" t="s">
        <v>49</v>
      </c>
      <c r="G506" s="13" t="s">
        <v>470</v>
      </c>
      <c r="H506" s="14">
        <v>42409</v>
      </c>
      <c r="I506" s="15">
        <v>4.2002314814814812E-2</v>
      </c>
      <c r="J506" s="15">
        <v>8.1018518518518516E-4</v>
      </c>
      <c r="K506" s="13" t="s">
        <v>469</v>
      </c>
      <c r="L506" s="13">
        <v>3600664327017</v>
      </c>
      <c r="M506" s="13" t="s">
        <v>1</v>
      </c>
      <c r="N506" s="13">
        <v>0</v>
      </c>
      <c r="O506" s="15">
        <v>0</v>
      </c>
      <c r="P506" s="15">
        <v>3.7037037037037035E-4</v>
      </c>
      <c r="Q506" s="6" t="str">
        <f t="shared" si="54"/>
        <v>2016-02-09</v>
      </c>
      <c r="R506" t="str">
        <f t="shared" si="55"/>
        <v>FPET</v>
      </c>
      <c r="S506" t="str">
        <f t="shared" si="56"/>
        <v>01:00</v>
      </c>
      <c r="T506" t="str">
        <f t="shared" si="57"/>
        <v>01:0</v>
      </c>
      <c r="U506" t="str">
        <f t="shared" si="58"/>
        <v>2016-02-09 01:0FPET</v>
      </c>
      <c r="V506">
        <f>IF(COUNTIF(Interactions!I:I,U506)&gt;0,1,0)</f>
        <v>0</v>
      </c>
      <c r="W506" t="str">
        <f t="shared" si="59"/>
        <v/>
      </c>
    </row>
    <row r="507" spans="1:23">
      <c r="A507" s="16">
        <v>15</v>
      </c>
      <c r="B507" s="16">
        <v>1181774</v>
      </c>
      <c r="C507" s="16">
        <v>1412859</v>
      </c>
      <c r="D507" s="16" t="s">
        <v>492</v>
      </c>
      <c r="E507" s="16" t="s">
        <v>467</v>
      </c>
      <c r="F507" s="16" t="s">
        <v>49</v>
      </c>
      <c r="G507" s="16" t="s">
        <v>470</v>
      </c>
      <c r="H507" s="17">
        <v>42409</v>
      </c>
      <c r="I507" s="18">
        <v>4.2812500000000003E-2</v>
      </c>
      <c r="J507" s="18">
        <v>9.6064814814814808E-4</v>
      </c>
      <c r="K507" s="16" t="s">
        <v>469</v>
      </c>
      <c r="L507" s="16">
        <v>3600651657349</v>
      </c>
      <c r="M507" s="16" t="s">
        <v>1</v>
      </c>
      <c r="N507" s="16">
        <v>0</v>
      </c>
      <c r="O507" s="18">
        <v>0</v>
      </c>
      <c r="P507" s="18">
        <v>3.8194444444444446E-4</v>
      </c>
      <c r="Q507" s="6" t="str">
        <f t="shared" si="54"/>
        <v>2016-02-09</v>
      </c>
      <c r="R507" t="str">
        <f t="shared" si="55"/>
        <v>FPET</v>
      </c>
      <c r="S507" t="str">
        <f t="shared" si="56"/>
        <v>01:01</v>
      </c>
      <c r="T507" t="str">
        <f t="shared" si="57"/>
        <v>01:0</v>
      </c>
      <c r="U507" t="str">
        <f t="shared" si="58"/>
        <v>2016-02-09 01:0FPET</v>
      </c>
      <c r="V507">
        <f>IF(COUNTIF(Interactions!I:I,U507)&gt;0,1,0)</f>
        <v>0</v>
      </c>
      <c r="W507" t="str">
        <f t="shared" si="59"/>
        <v/>
      </c>
    </row>
    <row r="508" spans="1:23">
      <c r="A508" s="13">
        <v>16</v>
      </c>
      <c r="B508" s="13">
        <v>1181775</v>
      </c>
      <c r="C508" s="13">
        <v>1412859</v>
      </c>
      <c r="D508" s="13" t="s">
        <v>492</v>
      </c>
      <c r="E508" s="13" t="s">
        <v>467</v>
      </c>
      <c r="F508" s="13" t="s">
        <v>49</v>
      </c>
      <c r="G508" s="13" t="s">
        <v>470</v>
      </c>
      <c r="H508" s="14">
        <v>42409</v>
      </c>
      <c r="I508" s="15">
        <v>4.3773148148148144E-2</v>
      </c>
      <c r="J508" s="15">
        <v>7.8703703703703705E-4</v>
      </c>
      <c r="K508" s="13" t="s">
        <v>469</v>
      </c>
      <c r="L508" s="13">
        <v>3600781752452</v>
      </c>
      <c r="M508" s="13" t="s">
        <v>1</v>
      </c>
      <c r="N508" s="13">
        <v>0</v>
      </c>
      <c r="O508" s="15">
        <v>0</v>
      </c>
      <c r="P508" s="15">
        <v>2.199074074074074E-4</v>
      </c>
      <c r="Q508" s="6" t="str">
        <f t="shared" si="54"/>
        <v>2016-02-09</v>
      </c>
      <c r="R508" t="str">
        <f t="shared" si="55"/>
        <v>FPET</v>
      </c>
      <c r="S508" t="str">
        <f t="shared" si="56"/>
        <v>01:03</v>
      </c>
      <c r="T508" t="str">
        <f t="shared" si="57"/>
        <v>01:0</v>
      </c>
      <c r="U508" t="str">
        <f t="shared" si="58"/>
        <v>2016-02-09 01:0FPET</v>
      </c>
      <c r="V508">
        <f>IF(COUNTIF(Interactions!I:I,U508)&gt;0,1,0)</f>
        <v>0</v>
      </c>
      <c r="W508" t="str">
        <f t="shared" si="59"/>
        <v/>
      </c>
    </row>
    <row r="509" spans="1:23">
      <c r="A509" s="16">
        <v>17</v>
      </c>
      <c r="B509" s="16">
        <v>1181776</v>
      </c>
      <c r="C509" s="16">
        <v>1412859</v>
      </c>
      <c r="D509" s="16" t="s">
        <v>492</v>
      </c>
      <c r="E509" s="16" t="s">
        <v>467</v>
      </c>
      <c r="F509" s="16" t="s">
        <v>49</v>
      </c>
      <c r="G509" s="16" t="s">
        <v>470</v>
      </c>
      <c r="H509" s="17">
        <v>42409</v>
      </c>
      <c r="I509" s="18">
        <v>4.4560185185185182E-2</v>
      </c>
      <c r="J509" s="18">
        <v>1.8402777777777777E-3</v>
      </c>
      <c r="K509" s="16" t="s">
        <v>469</v>
      </c>
      <c r="L509" s="16">
        <v>3600625626564</v>
      </c>
      <c r="M509" s="16" t="s">
        <v>1</v>
      </c>
      <c r="N509" s="16">
        <v>0</v>
      </c>
      <c r="O509" s="18">
        <v>0</v>
      </c>
      <c r="P509" s="18">
        <v>9.2592592592592585E-4</v>
      </c>
      <c r="Q509" s="6" t="str">
        <f t="shared" si="54"/>
        <v>2016-02-09</v>
      </c>
      <c r="R509" t="str">
        <f t="shared" si="55"/>
        <v>FPET</v>
      </c>
      <c r="S509" t="str">
        <f t="shared" si="56"/>
        <v>01:04</v>
      </c>
      <c r="T509" t="str">
        <f t="shared" si="57"/>
        <v>01:0</v>
      </c>
      <c r="U509" t="str">
        <f t="shared" si="58"/>
        <v>2016-02-09 01:0FPET</v>
      </c>
      <c r="V509">
        <f>IF(COUNTIF(Interactions!I:I,U509)&gt;0,1,0)</f>
        <v>0</v>
      </c>
      <c r="W509" t="str">
        <f t="shared" si="59"/>
        <v/>
      </c>
    </row>
    <row r="510" spans="1:23">
      <c r="A510" s="13">
        <v>18</v>
      </c>
      <c r="B510" s="13">
        <v>1181777</v>
      </c>
      <c r="C510" s="13">
        <v>1412859</v>
      </c>
      <c r="D510" s="13" t="s">
        <v>492</v>
      </c>
      <c r="E510" s="13" t="s">
        <v>467</v>
      </c>
      <c r="F510" s="13" t="s">
        <v>49</v>
      </c>
      <c r="G510" s="13" t="s">
        <v>470</v>
      </c>
      <c r="H510" s="14">
        <v>42409</v>
      </c>
      <c r="I510" s="15">
        <v>4.7094907407407405E-2</v>
      </c>
      <c r="J510" s="15">
        <v>6.7129629629629625E-4</v>
      </c>
      <c r="K510" s="13" t="s">
        <v>469</v>
      </c>
      <c r="L510" s="13">
        <v>3600680325432</v>
      </c>
      <c r="M510" s="13" t="s">
        <v>1</v>
      </c>
      <c r="N510" s="13">
        <v>0</v>
      </c>
      <c r="O510" s="15">
        <v>0</v>
      </c>
      <c r="P510" s="15">
        <v>2.6620370370370372E-4</v>
      </c>
      <c r="Q510" s="6" t="str">
        <f t="shared" si="54"/>
        <v>2016-02-09</v>
      </c>
      <c r="R510" t="str">
        <f t="shared" si="55"/>
        <v>FPET</v>
      </c>
      <c r="S510" t="str">
        <f t="shared" si="56"/>
        <v>01:07</v>
      </c>
      <c r="T510" t="str">
        <f t="shared" si="57"/>
        <v>01:0</v>
      </c>
      <c r="U510" t="str">
        <f t="shared" si="58"/>
        <v>2016-02-09 01:0FPET</v>
      </c>
      <c r="V510">
        <f>IF(COUNTIF(Interactions!I:I,U510)&gt;0,1,0)</f>
        <v>0</v>
      </c>
      <c r="W510" t="str">
        <f t="shared" si="59"/>
        <v/>
      </c>
    </row>
    <row r="511" spans="1:23">
      <c r="A511" s="16">
        <v>19</v>
      </c>
      <c r="B511" s="16">
        <v>1181778</v>
      </c>
      <c r="C511" s="16">
        <v>1412855</v>
      </c>
      <c r="D511" s="16" t="s">
        <v>492</v>
      </c>
      <c r="E511" s="16" t="s">
        <v>467</v>
      </c>
      <c r="F511" s="16" t="s">
        <v>49</v>
      </c>
      <c r="G511" s="16" t="s">
        <v>468</v>
      </c>
      <c r="H511" s="17">
        <v>42409</v>
      </c>
      <c r="I511" s="18">
        <v>4.7905092592592589E-2</v>
      </c>
      <c r="J511" s="18">
        <v>8.1018518518518516E-4</v>
      </c>
      <c r="K511" s="16" t="s">
        <v>469</v>
      </c>
      <c r="L511" s="16">
        <v>9300687723721</v>
      </c>
      <c r="M511" s="16" t="s">
        <v>1</v>
      </c>
      <c r="N511" s="16">
        <v>0</v>
      </c>
      <c r="O511" s="18">
        <v>0</v>
      </c>
      <c r="P511" s="18">
        <v>2.4305555555555552E-4</v>
      </c>
      <c r="Q511" s="6" t="str">
        <f t="shared" si="54"/>
        <v>2016-02-09</v>
      </c>
      <c r="R511" t="str">
        <f t="shared" si="55"/>
        <v>FPET</v>
      </c>
      <c r="S511" t="str">
        <f t="shared" si="56"/>
        <v>01:08</v>
      </c>
      <c r="T511" t="str">
        <f t="shared" si="57"/>
        <v>01:0</v>
      </c>
      <c r="U511" t="str">
        <f t="shared" si="58"/>
        <v>2016-02-09 01:0FPET</v>
      </c>
      <c r="V511">
        <f>IF(COUNTIF(Interactions!I:I,U511)&gt;0,1,0)</f>
        <v>0</v>
      </c>
      <c r="W511" t="str">
        <f t="shared" si="59"/>
        <v/>
      </c>
    </row>
    <row r="512" spans="1:23">
      <c r="A512" s="13">
        <v>20</v>
      </c>
      <c r="B512" s="13">
        <v>1181780</v>
      </c>
      <c r="C512" s="13">
        <v>1412863</v>
      </c>
      <c r="D512" s="13" t="s">
        <v>492</v>
      </c>
      <c r="E512" s="13" t="s">
        <v>467</v>
      </c>
      <c r="F512" s="13" t="s">
        <v>49</v>
      </c>
      <c r="G512" s="13" t="s">
        <v>470</v>
      </c>
      <c r="H512" s="14">
        <v>42409</v>
      </c>
      <c r="I512" s="15">
        <v>5.4074074074074073E-2</v>
      </c>
      <c r="J512" s="15">
        <v>8.1018518518518516E-4</v>
      </c>
      <c r="K512" s="13" t="s">
        <v>467</v>
      </c>
      <c r="L512" s="13">
        <v>680325432</v>
      </c>
      <c r="M512" s="13" t="s">
        <v>1</v>
      </c>
      <c r="N512" s="13">
        <v>0</v>
      </c>
      <c r="O512" s="15">
        <v>0</v>
      </c>
      <c r="P512" s="15">
        <v>4.5138888888888892E-4</v>
      </c>
      <c r="Q512" s="6" t="str">
        <f t="shared" si="54"/>
        <v>2016-02-09</v>
      </c>
      <c r="R512" t="str">
        <f t="shared" si="55"/>
        <v>FPET</v>
      </c>
      <c r="S512" t="str">
        <f t="shared" si="56"/>
        <v>01:17</v>
      </c>
      <c r="T512" t="str">
        <f t="shared" si="57"/>
        <v>01:1</v>
      </c>
      <c r="U512" t="str">
        <f t="shared" si="58"/>
        <v>2016-02-09 01:1FPET</v>
      </c>
      <c r="V512">
        <f>IF(COUNTIF(Interactions!I:I,U512)&gt;0,1,0)</f>
        <v>0</v>
      </c>
      <c r="W512" t="str">
        <f t="shared" si="59"/>
        <v/>
      </c>
    </row>
    <row r="513" spans="1:23">
      <c r="A513" s="16">
        <v>21</v>
      </c>
      <c r="B513" s="16">
        <v>1181781</v>
      </c>
      <c r="C513" s="16">
        <v>1412860</v>
      </c>
      <c r="D513" s="16" t="s">
        <v>492</v>
      </c>
      <c r="E513" s="16" t="s">
        <v>467</v>
      </c>
      <c r="F513" s="16" t="s">
        <v>49</v>
      </c>
      <c r="G513" s="16" t="s">
        <v>468</v>
      </c>
      <c r="H513" s="17">
        <v>42409</v>
      </c>
      <c r="I513" s="18">
        <v>5.7210648148148142E-2</v>
      </c>
      <c r="J513" s="18">
        <v>1.4004629629629629E-3</v>
      </c>
      <c r="K513" s="16" t="s">
        <v>469</v>
      </c>
      <c r="L513" s="16">
        <v>9300671572440</v>
      </c>
      <c r="M513" s="16" t="s">
        <v>1</v>
      </c>
      <c r="N513" s="16">
        <v>0</v>
      </c>
      <c r="O513" s="18">
        <v>0</v>
      </c>
      <c r="P513" s="18">
        <v>1.0416666666666667E-3</v>
      </c>
      <c r="Q513" s="6" t="str">
        <f t="shared" si="54"/>
        <v>2016-02-09</v>
      </c>
      <c r="R513" t="str">
        <f t="shared" si="55"/>
        <v>FPET</v>
      </c>
      <c r="S513" t="str">
        <f t="shared" si="56"/>
        <v>01:22</v>
      </c>
      <c r="T513" t="str">
        <f t="shared" si="57"/>
        <v>01:2</v>
      </c>
      <c r="U513" t="str">
        <f t="shared" si="58"/>
        <v>2016-02-09 01:2FPET</v>
      </c>
      <c r="V513">
        <f>IF(COUNTIF(Interactions!I:I,U513)&gt;0,1,0)</f>
        <v>0</v>
      </c>
      <c r="W513" t="str">
        <f t="shared" si="59"/>
        <v/>
      </c>
    </row>
    <row r="514" spans="1:23">
      <c r="A514" s="13">
        <v>22</v>
      </c>
      <c r="B514" s="13">
        <v>1181782</v>
      </c>
      <c r="C514" s="13">
        <v>1412865</v>
      </c>
      <c r="D514" s="13" t="s">
        <v>492</v>
      </c>
      <c r="E514" s="13" t="s">
        <v>467</v>
      </c>
      <c r="F514" s="13" t="s">
        <v>49</v>
      </c>
      <c r="G514" s="13" t="s">
        <v>468</v>
      </c>
      <c r="H514" s="14">
        <v>42409</v>
      </c>
      <c r="I514" s="15">
        <v>8.054398148148148E-2</v>
      </c>
      <c r="J514" s="15">
        <v>4.1666666666666669E-4</v>
      </c>
      <c r="K514" s="13" t="s">
        <v>467</v>
      </c>
      <c r="L514" s="13">
        <v>48225752500</v>
      </c>
      <c r="M514" s="13" t="s">
        <v>1</v>
      </c>
      <c r="N514" s="13">
        <v>0</v>
      </c>
      <c r="O514" s="15">
        <v>0</v>
      </c>
      <c r="P514" s="15">
        <v>2.5462962962962961E-4</v>
      </c>
      <c r="Q514" s="6" t="str">
        <f t="shared" si="54"/>
        <v>2016-02-09</v>
      </c>
      <c r="R514" t="str">
        <f t="shared" si="55"/>
        <v>FPET</v>
      </c>
      <c r="S514" t="str">
        <f t="shared" si="56"/>
        <v>01:55</v>
      </c>
      <c r="T514" t="str">
        <f t="shared" si="57"/>
        <v>01:5</v>
      </c>
      <c r="U514" t="str">
        <f t="shared" si="58"/>
        <v>2016-02-09 01:5FPET</v>
      </c>
      <c r="V514">
        <f>IF(COUNTIF(Interactions!I:I,U514)&gt;0,1,0)</f>
        <v>0</v>
      </c>
      <c r="W514" t="str">
        <f t="shared" si="59"/>
        <v/>
      </c>
    </row>
    <row r="515" spans="1:23">
      <c r="A515" s="16">
        <v>23</v>
      </c>
      <c r="B515" s="16">
        <v>1181784</v>
      </c>
      <c r="C515" s="16">
        <v>1412874</v>
      </c>
      <c r="D515" s="16" t="s">
        <v>492</v>
      </c>
      <c r="E515" s="16" t="s">
        <v>467</v>
      </c>
      <c r="F515" s="16" t="s">
        <v>49</v>
      </c>
      <c r="G515" s="16" t="s">
        <v>468</v>
      </c>
      <c r="H515" s="17">
        <v>42409</v>
      </c>
      <c r="I515" s="18">
        <v>8.6006944444444441E-2</v>
      </c>
      <c r="J515" s="18">
        <v>9.3750000000000007E-4</v>
      </c>
      <c r="K515" s="16" t="s">
        <v>467</v>
      </c>
      <c r="L515" s="16">
        <v>155469330</v>
      </c>
      <c r="M515" s="16" t="s">
        <v>1</v>
      </c>
      <c r="N515" s="16">
        <v>0</v>
      </c>
      <c r="O515" s="18">
        <v>0</v>
      </c>
      <c r="P515" s="18">
        <v>4.9768518518518521E-4</v>
      </c>
      <c r="Q515" s="6" t="str">
        <f t="shared" si="54"/>
        <v>2016-02-09</v>
      </c>
      <c r="R515" t="str">
        <f t="shared" si="55"/>
        <v>FPET</v>
      </c>
      <c r="S515" t="str">
        <f t="shared" si="56"/>
        <v>02:03</v>
      </c>
      <c r="T515" t="str">
        <f t="shared" si="57"/>
        <v>02:0</v>
      </c>
      <c r="U515" t="str">
        <f t="shared" si="58"/>
        <v>2016-02-09 02:0FPET</v>
      </c>
      <c r="V515">
        <f>IF(COUNTIF(Interactions!I:I,U515)&gt;0,1,0)</f>
        <v>0</v>
      </c>
      <c r="W515" t="str">
        <f t="shared" si="59"/>
        <v/>
      </c>
    </row>
    <row r="516" spans="1:23">
      <c r="A516" s="13">
        <v>24</v>
      </c>
      <c r="B516" s="13">
        <v>1181785</v>
      </c>
      <c r="C516" s="13">
        <v>1412874</v>
      </c>
      <c r="D516" s="13" t="s">
        <v>492</v>
      </c>
      <c r="E516" s="13" t="s">
        <v>467</v>
      </c>
      <c r="F516" s="13" t="s">
        <v>49</v>
      </c>
      <c r="G516" s="13" t="s">
        <v>468</v>
      </c>
      <c r="H516" s="14">
        <v>42409</v>
      </c>
      <c r="I516" s="15">
        <v>8.7604166666666664E-2</v>
      </c>
      <c r="J516" s="15">
        <v>1.7476851851851852E-3</v>
      </c>
      <c r="K516" s="13" t="s">
        <v>469</v>
      </c>
      <c r="L516" s="13">
        <v>19500621520861</v>
      </c>
      <c r="M516" s="13" t="s">
        <v>1</v>
      </c>
      <c r="N516" s="13">
        <v>0</v>
      </c>
      <c r="O516" s="15">
        <v>0</v>
      </c>
      <c r="P516" s="15">
        <v>1.3888888888888889E-3</v>
      </c>
      <c r="Q516" s="6" t="str">
        <f t="shared" si="54"/>
        <v>2016-02-09</v>
      </c>
      <c r="R516" t="str">
        <f t="shared" si="55"/>
        <v>FPET</v>
      </c>
      <c r="S516" t="str">
        <f t="shared" si="56"/>
        <v>02:06</v>
      </c>
      <c r="T516" t="str">
        <f t="shared" si="57"/>
        <v>02:0</v>
      </c>
      <c r="U516" t="str">
        <f t="shared" si="58"/>
        <v>2016-02-09 02:0FPET</v>
      </c>
      <c r="V516">
        <f>IF(COUNTIF(Interactions!I:I,U516)&gt;0,1,0)</f>
        <v>0</v>
      </c>
      <c r="W516" t="str">
        <f t="shared" si="59"/>
        <v/>
      </c>
    </row>
    <row r="517" spans="1:23" ht="24">
      <c r="A517" s="16">
        <v>25</v>
      </c>
      <c r="B517" s="16">
        <v>1181786</v>
      </c>
      <c r="C517" s="16">
        <v>1412869</v>
      </c>
      <c r="D517" s="16" t="s">
        <v>492</v>
      </c>
      <c r="E517" s="16" t="s">
        <v>467</v>
      </c>
      <c r="F517" s="16" t="s">
        <v>49</v>
      </c>
      <c r="G517" s="16" t="s">
        <v>471</v>
      </c>
      <c r="H517" s="17">
        <v>42409</v>
      </c>
      <c r="I517" s="18">
        <v>8.8101851851851862E-2</v>
      </c>
      <c r="J517" s="18">
        <v>4.9768518518518521E-3</v>
      </c>
      <c r="K517" s="16" t="s">
        <v>467</v>
      </c>
      <c r="L517" s="16">
        <v>145744427</v>
      </c>
      <c r="M517" s="16" t="s">
        <v>1</v>
      </c>
      <c r="N517" s="16">
        <v>0</v>
      </c>
      <c r="O517" s="18">
        <v>0</v>
      </c>
      <c r="P517" s="18">
        <v>4.5254629629629629E-3</v>
      </c>
      <c r="Q517" s="6" t="str">
        <f t="shared" si="54"/>
        <v>2016-02-09</v>
      </c>
      <c r="R517" t="str">
        <f t="shared" si="55"/>
        <v>FPET</v>
      </c>
      <c r="S517" t="str">
        <f t="shared" si="56"/>
        <v>02:06</v>
      </c>
      <c r="T517" t="str">
        <f t="shared" si="57"/>
        <v>02:0</v>
      </c>
      <c r="U517" t="str">
        <f t="shared" si="58"/>
        <v>2016-02-09 02:0FPET</v>
      </c>
      <c r="V517">
        <f>IF(COUNTIF(Interactions!I:I,U517)&gt;0,1,0)</f>
        <v>0</v>
      </c>
      <c r="W517" t="str">
        <f t="shared" si="59"/>
        <v/>
      </c>
    </row>
    <row r="518" spans="1:23">
      <c r="A518" s="13">
        <v>26</v>
      </c>
      <c r="B518" s="13">
        <v>1181787</v>
      </c>
      <c r="C518" s="13">
        <v>1412871</v>
      </c>
      <c r="D518" s="13" t="s">
        <v>492</v>
      </c>
      <c r="E518" s="13" t="s">
        <v>467</v>
      </c>
      <c r="F518" s="13" t="s">
        <v>49</v>
      </c>
      <c r="G518" s="13" t="s">
        <v>468</v>
      </c>
      <c r="H518" s="14">
        <v>42409</v>
      </c>
      <c r="I518" s="15">
        <v>9.2060185185185175E-2</v>
      </c>
      <c r="J518" s="15">
        <v>8.449074074074075E-4</v>
      </c>
      <c r="K518" s="13" t="s">
        <v>467</v>
      </c>
      <c r="L518" s="13">
        <v>621520861</v>
      </c>
      <c r="M518" s="13" t="s">
        <v>1</v>
      </c>
      <c r="N518" s="13">
        <v>0</v>
      </c>
      <c r="O518" s="15">
        <v>0</v>
      </c>
      <c r="P518" s="15">
        <v>7.291666666666667E-4</v>
      </c>
      <c r="Q518" s="6" t="str">
        <f t="shared" si="54"/>
        <v>2016-02-09</v>
      </c>
      <c r="R518" t="str">
        <f t="shared" si="55"/>
        <v>FPET</v>
      </c>
      <c r="S518" t="str">
        <f t="shared" si="56"/>
        <v>02:12</v>
      </c>
      <c r="T518" t="str">
        <f t="shared" si="57"/>
        <v>02:1</v>
      </c>
      <c r="U518" t="str">
        <f t="shared" si="58"/>
        <v>2016-02-09 02:1FPET</v>
      </c>
      <c r="V518">
        <f>IF(COUNTIF(Interactions!I:I,U518)&gt;0,1,0)</f>
        <v>0</v>
      </c>
      <c r="W518" t="str">
        <f t="shared" si="59"/>
        <v/>
      </c>
    </row>
    <row r="519" spans="1:23" ht="24">
      <c r="A519" s="16">
        <v>27</v>
      </c>
      <c r="B519" s="16">
        <v>1181788</v>
      </c>
      <c r="C519" s="16">
        <v>1412869</v>
      </c>
      <c r="D519" s="16" t="s">
        <v>492</v>
      </c>
      <c r="E519" s="16" t="s">
        <v>467</v>
      </c>
      <c r="F519" s="16" t="s">
        <v>49</v>
      </c>
      <c r="G519" s="16" t="s">
        <v>471</v>
      </c>
      <c r="H519" s="17">
        <v>42409</v>
      </c>
      <c r="I519" s="18">
        <v>9.4328703703703706E-2</v>
      </c>
      <c r="J519" s="18">
        <v>9.2592592592592585E-4</v>
      </c>
      <c r="K519" s="16" t="s">
        <v>469</v>
      </c>
      <c r="L519" s="16">
        <v>6100686360018</v>
      </c>
      <c r="M519" s="16" t="s">
        <v>1</v>
      </c>
      <c r="N519" s="16">
        <v>0</v>
      </c>
      <c r="O519" s="18">
        <v>0</v>
      </c>
      <c r="P519" s="18">
        <v>4.8611111111111104E-4</v>
      </c>
      <c r="Q519" s="6" t="str">
        <f t="shared" si="54"/>
        <v>2016-02-09</v>
      </c>
      <c r="R519" t="str">
        <f t="shared" si="55"/>
        <v>FPET</v>
      </c>
      <c r="S519" t="str">
        <f t="shared" si="56"/>
        <v>02:15</v>
      </c>
      <c r="T519" t="str">
        <f t="shared" si="57"/>
        <v>02:1</v>
      </c>
      <c r="U519" t="str">
        <f t="shared" si="58"/>
        <v>2016-02-09 02:1FPET</v>
      </c>
      <c r="V519">
        <f>IF(COUNTIF(Interactions!I:I,U519)&gt;0,1,0)</f>
        <v>0</v>
      </c>
      <c r="W519" t="str">
        <f t="shared" si="59"/>
        <v/>
      </c>
    </row>
    <row r="520" spans="1:23" ht="24">
      <c r="A520" s="13">
        <v>28</v>
      </c>
      <c r="B520" s="13">
        <v>1181789</v>
      </c>
      <c r="C520" s="13">
        <v>1412868</v>
      </c>
      <c r="D520" s="13" t="s">
        <v>492</v>
      </c>
      <c r="E520" s="13" t="s">
        <v>467</v>
      </c>
      <c r="F520" s="13" t="s">
        <v>49</v>
      </c>
      <c r="G520" s="13" t="s">
        <v>471</v>
      </c>
      <c r="H520" s="14">
        <v>42409</v>
      </c>
      <c r="I520" s="15">
        <v>0.10268518518518517</v>
      </c>
      <c r="J520" s="15">
        <v>9.3750000000000007E-4</v>
      </c>
      <c r="K520" s="13" t="s">
        <v>469</v>
      </c>
      <c r="L520" s="13">
        <v>6100686360018</v>
      </c>
      <c r="M520" s="13" t="s">
        <v>1</v>
      </c>
      <c r="N520" s="13">
        <v>0</v>
      </c>
      <c r="O520" s="15">
        <v>0</v>
      </c>
      <c r="P520" s="15">
        <v>4.2824074074074075E-4</v>
      </c>
      <c r="Q520" s="6" t="str">
        <f t="shared" si="54"/>
        <v>2016-02-09</v>
      </c>
      <c r="R520" t="str">
        <f t="shared" si="55"/>
        <v>FPET</v>
      </c>
      <c r="S520" t="str">
        <f t="shared" si="56"/>
        <v>02:27</v>
      </c>
      <c r="T520" t="str">
        <f t="shared" si="57"/>
        <v>02:2</v>
      </c>
      <c r="U520" t="str">
        <f t="shared" si="58"/>
        <v>2016-02-09 02:2FPET</v>
      </c>
      <c r="V520">
        <f>IF(COUNTIF(Interactions!I:I,U520)&gt;0,1,0)</f>
        <v>0</v>
      </c>
      <c r="W520" t="str">
        <f t="shared" si="59"/>
        <v/>
      </c>
    </row>
    <row r="521" spans="1:23">
      <c r="A521" s="16">
        <v>29</v>
      </c>
      <c r="B521" s="16">
        <v>1181790</v>
      </c>
      <c r="C521" s="16">
        <v>1412875</v>
      </c>
      <c r="D521" s="16" t="s">
        <v>492</v>
      </c>
      <c r="E521" s="16" t="s">
        <v>467</v>
      </c>
      <c r="F521" s="16" t="s">
        <v>49</v>
      </c>
      <c r="G521" s="16" t="s">
        <v>468</v>
      </c>
      <c r="H521" s="17">
        <v>42409</v>
      </c>
      <c r="I521" s="18">
        <v>0.10572916666666667</v>
      </c>
      <c r="J521" s="18">
        <v>1.2037037037037038E-3</v>
      </c>
      <c r="K521" s="16" t="s">
        <v>467</v>
      </c>
      <c r="L521" s="16">
        <v>611036339</v>
      </c>
      <c r="M521" s="16" t="s">
        <v>1</v>
      </c>
      <c r="N521" s="16">
        <v>0</v>
      </c>
      <c r="O521" s="18">
        <v>0</v>
      </c>
      <c r="P521" s="18">
        <v>3.7037037037037035E-4</v>
      </c>
      <c r="Q521" s="6" t="str">
        <f t="shared" si="54"/>
        <v>2016-02-09</v>
      </c>
      <c r="R521" t="str">
        <f t="shared" si="55"/>
        <v>FPET</v>
      </c>
      <c r="S521" t="str">
        <f t="shared" si="56"/>
        <v>02:32</v>
      </c>
      <c r="T521" t="str">
        <f t="shared" si="57"/>
        <v>02:3</v>
      </c>
      <c r="U521" t="str">
        <f t="shared" si="58"/>
        <v>2016-02-09 02:3FPET</v>
      </c>
      <c r="V521">
        <f>IF(COUNTIF(Interactions!I:I,U521)&gt;0,1,0)</f>
        <v>0</v>
      </c>
      <c r="W521" t="str">
        <f t="shared" si="59"/>
        <v/>
      </c>
    </row>
    <row r="522" spans="1:23" ht="24">
      <c r="A522" s="13">
        <v>30</v>
      </c>
      <c r="B522" s="13">
        <v>1181791</v>
      </c>
      <c r="C522" s="13">
        <v>1412872</v>
      </c>
      <c r="D522" s="13" t="s">
        <v>492</v>
      </c>
      <c r="E522" s="13" t="s">
        <v>467</v>
      </c>
      <c r="F522" s="13" t="s">
        <v>49</v>
      </c>
      <c r="G522" s="13" t="s">
        <v>471</v>
      </c>
      <c r="H522" s="14">
        <v>42409</v>
      </c>
      <c r="I522" s="15">
        <v>0.11146990740740741</v>
      </c>
      <c r="J522" s="15">
        <v>1.5277777777777779E-3</v>
      </c>
      <c r="K522" s="13" t="s">
        <v>469</v>
      </c>
      <c r="L522" s="13">
        <v>6100686360018</v>
      </c>
      <c r="M522" s="13" t="s">
        <v>1</v>
      </c>
      <c r="N522" s="13">
        <v>0</v>
      </c>
      <c r="O522" s="15">
        <v>0</v>
      </c>
      <c r="P522" s="15">
        <v>4.1666666666666669E-4</v>
      </c>
      <c r="Q522" s="6" t="str">
        <f t="shared" si="54"/>
        <v>2016-02-09</v>
      </c>
      <c r="R522" t="str">
        <f t="shared" si="55"/>
        <v>FPET</v>
      </c>
      <c r="S522" t="str">
        <f t="shared" si="56"/>
        <v>02:40</v>
      </c>
      <c r="T522" t="str">
        <f t="shared" si="57"/>
        <v>02:4</v>
      </c>
      <c r="U522" t="str">
        <f t="shared" si="58"/>
        <v>2016-02-09 02:4FPET</v>
      </c>
      <c r="V522">
        <f>IF(COUNTIF(Interactions!I:I,U522)&gt;0,1,0)</f>
        <v>0</v>
      </c>
      <c r="W522" t="str">
        <f t="shared" si="59"/>
        <v/>
      </c>
    </row>
    <row r="523" spans="1:23" ht="24">
      <c r="A523" s="16">
        <v>31</v>
      </c>
      <c r="B523" s="16">
        <v>1181793</v>
      </c>
      <c r="C523" s="16">
        <v>1412872</v>
      </c>
      <c r="D523" s="16" t="s">
        <v>492</v>
      </c>
      <c r="E523" s="16" t="s">
        <v>467</v>
      </c>
      <c r="F523" s="16" t="s">
        <v>49</v>
      </c>
      <c r="G523" s="16" t="s">
        <v>471</v>
      </c>
      <c r="H523" s="17">
        <v>42409</v>
      </c>
      <c r="I523" s="18">
        <v>0.11348379629629629</v>
      </c>
      <c r="J523" s="18">
        <v>1.0879629629629629E-3</v>
      </c>
      <c r="K523" s="16" t="s">
        <v>469</v>
      </c>
      <c r="L523" s="16">
        <v>6100614312157</v>
      </c>
      <c r="M523" s="16" t="s">
        <v>1</v>
      </c>
      <c r="N523" s="16">
        <v>0</v>
      </c>
      <c r="O523" s="18">
        <v>0</v>
      </c>
      <c r="P523" s="18">
        <v>4.5138888888888892E-4</v>
      </c>
      <c r="Q523" s="6" t="str">
        <f t="shared" si="54"/>
        <v>2016-02-09</v>
      </c>
      <c r="R523" t="str">
        <f t="shared" si="55"/>
        <v>FPET</v>
      </c>
      <c r="S523" t="str">
        <f t="shared" si="56"/>
        <v>02:43</v>
      </c>
      <c r="T523" t="str">
        <f t="shared" si="57"/>
        <v>02:4</v>
      </c>
      <c r="U523" t="str">
        <f t="shared" si="58"/>
        <v>2016-02-09 02:4FPET</v>
      </c>
      <c r="V523">
        <f>IF(COUNTIF(Interactions!I:I,U523)&gt;0,1,0)</f>
        <v>0</v>
      </c>
      <c r="W523" t="str">
        <f t="shared" si="59"/>
        <v/>
      </c>
    </row>
    <row r="524" spans="1:23" ht="24">
      <c r="A524" s="13">
        <v>32</v>
      </c>
      <c r="B524" s="13">
        <v>1181794</v>
      </c>
      <c r="C524" s="13">
        <v>1412877</v>
      </c>
      <c r="D524" s="13" t="s">
        <v>492</v>
      </c>
      <c r="E524" s="13" t="s">
        <v>467</v>
      </c>
      <c r="F524" s="13" t="s">
        <v>49</v>
      </c>
      <c r="G524" s="13" t="s">
        <v>471</v>
      </c>
      <c r="H524" s="14">
        <v>42409</v>
      </c>
      <c r="I524" s="15">
        <v>0.11693287037037037</v>
      </c>
      <c r="J524" s="15">
        <v>1.5509259259259261E-3</v>
      </c>
      <c r="K524" s="13" t="s">
        <v>467</v>
      </c>
      <c r="L524" s="13">
        <v>680514849</v>
      </c>
      <c r="M524" s="13" t="s">
        <v>1</v>
      </c>
      <c r="N524" s="13">
        <v>0</v>
      </c>
      <c r="O524" s="15">
        <v>0</v>
      </c>
      <c r="P524" s="15">
        <v>7.175925925925927E-4</v>
      </c>
      <c r="Q524" s="6" t="str">
        <f t="shared" si="54"/>
        <v>2016-02-09</v>
      </c>
      <c r="R524" t="str">
        <f t="shared" si="55"/>
        <v>FPET</v>
      </c>
      <c r="S524" t="str">
        <f t="shared" si="56"/>
        <v>02:48</v>
      </c>
      <c r="T524" t="str">
        <f t="shared" si="57"/>
        <v>02:4</v>
      </c>
      <c r="U524" t="str">
        <f t="shared" si="58"/>
        <v>2016-02-09 02:4FPET</v>
      </c>
      <c r="V524">
        <f>IF(COUNTIF(Interactions!I:I,U524)&gt;0,1,0)</f>
        <v>0</v>
      </c>
      <c r="W524" t="str">
        <f t="shared" si="59"/>
        <v/>
      </c>
    </row>
    <row r="525" spans="1:23">
      <c r="A525" s="16">
        <v>33</v>
      </c>
      <c r="B525" s="16">
        <v>1181795</v>
      </c>
      <c r="C525" s="16">
        <v>1412879</v>
      </c>
      <c r="D525" s="16" t="s">
        <v>492</v>
      </c>
      <c r="E525" s="16" t="s">
        <v>467</v>
      </c>
      <c r="F525" s="16" t="s">
        <v>49</v>
      </c>
      <c r="G525" s="16" t="s">
        <v>468</v>
      </c>
      <c r="H525" s="17">
        <v>42409</v>
      </c>
      <c r="I525" s="18">
        <v>0.12628472222222223</v>
      </c>
      <c r="J525" s="18">
        <v>1.712962962962963E-3</v>
      </c>
      <c r="K525" s="16" t="s">
        <v>467</v>
      </c>
      <c r="L525" s="16">
        <v>48225752500</v>
      </c>
      <c r="M525" s="16" t="s">
        <v>1</v>
      </c>
      <c r="N525" s="16">
        <v>0</v>
      </c>
      <c r="O525" s="18">
        <v>0</v>
      </c>
      <c r="P525" s="18">
        <v>1.5162037037037036E-3</v>
      </c>
      <c r="Q525" s="6" t="str">
        <f t="shared" si="54"/>
        <v>2016-02-09</v>
      </c>
      <c r="R525" t="str">
        <f t="shared" si="55"/>
        <v>FPET</v>
      </c>
      <c r="S525" t="str">
        <f t="shared" si="56"/>
        <v>03:01</v>
      </c>
      <c r="T525" t="str">
        <f t="shared" si="57"/>
        <v>03:0</v>
      </c>
      <c r="U525" t="str">
        <f t="shared" si="58"/>
        <v>2016-02-09 03:0FPET</v>
      </c>
      <c r="V525">
        <f>IF(COUNTIF(Interactions!I:I,U525)&gt;0,1,0)</f>
        <v>0</v>
      </c>
      <c r="W525" t="str">
        <f t="shared" si="59"/>
        <v/>
      </c>
    </row>
    <row r="526" spans="1:23">
      <c r="A526" s="13">
        <v>34</v>
      </c>
      <c r="B526" s="13">
        <v>1181796</v>
      </c>
      <c r="C526" s="13">
        <v>1412881</v>
      </c>
      <c r="D526" s="13" t="s">
        <v>492</v>
      </c>
      <c r="E526" s="13" t="s">
        <v>467</v>
      </c>
      <c r="F526" s="13" t="s">
        <v>49</v>
      </c>
      <c r="G526" s="13" t="s">
        <v>468</v>
      </c>
      <c r="H526" s="14">
        <v>42409</v>
      </c>
      <c r="I526" s="15">
        <v>0.15487268518518518</v>
      </c>
      <c r="J526" s="15">
        <v>1.5856481481481479E-3</v>
      </c>
      <c r="K526" s="13" t="s">
        <v>467</v>
      </c>
      <c r="L526" s="13">
        <v>140551145</v>
      </c>
      <c r="M526" s="13" t="s">
        <v>1</v>
      </c>
      <c r="N526" s="13">
        <v>0</v>
      </c>
      <c r="O526" s="15">
        <v>0</v>
      </c>
      <c r="P526" s="15">
        <v>1.1111111111111111E-3</v>
      </c>
      <c r="Q526" s="6" t="str">
        <f t="shared" si="54"/>
        <v>2016-02-09</v>
      </c>
      <c r="R526" t="str">
        <f t="shared" si="55"/>
        <v>FPET</v>
      </c>
      <c r="S526" t="str">
        <f t="shared" si="56"/>
        <v>03:43</v>
      </c>
      <c r="T526" t="str">
        <f t="shared" si="57"/>
        <v>03:4</v>
      </c>
      <c r="U526" t="str">
        <f t="shared" si="58"/>
        <v>2016-02-09 03:4FPET</v>
      </c>
      <c r="V526">
        <f>IF(COUNTIF(Interactions!I:I,U526)&gt;0,1,0)</f>
        <v>0</v>
      </c>
      <c r="W526" t="str">
        <f t="shared" si="59"/>
        <v/>
      </c>
    </row>
    <row r="527" spans="1:23">
      <c r="A527" s="16">
        <v>35</v>
      </c>
      <c r="B527" s="16">
        <v>1181797</v>
      </c>
      <c r="C527" s="16">
        <v>1412881</v>
      </c>
      <c r="D527" s="16" t="s">
        <v>492</v>
      </c>
      <c r="E527" s="16" t="s">
        <v>467</v>
      </c>
      <c r="F527" s="16" t="s">
        <v>49</v>
      </c>
      <c r="G527" s="16" t="s">
        <v>468</v>
      </c>
      <c r="H527" s="17">
        <v>42409</v>
      </c>
      <c r="I527" s="18">
        <v>0.15666666666666665</v>
      </c>
      <c r="J527" s="18">
        <v>3.1250000000000001E-4</v>
      </c>
      <c r="K527" s="16" t="s">
        <v>469</v>
      </c>
      <c r="L527" s="16">
        <v>19500621510861</v>
      </c>
      <c r="M527" s="16" t="s">
        <v>1</v>
      </c>
      <c r="N527" s="16">
        <v>0</v>
      </c>
      <c r="O527" s="18">
        <v>0</v>
      </c>
      <c r="P527" s="18">
        <v>5.7870370370370366E-5</v>
      </c>
      <c r="Q527" s="6" t="str">
        <f t="shared" si="54"/>
        <v>2016-02-09</v>
      </c>
      <c r="R527" t="str">
        <f t="shared" si="55"/>
        <v>FPET</v>
      </c>
      <c r="S527" t="str">
        <f t="shared" si="56"/>
        <v>03:45</v>
      </c>
      <c r="T527" t="str">
        <f t="shared" si="57"/>
        <v>03:4</v>
      </c>
      <c r="U527" t="str">
        <f t="shared" si="58"/>
        <v>2016-02-09 03:4FPET</v>
      </c>
      <c r="V527">
        <f>IF(COUNTIF(Interactions!I:I,U527)&gt;0,1,0)</f>
        <v>0</v>
      </c>
      <c r="W527" t="str">
        <f t="shared" si="59"/>
        <v/>
      </c>
    </row>
    <row r="528" spans="1:23">
      <c r="A528" s="13">
        <v>36</v>
      </c>
      <c r="B528" s="13">
        <v>1181798</v>
      </c>
      <c r="C528" s="13">
        <v>1412881</v>
      </c>
      <c r="D528" s="13" t="s">
        <v>492</v>
      </c>
      <c r="E528" s="13" t="s">
        <v>467</v>
      </c>
      <c r="F528" s="13" t="s">
        <v>49</v>
      </c>
      <c r="G528" s="13" t="s">
        <v>468</v>
      </c>
      <c r="H528" s="14">
        <v>42409</v>
      </c>
      <c r="I528" s="15">
        <v>0.15715277777777778</v>
      </c>
      <c r="J528" s="15">
        <v>7.175925925925927E-4</v>
      </c>
      <c r="K528" s="13" t="s">
        <v>469</v>
      </c>
      <c r="L528" s="13">
        <v>19500621520861</v>
      </c>
      <c r="M528" s="13" t="s">
        <v>1</v>
      </c>
      <c r="N528" s="13">
        <v>0</v>
      </c>
      <c r="O528" s="15">
        <v>0</v>
      </c>
      <c r="P528" s="15">
        <v>3.5879629629629635E-4</v>
      </c>
      <c r="Q528" s="6" t="str">
        <f t="shared" si="54"/>
        <v>2016-02-09</v>
      </c>
      <c r="R528" t="str">
        <f t="shared" si="55"/>
        <v>FPET</v>
      </c>
      <c r="S528" t="str">
        <f t="shared" si="56"/>
        <v>03:46</v>
      </c>
      <c r="T528" t="str">
        <f t="shared" si="57"/>
        <v>03:4</v>
      </c>
      <c r="U528" t="str">
        <f t="shared" si="58"/>
        <v>2016-02-09 03:4FPET</v>
      </c>
      <c r="V528">
        <f>IF(COUNTIF(Interactions!I:I,U528)&gt;0,1,0)</f>
        <v>0</v>
      </c>
      <c r="W528" t="str">
        <f t="shared" si="59"/>
        <v/>
      </c>
    </row>
    <row r="529" spans="1:23">
      <c r="A529" s="16">
        <v>37</v>
      </c>
      <c r="B529" s="16">
        <v>1181799</v>
      </c>
      <c r="C529" s="16">
        <v>1412883</v>
      </c>
      <c r="D529" s="16" t="s">
        <v>492</v>
      </c>
      <c r="E529" s="16" t="s">
        <v>467</v>
      </c>
      <c r="F529" s="16" t="s">
        <v>49</v>
      </c>
      <c r="G529" s="16" t="s">
        <v>468</v>
      </c>
      <c r="H529" s="17">
        <v>42409</v>
      </c>
      <c r="I529" s="18">
        <v>0.18957175925925926</v>
      </c>
      <c r="J529" s="18">
        <v>6.8287037037037025E-4</v>
      </c>
      <c r="K529" s="16" t="s">
        <v>467</v>
      </c>
      <c r="L529" s="16">
        <v>621520861</v>
      </c>
      <c r="M529" s="16" t="s">
        <v>1</v>
      </c>
      <c r="N529" s="16">
        <v>0</v>
      </c>
      <c r="O529" s="18">
        <v>0</v>
      </c>
      <c r="P529" s="18">
        <v>1.3888888888888889E-4</v>
      </c>
      <c r="Q529" s="6" t="str">
        <f t="shared" si="54"/>
        <v>2016-02-09</v>
      </c>
      <c r="R529" t="str">
        <f t="shared" si="55"/>
        <v>FPET</v>
      </c>
      <c r="S529" t="str">
        <f t="shared" si="56"/>
        <v>04:32</v>
      </c>
      <c r="T529" t="str">
        <f t="shared" si="57"/>
        <v>04:3</v>
      </c>
      <c r="U529" t="str">
        <f t="shared" si="58"/>
        <v>2016-02-09 04:3FPET</v>
      </c>
      <c r="V529">
        <f>IF(COUNTIF(Interactions!I:I,U529)&gt;0,1,0)</f>
        <v>0</v>
      </c>
      <c r="W529" t="str">
        <f t="shared" si="59"/>
        <v/>
      </c>
    </row>
    <row r="530" spans="1:23">
      <c r="A530" s="13">
        <v>38</v>
      </c>
      <c r="B530" s="13">
        <v>1181800</v>
      </c>
      <c r="C530" s="13">
        <v>1412885</v>
      </c>
      <c r="D530" s="13" t="s">
        <v>492</v>
      </c>
      <c r="E530" s="13" t="s">
        <v>467</v>
      </c>
      <c r="F530" s="13" t="s">
        <v>49</v>
      </c>
      <c r="G530" s="13" t="s">
        <v>468</v>
      </c>
      <c r="H530" s="14">
        <v>42409</v>
      </c>
      <c r="I530" s="15">
        <v>0.21076388888888889</v>
      </c>
      <c r="J530" s="15">
        <v>2.4421296296296296E-3</v>
      </c>
      <c r="K530" s="13" t="s">
        <v>467</v>
      </c>
      <c r="L530" s="13">
        <v>437721472</v>
      </c>
      <c r="M530" s="13" t="s">
        <v>1</v>
      </c>
      <c r="N530" s="13">
        <v>0</v>
      </c>
      <c r="O530" s="15">
        <v>0</v>
      </c>
      <c r="P530" s="15">
        <v>1.5277777777777779E-3</v>
      </c>
      <c r="Q530" s="6" t="str">
        <f t="shared" si="54"/>
        <v>2016-02-09</v>
      </c>
      <c r="R530" t="str">
        <f t="shared" si="55"/>
        <v>FPET</v>
      </c>
      <c r="S530" t="str">
        <f t="shared" si="56"/>
        <v>05:03</v>
      </c>
      <c r="T530" t="str">
        <f t="shared" si="57"/>
        <v>05:0</v>
      </c>
      <c r="U530" t="str">
        <f t="shared" si="58"/>
        <v>2016-02-09 05:0FPET</v>
      </c>
      <c r="V530">
        <f>IF(COUNTIF(Interactions!I:I,U530)&gt;0,1,0)</f>
        <v>0</v>
      </c>
      <c r="W530" t="str">
        <f t="shared" si="59"/>
        <v/>
      </c>
    </row>
    <row r="531" spans="1:23">
      <c r="A531" s="16">
        <v>39</v>
      </c>
      <c r="B531" s="16">
        <v>1181801</v>
      </c>
      <c r="C531" s="16">
        <v>1412885</v>
      </c>
      <c r="D531" s="16" t="s">
        <v>492</v>
      </c>
      <c r="E531" s="16" t="s">
        <v>467</v>
      </c>
      <c r="F531" s="16" t="s">
        <v>49</v>
      </c>
      <c r="G531" s="16" t="s">
        <v>468</v>
      </c>
      <c r="H531" s="17">
        <v>42409</v>
      </c>
      <c r="I531" s="18">
        <v>0.21408564814814815</v>
      </c>
      <c r="J531" s="18">
        <v>9.7222222222222209E-4</v>
      </c>
      <c r="K531" s="16" t="s">
        <v>469</v>
      </c>
      <c r="L531" s="16">
        <v>8300688969759</v>
      </c>
      <c r="M531" s="16" t="s">
        <v>1</v>
      </c>
      <c r="N531" s="16">
        <v>0</v>
      </c>
      <c r="O531" s="18">
        <v>0</v>
      </c>
      <c r="P531" s="18">
        <v>2.6620370370370372E-4</v>
      </c>
      <c r="Q531" s="6" t="str">
        <f t="shared" si="54"/>
        <v>2016-02-09</v>
      </c>
      <c r="R531" t="str">
        <f t="shared" si="55"/>
        <v>FPET</v>
      </c>
      <c r="S531" t="str">
        <f t="shared" si="56"/>
        <v>05:08</v>
      </c>
      <c r="T531" t="str">
        <f t="shared" si="57"/>
        <v>05:0</v>
      </c>
      <c r="U531" t="str">
        <f t="shared" si="58"/>
        <v>2016-02-09 05:0FPET</v>
      </c>
      <c r="V531">
        <f>IF(COUNTIF(Interactions!I:I,U531)&gt;0,1,0)</f>
        <v>0</v>
      </c>
      <c r="W531" t="str">
        <f t="shared" si="59"/>
        <v/>
      </c>
    </row>
    <row r="532" spans="1:23">
      <c r="A532" s="13">
        <v>40</v>
      </c>
      <c r="B532" s="13">
        <v>1181802</v>
      </c>
      <c r="C532" s="13">
        <v>1412885</v>
      </c>
      <c r="D532" s="13" t="s">
        <v>492</v>
      </c>
      <c r="E532" s="13" t="s">
        <v>467</v>
      </c>
      <c r="F532" s="13" t="s">
        <v>49</v>
      </c>
      <c r="G532" s="13" t="s">
        <v>468</v>
      </c>
      <c r="H532" s="14">
        <v>42409</v>
      </c>
      <c r="I532" s="15">
        <v>0.21787037037037038</v>
      </c>
      <c r="J532" s="15">
        <v>2.3148148148148151E-3</v>
      </c>
      <c r="K532" s="13" t="s">
        <v>469</v>
      </c>
      <c r="L532" s="13">
        <v>8300689721873</v>
      </c>
      <c r="M532" s="13" t="s">
        <v>1</v>
      </c>
      <c r="N532" s="13">
        <v>0</v>
      </c>
      <c r="O532" s="15">
        <v>0</v>
      </c>
      <c r="P532" s="15">
        <v>1.6087962962962963E-3</v>
      </c>
      <c r="Q532" s="6" t="str">
        <f t="shared" si="54"/>
        <v>2016-02-09</v>
      </c>
      <c r="R532" t="str">
        <f t="shared" si="55"/>
        <v>FPET</v>
      </c>
      <c r="S532" t="str">
        <f t="shared" si="56"/>
        <v>05:13</v>
      </c>
      <c r="T532" t="str">
        <f t="shared" si="57"/>
        <v>05:1</v>
      </c>
      <c r="U532" t="str">
        <f t="shared" si="58"/>
        <v>2016-02-09 05:1FPET</v>
      </c>
      <c r="V532">
        <f>IF(COUNTIF(Interactions!I:I,U532)&gt;0,1,0)</f>
        <v>0</v>
      </c>
      <c r="W532" t="str">
        <f t="shared" si="59"/>
        <v/>
      </c>
    </row>
    <row r="533" spans="1:23" ht="24">
      <c r="A533" s="16">
        <v>41</v>
      </c>
      <c r="B533" s="16">
        <v>1181804</v>
      </c>
      <c r="C533" s="16">
        <v>1412888</v>
      </c>
      <c r="D533" s="16" t="s">
        <v>492</v>
      </c>
      <c r="E533" s="16" t="s">
        <v>467</v>
      </c>
      <c r="F533" s="16" t="s">
        <v>49</v>
      </c>
      <c r="G533" s="16" t="s">
        <v>471</v>
      </c>
      <c r="H533" s="17">
        <v>42409</v>
      </c>
      <c r="I533" s="18">
        <v>0.22336805555555553</v>
      </c>
      <c r="J533" s="18">
        <v>1.6087962962962963E-3</v>
      </c>
      <c r="K533" s="16" t="s">
        <v>467</v>
      </c>
      <c r="L533" s="16">
        <v>321993333</v>
      </c>
      <c r="M533" s="16" t="s">
        <v>1</v>
      </c>
      <c r="N533" s="16">
        <v>0</v>
      </c>
      <c r="O533" s="18">
        <v>0</v>
      </c>
      <c r="P533" s="18">
        <v>1.3078703703703705E-3</v>
      </c>
      <c r="Q533" s="6" t="str">
        <f t="shared" si="54"/>
        <v>2016-02-09</v>
      </c>
      <c r="R533" t="str">
        <f t="shared" si="55"/>
        <v>FPET</v>
      </c>
      <c r="S533" t="str">
        <f t="shared" si="56"/>
        <v>05:21</v>
      </c>
      <c r="T533" t="str">
        <f t="shared" si="57"/>
        <v>05:2</v>
      </c>
      <c r="U533" t="str">
        <f t="shared" si="58"/>
        <v>2016-02-09 05:2FPET</v>
      </c>
      <c r="V533">
        <f>IF(COUNTIF(Interactions!I:I,U533)&gt;0,1,0)</f>
        <v>0</v>
      </c>
      <c r="W533" t="str">
        <f t="shared" si="59"/>
        <v/>
      </c>
    </row>
    <row r="534" spans="1:23">
      <c r="A534" s="13">
        <v>42</v>
      </c>
      <c r="B534" s="13">
        <v>1181805</v>
      </c>
      <c r="C534" s="13">
        <v>1412890</v>
      </c>
      <c r="D534" s="13" t="s">
        <v>492</v>
      </c>
      <c r="E534" s="13" t="s">
        <v>467</v>
      </c>
      <c r="F534" s="13" t="s">
        <v>49</v>
      </c>
      <c r="G534" s="13" t="s">
        <v>468</v>
      </c>
      <c r="H534" s="14">
        <v>42409</v>
      </c>
      <c r="I534" s="15">
        <v>0.25120370370370371</v>
      </c>
      <c r="J534" s="15">
        <v>8.6805555555555551E-4</v>
      </c>
      <c r="K534" s="13" t="s">
        <v>467</v>
      </c>
      <c r="L534" s="13">
        <v>621520861</v>
      </c>
      <c r="M534" s="13" t="s">
        <v>1</v>
      </c>
      <c r="N534" s="13">
        <v>0</v>
      </c>
      <c r="O534" s="15">
        <v>0</v>
      </c>
      <c r="P534" s="15">
        <v>5.2083333333333333E-4</v>
      </c>
      <c r="Q534" s="6" t="str">
        <f t="shared" si="54"/>
        <v>2016-02-09</v>
      </c>
      <c r="R534" t="str">
        <f t="shared" si="55"/>
        <v>FPET</v>
      </c>
      <c r="S534" t="str">
        <f t="shared" si="56"/>
        <v>06:01</v>
      </c>
      <c r="T534" t="str">
        <f t="shared" si="57"/>
        <v>06:0</v>
      </c>
      <c r="U534" t="str">
        <f t="shared" si="58"/>
        <v>2016-02-09 06:0FPET</v>
      </c>
      <c r="V534">
        <f>IF(COUNTIF(Interactions!I:I,U534)&gt;0,1,0)</f>
        <v>0</v>
      </c>
      <c r="W534" t="str">
        <f t="shared" si="59"/>
        <v/>
      </c>
    </row>
    <row r="535" spans="1:23">
      <c r="A535" s="16">
        <v>43</v>
      </c>
      <c r="B535" s="16">
        <v>1181806</v>
      </c>
      <c r="C535" s="16">
        <v>1412892</v>
      </c>
      <c r="D535" s="16" t="s">
        <v>492</v>
      </c>
      <c r="E535" s="16" t="s">
        <v>467</v>
      </c>
      <c r="F535" s="16" t="s">
        <v>49</v>
      </c>
      <c r="G535" s="16" t="s">
        <v>470</v>
      </c>
      <c r="H535" s="17">
        <v>42409</v>
      </c>
      <c r="I535" s="18">
        <v>0.25315972222222222</v>
      </c>
      <c r="J535" s="18">
        <v>1.0532407407407407E-3</v>
      </c>
      <c r="K535" s="16" t="s">
        <v>467</v>
      </c>
      <c r="L535" s="16">
        <v>616773884</v>
      </c>
      <c r="M535" s="16" t="s">
        <v>1</v>
      </c>
      <c r="N535" s="16">
        <v>0</v>
      </c>
      <c r="O535" s="18">
        <v>0</v>
      </c>
      <c r="P535" s="18">
        <v>8.7962962962962962E-4</v>
      </c>
      <c r="Q535" s="6" t="str">
        <f t="shared" si="54"/>
        <v>2016-02-09</v>
      </c>
      <c r="R535" t="str">
        <f t="shared" si="55"/>
        <v>FPET</v>
      </c>
      <c r="S535" t="str">
        <f t="shared" si="56"/>
        <v>06:04</v>
      </c>
      <c r="T535" t="str">
        <f t="shared" si="57"/>
        <v>06:0</v>
      </c>
      <c r="U535" t="str">
        <f t="shared" si="58"/>
        <v>2016-02-09 06:0FPET</v>
      </c>
      <c r="V535">
        <f>IF(COUNTIF(Interactions!I:I,U535)&gt;0,1,0)</f>
        <v>0</v>
      </c>
      <c r="W535" t="str">
        <f t="shared" si="59"/>
        <v/>
      </c>
    </row>
    <row r="536" spans="1:23">
      <c r="A536" s="13">
        <v>44</v>
      </c>
      <c r="B536" s="13">
        <v>1181807</v>
      </c>
      <c r="C536" s="13">
        <v>1412902</v>
      </c>
      <c r="D536" s="13" t="s">
        <v>492</v>
      </c>
      <c r="E536" s="13" t="s">
        <v>467</v>
      </c>
      <c r="F536" s="13" t="s">
        <v>49</v>
      </c>
      <c r="G536" s="13" t="s">
        <v>468</v>
      </c>
      <c r="H536" s="14">
        <v>42409</v>
      </c>
      <c r="I536" s="15">
        <v>0.26555555555555554</v>
      </c>
      <c r="J536" s="15">
        <v>1.4004629629629629E-3</v>
      </c>
      <c r="K536" s="13" t="s">
        <v>467</v>
      </c>
      <c r="L536" s="13">
        <v>437721472</v>
      </c>
      <c r="M536" s="13" t="s">
        <v>1</v>
      </c>
      <c r="N536" s="13">
        <v>0</v>
      </c>
      <c r="O536" s="15">
        <v>0</v>
      </c>
      <c r="P536" s="15">
        <v>6.2500000000000001E-4</v>
      </c>
      <c r="Q536" s="6" t="str">
        <f t="shared" si="54"/>
        <v>2016-02-09</v>
      </c>
      <c r="R536" t="str">
        <f t="shared" si="55"/>
        <v>FPET</v>
      </c>
      <c r="S536" t="str">
        <f t="shared" si="56"/>
        <v>06:22</v>
      </c>
      <c r="T536" t="str">
        <f t="shared" si="57"/>
        <v>06:2</v>
      </c>
      <c r="U536" t="str">
        <f t="shared" si="58"/>
        <v>2016-02-09 06:2FPET</v>
      </c>
      <c r="V536">
        <f>IF(COUNTIF(Interactions!I:I,U536)&gt;0,1,0)</f>
        <v>0</v>
      </c>
      <c r="W536" t="str">
        <f t="shared" si="59"/>
        <v/>
      </c>
    </row>
    <row r="537" spans="1:23">
      <c r="A537" s="16">
        <v>45</v>
      </c>
      <c r="B537" s="16">
        <v>1181808</v>
      </c>
      <c r="C537" s="16">
        <v>1412902</v>
      </c>
      <c r="D537" s="16" t="s">
        <v>492</v>
      </c>
      <c r="E537" s="16" t="s">
        <v>467</v>
      </c>
      <c r="F537" s="16" t="s">
        <v>49</v>
      </c>
      <c r="G537" s="16" t="s">
        <v>468</v>
      </c>
      <c r="H537" s="17">
        <v>42409</v>
      </c>
      <c r="I537" s="18">
        <v>0.267662037037037</v>
      </c>
      <c r="J537" s="18">
        <v>2.8356481481481479E-3</v>
      </c>
      <c r="K537" s="16" t="s">
        <v>469</v>
      </c>
      <c r="L537" s="16">
        <v>8300689721873</v>
      </c>
      <c r="M537" s="16" t="s">
        <v>1</v>
      </c>
      <c r="N537" s="16">
        <v>0</v>
      </c>
      <c r="O537" s="18">
        <v>0</v>
      </c>
      <c r="P537" s="18">
        <v>2.1412037037037038E-3</v>
      </c>
      <c r="Q537" s="6" t="str">
        <f t="shared" si="54"/>
        <v>2016-02-09</v>
      </c>
      <c r="R537" t="str">
        <f t="shared" si="55"/>
        <v>FPET</v>
      </c>
      <c r="S537" t="str">
        <f t="shared" si="56"/>
        <v>06:25</v>
      </c>
      <c r="T537" t="str">
        <f t="shared" si="57"/>
        <v>06:2</v>
      </c>
      <c r="U537" t="str">
        <f t="shared" si="58"/>
        <v>2016-02-09 06:2FPET</v>
      </c>
      <c r="V537">
        <f>IF(COUNTIF(Interactions!I:I,U537)&gt;0,1,0)</f>
        <v>0</v>
      </c>
      <c r="W537" t="str">
        <f t="shared" si="59"/>
        <v/>
      </c>
    </row>
    <row r="538" spans="1:23" ht="24">
      <c r="A538" s="13">
        <v>46</v>
      </c>
      <c r="B538" s="13">
        <v>1181811</v>
      </c>
      <c r="C538" s="13">
        <v>1412899</v>
      </c>
      <c r="D538" s="13" t="s">
        <v>492</v>
      </c>
      <c r="E538" s="13" t="s">
        <v>467</v>
      </c>
      <c r="F538" s="13" t="s">
        <v>49</v>
      </c>
      <c r="G538" s="13" t="s">
        <v>471</v>
      </c>
      <c r="H538" s="14">
        <v>42409</v>
      </c>
      <c r="I538" s="15">
        <v>0.28832175925925924</v>
      </c>
      <c r="J538" s="15">
        <v>9.0277777777777784E-4</v>
      </c>
      <c r="K538" s="13" t="s">
        <v>467</v>
      </c>
      <c r="L538" s="13">
        <v>383157380</v>
      </c>
      <c r="M538" s="13" t="s">
        <v>1</v>
      </c>
      <c r="N538" s="13">
        <v>0</v>
      </c>
      <c r="O538" s="15">
        <v>0</v>
      </c>
      <c r="P538" s="15">
        <v>5.5555555555555556E-4</v>
      </c>
      <c r="Q538" s="6" t="str">
        <f t="shared" si="54"/>
        <v>2016-02-09</v>
      </c>
      <c r="R538" t="str">
        <f t="shared" si="55"/>
        <v>FPET</v>
      </c>
      <c r="S538" t="str">
        <f t="shared" si="56"/>
        <v>06:55</v>
      </c>
      <c r="T538" t="str">
        <f t="shared" si="57"/>
        <v>06:5</v>
      </c>
      <c r="U538" t="str">
        <f t="shared" si="58"/>
        <v>2016-02-09 06:5FPET</v>
      </c>
      <c r="V538">
        <f>IF(COUNTIF(Interactions!I:I,U538)&gt;0,1,0)</f>
        <v>0</v>
      </c>
      <c r="W538" t="str">
        <f t="shared" si="59"/>
        <v/>
      </c>
    </row>
    <row r="539" spans="1:23" ht="24">
      <c r="A539" s="16">
        <v>47</v>
      </c>
      <c r="B539" s="16">
        <v>1181812</v>
      </c>
      <c r="C539" s="16">
        <v>1412901</v>
      </c>
      <c r="D539" s="16" t="s">
        <v>492</v>
      </c>
      <c r="E539" s="16" t="s">
        <v>467</v>
      </c>
      <c r="F539" s="16" t="s">
        <v>49</v>
      </c>
      <c r="G539" s="16" t="s">
        <v>471</v>
      </c>
      <c r="H539" s="17">
        <v>42409</v>
      </c>
      <c r="I539" s="18">
        <v>0.29075231481481484</v>
      </c>
      <c r="J539" s="18">
        <v>1.0185185185185186E-3</v>
      </c>
      <c r="K539" s="16" t="s">
        <v>467</v>
      </c>
      <c r="L539" s="16">
        <v>148165140</v>
      </c>
      <c r="M539" s="16" t="s">
        <v>1</v>
      </c>
      <c r="N539" s="16">
        <v>0</v>
      </c>
      <c r="O539" s="18">
        <v>0</v>
      </c>
      <c r="P539" s="18">
        <v>7.8703703703703705E-4</v>
      </c>
      <c r="Q539" s="6" t="str">
        <f t="shared" si="54"/>
        <v>2016-02-09</v>
      </c>
      <c r="R539" t="str">
        <f t="shared" si="55"/>
        <v>FPET</v>
      </c>
      <c r="S539" t="str">
        <f t="shared" si="56"/>
        <v>06:58</v>
      </c>
      <c r="T539" t="str">
        <f t="shared" si="57"/>
        <v>06:5</v>
      </c>
      <c r="U539" t="str">
        <f t="shared" si="58"/>
        <v>2016-02-09 06:5FPET</v>
      </c>
      <c r="V539">
        <f>IF(COUNTIF(Interactions!I:I,U539)&gt;0,1,0)</f>
        <v>0</v>
      </c>
      <c r="W539" t="str">
        <f t="shared" si="59"/>
        <v/>
      </c>
    </row>
    <row r="540" spans="1:23" ht="24">
      <c r="A540" s="13">
        <v>48</v>
      </c>
      <c r="B540" s="13">
        <v>1181813</v>
      </c>
      <c r="C540" s="13">
        <v>1412901</v>
      </c>
      <c r="D540" s="13" t="s">
        <v>492</v>
      </c>
      <c r="E540" s="13" t="s">
        <v>467</v>
      </c>
      <c r="F540" s="13" t="s">
        <v>49</v>
      </c>
      <c r="G540" s="13" t="s">
        <v>471</v>
      </c>
      <c r="H540" s="14">
        <v>42409</v>
      </c>
      <c r="I540" s="15">
        <v>0.29177083333333337</v>
      </c>
      <c r="J540" s="15">
        <v>8.2175925925925917E-4</v>
      </c>
      <c r="K540" s="13" t="s">
        <v>469</v>
      </c>
      <c r="L540" s="13">
        <v>1300673675255</v>
      </c>
      <c r="M540" s="13" t="s">
        <v>1</v>
      </c>
      <c r="N540" s="13">
        <v>0</v>
      </c>
      <c r="O540" s="15">
        <v>0</v>
      </c>
      <c r="P540" s="15">
        <v>5.5555555555555556E-4</v>
      </c>
      <c r="Q540" s="6" t="str">
        <f t="shared" si="54"/>
        <v>2016-02-09</v>
      </c>
      <c r="R540" t="str">
        <f t="shared" si="55"/>
        <v>FPET</v>
      </c>
      <c r="S540" t="str">
        <f t="shared" si="56"/>
        <v>07:00</v>
      </c>
      <c r="T540" t="str">
        <f t="shared" si="57"/>
        <v>07:0</v>
      </c>
      <c r="U540" t="str">
        <f t="shared" si="58"/>
        <v>2016-02-09 07:0FPET</v>
      </c>
      <c r="V540">
        <f>IF(COUNTIF(Interactions!I:I,U540)&gt;0,1,0)</f>
        <v>0</v>
      </c>
      <c r="W540" t="str">
        <f t="shared" si="59"/>
        <v/>
      </c>
    </row>
    <row r="541" spans="1:23" ht="24">
      <c r="A541" s="16">
        <v>49</v>
      </c>
      <c r="B541" s="16">
        <v>1181814</v>
      </c>
      <c r="C541" s="16">
        <v>1412906</v>
      </c>
      <c r="D541" s="16" t="s">
        <v>492</v>
      </c>
      <c r="E541" s="16" t="s">
        <v>467</v>
      </c>
      <c r="F541" s="16" t="s">
        <v>21</v>
      </c>
      <c r="G541" s="16" t="s">
        <v>471</v>
      </c>
      <c r="H541" s="17">
        <v>42409</v>
      </c>
      <c r="I541" s="18">
        <v>0.3052199074074074</v>
      </c>
      <c r="J541" s="18">
        <v>2.5231481481481481E-3</v>
      </c>
      <c r="K541" s="16" t="s">
        <v>467</v>
      </c>
      <c r="L541" s="16">
        <v>437423949</v>
      </c>
      <c r="M541" s="16" t="s">
        <v>1</v>
      </c>
      <c r="N541" s="16">
        <v>1</v>
      </c>
      <c r="O541" s="18">
        <v>5.9027777777777778E-4</v>
      </c>
      <c r="P541" s="18">
        <v>1.0185185185185186E-3</v>
      </c>
      <c r="Q541" s="6" t="str">
        <f t="shared" si="54"/>
        <v>2016-02-09</v>
      </c>
      <c r="R541" t="str">
        <f t="shared" si="55"/>
        <v>VSIN</v>
      </c>
      <c r="S541" t="str">
        <f t="shared" si="56"/>
        <v>07:19</v>
      </c>
      <c r="T541" t="str">
        <f t="shared" si="57"/>
        <v>07:1</v>
      </c>
      <c r="U541" t="str">
        <f t="shared" si="58"/>
        <v>2016-02-09 07:1VSIN</v>
      </c>
      <c r="V541">
        <f>IF(COUNTIF(Interactions!I:I,U541)&gt;0,1,0)</f>
        <v>0</v>
      </c>
      <c r="W541" t="str">
        <f t="shared" si="59"/>
        <v/>
      </c>
    </row>
    <row r="542" spans="1:23" ht="24">
      <c r="A542" s="13">
        <v>50</v>
      </c>
      <c r="B542" s="13">
        <v>1181817</v>
      </c>
      <c r="C542" s="13">
        <v>1412907</v>
      </c>
      <c r="D542" s="13" t="s">
        <v>492</v>
      </c>
      <c r="E542" s="13" t="s">
        <v>467</v>
      </c>
      <c r="F542" s="13" t="s">
        <v>10</v>
      </c>
      <c r="G542" s="13" t="s">
        <v>472</v>
      </c>
      <c r="H542" s="14">
        <v>42409</v>
      </c>
      <c r="I542" s="15">
        <v>0.31009259259259259</v>
      </c>
      <c r="J542" s="15">
        <v>4.8611111111111104E-4</v>
      </c>
      <c r="K542" s="13" t="s">
        <v>469</v>
      </c>
      <c r="L542" s="13">
        <v>6900141434980</v>
      </c>
      <c r="M542" s="13" t="s">
        <v>1</v>
      </c>
      <c r="N542" s="13">
        <v>0</v>
      </c>
      <c r="O542" s="15">
        <v>0</v>
      </c>
      <c r="P542" s="15">
        <v>1.1574074074074073E-5</v>
      </c>
      <c r="Q542" s="6" t="str">
        <f t="shared" si="54"/>
        <v>2016-02-09</v>
      </c>
      <c r="R542" t="str">
        <f t="shared" si="55"/>
        <v>FMBU</v>
      </c>
      <c r="S542" t="str">
        <f t="shared" si="56"/>
        <v>07:26</v>
      </c>
      <c r="T542" t="str">
        <f t="shared" si="57"/>
        <v>07:2</v>
      </c>
      <c r="U542" t="str">
        <f t="shared" si="58"/>
        <v>2016-02-09 07:2FMBU</v>
      </c>
      <c r="V542">
        <f>IF(COUNTIF(Interactions!I:I,U542)&gt;0,1,0)</f>
        <v>0</v>
      </c>
      <c r="W542" t="str">
        <f t="shared" si="59"/>
        <v/>
      </c>
    </row>
    <row r="543" spans="1:23" ht="24">
      <c r="A543" s="16">
        <v>51</v>
      </c>
      <c r="B543" s="16">
        <v>1181818</v>
      </c>
      <c r="C543" s="16">
        <v>1412907</v>
      </c>
      <c r="D543" s="16" t="s">
        <v>492</v>
      </c>
      <c r="E543" s="16" t="s">
        <v>467</v>
      </c>
      <c r="F543" s="16" t="s">
        <v>10</v>
      </c>
      <c r="G543" s="16" t="s">
        <v>472</v>
      </c>
      <c r="H543" s="17">
        <v>42409</v>
      </c>
      <c r="I543" s="18">
        <v>0.31057870370370372</v>
      </c>
      <c r="J543" s="18">
        <v>5.0925925925925921E-4</v>
      </c>
      <c r="K543" s="16" t="s">
        <v>469</v>
      </c>
      <c r="L543" s="16">
        <v>6900141434980</v>
      </c>
      <c r="M543" s="16" t="s">
        <v>1</v>
      </c>
      <c r="N543" s="16">
        <v>0</v>
      </c>
      <c r="O543" s="18">
        <v>0</v>
      </c>
      <c r="P543" s="18">
        <v>3.1250000000000001E-4</v>
      </c>
      <c r="Q543" s="6" t="str">
        <f t="shared" si="54"/>
        <v>2016-02-09</v>
      </c>
      <c r="R543" t="str">
        <f t="shared" si="55"/>
        <v>FMBU</v>
      </c>
      <c r="S543" t="str">
        <f t="shared" si="56"/>
        <v>07:27</v>
      </c>
      <c r="T543" t="str">
        <f t="shared" si="57"/>
        <v>07:2</v>
      </c>
      <c r="U543" t="str">
        <f t="shared" si="58"/>
        <v>2016-02-09 07:2FMBU</v>
      </c>
      <c r="V543">
        <f>IF(COUNTIF(Interactions!I:I,U543)&gt;0,1,0)</f>
        <v>0</v>
      </c>
      <c r="W543" t="str">
        <f t="shared" si="59"/>
        <v/>
      </c>
    </row>
    <row r="544" spans="1:23" ht="24">
      <c r="A544" s="13">
        <v>52</v>
      </c>
      <c r="B544" s="13">
        <v>1181820</v>
      </c>
      <c r="C544" s="13">
        <v>1412912</v>
      </c>
      <c r="D544" s="13" t="s">
        <v>492</v>
      </c>
      <c r="E544" s="13" t="s">
        <v>467</v>
      </c>
      <c r="F544" s="13" t="s">
        <v>21</v>
      </c>
      <c r="G544" s="13" t="s">
        <v>474</v>
      </c>
      <c r="H544" s="14">
        <v>42409</v>
      </c>
      <c r="I544" s="15">
        <v>0.31354166666666666</v>
      </c>
      <c r="J544" s="15">
        <v>1.5509259259259261E-3</v>
      </c>
      <c r="K544" s="13" t="s">
        <v>467</v>
      </c>
      <c r="L544" s="13">
        <v>139505077</v>
      </c>
      <c r="M544" s="13" t="s">
        <v>1</v>
      </c>
      <c r="N544" s="13">
        <v>0</v>
      </c>
      <c r="O544" s="15">
        <v>0</v>
      </c>
      <c r="P544" s="15">
        <v>1.2731481481481483E-3</v>
      </c>
      <c r="Q544" s="6" t="str">
        <f t="shared" si="54"/>
        <v>2016-02-09</v>
      </c>
      <c r="R544" t="str">
        <f t="shared" si="55"/>
        <v>VSIN</v>
      </c>
      <c r="S544" t="str">
        <f t="shared" si="56"/>
        <v>07:31</v>
      </c>
      <c r="T544" t="str">
        <f t="shared" si="57"/>
        <v>07:3</v>
      </c>
      <c r="U544" t="str">
        <f t="shared" si="58"/>
        <v>2016-02-09 07:3VSIN</v>
      </c>
      <c r="V544">
        <f>IF(COUNTIF(Interactions!I:I,U544)&gt;0,1,0)</f>
        <v>0</v>
      </c>
      <c r="W544" t="str">
        <f t="shared" si="59"/>
        <v/>
      </c>
    </row>
    <row r="545" spans="1:23">
      <c r="A545" s="16">
        <v>53</v>
      </c>
      <c r="B545" s="16">
        <v>1181821</v>
      </c>
      <c r="C545" s="16">
        <v>1412916</v>
      </c>
      <c r="D545" s="16" t="s">
        <v>492</v>
      </c>
      <c r="E545" s="16" t="s">
        <v>467</v>
      </c>
      <c r="F545" s="16" t="s">
        <v>28</v>
      </c>
      <c r="G545" s="16" t="s">
        <v>470</v>
      </c>
      <c r="H545" s="17">
        <v>42409</v>
      </c>
      <c r="I545" s="18">
        <v>0.31465277777777778</v>
      </c>
      <c r="J545" s="18">
        <v>2.1990740740740742E-3</v>
      </c>
      <c r="K545" s="16" t="s">
        <v>467</v>
      </c>
      <c r="L545" s="16">
        <v>658322357</v>
      </c>
      <c r="M545" s="16" t="s">
        <v>1</v>
      </c>
      <c r="N545" s="16">
        <v>0</v>
      </c>
      <c r="O545" s="18">
        <v>0</v>
      </c>
      <c r="P545" s="18">
        <v>1.9791666666666668E-3</v>
      </c>
      <c r="Q545" s="6" t="str">
        <f t="shared" si="54"/>
        <v>2016-02-09</v>
      </c>
      <c r="R545" t="str">
        <f t="shared" si="55"/>
        <v>EDRA</v>
      </c>
      <c r="S545" t="str">
        <f t="shared" si="56"/>
        <v>07:33</v>
      </c>
      <c r="T545" t="str">
        <f t="shared" si="57"/>
        <v>07:3</v>
      </c>
      <c r="U545" t="str">
        <f t="shared" si="58"/>
        <v>2016-02-09 07:3EDRA</v>
      </c>
      <c r="V545">
        <f>IF(COUNTIF(Interactions!I:I,U545)&gt;0,1,0)</f>
        <v>0</v>
      </c>
      <c r="W545" t="str">
        <f t="shared" si="59"/>
        <v/>
      </c>
    </row>
    <row r="546" spans="1:23" ht="24">
      <c r="A546" s="13">
        <v>54</v>
      </c>
      <c r="B546" s="13">
        <v>1181822</v>
      </c>
      <c r="C546" s="13">
        <v>1412918</v>
      </c>
      <c r="D546" s="13" t="s">
        <v>492</v>
      </c>
      <c r="E546" s="13" t="s">
        <v>467</v>
      </c>
      <c r="F546" s="13" t="s">
        <v>21</v>
      </c>
      <c r="G546" s="13" t="s">
        <v>471</v>
      </c>
      <c r="H546" s="14">
        <v>42409</v>
      </c>
      <c r="I546" s="15">
        <v>0.31515046296296295</v>
      </c>
      <c r="J546" s="15">
        <v>2.2453703703703702E-3</v>
      </c>
      <c r="K546" s="13" t="s">
        <v>467</v>
      </c>
      <c r="L546" s="13">
        <v>491838096</v>
      </c>
      <c r="M546" s="13" t="s">
        <v>1</v>
      </c>
      <c r="N546" s="13">
        <v>0</v>
      </c>
      <c r="O546" s="15">
        <v>0</v>
      </c>
      <c r="P546" s="15">
        <v>2.0023148148148148E-3</v>
      </c>
      <c r="Q546" s="6" t="str">
        <f t="shared" si="54"/>
        <v>2016-02-09</v>
      </c>
      <c r="R546" t="str">
        <f t="shared" si="55"/>
        <v>VSIN</v>
      </c>
      <c r="S546" t="str">
        <f t="shared" si="56"/>
        <v>07:33</v>
      </c>
      <c r="T546" t="str">
        <f t="shared" si="57"/>
        <v>07:3</v>
      </c>
      <c r="U546" t="str">
        <f t="shared" si="58"/>
        <v>2016-02-09 07:3VSIN</v>
      </c>
      <c r="V546">
        <f>IF(COUNTIF(Interactions!I:I,U546)&gt;0,1,0)</f>
        <v>0</v>
      </c>
      <c r="W546" t="str">
        <f t="shared" si="59"/>
        <v/>
      </c>
    </row>
    <row r="547" spans="1:23" ht="24">
      <c r="A547" s="16">
        <v>55</v>
      </c>
      <c r="B547" s="16">
        <v>1181824</v>
      </c>
      <c r="C547" s="16">
        <v>1412921</v>
      </c>
      <c r="D547" s="16" t="s">
        <v>492</v>
      </c>
      <c r="E547" s="16" t="s">
        <v>467</v>
      </c>
      <c r="F547" s="16" t="s">
        <v>10</v>
      </c>
      <c r="G547" s="16" t="s">
        <v>472</v>
      </c>
      <c r="H547" s="17">
        <v>42409</v>
      </c>
      <c r="I547" s="18">
        <v>0.31813657407407409</v>
      </c>
      <c r="J547" s="18">
        <v>1.9212962962962962E-3</v>
      </c>
      <c r="K547" s="16" t="s">
        <v>467</v>
      </c>
      <c r="L547" s="16">
        <v>643923759</v>
      </c>
      <c r="M547" s="16" t="s">
        <v>1</v>
      </c>
      <c r="N547" s="16">
        <v>2</v>
      </c>
      <c r="O547" s="18">
        <v>1.1458333333333333E-3</v>
      </c>
      <c r="P547" s="18">
        <v>1.0300925925925926E-3</v>
      </c>
      <c r="Q547" s="6" t="str">
        <f t="shared" si="54"/>
        <v>2016-02-09</v>
      </c>
      <c r="R547" t="str">
        <f t="shared" si="55"/>
        <v>FMBU</v>
      </c>
      <c r="S547" t="str">
        <f t="shared" si="56"/>
        <v>07:38</v>
      </c>
      <c r="T547" t="str">
        <f t="shared" si="57"/>
        <v>07:3</v>
      </c>
      <c r="U547" t="str">
        <f t="shared" si="58"/>
        <v>2016-02-09 07:3FMBU</v>
      </c>
      <c r="V547">
        <f>IF(COUNTIF(Interactions!I:I,U547)&gt;0,1,0)</f>
        <v>0</v>
      </c>
      <c r="W547" t="str">
        <f t="shared" si="59"/>
        <v/>
      </c>
    </row>
    <row r="548" spans="1:23">
      <c r="A548" s="13">
        <v>56</v>
      </c>
      <c r="B548" s="13">
        <v>1181825</v>
      </c>
      <c r="C548" s="13">
        <v>1412926</v>
      </c>
      <c r="D548" s="13" t="s">
        <v>492</v>
      </c>
      <c r="E548" s="13" t="s">
        <v>467</v>
      </c>
      <c r="F548" s="13" t="s">
        <v>21</v>
      </c>
      <c r="G548" s="13" t="s">
        <v>470</v>
      </c>
      <c r="H548" s="14">
        <v>42409</v>
      </c>
      <c r="I548" s="15">
        <v>0.31873842592592594</v>
      </c>
      <c r="J548" s="15">
        <v>6.3310185185185197E-3</v>
      </c>
      <c r="K548" s="13" t="s">
        <v>467</v>
      </c>
      <c r="L548" s="13">
        <v>781482780</v>
      </c>
      <c r="M548" s="13" t="s">
        <v>1</v>
      </c>
      <c r="N548" s="13">
        <v>0</v>
      </c>
      <c r="O548" s="15">
        <v>0</v>
      </c>
      <c r="P548" s="15">
        <v>5.9143518518518521E-3</v>
      </c>
      <c r="Q548" s="6" t="str">
        <f t="shared" si="54"/>
        <v>2016-02-09</v>
      </c>
      <c r="R548" t="str">
        <f t="shared" si="55"/>
        <v>VSIN</v>
      </c>
      <c r="S548" t="str">
        <f t="shared" si="56"/>
        <v>07:38</v>
      </c>
      <c r="T548" t="str">
        <f t="shared" si="57"/>
        <v>07:3</v>
      </c>
      <c r="U548" t="str">
        <f t="shared" si="58"/>
        <v>2016-02-09 07:3VSIN</v>
      </c>
      <c r="V548">
        <f>IF(COUNTIF(Interactions!I:I,U548)&gt;0,1,0)</f>
        <v>0</v>
      </c>
      <c r="W548" t="str">
        <f t="shared" si="59"/>
        <v/>
      </c>
    </row>
    <row r="549" spans="1:23" ht="24">
      <c r="A549" s="16">
        <v>57</v>
      </c>
      <c r="B549" s="16">
        <v>1181827</v>
      </c>
      <c r="C549" s="16">
        <v>1412924</v>
      </c>
      <c r="D549" s="16" t="s">
        <v>492</v>
      </c>
      <c r="E549" s="16" t="s">
        <v>467</v>
      </c>
      <c r="F549" s="16" t="s">
        <v>28</v>
      </c>
      <c r="G549" s="16" t="s">
        <v>474</v>
      </c>
      <c r="H549" s="17">
        <v>42409</v>
      </c>
      <c r="I549" s="18">
        <v>0.32296296296296295</v>
      </c>
      <c r="J549" s="18">
        <v>1.0763888888888889E-3</v>
      </c>
      <c r="K549" s="16" t="s">
        <v>467</v>
      </c>
      <c r="L549" s="16">
        <v>298010703</v>
      </c>
      <c r="M549" s="16" t="s">
        <v>1</v>
      </c>
      <c r="N549" s="16">
        <v>0</v>
      </c>
      <c r="O549" s="18">
        <v>0</v>
      </c>
      <c r="P549" s="18">
        <v>7.7546296296296304E-4</v>
      </c>
      <c r="Q549" s="6" t="str">
        <f t="shared" si="54"/>
        <v>2016-02-09</v>
      </c>
      <c r="R549" t="str">
        <f t="shared" si="55"/>
        <v>EDRA</v>
      </c>
      <c r="S549" t="str">
        <f t="shared" si="56"/>
        <v>07:45</v>
      </c>
      <c r="T549" t="str">
        <f t="shared" si="57"/>
        <v>07:4</v>
      </c>
      <c r="U549" t="str">
        <f t="shared" si="58"/>
        <v>2016-02-09 07:4EDRA</v>
      </c>
      <c r="V549">
        <f>IF(COUNTIF(Interactions!I:I,U549)&gt;0,1,0)</f>
        <v>0</v>
      </c>
      <c r="W549" t="str">
        <f t="shared" si="59"/>
        <v/>
      </c>
    </row>
    <row r="550" spans="1:23">
      <c r="A550" s="13">
        <v>58</v>
      </c>
      <c r="B550" s="13">
        <v>1181829</v>
      </c>
      <c r="C550" s="13">
        <v>1413009</v>
      </c>
      <c r="D550" s="13" t="s">
        <v>492</v>
      </c>
      <c r="E550" s="13" t="s">
        <v>467</v>
      </c>
      <c r="F550" s="13" t="s">
        <v>21</v>
      </c>
      <c r="G550" s="13" t="s">
        <v>468</v>
      </c>
      <c r="H550" s="14">
        <v>42409</v>
      </c>
      <c r="I550" s="15">
        <v>0.32693287037037039</v>
      </c>
      <c r="J550" s="15">
        <v>2.4537037037037036E-3</v>
      </c>
      <c r="K550" s="13" t="s">
        <v>467</v>
      </c>
      <c r="L550" s="13">
        <v>164413668</v>
      </c>
      <c r="M550" s="13" t="s">
        <v>1</v>
      </c>
      <c r="N550" s="13">
        <v>0</v>
      </c>
      <c r="O550" s="15">
        <v>0</v>
      </c>
      <c r="P550" s="15">
        <v>1.9560185185185184E-3</v>
      </c>
      <c r="Q550" s="6" t="str">
        <f t="shared" si="54"/>
        <v>2016-02-09</v>
      </c>
      <c r="R550" t="str">
        <f t="shared" si="55"/>
        <v>VSIN</v>
      </c>
      <c r="S550" t="str">
        <f t="shared" si="56"/>
        <v>07:50</v>
      </c>
      <c r="T550" t="str">
        <f t="shared" si="57"/>
        <v>07:5</v>
      </c>
      <c r="U550" t="str">
        <f t="shared" si="58"/>
        <v>2016-02-09 07:5VSIN</v>
      </c>
      <c r="V550">
        <f>IF(COUNTIF(Interactions!I:I,U550)&gt;0,1,0)</f>
        <v>0</v>
      </c>
      <c r="W550" t="str">
        <f t="shared" si="59"/>
        <v/>
      </c>
    </row>
    <row r="551" spans="1:23" ht="24">
      <c r="A551" s="16">
        <v>59</v>
      </c>
      <c r="B551" s="16">
        <v>1181830</v>
      </c>
      <c r="C551" s="16">
        <v>1412930</v>
      </c>
      <c r="D551" s="16" t="s">
        <v>492</v>
      </c>
      <c r="E551" s="16" t="s">
        <v>467</v>
      </c>
      <c r="F551" s="16" t="s">
        <v>28</v>
      </c>
      <c r="G551" s="16" t="s">
        <v>471</v>
      </c>
      <c r="H551" s="17">
        <v>42409</v>
      </c>
      <c r="I551" s="18">
        <v>0.32781250000000001</v>
      </c>
      <c r="J551" s="18">
        <v>1.4004629629629629E-3</v>
      </c>
      <c r="K551" s="16" t="s">
        <v>467</v>
      </c>
      <c r="L551" s="16">
        <v>174370055</v>
      </c>
      <c r="M551" s="16" t="s">
        <v>1</v>
      </c>
      <c r="N551" s="16">
        <v>0</v>
      </c>
      <c r="O551" s="18">
        <v>0</v>
      </c>
      <c r="P551" s="18">
        <v>1.1342592592592591E-3</v>
      </c>
      <c r="Q551" s="6" t="str">
        <f t="shared" si="54"/>
        <v>2016-02-09</v>
      </c>
      <c r="R551" t="str">
        <f t="shared" si="55"/>
        <v>EDRA</v>
      </c>
      <c r="S551" t="str">
        <f t="shared" si="56"/>
        <v>07:52</v>
      </c>
      <c r="T551" t="str">
        <f t="shared" si="57"/>
        <v>07:5</v>
      </c>
      <c r="U551" t="str">
        <f t="shared" si="58"/>
        <v>2016-02-09 07:5EDRA</v>
      </c>
      <c r="V551">
        <f>IF(COUNTIF(Interactions!I:I,U551)&gt;0,1,0)</f>
        <v>0</v>
      </c>
      <c r="W551" t="str">
        <f t="shared" si="59"/>
        <v/>
      </c>
    </row>
    <row r="552" spans="1:23">
      <c r="A552" s="13">
        <v>60</v>
      </c>
      <c r="B552" s="13">
        <v>1181831</v>
      </c>
      <c r="C552" s="13">
        <v>1413008</v>
      </c>
      <c r="D552" s="13" t="s">
        <v>492</v>
      </c>
      <c r="E552" s="13" t="s">
        <v>467</v>
      </c>
      <c r="F552" s="13" t="s">
        <v>21</v>
      </c>
      <c r="G552" s="13" t="s">
        <v>470</v>
      </c>
      <c r="H552" s="14">
        <v>42409</v>
      </c>
      <c r="I552" s="15">
        <v>0.32862268518518517</v>
      </c>
      <c r="J552" s="15">
        <v>2.0717592592592593E-3</v>
      </c>
      <c r="K552" s="13" t="s">
        <v>467</v>
      </c>
      <c r="L552" s="13">
        <v>232100202</v>
      </c>
      <c r="M552" s="13" t="s">
        <v>1</v>
      </c>
      <c r="N552" s="13">
        <v>0</v>
      </c>
      <c r="O552" s="15">
        <v>0</v>
      </c>
      <c r="P552" s="15">
        <v>1.6087962962962963E-3</v>
      </c>
      <c r="Q552" s="6" t="str">
        <f t="shared" si="54"/>
        <v>2016-02-09</v>
      </c>
      <c r="R552" t="str">
        <f t="shared" si="55"/>
        <v>VSIN</v>
      </c>
      <c r="S552" t="str">
        <f t="shared" si="56"/>
        <v>07:53</v>
      </c>
      <c r="T552" t="str">
        <f t="shared" si="57"/>
        <v>07:5</v>
      </c>
      <c r="U552" t="str">
        <f t="shared" si="58"/>
        <v>2016-02-09 07:5VSIN</v>
      </c>
      <c r="V552">
        <f>IF(COUNTIF(Interactions!I:I,U552)&gt;0,1,0)</f>
        <v>0</v>
      </c>
      <c r="W552" t="str">
        <f t="shared" si="59"/>
        <v/>
      </c>
    </row>
    <row r="553" spans="1:23" ht="24">
      <c r="A553" s="16">
        <v>61</v>
      </c>
      <c r="B553" s="16">
        <v>1181832</v>
      </c>
      <c r="C553" s="16">
        <v>1412930</v>
      </c>
      <c r="D553" s="16" t="s">
        <v>492</v>
      </c>
      <c r="E553" s="16" t="s">
        <v>467</v>
      </c>
      <c r="F553" s="16" t="s">
        <v>28</v>
      </c>
      <c r="G553" s="16" t="s">
        <v>471</v>
      </c>
      <c r="H553" s="17">
        <v>42409</v>
      </c>
      <c r="I553" s="18">
        <v>0.32921296296296299</v>
      </c>
      <c r="J553" s="18">
        <v>7.5231481481481471E-4</v>
      </c>
      <c r="K553" s="16" t="s">
        <v>469</v>
      </c>
      <c r="L553" s="16">
        <v>1300673675255</v>
      </c>
      <c r="M553" s="16" t="s">
        <v>1</v>
      </c>
      <c r="N553" s="16">
        <v>0</v>
      </c>
      <c r="O553" s="18">
        <v>0</v>
      </c>
      <c r="P553" s="18">
        <v>4.7453703703703704E-4</v>
      </c>
      <c r="Q553" s="6" t="str">
        <f t="shared" si="54"/>
        <v>2016-02-09</v>
      </c>
      <c r="R553" t="str">
        <f t="shared" si="55"/>
        <v>EDRA</v>
      </c>
      <c r="S553" t="str">
        <f t="shared" si="56"/>
        <v>07:54</v>
      </c>
      <c r="T553" t="str">
        <f t="shared" si="57"/>
        <v>07:5</v>
      </c>
      <c r="U553" t="str">
        <f t="shared" si="58"/>
        <v>2016-02-09 07:5EDRA</v>
      </c>
      <c r="V553">
        <f>IF(COUNTIF(Interactions!I:I,U553)&gt;0,1,0)</f>
        <v>0</v>
      </c>
      <c r="W553" t="str">
        <f t="shared" si="59"/>
        <v/>
      </c>
    </row>
    <row r="554" spans="1:23" ht="24">
      <c r="A554" s="13">
        <v>62</v>
      </c>
      <c r="B554" s="13">
        <v>1181833</v>
      </c>
      <c r="C554" s="13">
        <v>1413020</v>
      </c>
      <c r="D554" s="13" t="s">
        <v>492</v>
      </c>
      <c r="E554" s="13" t="s">
        <v>467</v>
      </c>
      <c r="F554" s="13" t="s">
        <v>21</v>
      </c>
      <c r="G554" s="13" t="s">
        <v>471</v>
      </c>
      <c r="H554" s="14">
        <v>42409</v>
      </c>
      <c r="I554" s="15">
        <v>0.33012731481481478</v>
      </c>
      <c r="J554" s="15">
        <v>2.7314814814814819E-3</v>
      </c>
      <c r="K554" s="13" t="s">
        <v>467</v>
      </c>
      <c r="L554" s="13">
        <v>549448250</v>
      </c>
      <c r="M554" s="13" t="s">
        <v>1</v>
      </c>
      <c r="N554" s="13">
        <v>0</v>
      </c>
      <c r="O554" s="15">
        <v>0</v>
      </c>
      <c r="P554" s="15">
        <v>1.8865740740740742E-3</v>
      </c>
      <c r="Q554" s="6" t="str">
        <f t="shared" si="54"/>
        <v>2016-02-09</v>
      </c>
      <c r="R554" t="str">
        <f t="shared" si="55"/>
        <v>VSIN</v>
      </c>
      <c r="S554" t="str">
        <f t="shared" si="56"/>
        <v>07:55</v>
      </c>
      <c r="T554" t="str">
        <f t="shared" si="57"/>
        <v>07:5</v>
      </c>
      <c r="U554" t="str">
        <f t="shared" si="58"/>
        <v>2016-02-09 07:5VSIN</v>
      </c>
      <c r="V554">
        <f>IF(COUNTIF(Interactions!I:I,U554)&gt;0,1,0)</f>
        <v>0</v>
      </c>
      <c r="W554" t="str">
        <f t="shared" si="59"/>
        <v/>
      </c>
    </row>
    <row r="555" spans="1:23" ht="24">
      <c r="A555" s="16">
        <v>63</v>
      </c>
      <c r="B555" s="16">
        <v>1181835</v>
      </c>
      <c r="C555" s="16">
        <v>1412935</v>
      </c>
      <c r="D555" s="16" t="s">
        <v>492</v>
      </c>
      <c r="E555" s="16" t="s">
        <v>467</v>
      </c>
      <c r="F555" s="16" t="s">
        <v>10</v>
      </c>
      <c r="G555" s="16" t="s">
        <v>472</v>
      </c>
      <c r="H555" s="17">
        <v>42409</v>
      </c>
      <c r="I555" s="18">
        <v>0.3319212962962963</v>
      </c>
      <c r="J555" s="18">
        <v>1.2731481481481483E-3</v>
      </c>
      <c r="K555" s="16" t="s">
        <v>467</v>
      </c>
      <c r="L555" s="16">
        <v>686366209</v>
      </c>
      <c r="M555" s="16" t="s">
        <v>1</v>
      </c>
      <c r="N555" s="16">
        <v>1</v>
      </c>
      <c r="O555" s="18">
        <v>4.1666666666666669E-4</v>
      </c>
      <c r="P555" s="18">
        <v>9.8379629629629642E-4</v>
      </c>
      <c r="Q555" s="6" t="str">
        <f t="shared" si="54"/>
        <v>2016-02-09</v>
      </c>
      <c r="R555" t="str">
        <f t="shared" si="55"/>
        <v>FMBU</v>
      </c>
      <c r="S555" t="str">
        <f t="shared" si="56"/>
        <v>07:57</v>
      </c>
      <c r="T555" t="str">
        <f t="shared" si="57"/>
        <v>07:5</v>
      </c>
      <c r="U555" t="str">
        <f t="shared" si="58"/>
        <v>2016-02-09 07:5FMBU</v>
      </c>
      <c r="V555">
        <f>IF(COUNTIF(Interactions!I:I,U555)&gt;0,1,0)</f>
        <v>0</v>
      </c>
      <c r="W555" t="str">
        <f t="shared" si="59"/>
        <v/>
      </c>
    </row>
    <row r="556" spans="1:23" ht="24">
      <c r="A556" s="13">
        <v>64</v>
      </c>
      <c r="B556" s="13">
        <v>1181836</v>
      </c>
      <c r="C556" s="13">
        <v>1412939</v>
      </c>
      <c r="D556" s="13" t="s">
        <v>492</v>
      </c>
      <c r="E556" s="13" t="s">
        <v>467</v>
      </c>
      <c r="F556" s="13" t="s">
        <v>10</v>
      </c>
      <c r="G556" s="13" t="s">
        <v>472</v>
      </c>
      <c r="H556" s="14">
        <v>42409</v>
      </c>
      <c r="I556" s="15">
        <v>0.33333333333333331</v>
      </c>
      <c r="J556" s="15">
        <v>6.5972222222222213E-4</v>
      </c>
      <c r="K556" s="13" t="s">
        <v>467</v>
      </c>
      <c r="L556" s="13">
        <v>980823873</v>
      </c>
      <c r="M556" s="13" t="s">
        <v>1</v>
      </c>
      <c r="N556" s="13">
        <v>0</v>
      </c>
      <c r="O556" s="15">
        <v>0</v>
      </c>
      <c r="P556" s="15">
        <v>4.8611111111111104E-4</v>
      </c>
      <c r="Q556" s="6" t="str">
        <f t="shared" si="54"/>
        <v>2016-02-09</v>
      </c>
      <c r="R556" t="str">
        <f t="shared" si="55"/>
        <v>FMBU</v>
      </c>
      <c r="S556" t="str">
        <f t="shared" si="56"/>
        <v>08:00</v>
      </c>
      <c r="T556" t="str">
        <f t="shared" si="57"/>
        <v>08:0</v>
      </c>
      <c r="U556" t="str">
        <f t="shared" si="58"/>
        <v>2016-02-09 08:0FMBU</v>
      </c>
      <c r="V556">
        <f>IF(COUNTIF(Interactions!I:I,U556)&gt;0,1,0)</f>
        <v>0</v>
      </c>
      <c r="W556" t="str">
        <f t="shared" si="59"/>
        <v/>
      </c>
    </row>
    <row r="557" spans="1:23">
      <c r="A557" s="16">
        <v>65</v>
      </c>
      <c r="B557" s="16">
        <v>1181837</v>
      </c>
      <c r="C557" s="16">
        <v>1412947</v>
      </c>
      <c r="D557" s="16" t="s">
        <v>492</v>
      </c>
      <c r="E557" s="16" t="s">
        <v>467</v>
      </c>
      <c r="F557" s="16" t="s">
        <v>20</v>
      </c>
      <c r="G557" s="16" t="s">
        <v>468</v>
      </c>
      <c r="H557" s="17">
        <v>42409</v>
      </c>
      <c r="I557" s="18">
        <v>0.33342592592592596</v>
      </c>
      <c r="J557" s="18">
        <v>1.0300925925925926E-3</v>
      </c>
      <c r="K557" s="16" t="s">
        <v>467</v>
      </c>
      <c r="L557" s="16">
        <v>48225673224</v>
      </c>
      <c r="M557" s="16" t="s">
        <v>1</v>
      </c>
      <c r="N557" s="16">
        <v>0</v>
      </c>
      <c r="O557" s="18">
        <v>0</v>
      </c>
      <c r="P557" s="18">
        <v>2.3148148148148146E-4</v>
      </c>
      <c r="Q557" s="6" t="str">
        <f t="shared" ref="Q557:Q620" si="60">TEXT(H557,"AAAA-MM-JJ")</f>
        <v>2016-02-09</v>
      </c>
      <c r="R557" t="str">
        <f t="shared" ref="R557:R620" si="61">F557</f>
        <v>KPIE</v>
      </c>
      <c r="S557" t="str">
        <f t="shared" ref="S557:S620" si="62">TEXT(I557,"hh:mm")</f>
        <v>08:00</v>
      </c>
      <c r="T557" t="str">
        <f t="shared" ref="T557:T620" si="63">LEFT(S557,4)</f>
        <v>08:0</v>
      </c>
      <c r="U557" t="str">
        <f t="shared" ref="U557:U620" si="64">CONCATENATE(Q557," ",T557,R557)</f>
        <v>2016-02-09 08:0KPIE</v>
      </c>
      <c r="V557">
        <f>IF(COUNTIF(Interactions!I:I,U557)&gt;0,1,0)</f>
        <v>0</v>
      </c>
      <c r="W557" t="str">
        <f t="shared" ref="W557:W620" si="65">MID(D557,6,15)</f>
        <v/>
      </c>
    </row>
    <row r="558" spans="1:23">
      <c r="A558" s="13">
        <v>66</v>
      </c>
      <c r="B558" s="13">
        <v>1181838</v>
      </c>
      <c r="C558" s="13">
        <v>1412943</v>
      </c>
      <c r="D558" s="13" t="s">
        <v>492</v>
      </c>
      <c r="E558" s="13" t="s">
        <v>467</v>
      </c>
      <c r="F558" s="13" t="s">
        <v>24</v>
      </c>
      <c r="G558" s="13"/>
      <c r="H558" s="14">
        <v>42409</v>
      </c>
      <c r="I558" s="15">
        <v>0.33374999999999999</v>
      </c>
      <c r="J558" s="15">
        <v>8.6805555555555551E-4</v>
      </c>
      <c r="K558" s="13" t="s">
        <v>467</v>
      </c>
      <c r="L558" s="13">
        <v>441753216000</v>
      </c>
      <c r="M558" s="13" t="s">
        <v>1</v>
      </c>
      <c r="N558" s="13">
        <v>0</v>
      </c>
      <c r="O558" s="15">
        <v>0</v>
      </c>
      <c r="P558" s="15">
        <v>1.5046296296296297E-4</v>
      </c>
      <c r="Q558" s="6" t="str">
        <f t="shared" si="60"/>
        <v>2016-02-09</v>
      </c>
      <c r="R558" t="str">
        <f t="shared" si="61"/>
        <v>RMOR</v>
      </c>
      <c r="S558" t="str">
        <f t="shared" si="62"/>
        <v>08:00</v>
      </c>
      <c r="T558" t="str">
        <f t="shared" si="63"/>
        <v>08:0</v>
      </c>
      <c r="U558" t="str">
        <f t="shared" si="64"/>
        <v>2016-02-09 08:0RMOR</v>
      </c>
      <c r="V558">
        <f>IF(COUNTIF(Interactions!I:I,U558)&gt;0,1,0)</f>
        <v>0</v>
      </c>
      <c r="W558" t="str">
        <f t="shared" si="65"/>
        <v/>
      </c>
    </row>
    <row r="559" spans="1:23" ht="24">
      <c r="A559" s="16">
        <v>67</v>
      </c>
      <c r="B559" s="16">
        <v>1181839</v>
      </c>
      <c r="C559" s="16">
        <v>1412942</v>
      </c>
      <c r="D559" s="16" t="s">
        <v>492</v>
      </c>
      <c r="E559" s="16" t="s">
        <v>467</v>
      </c>
      <c r="F559" s="16" t="s">
        <v>10</v>
      </c>
      <c r="G559" s="16" t="s">
        <v>472</v>
      </c>
      <c r="H559" s="17">
        <v>42409</v>
      </c>
      <c r="I559" s="18">
        <v>0.33407407407407402</v>
      </c>
      <c r="J559" s="18">
        <v>5.4398148148148144E-4</v>
      </c>
      <c r="K559" s="16" t="s">
        <v>467</v>
      </c>
      <c r="L559" s="16">
        <v>617710823</v>
      </c>
      <c r="M559" s="16" t="s">
        <v>1</v>
      </c>
      <c r="N559" s="16">
        <v>0</v>
      </c>
      <c r="O559" s="18">
        <v>0</v>
      </c>
      <c r="P559" s="18">
        <v>4.0509259259259258E-4</v>
      </c>
      <c r="Q559" s="6" t="str">
        <f t="shared" si="60"/>
        <v>2016-02-09</v>
      </c>
      <c r="R559" t="str">
        <f t="shared" si="61"/>
        <v>FMBU</v>
      </c>
      <c r="S559" t="str">
        <f t="shared" si="62"/>
        <v>08:01</v>
      </c>
      <c r="T559" t="str">
        <f t="shared" si="63"/>
        <v>08:0</v>
      </c>
      <c r="U559" t="str">
        <f t="shared" si="64"/>
        <v>2016-02-09 08:0FMBU</v>
      </c>
      <c r="V559">
        <f>IF(COUNTIF(Interactions!I:I,U559)&gt;0,1,0)</f>
        <v>0</v>
      </c>
      <c r="W559" t="str">
        <f t="shared" si="65"/>
        <v/>
      </c>
    </row>
    <row r="560" spans="1:23">
      <c r="A560" s="13">
        <v>68</v>
      </c>
      <c r="B560" s="13">
        <v>1181840</v>
      </c>
      <c r="C560" s="13">
        <v>1412944</v>
      </c>
      <c r="D560" s="13" t="s">
        <v>492</v>
      </c>
      <c r="E560" s="13" t="s">
        <v>467</v>
      </c>
      <c r="F560" s="13" t="s">
        <v>41</v>
      </c>
      <c r="G560" s="13"/>
      <c r="H560" s="14">
        <v>42409</v>
      </c>
      <c r="I560" s="15">
        <v>0.33425925925925926</v>
      </c>
      <c r="J560" s="15">
        <v>7.407407407407407E-4</v>
      </c>
      <c r="K560" s="13" t="s">
        <v>467</v>
      </c>
      <c r="L560" s="13">
        <v>441753216000</v>
      </c>
      <c r="M560" s="13" t="s">
        <v>1</v>
      </c>
      <c r="N560" s="13">
        <v>0</v>
      </c>
      <c r="O560" s="15">
        <v>0</v>
      </c>
      <c r="P560" s="15">
        <v>1.7361111111111112E-4</v>
      </c>
      <c r="Q560" s="6" t="str">
        <f t="shared" si="60"/>
        <v>2016-02-09</v>
      </c>
      <c r="R560" t="str">
        <f t="shared" si="61"/>
        <v>IFOL</v>
      </c>
      <c r="S560" t="str">
        <f t="shared" si="62"/>
        <v>08:01</v>
      </c>
      <c r="T560" t="str">
        <f t="shared" si="63"/>
        <v>08:0</v>
      </c>
      <c r="U560" t="str">
        <f t="shared" si="64"/>
        <v>2016-02-09 08:0IFOL</v>
      </c>
      <c r="V560">
        <f>IF(COUNTIF(Interactions!I:I,U560)&gt;0,1,0)</f>
        <v>0</v>
      </c>
      <c r="W560" t="str">
        <f t="shared" si="65"/>
        <v/>
      </c>
    </row>
    <row r="561" spans="1:23" ht="24">
      <c r="A561" s="16">
        <v>69</v>
      </c>
      <c r="B561" s="16">
        <v>1181841</v>
      </c>
      <c r="C561" s="16">
        <v>1413020</v>
      </c>
      <c r="D561" s="16" t="s">
        <v>492</v>
      </c>
      <c r="E561" s="16" t="s">
        <v>467</v>
      </c>
      <c r="F561" s="16" t="s">
        <v>21</v>
      </c>
      <c r="G561" s="16" t="s">
        <v>471</v>
      </c>
      <c r="H561" s="17">
        <v>42409</v>
      </c>
      <c r="I561" s="18">
        <v>0.33435185185185184</v>
      </c>
      <c r="J561" s="18">
        <v>1.0879629629629629E-3</v>
      </c>
      <c r="K561" s="16" t="s">
        <v>469</v>
      </c>
      <c r="L561" s="16">
        <v>20100688648084</v>
      </c>
      <c r="M561" s="16" t="s">
        <v>1</v>
      </c>
      <c r="N561" s="16">
        <v>0</v>
      </c>
      <c r="O561" s="18">
        <v>0</v>
      </c>
      <c r="P561" s="18">
        <v>3.9351851851851852E-4</v>
      </c>
      <c r="Q561" s="6" t="str">
        <f t="shared" si="60"/>
        <v>2016-02-09</v>
      </c>
      <c r="R561" t="str">
        <f t="shared" si="61"/>
        <v>VSIN</v>
      </c>
      <c r="S561" t="str">
        <f t="shared" si="62"/>
        <v>08:01</v>
      </c>
      <c r="T561" t="str">
        <f t="shared" si="63"/>
        <v>08:0</v>
      </c>
      <c r="U561" t="str">
        <f t="shared" si="64"/>
        <v>2016-02-09 08:0VSIN</v>
      </c>
      <c r="V561">
        <f>IF(COUNTIF(Interactions!I:I,U561)&gt;0,1,0)</f>
        <v>0</v>
      </c>
      <c r="W561" t="str">
        <f t="shared" si="65"/>
        <v/>
      </c>
    </row>
    <row r="562" spans="1:23">
      <c r="A562" s="13">
        <v>70</v>
      </c>
      <c r="B562" s="13">
        <v>1181842</v>
      </c>
      <c r="C562" s="13">
        <v>1412948</v>
      </c>
      <c r="D562" s="13" t="s">
        <v>492</v>
      </c>
      <c r="E562" s="13" t="s">
        <v>467</v>
      </c>
      <c r="F562" s="13" t="s">
        <v>20</v>
      </c>
      <c r="G562" s="13" t="s">
        <v>475</v>
      </c>
      <c r="H562" s="14">
        <v>42409</v>
      </c>
      <c r="I562" s="15">
        <v>0.33512731481481484</v>
      </c>
      <c r="J562" s="15">
        <v>5.9027777777777778E-4</v>
      </c>
      <c r="K562" s="13" t="s">
        <v>467</v>
      </c>
      <c r="L562" s="13">
        <v>441753216000</v>
      </c>
      <c r="M562" s="13" t="s">
        <v>1</v>
      </c>
      <c r="N562" s="13">
        <v>0</v>
      </c>
      <c r="O562" s="15">
        <v>0</v>
      </c>
      <c r="P562" s="15">
        <v>1.6203703703703703E-4</v>
      </c>
      <c r="Q562" s="6" t="str">
        <f t="shared" si="60"/>
        <v>2016-02-09</v>
      </c>
      <c r="R562" t="str">
        <f t="shared" si="61"/>
        <v>KPIE</v>
      </c>
      <c r="S562" t="str">
        <f t="shared" si="62"/>
        <v>08:02</v>
      </c>
      <c r="T562" t="str">
        <f t="shared" si="63"/>
        <v>08:0</v>
      </c>
      <c r="U562" t="str">
        <f t="shared" si="64"/>
        <v>2016-02-09 08:0KPIE</v>
      </c>
      <c r="V562">
        <f>IF(COUNTIF(Interactions!I:I,U562)&gt;0,1,0)</f>
        <v>0</v>
      </c>
      <c r="W562" t="str">
        <f t="shared" si="65"/>
        <v/>
      </c>
    </row>
    <row r="563" spans="1:23">
      <c r="A563" s="16">
        <v>71</v>
      </c>
      <c r="B563" s="16">
        <v>1181843</v>
      </c>
      <c r="C563" s="16">
        <v>1412950</v>
      </c>
      <c r="D563" s="16" t="s">
        <v>492</v>
      </c>
      <c r="E563" s="16" t="s">
        <v>467</v>
      </c>
      <c r="F563" s="16" t="s">
        <v>21</v>
      </c>
      <c r="G563" s="16" t="s">
        <v>470</v>
      </c>
      <c r="H563" s="17">
        <v>42409</v>
      </c>
      <c r="I563" s="18">
        <v>0.3354166666666667</v>
      </c>
      <c r="J563" s="18">
        <v>1.4583333333333334E-3</v>
      </c>
      <c r="K563" s="16" t="s">
        <v>467</v>
      </c>
      <c r="L563" s="16">
        <v>232451256</v>
      </c>
      <c r="M563" s="16" t="s">
        <v>1</v>
      </c>
      <c r="N563" s="16">
        <v>0</v>
      </c>
      <c r="O563" s="18">
        <v>0</v>
      </c>
      <c r="P563" s="18">
        <v>1.2847222222222223E-3</v>
      </c>
      <c r="Q563" s="6" t="str">
        <f t="shared" si="60"/>
        <v>2016-02-09</v>
      </c>
      <c r="R563" t="str">
        <f t="shared" si="61"/>
        <v>VSIN</v>
      </c>
      <c r="S563" t="str">
        <f t="shared" si="62"/>
        <v>08:03</v>
      </c>
      <c r="T563" t="str">
        <f t="shared" si="63"/>
        <v>08:0</v>
      </c>
      <c r="U563" t="str">
        <f t="shared" si="64"/>
        <v>2016-02-09 08:0VSIN</v>
      </c>
      <c r="V563">
        <f>IF(COUNTIF(Interactions!I:I,U563)&gt;0,1,0)</f>
        <v>0</v>
      </c>
      <c r="W563" t="str">
        <f t="shared" si="65"/>
        <v/>
      </c>
    </row>
    <row r="564" spans="1:23" ht="24">
      <c r="A564" s="13">
        <v>72</v>
      </c>
      <c r="B564" s="13">
        <v>1181844</v>
      </c>
      <c r="C564" s="13">
        <v>1412962</v>
      </c>
      <c r="D564" s="13" t="s">
        <v>492</v>
      </c>
      <c r="E564" s="13" t="s">
        <v>467</v>
      </c>
      <c r="F564" s="13" t="s">
        <v>4</v>
      </c>
      <c r="G564" s="13" t="s">
        <v>474</v>
      </c>
      <c r="H564" s="14">
        <v>42409</v>
      </c>
      <c r="I564" s="15">
        <v>0.33565972222222223</v>
      </c>
      <c r="J564" s="15">
        <v>2.9976851851851848E-3</v>
      </c>
      <c r="K564" s="13" t="s">
        <v>467</v>
      </c>
      <c r="L564" s="13">
        <v>687146939</v>
      </c>
      <c r="M564" s="13" t="s">
        <v>1</v>
      </c>
      <c r="N564" s="13">
        <v>0</v>
      </c>
      <c r="O564" s="15">
        <v>0</v>
      </c>
      <c r="P564" s="15">
        <v>2.5462962962962961E-3</v>
      </c>
      <c r="Q564" s="6" t="str">
        <f t="shared" si="60"/>
        <v>2016-02-09</v>
      </c>
      <c r="R564" t="str">
        <f t="shared" si="61"/>
        <v>ICRU</v>
      </c>
      <c r="S564" t="str">
        <f t="shared" si="62"/>
        <v>08:03</v>
      </c>
      <c r="T564" t="str">
        <f t="shared" si="63"/>
        <v>08:0</v>
      </c>
      <c r="U564" t="str">
        <f t="shared" si="64"/>
        <v>2016-02-09 08:0ICRU</v>
      </c>
      <c r="V564">
        <f>IF(COUNTIF(Interactions!I:I,U564)&gt;0,1,0)</f>
        <v>0</v>
      </c>
      <c r="W564" t="str">
        <f t="shared" si="65"/>
        <v/>
      </c>
    </row>
    <row r="565" spans="1:23" ht="24">
      <c r="A565" s="16">
        <v>73</v>
      </c>
      <c r="B565" s="16">
        <v>1181846</v>
      </c>
      <c r="C565" s="16">
        <v>1413007</v>
      </c>
      <c r="D565" s="16" t="s">
        <v>492</v>
      </c>
      <c r="E565" s="16" t="s">
        <v>467</v>
      </c>
      <c r="F565" s="16" t="s">
        <v>21</v>
      </c>
      <c r="G565" s="16" t="s">
        <v>471</v>
      </c>
      <c r="H565" s="17">
        <v>42409</v>
      </c>
      <c r="I565" s="18">
        <v>0.33706018518518516</v>
      </c>
      <c r="J565" s="18">
        <v>1.6469907407407405E-2</v>
      </c>
      <c r="K565" s="16" t="s">
        <v>467</v>
      </c>
      <c r="L565" s="16">
        <v>614764097</v>
      </c>
      <c r="M565" s="16" t="s">
        <v>1</v>
      </c>
      <c r="N565" s="16">
        <v>2</v>
      </c>
      <c r="O565" s="18">
        <v>2.3263888888888887E-3</v>
      </c>
      <c r="P565" s="18">
        <v>1.1921296296296298E-2</v>
      </c>
      <c r="Q565" s="6" t="str">
        <f t="shared" si="60"/>
        <v>2016-02-09</v>
      </c>
      <c r="R565" t="str">
        <f t="shared" si="61"/>
        <v>VSIN</v>
      </c>
      <c r="S565" t="str">
        <f t="shared" si="62"/>
        <v>08:05</v>
      </c>
      <c r="T565" t="str">
        <f t="shared" si="63"/>
        <v>08:0</v>
      </c>
      <c r="U565" t="str">
        <f t="shared" si="64"/>
        <v>2016-02-09 08:0VSIN</v>
      </c>
      <c r="V565">
        <f>IF(COUNTIF(Interactions!I:I,U565)&gt;0,1,0)</f>
        <v>0</v>
      </c>
      <c r="W565" t="str">
        <f t="shared" si="65"/>
        <v/>
      </c>
    </row>
    <row r="566" spans="1:23">
      <c r="A566" s="13">
        <v>74</v>
      </c>
      <c r="B566" s="13">
        <v>1181847</v>
      </c>
      <c r="C566" s="13">
        <v>1412967</v>
      </c>
      <c r="D566" s="13" t="s">
        <v>492</v>
      </c>
      <c r="E566" s="13" t="s">
        <v>467</v>
      </c>
      <c r="F566" s="13" t="s">
        <v>20</v>
      </c>
      <c r="G566" s="13" t="s">
        <v>470</v>
      </c>
      <c r="H566" s="14">
        <v>42409</v>
      </c>
      <c r="I566" s="15">
        <v>0.3374537037037037</v>
      </c>
      <c r="J566" s="15">
        <v>1.689814814814815E-3</v>
      </c>
      <c r="K566" s="13" t="s">
        <v>467</v>
      </c>
      <c r="L566" s="13">
        <v>630109952</v>
      </c>
      <c r="M566" s="13" t="s">
        <v>1</v>
      </c>
      <c r="N566" s="13">
        <v>0</v>
      </c>
      <c r="O566" s="15">
        <v>0</v>
      </c>
      <c r="P566" s="15">
        <v>9.3750000000000007E-4</v>
      </c>
      <c r="Q566" s="6" t="str">
        <f t="shared" si="60"/>
        <v>2016-02-09</v>
      </c>
      <c r="R566" t="str">
        <f t="shared" si="61"/>
        <v>KPIE</v>
      </c>
      <c r="S566" t="str">
        <f t="shared" si="62"/>
        <v>08:05</v>
      </c>
      <c r="T566" t="str">
        <f t="shared" si="63"/>
        <v>08:0</v>
      </c>
      <c r="U566" t="str">
        <f t="shared" si="64"/>
        <v>2016-02-09 08:0KPIE</v>
      </c>
      <c r="V566">
        <f>IF(COUNTIF(Interactions!I:I,U566)&gt;0,1,0)</f>
        <v>0</v>
      </c>
      <c r="W566" t="str">
        <f t="shared" si="65"/>
        <v/>
      </c>
    </row>
    <row r="567" spans="1:23" ht="24">
      <c r="A567" s="16">
        <v>75</v>
      </c>
      <c r="B567" s="16">
        <v>1181848</v>
      </c>
      <c r="C567" s="16">
        <v>1412959</v>
      </c>
      <c r="D567" s="16" t="s">
        <v>492</v>
      </c>
      <c r="E567" s="16" t="s">
        <v>467</v>
      </c>
      <c r="F567" s="16" t="s">
        <v>29</v>
      </c>
      <c r="G567" s="16" t="s">
        <v>474</v>
      </c>
      <c r="H567" s="17">
        <v>42409</v>
      </c>
      <c r="I567" s="18">
        <v>0.33915509259259258</v>
      </c>
      <c r="J567" s="18">
        <v>1.4930555555555556E-3</v>
      </c>
      <c r="K567" s="16" t="s">
        <v>467</v>
      </c>
      <c r="L567" s="16">
        <v>476671515</v>
      </c>
      <c r="M567" s="16" t="s">
        <v>1</v>
      </c>
      <c r="N567" s="16">
        <v>0</v>
      </c>
      <c r="O567" s="18">
        <v>0</v>
      </c>
      <c r="P567" s="18">
        <v>1.1342592592592591E-3</v>
      </c>
      <c r="Q567" s="6" t="str">
        <f t="shared" si="60"/>
        <v>2016-02-09</v>
      </c>
      <c r="R567" t="str">
        <f t="shared" si="61"/>
        <v>LROB</v>
      </c>
      <c r="S567" t="str">
        <f t="shared" si="62"/>
        <v>08:08</v>
      </c>
      <c r="T567" t="str">
        <f t="shared" si="63"/>
        <v>08:0</v>
      </c>
      <c r="U567" t="str">
        <f t="shared" si="64"/>
        <v>2016-02-09 08:0LROB</v>
      </c>
      <c r="V567">
        <f>IF(COUNTIF(Interactions!I:I,U567)&gt;0,1,0)</f>
        <v>0</v>
      </c>
      <c r="W567" t="str">
        <f t="shared" si="65"/>
        <v/>
      </c>
    </row>
    <row r="568" spans="1:23">
      <c r="A568" s="13">
        <v>76</v>
      </c>
      <c r="B568" s="13">
        <v>1181849</v>
      </c>
      <c r="C568" s="13">
        <v>1412967</v>
      </c>
      <c r="D568" s="13" t="s">
        <v>492</v>
      </c>
      <c r="E568" s="13" t="s">
        <v>467</v>
      </c>
      <c r="F568" s="13" t="s">
        <v>20</v>
      </c>
      <c r="G568" s="13" t="s">
        <v>470</v>
      </c>
      <c r="H568" s="14">
        <v>42409</v>
      </c>
      <c r="I568" s="15">
        <v>0.3392013888888889</v>
      </c>
      <c r="J568" s="15">
        <v>5.9027777777777778E-4</v>
      </c>
      <c r="K568" s="13" t="s">
        <v>469</v>
      </c>
      <c r="L568" s="13">
        <v>3600620465805</v>
      </c>
      <c r="M568" s="13" t="s">
        <v>1</v>
      </c>
      <c r="N568" s="13">
        <v>0</v>
      </c>
      <c r="O568" s="15">
        <v>0</v>
      </c>
      <c r="P568" s="15">
        <v>9.2592592592592588E-5</v>
      </c>
      <c r="Q568" s="6" t="str">
        <f t="shared" si="60"/>
        <v>2016-02-09</v>
      </c>
      <c r="R568" t="str">
        <f t="shared" si="61"/>
        <v>KPIE</v>
      </c>
      <c r="S568" t="str">
        <f t="shared" si="62"/>
        <v>08:08</v>
      </c>
      <c r="T568" t="str">
        <f t="shared" si="63"/>
        <v>08:0</v>
      </c>
      <c r="U568" t="str">
        <f t="shared" si="64"/>
        <v>2016-02-09 08:0KPIE</v>
      </c>
      <c r="V568">
        <f>IF(COUNTIF(Interactions!I:I,U568)&gt;0,1,0)</f>
        <v>0</v>
      </c>
      <c r="W568" t="str">
        <f t="shared" si="65"/>
        <v/>
      </c>
    </row>
    <row r="569" spans="1:23" ht="24">
      <c r="A569" s="16">
        <v>77</v>
      </c>
      <c r="B569" s="16">
        <v>1181850</v>
      </c>
      <c r="C569" s="16">
        <v>1412962</v>
      </c>
      <c r="D569" s="16" t="s">
        <v>492</v>
      </c>
      <c r="E569" s="16" t="s">
        <v>467</v>
      </c>
      <c r="F569" s="16" t="s">
        <v>4</v>
      </c>
      <c r="G569" s="16" t="s">
        <v>474</v>
      </c>
      <c r="H569" s="17">
        <v>42409</v>
      </c>
      <c r="I569" s="18">
        <v>0.33938657407407408</v>
      </c>
      <c r="J569" s="18">
        <v>7.8703703703703705E-4</v>
      </c>
      <c r="K569" s="16" t="s">
        <v>469</v>
      </c>
      <c r="L569" s="16">
        <v>15800687146939</v>
      </c>
      <c r="M569" s="16" t="s">
        <v>1</v>
      </c>
      <c r="N569" s="16">
        <v>0</v>
      </c>
      <c r="O569" s="18">
        <v>0</v>
      </c>
      <c r="P569" s="18">
        <v>4.2824074074074075E-4</v>
      </c>
      <c r="Q569" s="6" t="str">
        <f t="shared" si="60"/>
        <v>2016-02-09</v>
      </c>
      <c r="R569" t="str">
        <f t="shared" si="61"/>
        <v>ICRU</v>
      </c>
      <c r="S569" t="str">
        <f t="shared" si="62"/>
        <v>08:08</v>
      </c>
      <c r="T569" t="str">
        <f t="shared" si="63"/>
        <v>08:0</v>
      </c>
      <c r="U569" t="str">
        <f t="shared" si="64"/>
        <v>2016-02-09 08:0ICRU</v>
      </c>
      <c r="V569">
        <f>IF(COUNTIF(Interactions!I:I,U569)&gt;0,1,0)</f>
        <v>0</v>
      </c>
      <c r="W569" t="str">
        <f t="shared" si="65"/>
        <v/>
      </c>
    </row>
    <row r="570" spans="1:23" ht="24">
      <c r="A570" s="13">
        <v>78</v>
      </c>
      <c r="B570" s="13">
        <v>1181851</v>
      </c>
      <c r="C570" s="13">
        <v>1412961</v>
      </c>
      <c r="D570" s="13" t="s">
        <v>492</v>
      </c>
      <c r="E570" s="13" t="s">
        <v>467</v>
      </c>
      <c r="F570" s="13" t="s">
        <v>4</v>
      </c>
      <c r="G570" s="13" t="s">
        <v>474</v>
      </c>
      <c r="H570" s="14">
        <v>42409</v>
      </c>
      <c r="I570" s="15">
        <v>0.33944444444444444</v>
      </c>
      <c r="J570" s="15">
        <v>1.4351851851851854E-3</v>
      </c>
      <c r="K570" s="13" t="s">
        <v>467</v>
      </c>
      <c r="L570" s="13">
        <v>493000170</v>
      </c>
      <c r="M570" s="13" t="s">
        <v>1</v>
      </c>
      <c r="N570" s="13">
        <v>0</v>
      </c>
      <c r="O570" s="15">
        <v>0</v>
      </c>
      <c r="P570" s="15">
        <v>1.2268518518518518E-3</v>
      </c>
      <c r="Q570" s="6" t="str">
        <f t="shared" si="60"/>
        <v>2016-02-09</v>
      </c>
      <c r="R570" t="str">
        <f t="shared" si="61"/>
        <v>ICRU</v>
      </c>
      <c r="S570" t="str">
        <f t="shared" si="62"/>
        <v>08:08</v>
      </c>
      <c r="T570" t="str">
        <f t="shared" si="63"/>
        <v>08:0</v>
      </c>
      <c r="U570" t="str">
        <f t="shared" si="64"/>
        <v>2016-02-09 08:0ICRU</v>
      </c>
      <c r="V570">
        <f>IF(COUNTIF(Interactions!I:I,U570)&gt;0,1,0)</f>
        <v>0</v>
      </c>
      <c r="W570" t="str">
        <f t="shared" si="65"/>
        <v/>
      </c>
    </row>
    <row r="571" spans="1:23">
      <c r="A571" s="16">
        <v>79</v>
      </c>
      <c r="B571" s="16">
        <v>1181852</v>
      </c>
      <c r="C571" s="16">
        <v>1412967</v>
      </c>
      <c r="D571" s="16" t="s">
        <v>492</v>
      </c>
      <c r="E571" s="16" t="s">
        <v>467</v>
      </c>
      <c r="F571" s="16" t="s">
        <v>20</v>
      </c>
      <c r="G571" s="16" t="s">
        <v>470</v>
      </c>
      <c r="H571" s="17">
        <v>42409</v>
      </c>
      <c r="I571" s="18">
        <v>0.33979166666666666</v>
      </c>
      <c r="J571" s="18">
        <v>6.8287037037037025E-4</v>
      </c>
      <c r="K571" s="16" t="s">
        <v>469</v>
      </c>
      <c r="L571" s="16">
        <v>3600661948609</v>
      </c>
      <c r="M571" s="16" t="s">
        <v>1</v>
      </c>
      <c r="N571" s="16">
        <v>0</v>
      </c>
      <c r="O571" s="18">
        <v>0</v>
      </c>
      <c r="P571" s="18">
        <v>3.3564814814814812E-4</v>
      </c>
      <c r="Q571" s="6" t="str">
        <f t="shared" si="60"/>
        <v>2016-02-09</v>
      </c>
      <c r="R571" t="str">
        <f t="shared" si="61"/>
        <v>KPIE</v>
      </c>
      <c r="S571" t="str">
        <f t="shared" si="62"/>
        <v>08:09</v>
      </c>
      <c r="T571" t="str">
        <f t="shared" si="63"/>
        <v>08:0</v>
      </c>
      <c r="U571" t="str">
        <f t="shared" si="64"/>
        <v>2016-02-09 08:0KPIE</v>
      </c>
      <c r="V571">
        <f>IF(COUNTIF(Interactions!I:I,U571)&gt;0,1,0)</f>
        <v>0</v>
      </c>
      <c r="W571" t="str">
        <f t="shared" si="65"/>
        <v/>
      </c>
    </row>
    <row r="572" spans="1:23" ht="24">
      <c r="A572" s="13">
        <v>80</v>
      </c>
      <c r="B572" s="13">
        <v>1181853</v>
      </c>
      <c r="C572" s="13">
        <v>1412960</v>
      </c>
      <c r="D572" s="13" t="s">
        <v>492</v>
      </c>
      <c r="E572" s="13" t="s">
        <v>467</v>
      </c>
      <c r="F572" s="13" t="s">
        <v>10</v>
      </c>
      <c r="G572" s="13" t="s">
        <v>472</v>
      </c>
      <c r="H572" s="14">
        <v>42409</v>
      </c>
      <c r="I572" s="15">
        <v>0.34001157407407406</v>
      </c>
      <c r="J572" s="15">
        <v>7.6388888888888893E-4</v>
      </c>
      <c r="K572" s="13" t="s">
        <v>467</v>
      </c>
      <c r="L572" s="13">
        <v>698566168</v>
      </c>
      <c r="M572" s="13" t="s">
        <v>1</v>
      </c>
      <c r="N572" s="13">
        <v>1</v>
      </c>
      <c r="O572" s="15">
        <v>4.3981481481481481E-4</v>
      </c>
      <c r="P572" s="15">
        <v>2.8935185185185189E-4</v>
      </c>
      <c r="Q572" s="6" t="str">
        <f t="shared" si="60"/>
        <v>2016-02-09</v>
      </c>
      <c r="R572" t="str">
        <f t="shared" si="61"/>
        <v>FMBU</v>
      </c>
      <c r="S572" t="str">
        <f t="shared" si="62"/>
        <v>08:09</v>
      </c>
      <c r="T572" t="str">
        <f t="shared" si="63"/>
        <v>08:0</v>
      </c>
      <c r="U572" t="str">
        <f t="shared" si="64"/>
        <v>2016-02-09 08:0FMBU</v>
      </c>
      <c r="V572">
        <f>IF(COUNTIF(Interactions!I:I,U572)&gt;0,1,0)</f>
        <v>0</v>
      </c>
      <c r="W572" t="str">
        <f t="shared" si="65"/>
        <v/>
      </c>
    </row>
    <row r="573" spans="1:23">
      <c r="A573" s="16">
        <v>81</v>
      </c>
      <c r="B573" s="16">
        <v>1181854</v>
      </c>
      <c r="C573" s="16">
        <v>1412967</v>
      </c>
      <c r="D573" s="16" t="s">
        <v>492</v>
      </c>
      <c r="E573" s="16" t="s">
        <v>467</v>
      </c>
      <c r="F573" s="16" t="s">
        <v>20</v>
      </c>
      <c r="G573" s="16" t="s">
        <v>470</v>
      </c>
      <c r="H573" s="17">
        <v>42409</v>
      </c>
      <c r="I573" s="18">
        <v>0.34047453703703701</v>
      </c>
      <c r="J573" s="18">
        <v>7.5231481481481471E-4</v>
      </c>
      <c r="K573" s="16" t="s">
        <v>469</v>
      </c>
      <c r="L573" s="16">
        <v>3600760097515</v>
      </c>
      <c r="M573" s="16" t="s">
        <v>1</v>
      </c>
      <c r="N573" s="16">
        <v>0</v>
      </c>
      <c r="O573" s="18">
        <v>0</v>
      </c>
      <c r="P573" s="18">
        <v>3.4722222222222224E-4</v>
      </c>
      <c r="Q573" s="6" t="str">
        <f t="shared" si="60"/>
        <v>2016-02-09</v>
      </c>
      <c r="R573" t="str">
        <f t="shared" si="61"/>
        <v>KPIE</v>
      </c>
      <c r="S573" t="str">
        <f t="shared" si="62"/>
        <v>08:10</v>
      </c>
      <c r="T573" t="str">
        <f t="shared" si="63"/>
        <v>08:1</v>
      </c>
      <c r="U573" t="str">
        <f t="shared" si="64"/>
        <v>2016-02-09 08:1KPIE</v>
      </c>
      <c r="V573">
        <f>IF(COUNTIF(Interactions!I:I,U573)&gt;0,1,0)</f>
        <v>0</v>
      </c>
      <c r="W573" t="str">
        <f t="shared" si="65"/>
        <v/>
      </c>
    </row>
    <row r="574" spans="1:23">
      <c r="A574" s="13">
        <v>82</v>
      </c>
      <c r="B574" s="13">
        <v>1181855</v>
      </c>
      <c r="C574" s="13">
        <v>1412967</v>
      </c>
      <c r="D574" s="13" t="s">
        <v>492</v>
      </c>
      <c r="E574" s="13" t="s">
        <v>467</v>
      </c>
      <c r="F574" s="13" t="s">
        <v>20</v>
      </c>
      <c r="G574" s="13" t="s">
        <v>470</v>
      </c>
      <c r="H574" s="14">
        <v>42409</v>
      </c>
      <c r="I574" s="15">
        <v>0.34123842592592596</v>
      </c>
      <c r="J574" s="15">
        <v>6.9444444444444447E-4</v>
      </c>
      <c r="K574" s="13" t="s">
        <v>469</v>
      </c>
      <c r="L574" s="13">
        <v>3600695222616</v>
      </c>
      <c r="M574" s="13" t="s">
        <v>1</v>
      </c>
      <c r="N574" s="13">
        <v>0</v>
      </c>
      <c r="O574" s="15">
        <v>0</v>
      </c>
      <c r="P574" s="15">
        <v>2.7777777777777778E-4</v>
      </c>
      <c r="Q574" s="6" t="str">
        <f t="shared" si="60"/>
        <v>2016-02-09</v>
      </c>
      <c r="R574" t="str">
        <f t="shared" si="61"/>
        <v>KPIE</v>
      </c>
      <c r="S574" t="str">
        <f t="shared" si="62"/>
        <v>08:11</v>
      </c>
      <c r="T574" t="str">
        <f t="shared" si="63"/>
        <v>08:1</v>
      </c>
      <c r="U574" t="str">
        <f t="shared" si="64"/>
        <v>2016-02-09 08:1KPIE</v>
      </c>
      <c r="V574">
        <f>IF(COUNTIF(Interactions!I:I,U574)&gt;0,1,0)</f>
        <v>0</v>
      </c>
      <c r="W574" t="str">
        <f t="shared" si="65"/>
        <v/>
      </c>
    </row>
    <row r="575" spans="1:23">
      <c r="A575" s="16">
        <v>83</v>
      </c>
      <c r="B575" s="16">
        <v>1181856</v>
      </c>
      <c r="C575" s="16">
        <v>1412967</v>
      </c>
      <c r="D575" s="16" t="s">
        <v>492</v>
      </c>
      <c r="E575" s="16" t="s">
        <v>467</v>
      </c>
      <c r="F575" s="16" t="s">
        <v>20</v>
      </c>
      <c r="G575" s="16" t="s">
        <v>470</v>
      </c>
      <c r="H575" s="17">
        <v>42409</v>
      </c>
      <c r="I575" s="18">
        <v>0.34193287037037035</v>
      </c>
      <c r="J575" s="18">
        <v>6.3657407407407402E-4</v>
      </c>
      <c r="K575" s="16" t="s">
        <v>469</v>
      </c>
      <c r="L575" s="16">
        <v>3600661939845</v>
      </c>
      <c r="M575" s="16" t="s">
        <v>1</v>
      </c>
      <c r="N575" s="16">
        <v>0</v>
      </c>
      <c r="O575" s="18">
        <v>0</v>
      </c>
      <c r="P575" s="18">
        <v>3.8194444444444446E-4</v>
      </c>
      <c r="Q575" s="6" t="str">
        <f t="shared" si="60"/>
        <v>2016-02-09</v>
      </c>
      <c r="R575" t="str">
        <f t="shared" si="61"/>
        <v>KPIE</v>
      </c>
      <c r="S575" t="str">
        <f t="shared" si="62"/>
        <v>08:12</v>
      </c>
      <c r="T575" t="str">
        <f t="shared" si="63"/>
        <v>08:1</v>
      </c>
      <c r="U575" t="str">
        <f t="shared" si="64"/>
        <v>2016-02-09 08:1KPIE</v>
      </c>
      <c r="V575">
        <f>IF(COUNTIF(Interactions!I:I,U575)&gt;0,1,0)</f>
        <v>0</v>
      </c>
      <c r="W575" t="str">
        <f t="shared" si="65"/>
        <v/>
      </c>
    </row>
    <row r="576" spans="1:23" ht="24">
      <c r="A576" s="13">
        <v>84</v>
      </c>
      <c r="B576" s="13">
        <v>1181857</v>
      </c>
      <c r="C576" s="13">
        <v>1412965</v>
      </c>
      <c r="D576" s="13" t="s">
        <v>492</v>
      </c>
      <c r="E576" s="13" t="s">
        <v>467</v>
      </c>
      <c r="F576" s="13" t="s">
        <v>10</v>
      </c>
      <c r="G576" s="13" t="s">
        <v>472</v>
      </c>
      <c r="H576" s="14">
        <v>42409</v>
      </c>
      <c r="I576" s="15">
        <v>0.34225694444444449</v>
      </c>
      <c r="J576" s="15">
        <v>4.1666666666666669E-4</v>
      </c>
      <c r="K576" s="13" t="s">
        <v>467</v>
      </c>
      <c r="L576" s="13">
        <v>661850382</v>
      </c>
      <c r="M576" s="13" t="s">
        <v>1</v>
      </c>
      <c r="N576" s="13">
        <v>0</v>
      </c>
      <c r="O576" s="15">
        <v>0</v>
      </c>
      <c r="P576" s="15">
        <v>2.4305555555555552E-4</v>
      </c>
      <c r="Q576" s="6" t="str">
        <f t="shared" si="60"/>
        <v>2016-02-09</v>
      </c>
      <c r="R576" t="str">
        <f t="shared" si="61"/>
        <v>FMBU</v>
      </c>
      <c r="S576" t="str">
        <f t="shared" si="62"/>
        <v>08:12</v>
      </c>
      <c r="T576" t="str">
        <f t="shared" si="63"/>
        <v>08:1</v>
      </c>
      <c r="U576" t="str">
        <f t="shared" si="64"/>
        <v>2016-02-09 08:1FMBU</v>
      </c>
      <c r="V576">
        <f>IF(COUNTIF(Interactions!I:I,U576)&gt;0,1,0)</f>
        <v>0</v>
      </c>
      <c r="W576" t="str">
        <f t="shared" si="65"/>
        <v/>
      </c>
    </row>
    <row r="577" spans="1:23" ht="24">
      <c r="A577" s="16">
        <v>85</v>
      </c>
      <c r="B577" s="16">
        <v>1181860</v>
      </c>
      <c r="C577" s="16">
        <v>1412974</v>
      </c>
      <c r="D577" s="16" t="s">
        <v>492</v>
      </c>
      <c r="E577" s="16" t="s">
        <v>467</v>
      </c>
      <c r="F577" s="16" t="s">
        <v>22</v>
      </c>
      <c r="G577" s="16" t="s">
        <v>471</v>
      </c>
      <c r="H577" s="17">
        <v>42409</v>
      </c>
      <c r="I577" s="18">
        <v>0.34310185185185182</v>
      </c>
      <c r="J577" s="18">
        <v>4.0277777777777777E-3</v>
      </c>
      <c r="K577" s="16" t="s">
        <v>467</v>
      </c>
      <c r="L577" s="16">
        <v>474141631</v>
      </c>
      <c r="M577" s="16" t="s">
        <v>1</v>
      </c>
      <c r="N577" s="16">
        <v>0</v>
      </c>
      <c r="O577" s="18">
        <v>0</v>
      </c>
      <c r="P577" s="18">
        <v>3.2060185185185191E-3</v>
      </c>
      <c r="Q577" s="6" t="str">
        <f t="shared" si="60"/>
        <v>2016-02-09</v>
      </c>
      <c r="R577" t="str">
        <f t="shared" si="61"/>
        <v>ONAS</v>
      </c>
      <c r="S577" t="str">
        <f t="shared" si="62"/>
        <v>08:14</v>
      </c>
      <c r="T577" t="str">
        <f t="shared" si="63"/>
        <v>08:1</v>
      </c>
      <c r="U577" t="str">
        <f t="shared" si="64"/>
        <v>2016-02-09 08:1ONAS</v>
      </c>
      <c r="V577">
        <f>IF(COUNTIF(Interactions!I:I,U577)&gt;0,1,0)</f>
        <v>0</v>
      </c>
      <c r="W577" t="str">
        <f t="shared" si="65"/>
        <v/>
      </c>
    </row>
    <row r="578" spans="1:23">
      <c r="A578" s="13">
        <v>86</v>
      </c>
      <c r="B578" s="13">
        <v>1181861</v>
      </c>
      <c r="C578" s="13">
        <v>1412967</v>
      </c>
      <c r="D578" s="13" t="s">
        <v>492</v>
      </c>
      <c r="E578" s="13" t="s">
        <v>467</v>
      </c>
      <c r="F578" s="13" t="s">
        <v>20</v>
      </c>
      <c r="G578" s="13" t="s">
        <v>470</v>
      </c>
      <c r="H578" s="14">
        <v>42409</v>
      </c>
      <c r="I578" s="15">
        <v>0.34310185185185182</v>
      </c>
      <c r="J578" s="15">
        <v>9.4907407407407408E-4</v>
      </c>
      <c r="K578" s="13" t="s">
        <v>469</v>
      </c>
      <c r="L578" s="13">
        <v>3600618026284</v>
      </c>
      <c r="M578" s="13" t="s">
        <v>1</v>
      </c>
      <c r="N578" s="13">
        <v>0</v>
      </c>
      <c r="O578" s="15">
        <v>0</v>
      </c>
      <c r="P578" s="15">
        <v>3.5879629629629635E-4</v>
      </c>
      <c r="Q578" s="6" t="str">
        <f t="shared" si="60"/>
        <v>2016-02-09</v>
      </c>
      <c r="R578" t="str">
        <f t="shared" si="61"/>
        <v>KPIE</v>
      </c>
      <c r="S578" t="str">
        <f t="shared" si="62"/>
        <v>08:14</v>
      </c>
      <c r="T578" t="str">
        <f t="shared" si="63"/>
        <v>08:1</v>
      </c>
      <c r="U578" t="str">
        <f t="shared" si="64"/>
        <v>2016-02-09 08:1KPIE</v>
      </c>
      <c r="V578">
        <f>IF(COUNTIF(Interactions!I:I,U578)&gt;0,1,0)</f>
        <v>0</v>
      </c>
      <c r="W578" t="str">
        <f t="shared" si="65"/>
        <v/>
      </c>
    </row>
    <row r="579" spans="1:23">
      <c r="A579" s="16">
        <v>87</v>
      </c>
      <c r="B579" s="16">
        <v>1181862</v>
      </c>
      <c r="C579" s="16">
        <v>1412967</v>
      </c>
      <c r="D579" s="16" t="s">
        <v>492</v>
      </c>
      <c r="E579" s="16" t="s">
        <v>467</v>
      </c>
      <c r="F579" s="16" t="s">
        <v>20</v>
      </c>
      <c r="G579" s="16" t="s">
        <v>470</v>
      </c>
      <c r="H579" s="17">
        <v>42409</v>
      </c>
      <c r="I579" s="18">
        <v>0.3440509259259259</v>
      </c>
      <c r="J579" s="18">
        <v>8.2175925925925917E-4</v>
      </c>
      <c r="K579" s="16" t="s">
        <v>469</v>
      </c>
      <c r="L579" s="16">
        <v>3600783159407</v>
      </c>
      <c r="M579" s="16" t="s">
        <v>1</v>
      </c>
      <c r="N579" s="16">
        <v>0</v>
      </c>
      <c r="O579" s="18">
        <v>0</v>
      </c>
      <c r="P579" s="18">
        <v>3.5879629629629635E-4</v>
      </c>
      <c r="Q579" s="6" t="str">
        <f t="shared" si="60"/>
        <v>2016-02-09</v>
      </c>
      <c r="R579" t="str">
        <f t="shared" si="61"/>
        <v>KPIE</v>
      </c>
      <c r="S579" t="str">
        <f t="shared" si="62"/>
        <v>08:15</v>
      </c>
      <c r="T579" t="str">
        <f t="shared" si="63"/>
        <v>08:1</v>
      </c>
      <c r="U579" t="str">
        <f t="shared" si="64"/>
        <v>2016-02-09 08:1KPIE</v>
      </c>
      <c r="V579">
        <f>IF(COUNTIF(Interactions!I:I,U579)&gt;0,1,0)</f>
        <v>0</v>
      </c>
      <c r="W579" t="str">
        <f t="shared" si="65"/>
        <v/>
      </c>
    </row>
    <row r="580" spans="1:23">
      <c r="A580" s="13">
        <v>88</v>
      </c>
      <c r="B580" s="13">
        <v>1181863</v>
      </c>
      <c r="C580" s="13">
        <v>1412967</v>
      </c>
      <c r="D580" s="13" t="s">
        <v>492</v>
      </c>
      <c r="E580" s="13" t="s">
        <v>467</v>
      </c>
      <c r="F580" s="13" t="s">
        <v>20</v>
      </c>
      <c r="G580" s="13" t="s">
        <v>470</v>
      </c>
      <c r="H580" s="14">
        <v>42409</v>
      </c>
      <c r="I580" s="15">
        <v>0.34487268518518516</v>
      </c>
      <c r="J580" s="15">
        <v>9.2592592592592585E-4</v>
      </c>
      <c r="K580" s="13" t="s">
        <v>469</v>
      </c>
      <c r="L580" s="13">
        <v>3600617616800</v>
      </c>
      <c r="M580" s="13" t="s">
        <v>1</v>
      </c>
      <c r="N580" s="13">
        <v>0</v>
      </c>
      <c r="O580" s="15">
        <v>0</v>
      </c>
      <c r="P580" s="15">
        <v>3.9351851851851852E-4</v>
      </c>
      <c r="Q580" s="6" t="str">
        <f t="shared" si="60"/>
        <v>2016-02-09</v>
      </c>
      <c r="R580" t="str">
        <f t="shared" si="61"/>
        <v>KPIE</v>
      </c>
      <c r="S580" t="str">
        <f t="shared" si="62"/>
        <v>08:16</v>
      </c>
      <c r="T580" t="str">
        <f t="shared" si="63"/>
        <v>08:1</v>
      </c>
      <c r="U580" t="str">
        <f t="shared" si="64"/>
        <v>2016-02-09 08:1KPIE</v>
      </c>
      <c r="V580">
        <f>IF(COUNTIF(Interactions!I:I,U580)&gt;0,1,0)</f>
        <v>0</v>
      </c>
      <c r="W580" t="str">
        <f t="shared" si="65"/>
        <v/>
      </c>
    </row>
    <row r="581" spans="1:23" ht="24">
      <c r="A581" s="16">
        <v>89</v>
      </c>
      <c r="B581" s="16">
        <v>1181864</v>
      </c>
      <c r="C581" s="16">
        <v>1412978</v>
      </c>
      <c r="D581" s="16" t="s">
        <v>492</v>
      </c>
      <c r="E581" s="16" t="s">
        <v>467</v>
      </c>
      <c r="F581" s="16" t="s">
        <v>37</v>
      </c>
      <c r="G581" s="16" t="s">
        <v>471</v>
      </c>
      <c r="H581" s="17">
        <v>42409</v>
      </c>
      <c r="I581" s="18">
        <v>0.34576388888888893</v>
      </c>
      <c r="J581" s="18">
        <v>3.1134259259259257E-3</v>
      </c>
      <c r="K581" s="16" t="s">
        <v>467</v>
      </c>
      <c r="L581" s="16">
        <v>964425410</v>
      </c>
      <c r="M581" s="16" t="s">
        <v>1</v>
      </c>
      <c r="N581" s="16">
        <v>0</v>
      </c>
      <c r="O581" s="18">
        <v>0</v>
      </c>
      <c r="P581" s="18">
        <v>3.0092592592592588E-3</v>
      </c>
      <c r="Q581" s="6" t="str">
        <f t="shared" si="60"/>
        <v>2016-02-09</v>
      </c>
      <c r="R581" t="str">
        <f t="shared" si="61"/>
        <v>MPRU</v>
      </c>
      <c r="S581" t="str">
        <f t="shared" si="62"/>
        <v>08:17</v>
      </c>
      <c r="T581" t="str">
        <f t="shared" si="63"/>
        <v>08:1</v>
      </c>
      <c r="U581" t="str">
        <f t="shared" si="64"/>
        <v>2016-02-09 08:1MPRU</v>
      </c>
      <c r="V581">
        <f>IF(COUNTIF(Interactions!I:I,U581)&gt;0,1,0)</f>
        <v>0</v>
      </c>
      <c r="W581" t="str">
        <f t="shared" si="65"/>
        <v/>
      </c>
    </row>
    <row r="582" spans="1:23" ht="24">
      <c r="A582" s="13">
        <v>90</v>
      </c>
      <c r="B582" s="13">
        <v>1181865</v>
      </c>
      <c r="C582" s="13">
        <v>1412971</v>
      </c>
      <c r="D582" s="13" t="s">
        <v>492</v>
      </c>
      <c r="E582" s="13" t="s">
        <v>467</v>
      </c>
      <c r="F582" s="13" t="s">
        <v>10</v>
      </c>
      <c r="G582" s="13" t="s">
        <v>472</v>
      </c>
      <c r="H582" s="14">
        <v>42409</v>
      </c>
      <c r="I582" s="15">
        <v>0.34638888888888886</v>
      </c>
      <c r="J582" s="15">
        <v>5.0925925925925921E-4</v>
      </c>
      <c r="K582" s="13" t="s">
        <v>467</v>
      </c>
      <c r="L582" s="13">
        <v>662497766</v>
      </c>
      <c r="M582" s="13" t="s">
        <v>1</v>
      </c>
      <c r="N582" s="13">
        <v>0</v>
      </c>
      <c r="O582" s="15">
        <v>0</v>
      </c>
      <c r="P582" s="15">
        <v>4.1666666666666669E-4</v>
      </c>
      <c r="Q582" s="6" t="str">
        <f t="shared" si="60"/>
        <v>2016-02-09</v>
      </c>
      <c r="R582" t="str">
        <f t="shared" si="61"/>
        <v>FMBU</v>
      </c>
      <c r="S582" t="str">
        <f t="shared" si="62"/>
        <v>08:18</v>
      </c>
      <c r="T582" t="str">
        <f t="shared" si="63"/>
        <v>08:1</v>
      </c>
      <c r="U582" t="str">
        <f t="shared" si="64"/>
        <v>2016-02-09 08:1FMBU</v>
      </c>
      <c r="V582">
        <f>IF(COUNTIF(Interactions!I:I,U582)&gt;0,1,0)</f>
        <v>0</v>
      </c>
      <c r="W582" t="str">
        <f t="shared" si="65"/>
        <v/>
      </c>
    </row>
    <row r="583" spans="1:23">
      <c r="A583" s="16">
        <v>91</v>
      </c>
      <c r="B583" s="16">
        <v>1181866</v>
      </c>
      <c r="C583" s="16">
        <v>1412975</v>
      </c>
      <c r="D583" s="16" t="s">
        <v>492</v>
      </c>
      <c r="E583" s="16" t="s">
        <v>467</v>
      </c>
      <c r="F583" s="16" t="s">
        <v>3</v>
      </c>
      <c r="G583" s="16" t="s">
        <v>468</v>
      </c>
      <c r="H583" s="17">
        <v>42409</v>
      </c>
      <c r="I583" s="18">
        <v>0.34664351851851855</v>
      </c>
      <c r="J583" s="18">
        <v>2.2222222222222222E-3</v>
      </c>
      <c r="K583" s="16" t="s">
        <v>467</v>
      </c>
      <c r="L583" s="16">
        <v>681637259</v>
      </c>
      <c r="M583" s="16" t="s">
        <v>1</v>
      </c>
      <c r="N583" s="16">
        <v>0</v>
      </c>
      <c r="O583" s="18">
        <v>0</v>
      </c>
      <c r="P583" s="18">
        <v>1.3773148148148147E-3</v>
      </c>
      <c r="Q583" s="6" t="str">
        <f t="shared" si="60"/>
        <v>2016-02-09</v>
      </c>
      <c r="R583" t="str">
        <f t="shared" si="61"/>
        <v>ENES</v>
      </c>
      <c r="S583" t="str">
        <f t="shared" si="62"/>
        <v>08:19</v>
      </c>
      <c r="T583" t="str">
        <f t="shared" si="63"/>
        <v>08:1</v>
      </c>
      <c r="U583" t="str">
        <f t="shared" si="64"/>
        <v>2016-02-09 08:1ENES</v>
      </c>
      <c r="V583">
        <f>IF(COUNTIF(Interactions!I:I,U583)&gt;0,1,0)</f>
        <v>0</v>
      </c>
      <c r="W583" t="str">
        <f t="shared" si="65"/>
        <v/>
      </c>
    </row>
    <row r="584" spans="1:23" ht="24">
      <c r="A584" s="13">
        <v>92</v>
      </c>
      <c r="B584" s="13">
        <v>1181868</v>
      </c>
      <c r="C584" s="13">
        <v>1412976</v>
      </c>
      <c r="D584" s="13" t="s">
        <v>492</v>
      </c>
      <c r="E584" s="13" t="s">
        <v>467</v>
      </c>
      <c r="F584" s="13" t="s">
        <v>10</v>
      </c>
      <c r="G584" s="13" t="s">
        <v>472</v>
      </c>
      <c r="H584" s="14">
        <v>42409</v>
      </c>
      <c r="I584" s="15">
        <v>0.34755787037037034</v>
      </c>
      <c r="J584" s="15">
        <v>1.6319444444444445E-3</v>
      </c>
      <c r="K584" s="13" t="s">
        <v>467</v>
      </c>
      <c r="L584" s="13">
        <v>148009379</v>
      </c>
      <c r="M584" s="13" t="s">
        <v>1</v>
      </c>
      <c r="N584" s="13">
        <v>3</v>
      </c>
      <c r="O584" s="15">
        <v>1.2962962962962963E-3</v>
      </c>
      <c r="P584" s="15">
        <v>2.8935185185185189E-4</v>
      </c>
      <c r="Q584" s="6" t="str">
        <f t="shared" si="60"/>
        <v>2016-02-09</v>
      </c>
      <c r="R584" t="str">
        <f t="shared" si="61"/>
        <v>FMBU</v>
      </c>
      <c r="S584" t="str">
        <f t="shared" si="62"/>
        <v>08:20</v>
      </c>
      <c r="T584" t="str">
        <f t="shared" si="63"/>
        <v>08:2</v>
      </c>
      <c r="U584" t="str">
        <f t="shared" si="64"/>
        <v>2016-02-09 08:2FMBU</v>
      </c>
      <c r="V584">
        <f>IF(COUNTIF(Interactions!I:I,U584)&gt;0,1,0)</f>
        <v>0</v>
      </c>
      <c r="W584" t="str">
        <f t="shared" si="65"/>
        <v/>
      </c>
    </row>
    <row r="585" spans="1:23" ht="24">
      <c r="A585" s="16">
        <v>93</v>
      </c>
      <c r="B585" s="16">
        <v>1181870</v>
      </c>
      <c r="C585" s="16">
        <v>1412978</v>
      </c>
      <c r="D585" s="16" t="s">
        <v>492</v>
      </c>
      <c r="E585" s="16" t="s">
        <v>467</v>
      </c>
      <c r="F585" s="16" t="s">
        <v>37</v>
      </c>
      <c r="G585" s="16" t="s">
        <v>471</v>
      </c>
      <c r="H585" s="17">
        <v>42409</v>
      </c>
      <c r="I585" s="18">
        <v>0.34887731481481482</v>
      </c>
      <c r="J585" s="18">
        <v>7.9861111111111105E-4</v>
      </c>
      <c r="K585" s="16" t="s">
        <v>469</v>
      </c>
      <c r="L585" s="16">
        <v>12900762387772</v>
      </c>
      <c r="M585" s="16" t="s">
        <v>1</v>
      </c>
      <c r="N585" s="16">
        <v>0</v>
      </c>
      <c r="O585" s="18">
        <v>0</v>
      </c>
      <c r="P585" s="18">
        <v>3.9351851851851852E-4</v>
      </c>
      <c r="Q585" s="6" t="str">
        <f t="shared" si="60"/>
        <v>2016-02-09</v>
      </c>
      <c r="R585" t="str">
        <f t="shared" si="61"/>
        <v>MPRU</v>
      </c>
      <c r="S585" t="str">
        <f t="shared" si="62"/>
        <v>08:22</v>
      </c>
      <c r="T585" t="str">
        <f t="shared" si="63"/>
        <v>08:2</v>
      </c>
      <c r="U585" t="str">
        <f t="shared" si="64"/>
        <v>2016-02-09 08:2MPRU</v>
      </c>
      <c r="V585">
        <f>IF(COUNTIF(Interactions!I:I,U585)&gt;0,1,0)</f>
        <v>0</v>
      </c>
      <c r="W585" t="str">
        <f t="shared" si="65"/>
        <v/>
      </c>
    </row>
    <row r="586" spans="1:23" ht="24">
      <c r="A586" s="13">
        <v>94</v>
      </c>
      <c r="B586" s="13">
        <v>1181872</v>
      </c>
      <c r="C586" s="13">
        <v>1412989</v>
      </c>
      <c r="D586" s="13" t="s">
        <v>492</v>
      </c>
      <c r="E586" s="13" t="s">
        <v>467</v>
      </c>
      <c r="F586" s="13" t="s">
        <v>22</v>
      </c>
      <c r="G586" s="13" t="s">
        <v>471</v>
      </c>
      <c r="H586" s="14">
        <v>42409</v>
      </c>
      <c r="I586" s="15">
        <v>0.35071759259259255</v>
      </c>
      <c r="J586" s="15">
        <v>2.3263888888888887E-3</v>
      </c>
      <c r="K586" s="13" t="s">
        <v>467</v>
      </c>
      <c r="L586" s="13">
        <v>148165140</v>
      </c>
      <c r="M586" s="13" t="s">
        <v>1</v>
      </c>
      <c r="N586" s="13">
        <v>0</v>
      </c>
      <c r="O586" s="15">
        <v>0</v>
      </c>
      <c r="P586" s="15">
        <v>2.2337962962962967E-3</v>
      </c>
      <c r="Q586" s="6" t="str">
        <f t="shared" si="60"/>
        <v>2016-02-09</v>
      </c>
      <c r="R586" t="str">
        <f t="shared" si="61"/>
        <v>ONAS</v>
      </c>
      <c r="S586" t="str">
        <f t="shared" si="62"/>
        <v>08:25</v>
      </c>
      <c r="T586" t="str">
        <f t="shared" si="63"/>
        <v>08:2</v>
      </c>
      <c r="U586" t="str">
        <f t="shared" si="64"/>
        <v>2016-02-09 08:2ONAS</v>
      </c>
      <c r="V586">
        <f>IF(COUNTIF(Interactions!I:I,U586)&gt;0,1,0)</f>
        <v>0</v>
      </c>
      <c r="W586" t="str">
        <f t="shared" si="65"/>
        <v/>
      </c>
    </row>
    <row r="587" spans="1:23" ht="24">
      <c r="A587" s="16">
        <v>95</v>
      </c>
      <c r="B587" s="16">
        <v>1181873</v>
      </c>
      <c r="C587" s="16">
        <v>1412982</v>
      </c>
      <c r="D587" s="16" t="s">
        <v>492</v>
      </c>
      <c r="E587" s="16" t="s">
        <v>467</v>
      </c>
      <c r="F587" s="16" t="s">
        <v>10</v>
      </c>
      <c r="G587" s="16" t="s">
        <v>472</v>
      </c>
      <c r="H587" s="17">
        <v>42409</v>
      </c>
      <c r="I587" s="18">
        <v>0.35130787037037042</v>
      </c>
      <c r="J587" s="18">
        <v>5.9027777777777778E-4</v>
      </c>
      <c r="K587" s="16" t="s">
        <v>467</v>
      </c>
      <c r="L587" s="16" t="s">
        <v>473</v>
      </c>
      <c r="M587" s="16" t="s">
        <v>1</v>
      </c>
      <c r="N587" s="16">
        <v>0</v>
      </c>
      <c r="O587" s="18">
        <v>0</v>
      </c>
      <c r="P587" s="18">
        <v>5.0925925925925921E-4</v>
      </c>
      <c r="Q587" s="6" t="str">
        <f t="shared" si="60"/>
        <v>2016-02-09</v>
      </c>
      <c r="R587" t="str">
        <f t="shared" si="61"/>
        <v>FMBU</v>
      </c>
      <c r="S587" t="str">
        <f t="shared" si="62"/>
        <v>08:25</v>
      </c>
      <c r="T587" t="str">
        <f t="shared" si="63"/>
        <v>08:2</v>
      </c>
      <c r="U587" t="str">
        <f t="shared" si="64"/>
        <v>2016-02-09 08:2FMBU</v>
      </c>
      <c r="V587">
        <f>IF(COUNTIF(Interactions!I:I,U587)&gt;0,1,0)</f>
        <v>0</v>
      </c>
      <c r="W587" t="str">
        <f t="shared" si="65"/>
        <v/>
      </c>
    </row>
    <row r="588" spans="1:23">
      <c r="A588" s="13">
        <v>96</v>
      </c>
      <c r="B588" s="13">
        <v>1181874</v>
      </c>
      <c r="C588" s="13">
        <v>1412987</v>
      </c>
      <c r="D588" s="13" t="s">
        <v>492</v>
      </c>
      <c r="E588" s="13" t="s">
        <v>467</v>
      </c>
      <c r="F588" s="13" t="s">
        <v>37</v>
      </c>
      <c r="G588" s="13" t="s">
        <v>470</v>
      </c>
      <c r="H588" s="14">
        <v>42409</v>
      </c>
      <c r="I588" s="15">
        <v>0.35300925925925924</v>
      </c>
      <c r="J588" s="15">
        <v>1.1458333333333333E-3</v>
      </c>
      <c r="K588" s="13" t="s">
        <v>467</v>
      </c>
      <c r="L588" s="13">
        <v>630109952</v>
      </c>
      <c r="M588" s="13" t="s">
        <v>1</v>
      </c>
      <c r="N588" s="13">
        <v>2</v>
      </c>
      <c r="O588" s="15">
        <v>7.0601851851851847E-4</v>
      </c>
      <c r="P588" s="15">
        <v>4.3981481481481481E-4</v>
      </c>
      <c r="Q588" s="6" t="str">
        <f t="shared" si="60"/>
        <v>2016-02-09</v>
      </c>
      <c r="R588" t="str">
        <f t="shared" si="61"/>
        <v>MPRU</v>
      </c>
      <c r="S588" t="str">
        <f t="shared" si="62"/>
        <v>08:28</v>
      </c>
      <c r="T588" t="str">
        <f t="shared" si="63"/>
        <v>08:2</v>
      </c>
      <c r="U588" t="str">
        <f t="shared" si="64"/>
        <v>2016-02-09 08:2MPRU</v>
      </c>
      <c r="V588">
        <f>IF(COUNTIF(Interactions!I:I,U588)&gt;0,1,0)</f>
        <v>0</v>
      </c>
      <c r="W588" t="str">
        <f t="shared" si="65"/>
        <v/>
      </c>
    </row>
    <row r="589" spans="1:23" ht="24">
      <c r="A589" s="16">
        <v>97</v>
      </c>
      <c r="B589" s="16">
        <v>1181875</v>
      </c>
      <c r="C589" s="16">
        <v>1412989</v>
      </c>
      <c r="D589" s="16" t="s">
        <v>492</v>
      </c>
      <c r="E589" s="16" t="s">
        <v>467</v>
      </c>
      <c r="F589" s="16" t="s">
        <v>22</v>
      </c>
      <c r="G589" s="16" t="s">
        <v>471</v>
      </c>
      <c r="H589" s="17">
        <v>42409</v>
      </c>
      <c r="I589" s="18">
        <v>0.35304398148148147</v>
      </c>
      <c r="J589" s="18">
        <v>1.1342592592592591E-3</v>
      </c>
      <c r="K589" s="16" t="s">
        <v>469</v>
      </c>
      <c r="L589" s="16">
        <v>1300673675255</v>
      </c>
      <c r="M589" s="16" t="s">
        <v>1</v>
      </c>
      <c r="N589" s="16">
        <v>0</v>
      </c>
      <c r="O589" s="18">
        <v>0</v>
      </c>
      <c r="P589" s="18">
        <v>1.0416666666666667E-4</v>
      </c>
      <c r="Q589" s="6" t="str">
        <f t="shared" si="60"/>
        <v>2016-02-09</v>
      </c>
      <c r="R589" t="str">
        <f t="shared" si="61"/>
        <v>ONAS</v>
      </c>
      <c r="S589" t="str">
        <f t="shared" si="62"/>
        <v>08:28</v>
      </c>
      <c r="T589" t="str">
        <f t="shared" si="63"/>
        <v>08:2</v>
      </c>
      <c r="U589" t="str">
        <f t="shared" si="64"/>
        <v>2016-02-09 08:2ONAS</v>
      </c>
      <c r="V589">
        <f>IF(COUNTIF(Interactions!I:I,U589)&gt;0,1,0)</f>
        <v>0</v>
      </c>
      <c r="W589" t="str">
        <f t="shared" si="65"/>
        <v/>
      </c>
    </row>
    <row r="590" spans="1:23">
      <c r="A590" s="13">
        <v>98</v>
      </c>
      <c r="B590" s="13">
        <v>1181877</v>
      </c>
      <c r="C590" s="13">
        <v>1412996</v>
      </c>
      <c r="D590" s="13" t="s">
        <v>492</v>
      </c>
      <c r="E590" s="13" t="s">
        <v>467</v>
      </c>
      <c r="F590" s="13" t="s">
        <v>3</v>
      </c>
      <c r="G590" s="13" t="s">
        <v>468</v>
      </c>
      <c r="H590" s="14">
        <v>42409</v>
      </c>
      <c r="I590" s="15">
        <v>0.35376157407407405</v>
      </c>
      <c r="J590" s="15">
        <v>3.8425925925925923E-3</v>
      </c>
      <c r="K590" s="13" t="s">
        <v>467</v>
      </c>
      <c r="L590" s="13">
        <v>638297588</v>
      </c>
      <c r="M590" s="13" t="s">
        <v>1</v>
      </c>
      <c r="N590" s="13">
        <v>3</v>
      </c>
      <c r="O590" s="15">
        <v>1.3425925925925925E-3</v>
      </c>
      <c r="P590" s="15">
        <v>1.5624999999999999E-3</v>
      </c>
      <c r="Q590" s="6" t="str">
        <f t="shared" si="60"/>
        <v>2016-02-09</v>
      </c>
      <c r="R590" t="str">
        <f t="shared" si="61"/>
        <v>ENES</v>
      </c>
      <c r="S590" t="str">
        <f t="shared" si="62"/>
        <v>08:29</v>
      </c>
      <c r="T590" t="str">
        <f t="shared" si="63"/>
        <v>08:2</v>
      </c>
      <c r="U590" t="str">
        <f t="shared" si="64"/>
        <v>2016-02-09 08:2ENES</v>
      </c>
      <c r="V590">
        <f>IF(COUNTIF(Interactions!I:I,U590)&gt;0,1,0)</f>
        <v>0</v>
      </c>
      <c r="W590" t="str">
        <f t="shared" si="65"/>
        <v/>
      </c>
    </row>
    <row r="591" spans="1:23">
      <c r="A591" s="16">
        <v>99</v>
      </c>
      <c r="B591" s="16">
        <v>1181878</v>
      </c>
      <c r="C591" s="16">
        <v>1412997</v>
      </c>
      <c r="D591" s="16" t="s">
        <v>492</v>
      </c>
      <c r="E591" s="16" t="s">
        <v>467</v>
      </c>
      <c r="F591" s="16" t="s">
        <v>37</v>
      </c>
      <c r="G591" s="16" t="s">
        <v>470</v>
      </c>
      <c r="H591" s="17">
        <v>42409</v>
      </c>
      <c r="I591" s="18">
        <v>0.35379629629629633</v>
      </c>
      <c r="J591" s="18">
        <v>3.8194444444444443E-3</v>
      </c>
      <c r="K591" s="16" t="s">
        <v>467</v>
      </c>
      <c r="L591" s="16">
        <v>603950032</v>
      </c>
      <c r="M591" s="16" t="s">
        <v>1</v>
      </c>
      <c r="N591" s="16">
        <v>1</v>
      </c>
      <c r="O591" s="18">
        <v>7.7546296296296304E-4</v>
      </c>
      <c r="P591" s="18">
        <v>3.4490740740740745E-3</v>
      </c>
      <c r="Q591" s="6" t="str">
        <f t="shared" si="60"/>
        <v>2016-02-09</v>
      </c>
      <c r="R591" t="str">
        <f t="shared" si="61"/>
        <v>MPRU</v>
      </c>
      <c r="S591" t="str">
        <f t="shared" si="62"/>
        <v>08:29</v>
      </c>
      <c r="T591" t="str">
        <f t="shared" si="63"/>
        <v>08:2</v>
      </c>
      <c r="U591" t="str">
        <f t="shared" si="64"/>
        <v>2016-02-09 08:2MPRU</v>
      </c>
      <c r="V591">
        <f>IF(COUNTIF(Interactions!I:I,U591)&gt;0,1,0)</f>
        <v>0</v>
      </c>
      <c r="W591" t="str">
        <f t="shared" si="65"/>
        <v/>
      </c>
    </row>
    <row r="592" spans="1:23" ht="24">
      <c r="A592" s="13">
        <v>100</v>
      </c>
      <c r="B592" s="13">
        <v>1181880</v>
      </c>
      <c r="C592" s="13">
        <v>1412993</v>
      </c>
      <c r="D592" s="13" t="s">
        <v>492</v>
      </c>
      <c r="E592" s="13" t="s">
        <v>467</v>
      </c>
      <c r="F592" s="13" t="s">
        <v>4</v>
      </c>
      <c r="G592" s="13" t="s">
        <v>474</v>
      </c>
      <c r="H592" s="14">
        <v>42409</v>
      </c>
      <c r="I592" s="15">
        <v>0.35628472222222224</v>
      </c>
      <c r="J592" s="15">
        <v>5.6712962962962956E-4</v>
      </c>
      <c r="K592" s="13" t="s">
        <v>467</v>
      </c>
      <c r="L592" s="13">
        <v>141254000</v>
      </c>
      <c r="M592" s="13" t="s">
        <v>1</v>
      </c>
      <c r="N592" s="13">
        <v>0</v>
      </c>
      <c r="O592" s="15">
        <v>0</v>
      </c>
      <c r="P592" s="15">
        <v>4.0509259259259258E-4</v>
      </c>
      <c r="Q592" s="6" t="str">
        <f t="shared" si="60"/>
        <v>2016-02-09</v>
      </c>
      <c r="R592" t="str">
        <f t="shared" si="61"/>
        <v>ICRU</v>
      </c>
      <c r="S592" t="str">
        <f t="shared" si="62"/>
        <v>08:33</v>
      </c>
      <c r="T592" t="str">
        <f t="shared" si="63"/>
        <v>08:3</v>
      </c>
      <c r="U592" t="str">
        <f t="shared" si="64"/>
        <v>2016-02-09 08:3ICRU</v>
      </c>
      <c r="V592">
        <f>IF(COUNTIF(Interactions!I:I,U592)&gt;0,1,0)</f>
        <v>0</v>
      </c>
      <c r="W592" t="str">
        <f t="shared" si="65"/>
        <v/>
      </c>
    </row>
    <row r="593" spans="1:23" ht="24">
      <c r="A593" s="16">
        <v>101</v>
      </c>
      <c r="B593" s="16">
        <v>1181881</v>
      </c>
      <c r="C593" s="16">
        <v>1412995</v>
      </c>
      <c r="D593" s="16" t="s">
        <v>492</v>
      </c>
      <c r="E593" s="16" t="s">
        <v>467</v>
      </c>
      <c r="F593" s="16" t="s">
        <v>10</v>
      </c>
      <c r="G593" s="16" t="s">
        <v>472</v>
      </c>
      <c r="H593" s="17">
        <v>42409</v>
      </c>
      <c r="I593" s="18">
        <v>0.35692129629629626</v>
      </c>
      <c r="J593" s="18">
        <v>4.5138888888888892E-4</v>
      </c>
      <c r="K593" s="16" t="s">
        <v>467</v>
      </c>
      <c r="L593" s="16">
        <v>687975004</v>
      </c>
      <c r="M593" s="16" t="s">
        <v>1</v>
      </c>
      <c r="N593" s="16">
        <v>0</v>
      </c>
      <c r="O593" s="18">
        <v>0</v>
      </c>
      <c r="P593" s="18">
        <v>3.8194444444444446E-4</v>
      </c>
      <c r="Q593" s="6" t="str">
        <f t="shared" si="60"/>
        <v>2016-02-09</v>
      </c>
      <c r="R593" t="str">
        <f t="shared" si="61"/>
        <v>FMBU</v>
      </c>
      <c r="S593" t="str">
        <f t="shared" si="62"/>
        <v>08:33</v>
      </c>
      <c r="T593" t="str">
        <f t="shared" si="63"/>
        <v>08:3</v>
      </c>
      <c r="U593" t="str">
        <f t="shared" si="64"/>
        <v>2016-02-09 08:3FMBU</v>
      </c>
      <c r="V593">
        <f>IF(COUNTIF(Interactions!I:I,U593)&gt;0,1,0)</f>
        <v>0</v>
      </c>
      <c r="W593" t="str">
        <f t="shared" si="65"/>
        <v/>
      </c>
    </row>
    <row r="594" spans="1:23">
      <c r="A594" s="13">
        <v>102</v>
      </c>
      <c r="B594" s="13">
        <v>1181882</v>
      </c>
      <c r="C594" s="13">
        <v>1413015</v>
      </c>
      <c r="D594" s="13" t="s">
        <v>492</v>
      </c>
      <c r="E594" s="13" t="s">
        <v>467</v>
      </c>
      <c r="F594" s="13" t="s">
        <v>37</v>
      </c>
      <c r="G594" s="13" t="s">
        <v>470</v>
      </c>
      <c r="H594" s="14">
        <v>42409</v>
      </c>
      <c r="I594" s="15">
        <v>0.35781250000000003</v>
      </c>
      <c r="J594" s="15">
        <v>4.5254629629629629E-3</v>
      </c>
      <c r="K594" s="13" t="s">
        <v>467</v>
      </c>
      <c r="L594" s="13">
        <v>953040740</v>
      </c>
      <c r="M594" s="13" t="s">
        <v>1</v>
      </c>
      <c r="N594" s="13">
        <v>0</v>
      </c>
      <c r="O594" s="15">
        <v>0</v>
      </c>
      <c r="P594" s="15">
        <v>4.4328703703703709E-3</v>
      </c>
      <c r="Q594" s="6" t="str">
        <f t="shared" si="60"/>
        <v>2016-02-09</v>
      </c>
      <c r="R594" t="str">
        <f t="shared" si="61"/>
        <v>MPRU</v>
      </c>
      <c r="S594" t="str">
        <f t="shared" si="62"/>
        <v>08:35</v>
      </c>
      <c r="T594" t="str">
        <f t="shared" si="63"/>
        <v>08:3</v>
      </c>
      <c r="U594" t="str">
        <f t="shared" si="64"/>
        <v>2016-02-09 08:3MPRU</v>
      </c>
      <c r="V594">
        <f>IF(COUNTIF(Interactions!I:I,U594)&gt;0,1,0)</f>
        <v>0</v>
      </c>
      <c r="W594" t="str">
        <f t="shared" si="65"/>
        <v/>
      </c>
    </row>
    <row r="595" spans="1:23" ht="24">
      <c r="A595" s="16">
        <v>103</v>
      </c>
      <c r="B595" s="16">
        <v>1181883</v>
      </c>
      <c r="C595" s="16">
        <v>1413007</v>
      </c>
      <c r="D595" s="16" t="s">
        <v>492</v>
      </c>
      <c r="E595" s="16" t="s">
        <v>467</v>
      </c>
      <c r="F595" s="16" t="s">
        <v>21</v>
      </c>
      <c r="G595" s="16" t="s">
        <v>471</v>
      </c>
      <c r="H595" s="17">
        <v>42409</v>
      </c>
      <c r="I595" s="18">
        <v>0.35822916666666665</v>
      </c>
      <c r="J595" s="18">
        <v>3.0092592592592588E-3</v>
      </c>
      <c r="K595" s="16" t="s">
        <v>469</v>
      </c>
      <c r="L595" s="16">
        <v>24100156977029</v>
      </c>
      <c r="M595" s="16" t="s">
        <v>1</v>
      </c>
      <c r="N595" s="16">
        <v>0</v>
      </c>
      <c r="O595" s="18">
        <v>0</v>
      </c>
      <c r="P595" s="18">
        <v>2.7893518518518519E-3</v>
      </c>
      <c r="Q595" s="6" t="str">
        <f t="shared" si="60"/>
        <v>2016-02-09</v>
      </c>
      <c r="R595" t="str">
        <f t="shared" si="61"/>
        <v>VSIN</v>
      </c>
      <c r="S595" t="str">
        <f t="shared" si="62"/>
        <v>08:35</v>
      </c>
      <c r="T595" t="str">
        <f t="shared" si="63"/>
        <v>08:3</v>
      </c>
      <c r="U595" t="str">
        <f t="shared" si="64"/>
        <v>2016-02-09 08:3VSIN</v>
      </c>
      <c r="V595">
        <f>IF(COUNTIF(Interactions!I:I,U595)&gt;0,1,0)</f>
        <v>0</v>
      </c>
      <c r="W595" t="str">
        <f t="shared" si="65"/>
        <v/>
      </c>
    </row>
    <row r="596" spans="1:23" ht="24">
      <c r="A596" s="13">
        <v>104</v>
      </c>
      <c r="B596" s="13">
        <v>1181885</v>
      </c>
      <c r="C596" s="13">
        <v>1413003</v>
      </c>
      <c r="D596" s="13" t="s">
        <v>492</v>
      </c>
      <c r="E596" s="13" t="s">
        <v>467</v>
      </c>
      <c r="F596" s="13" t="s">
        <v>22</v>
      </c>
      <c r="G596" s="13" t="s">
        <v>474</v>
      </c>
      <c r="H596" s="14">
        <v>42409</v>
      </c>
      <c r="I596" s="15">
        <v>0.35921296296296296</v>
      </c>
      <c r="J596" s="15">
        <v>1.1342592592592591E-3</v>
      </c>
      <c r="K596" s="13" t="s">
        <v>467</v>
      </c>
      <c r="L596" s="13">
        <v>158686053</v>
      </c>
      <c r="M596" s="13" t="s">
        <v>1</v>
      </c>
      <c r="N596" s="13">
        <v>0</v>
      </c>
      <c r="O596" s="15">
        <v>0</v>
      </c>
      <c r="P596" s="15">
        <v>9.9537037037037042E-4</v>
      </c>
      <c r="Q596" s="6" t="str">
        <f t="shared" si="60"/>
        <v>2016-02-09</v>
      </c>
      <c r="R596" t="str">
        <f t="shared" si="61"/>
        <v>ONAS</v>
      </c>
      <c r="S596" t="str">
        <f t="shared" si="62"/>
        <v>08:37</v>
      </c>
      <c r="T596" t="str">
        <f t="shared" si="63"/>
        <v>08:3</v>
      </c>
      <c r="U596" t="str">
        <f t="shared" si="64"/>
        <v>2016-02-09 08:3ONAS</v>
      </c>
      <c r="V596">
        <f>IF(COUNTIF(Interactions!I:I,U596)&gt;0,1,0)</f>
        <v>0</v>
      </c>
      <c r="W596" t="str">
        <f t="shared" si="65"/>
        <v/>
      </c>
    </row>
    <row r="597" spans="1:23">
      <c r="A597" s="16">
        <v>105</v>
      </c>
      <c r="B597" s="16">
        <v>1181886</v>
      </c>
      <c r="C597" s="16">
        <v>1413611</v>
      </c>
      <c r="D597" s="16" t="s">
        <v>492</v>
      </c>
      <c r="E597" s="16" t="s">
        <v>467</v>
      </c>
      <c r="F597" s="16" t="s">
        <v>3</v>
      </c>
      <c r="G597" s="16" t="s">
        <v>468</v>
      </c>
      <c r="H597" s="17">
        <v>42409</v>
      </c>
      <c r="I597" s="18">
        <v>0.35931712962962964</v>
      </c>
      <c r="J597" s="18">
        <v>1.689814814814815E-3</v>
      </c>
      <c r="K597" s="16" t="s">
        <v>467</v>
      </c>
      <c r="L597" s="16">
        <v>634325948</v>
      </c>
      <c r="M597" s="16" t="s">
        <v>1</v>
      </c>
      <c r="N597" s="16">
        <v>0</v>
      </c>
      <c r="O597" s="18">
        <v>0</v>
      </c>
      <c r="P597" s="18">
        <v>9.4907407407407408E-4</v>
      </c>
      <c r="Q597" s="6" t="str">
        <f t="shared" si="60"/>
        <v>2016-02-09</v>
      </c>
      <c r="R597" t="str">
        <f t="shared" si="61"/>
        <v>ENES</v>
      </c>
      <c r="S597" t="str">
        <f t="shared" si="62"/>
        <v>08:37</v>
      </c>
      <c r="T597" t="str">
        <f t="shared" si="63"/>
        <v>08:3</v>
      </c>
      <c r="U597" t="str">
        <f t="shared" si="64"/>
        <v>2016-02-09 08:3ENES</v>
      </c>
      <c r="V597">
        <f>IF(COUNTIF(Interactions!I:I,U597)&gt;0,1,0)</f>
        <v>0</v>
      </c>
      <c r="W597" t="str">
        <f t="shared" si="65"/>
        <v/>
      </c>
    </row>
    <row r="598" spans="1:23" ht="24">
      <c r="A598" s="13">
        <v>106</v>
      </c>
      <c r="B598" s="13">
        <v>1181887</v>
      </c>
      <c r="C598" s="13">
        <v>1413018</v>
      </c>
      <c r="D598" s="13" t="s">
        <v>492</v>
      </c>
      <c r="E598" s="13" t="s">
        <v>467</v>
      </c>
      <c r="F598" s="13" t="s">
        <v>29</v>
      </c>
      <c r="G598" s="13" t="s">
        <v>474</v>
      </c>
      <c r="H598" s="14">
        <v>42409</v>
      </c>
      <c r="I598" s="15">
        <v>0.3599074074074074</v>
      </c>
      <c r="J598" s="15">
        <v>3.1018518518518522E-3</v>
      </c>
      <c r="K598" s="13" t="s">
        <v>467</v>
      </c>
      <c r="L598" s="13">
        <v>549022391</v>
      </c>
      <c r="M598" s="13" t="s">
        <v>1</v>
      </c>
      <c r="N598" s="13">
        <v>0</v>
      </c>
      <c r="O598" s="15">
        <v>0</v>
      </c>
      <c r="P598" s="15">
        <v>2.8703703703703708E-3</v>
      </c>
      <c r="Q598" s="6" t="str">
        <f t="shared" si="60"/>
        <v>2016-02-09</v>
      </c>
      <c r="R598" t="str">
        <f t="shared" si="61"/>
        <v>LROB</v>
      </c>
      <c r="S598" t="str">
        <f t="shared" si="62"/>
        <v>08:38</v>
      </c>
      <c r="T598" t="str">
        <f t="shared" si="63"/>
        <v>08:3</v>
      </c>
      <c r="U598" t="str">
        <f t="shared" si="64"/>
        <v>2016-02-09 08:3LROB</v>
      </c>
      <c r="V598">
        <f>IF(COUNTIF(Interactions!I:I,U598)&gt;0,1,0)</f>
        <v>0</v>
      </c>
      <c r="W598" t="str">
        <f t="shared" si="65"/>
        <v/>
      </c>
    </row>
    <row r="599" spans="1:23" ht="24">
      <c r="A599" s="16">
        <v>107</v>
      </c>
      <c r="B599" s="16">
        <v>1181888</v>
      </c>
      <c r="C599" s="16">
        <v>1413012</v>
      </c>
      <c r="D599" s="16" t="s">
        <v>492</v>
      </c>
      <c r="E599" s="16" t="s">
        <v>467</v>
      </c>
      <c r="F599" s="16" t="s">
        <v>22</v>
      </c>
      <c r="G599" s="16" t="s">
        <v>471</v>
      </c>
      <c r="H599" s="17">
        <v>42409</v>
      </c>
      <c r="I599" s="18">
        <v>0.36002314814814818</v>
      </c>
      <c r="J599" s="18">
        <v>1.4814814814814814E-3</v>
      </c>
      <c r="K599" s="16" t="s">
        <v>467</v>
      </c>
      <c r="L599" s="16">
        <v>673675255</v>
      </c>
      <c r="M599" s="16" t="s">
        <v>1</v>
      </c>
      <c r="N599" s="16">
        <v>0</v>
      </c>
      <c r="O599" s="18">
        <v>0</v>
      </c>
      <c r="P599" s="18">
        <v>9.7222222222222209E-4</v>
      </c>
      <c r="Q599" s="6" t="str">
        <f t="shared" si="60"/>
        <v>2016-02-09</v>
      </c>
      <c r="R599" t="str">
        <f t="shared" si="61"/>
        <v>ONAS</v>
      </c>
      <c r="S599" t="str">
        <f t="shared" si="62"/>
        <v>08:38</v>
      </c>
      <c r="T599" t="str">
        <f t="shared" si="63"/>
        <v>08:3</v>
      </c>
      <c r="U599" t="str">
        <f t="shared" si="64"/>
        <v>2016-02-09 08:3ONAS</v>
      </c>
      <c r="V599">
        <f>IF(COUNTIF(Interactions!I:I,U599)&gt;0,1,0)</f>
        <v>0</v>
      </c>
      <c r="W599" t="str">
        <f t="shared" si="65"/>
        <v/>
      </c>
    </row>
    <row r="600" spans="1:23" ht="24">
      <c r="A600" s="13">
        <v>108</v>
      </c>
      <c r="B600" s="13">
        <v>1181889</v>
      </c>
      <c r="C600" s="13">
        <v>1413006</v>
      </c>
      <c r="D600" s="13" t="s">
        <v>492</v>
      </c>
      <c r="E600" s="13" t="s">
        <v>467</v>
      </c>
      <c r="F600" s="13" t="s">
        <v>4</v>
      </c>
      <c r="G600" s="13" t="s">
        <v>474</v>
      </c>
      <c r="H600" s="14">
        <v>42409</v>
      </c>
      <c r="I600" s="15">
        <v>0.36070601851851852</v>
      </c>
      <c r="J600" s="15">
        <v>3.5879629629629635E-4</v>
      </c>
      <c r="K600" s="13" t="s">
        <v>467</v>
      </c>
      <c r="L600" s="13">
        <v>141254000</v>
      </c>
      <c r="M600" s="13" t="s">
        <v>1</v>
      </c>
      <c r="N600" s="13">
        <v>0</v>
      </c>
      <c r="O600" s="15">
        <v>0</v>
      </c>
      <c r="P600" s="15">
        <v>2.4305555555555552E-4</v>
      </c>
      <c r="Q600" s="6" t="str">
        <f t="shared" si="60"/>
        <v>2016-02-09</v>
      </c>
      <c r="R600" t="str">
        <f t="shared" si="61"/>
        <v>ICRU</v>
      </c>
      <c r="S600" t="str">
        <f t="shared" si="62"/>
        <v>08:39</v>
      </c>
      <c r="T600" t="str">
        <f t="shared" si="63"/>
        <v>08:3</v>
      </c>
      <c r="U600" t="str">
        <f t="shared" si="64"/>
        <v>2016-02-09 08:3ICRU</v>
      </c>
      <c r="V600">
        <f>IF(COUNTIF(Interactions!I:I,U600)&gt;0,1,0)</f>
        <v>0</v>
      </c>
      <c r="W600" t="str">
        <f t="shared" si="65"/>
        <v/>
      </c>
    </row>
    <row r="601" spans="1:23" ht="24">
      <c r="A601" s="16">
        <v>109</v>
      </c>
      <c r="B601" s="16">
        <v>1181891</v>
      </c>
      <c r="C601" s="16">
        <v>1413014</v>
      </c>
      <c r="D601" s="16" t="s">
        <v>492</v>
      </c>
      <c r="E601" s="16" t="s">
        <v>467</v>
      </c>
      <c r="F601" s="16" t="s">
        <v>4</v>
      </c>
      <c r="G601" s="16" t="s">
        <v>474</v>
      </c>
      <c r="H601" s="17">
        <v>42409</v>
      </c>
      <c r="I601" s="18">
        <v>0.36172453703703705</v>
      </c>
      <c r="J601" s="18">
        <v>4.6296296296296293E-4</v>
      </c>
      <c r="K601" s="16" t="s">
        <v>467</v>
      </c>
      <c r="L601" s="16">
        <v>141254000</v>
      </c>
      <c r="M601" s="16" t="s">
        <v>1</v>
      </c>
      <c r="N601" s="16">
        <v>0</v>
      </c>
      <c r="O601" s="18">
        <v>0</v>
      </c>
      <c r="P601" s="18">
        <v>3.4722222222222224E-4</v>
      </c>
      <c r="Q601" s="6" t="str">
        <f t="shared" si="60"/>
        <v>2016-02-09</v>
      </c>
      <c r="R601" t="str">
        <f t="shared" si="61"/>
        <v>ICRU</v>
      </c>
      <c r="S601" t="str">
        <f t="shared" si="62"/>
        <v>08:40</v>
      </c>
      <c r="T601" t="str">
        <f t="shared" si="63"/>
        <v>08:4</v>
      </c>
      <c r="U601" t="str">
        <f t="shared" si="64"/>
        <v>2016-02-09 08:4ICRU</v>
      </c>
      <c r="V601">
        <f>IF(COUNTIF(Interactions!I:I,U601)&gt;0,1,0)</f>
        <v>0</v>
      </c>
      <c r="W601" t="str">
        <f t="shared" si="65"/>
        <v/>
      </c>
    </row>
    <row r="602" spans="1:23">
      <c r="A602" s="13">
        <v>110</v>
      </c>
      <c r="B602" s="13">
        <v>1181892</v>
      </c>
      <c r="C602" s="13">
        <v>1413019</v>
      </c>
      <c r="D602" s="13" t="s">
        <v>492</v>
      </c>
      <c r="E602" s="13" t="s">
        <v>467</v>
      </c>
      <c r="F602" s="13" t="s">
        <v>3</v>
      </c>
      <c r="G602" s="13" t="s">
        <v>468</v>
      </c>
      <c r="H602" s="14">
        <v>42409</v>
      </c>
      <c r="I602" s="15">
        <v>0.36200231481481482</v>
      </c>
      <c r="J602" s="15">
        <v>1.2268518518518518E-3</v>
      </c>
      <c r="K602" s="13" t="s">
        <v>467</v>
      </c>
      <c r="L602" s="13">
        <v>761766039</v>
      </c>
      <c r="M602" s="13" t="s">
        <v>1</v>
      </c>
      <c r="N602" s="13">
        <v>0</v>
      </c>
      <c r="O602" s="15">
        <v>0</v>
      </c>
      <c r="P602" s="15">
        <v>1.0300925925925926E-3</v>
      </c>
      <c r="Q602" s="6" t="str">
        <f t="shared" si="60"/>
        <v>2016-02-09</v>
      </c>
      <c r="R602" t="str">
        <f t="shared" si="61"/>
        <v>ENES</v>
      </c>
      <c r="S602" t="str">
        <f t="shared" si="62"/>
        <v>08:41</v>
      </c>
      <c r="T602" t="str">
        <f t="shared" si="63"/>
        <v>08:4</v>
      </c>
      <c r="U602" t="str">
        <f t="shared" si="64"/>
        <v>2016-02-09 08:4ENES</v>
      </c>
      <c r="V602">
        <f>IF(COUNTIF(Interactions!I:I,U602)&gt;0,1,0)</f>
        <v>0</v>
      </c>
      <c r="W602" t="str">
        <f t="shared" si="65"/>
        <v/>
      </c>
    </row>
    <row r="603" spans="1:23" ht="24">
      <c r="A603" s="16">
        <v>111</v>
      </c>
      <c r="B603" s="16">
        <v>1181893</v>
      </c>
      <c r="C603" s="16">
        <v>1413024</v>
      </c>
      <c r="D603" s="16" t="s">
        <v>492</v>
      </c>
      <c r="E603" s="16" t="s">
        <v>467</v>
      </c>
      <c r="F603" s="16" t="s">
        <v>22</v>
      </c>
      <c r="G603" s="16" t="s">
        <v>474</v>
      </c>
      <c r="H603" s="17">
        <v>42409</v>
      </c>
      <c r="I603" s="18">
        <v>0.36261574074074071</v>
      </c>
      <c r="J603" s="18">
        <v>2.0833333333333333E-3</v>
      </c>
      <c r="K603" s="16" t="s">
        <v>467</v>
      </c>
      <c r="L603" s="16">
        <v>466895399</v>
      </c>
      <c r="M603" s="16" t="s">
        <v>1</v>
      </c>
      <c r="N603" s="16">
        <v>0</v>
      </c>
      <c r="O603" s="18">
        <v>0</v>
      </c>
      <c r="P603" s="18">
        <v>1.3657407407407409E-3</v>
      </c>
      <c r="Q603" s="6" t="str">
        <f t="shared" si="60"/>
        <v>2016-02-09</v>
      </c>
      <c r="R603" t="str">
        <f t="shared" si="61"/>
        <v>ONAS</v>
      </c>
      <c r="S603" t="str">
        <f t="shared" si="62"/>
        <v>08:42</v>
      </c>
      <c r="T603" t="str">
        <f t="shared" si="63"/>
        <v>08:4</v>
      </c>
      <c r="U603" t="str">
        <f t="shared" si="64"/>
        <v>2016-02-09 08:4ONAS</v>
      </c>
      <c r="V603">
        <f>IF(COUNTIF(Interactions!I:I,U603)&gt;0,1,0)</f>
        <v>0</v>
      </c>
      <c r="W603" t="str">
        <f t="shared" si="65"/>
        <v/>
      </c>
    </row>
    <row r="604" spans="1:23">
      <c r="A604" s="13">
        <v>112</v>
      </c>
      <c r="B604" s="13">
        <v>1181894</v>
      </c>
      <c r="C604" s="13">
        <v>1413027</v>
      </c>
      <c r="D604" s="13" t="s">
        <v>492</v>
      </c>
      <c r="E604" s="13" t="s">
        <v>467</v>
      </c>
      <c r="F604" s="13" t="s">
        <v>3</v>
      </c>
      <c r="G604" s="13" t="s">
        <v>468</v>
      </c>
      <c r="H604" s="14">
        <v>42409</v>
      </c>
      <c r="I604" s="15">
        <v>0.36526620370370372</v>
      </c>
      <c r="J604" s="15">
        <v>1.9444444444444442E-3</v>
      </c>
      <c r="K604" s="13" t="s">
        <v>467</v>
      </c>
      <c r="L604" s="13">
        <v>631675279</v>
      </c>
      <c r="M604" s="13" t="s">
        <v>1</v>
      </c>
      <c r="N604" s="13">
        <v>0</v>
      </c>
      <c r="O604" s="15">
        <v>0</v>
      </c>
      <c r="P604" s="15">
        <v>1.4351851851851854E-3</v>
      </c>
      <c r="Q604" s="6" t="str">
        <f t="shared" si="60"/>
        <v>2016-02-09</v>
      </c>
      <c r="R604" t="str">
        <f t="shared" si="61"/>
        <v>ENES</v>
      </c>
      <c r="S604" t="str">
        <f t="shared" si="62"/>
        <v>08:45</v>
      </c>
      <c r="T604" t="str">
        <f t="shared" si="63"/>
        <v>08:4</v>
      </c>
      <c r="U604" t="str">
        <f t="shared" si="64"/>
        <v>2016-02-09 08:4ENES</v>
      </c>
      <c r="V604">
        <f>IF(COUNTIF(Interactions!I:I,U604)&gt;0,1,0)</f>
        <v>0</v>
      </c>
      <c r="W604" t="str">
        <f t="shared" si="65"/>
        <v/>
      </c>
    </row>
    <row r="605" spans="1:23" ht="24">
      <c r="A605" s="16">
        <v>113</v>
      </c>
      <c r="B605" s="16">
        <v>1181895</v>
      </c>
      <c r="C605" s="16">
        <v>1413031</v>
      </c>
      <c r="D605" s="16" t="s">
        <v>492</v>
      </c>
      <c r="E605" s="16" t="s">
        <v>467</v>
      </c>
      <c r="F605" s="16" t="s">
        <v>10</v>
      </c>
      <c r="G605" s="16" t="s">
        <v>472</v>
      </c>
      <c r="H605" s="17">
        <v>42409</v>
      </c>
      <c r="I605" s="18">
        <v>0.36572916666666666</v>
      </c>
      <c r="J605" s="18">
        <v>2.4189814814814816E-3</v>
      </c>
      <c r="K605" s="16" t="s">
        <v>467</v>
      </c>
      <c r="L605" s="16">
        <v>174086298</v>
      </c>
      <c r="M605" s="16" t="s">
        <v>1</v>
      </c>
      <c r="N605" s="16">
        <v>3</v>
      </c>
      <c r="O605" s="18">
        <v>1.6435185185185183E-3</v>
      </c>
      <c r="P605" s="18">
        <v>7.291666666666667E-4</v>
      </c>
      <c r="Q605" s="6" t="str">
        <f t="shared" si="60"/>
        <v>2016-02-09</v>
      </c>
      <c r="R605" t="str">
        <f t="shared" si="61"/>
        <v>FMBU</v>
      </c>
      <c r="S605" t="str">
        <f t="shared" si="62"/>
        <v>08:46</v>
      </c>
      <c r="T605" t="str">
        <f t="shared" si="63"/>
        <v>08:4</v>
      </c>
      <c r="U605" t="str">
        <f t="shared" si="64"/>
        <v>2016-02-09 08:4FMBU</v>
      </c>
      <c r="V605">
        <f>IF(COUNTIF(Interactions!I:I,U605)&gt;0,1,0)</f>
        <v>0</v>
      </c>
      <c r="W605" t="str">
        <f t="shared" si="65"/>
        <v/>
      </c>
    </row>
    <row r="606" spans="1:23" ht="24">
      <c r="A606" s="13">
        <v>114</v>
      </c>
      <c r="B606" s="13">
        <v>1181896</v>
      </c>
      <c r="C606" s="13">
        <v>1413042</v>
      </c>
      <c r="D606" s="13" t="s">
        <v>492</v>
      </c>
      <c r="E606" s="13" t="s">
        <v>467</v>
      </c>
      <c r="F606" s="13" t="s">
        <v>37</v>
      </c>
      <c r="G606" s="13" t="s">
        <v>471</v>
      </c>
      <c r="H606" s="14">
        <v>42409</v>
      </c>
      <c r="I606" s="15">
        <v>0.36655092592592592</v>
      </c>
      <c r="J606" s="15">
        <v>4.1203703703703706E-3</v>
      </c>
      <c r="K606" s="13" t="s">
        <v>467</v>
      </c>
      <c r="L606" s="13">
        <v>240384149</v>
      </c>
      <c r="M606" s="13" t="s">
        <v>1</v>
      </c>
      <c r="N606" s="13">
        <v>1</v>
      </c>
      <c r="O606" s="15">
        <v>4.8611111111111104E-4</v>
      </c>
      <c r="P606" s="15">
        <v>2.8472222222222219E-3</v>
      </c>
      <c r="Q606" s="6" t="str">
        <f t="shared" si="60"/>
        <v>2016-02-09</v>
      </c>
      <c r="R606" t="str">
        <f t="shared" si="61"/>
        <v>MPRU</v>
      </c>
      <c r="S606" t="str">
        <f t="shared" si="62"/>
        <v>08:47</v>
      </c>
      <c r="T606" t="str">
        <f t="shared" si="63"/>
        <v>08:4</v>
      </c>
      <c r="U606" t="str">
        <f t="shared" si="64"/>
        <v>2016-02-09 08:4MPRU</v>
      </c>
      <c r="V606">
        <f>IF(COUNTIF(Interactions!I:I,U606)&gt;0,1,0)</f>
        <v>0</v>
      </c>
      <c r="W606" t="str">
        <f t="shared" si="65"/>
        <v/>
      </c>
    </row>
    <row r="607" spans="1:23" ht="24">
      <c r="A607" s="16">
        <v>115</v>
      </c>
      <c r="B607" s="16">
        <v>1181897</v>
      </c>
      <c r="C607" s="16">
        <v>1413046</v>
      </c>
      <c r="D607" s="16" t="s">
        <v>492</v>
      </c>
      <c r="E607" s="16" t="s">
        <v>467</v>
      </c>
      <c r="F607" s="16" t="s">
        <v>10</v>
      </c>
      <c r="G607" s="16" t="s">
        <v>472</v>
      </c>
      <c r="H607" s="17">
        <v>42409</v>
      </c>
      <c r="I607" s="18">
        <v>0.36694444444444446</v>
      </c>
      <c r="J607" s="18">
        <v>7.8703703703703705E-4</v>
      </c>
      <c r="K607" s="16" t="s">
        <v>467</v>
      </c>
      <c r="L607" s="16">
        <v>663436369</v>
      </c>
      <c r="M607" s="16" t="s">
        <v>1</v>
      </c>
      <c r="N607" s="16">
        <v>0</v>
      </c>
      <c r="O607" s="18">
        <v>0</v>
      </c>
      <c r="P607" s="18">
        <v>6.2500000000000001E-4</v>
      </c>
      <c r="Q607" s="6" t="str">
        <f t="shared" si="60"/>
        <v>2016-02-09</v>
      </c>
      <c r="R607" t="str">
        <f t="shared" si="61"/>
        <v>FMBU</v>
      </c>
      <c r="S607" t="str">
        <f t="shared" si="62"/>
        <v>08:48</v>
      </c>
      <c r="T607" t="str">
        <f t="shared" si="63"/>
        <v>08:4</v>
      </c>
      <c r="U607" t="str">
        <f t="shared" si="64"/>
        <v>2016-02-09 08:4FMBU</v>
      </c>
      <c r="V607">
        <f>IF(COUNTIF(Interactions!I:I,U607)&gt;0,1,0)</f>
        <v>0</v>
      </c>
      <c r="W607" t="str">
        <f t="shared" si="65"/>
        <v/>
      </c>
    </row>
    <row r="608" spans="1:23">
      <c r="A608" s="13">
        <v>116</v>
      </c>
      <c r="B608" s="13">
        <v>1181899</v>
      </c>
      <c r="C608" s="13">
        <v>1413036</v>
      </c>
      <c r="D608" s="13" t="s">
        <v>492</v>
      </c>
      <c r="E608" s="13" t="s">
        <v>467</v>
      </c>
      <c r="F608" s="13" t="s">
        <v>3</v>
      </c>
      <c r="G608" s="13" t="s">
        <v>468</v>
      </c>
      <c r="H608" s="14">
        <v>42409</v>
      </c>
      <c r="I608" s="15">
        <v>0.36765046296296294</v>
      </c>
      <c r="J608" s="15">
        <v>1.3773148148148147E-3</v>
      </c>
      <c r="K608" s="13" t="s">
        <v>467</v>
      </c>
      <c r="L608" s="13">
        <v>155379037</v>
      </c>
      <c r="M608" s="13" t="s">
        <v>1</v>
      </c>
      <c r="N608" s="13">
        <v>0</v>
      </c>
      <c r="O608" s="15">
        <v>0</v>
      </c>
      <c r="P608" s="15">
        <v>1.1111111111111111E-3</v>
      </c>
      <c r="Q608" s="6" t="str">
        <f t="shared" si="60"/>
        <v>2016-02-09</v>
      </c>
      <c r="R608" t="str">
        <f t="shared" si="61"/>
        <v>ENES</v>
      </c>
      <c r="S608" t="str">
        <f t="shared" si="62"/>
        <v>08:49</v>
      </c>
      <c r="T608" t="str">
        <f t="shared" si="63"/>
        <v>08:4</v>
      </c>
      <c r="U608" t="str">
        <f t="shared" si="64"/>
        <v>2016-02-09 08:4ENES</v>
      </c>
      <c r="V608">
        <f>IF(COUNTIF(Interactions!I:I,U608)&gt;0,1,0)</f>
        <v>0</v>
      </c>
      <c r="W608" t="str">
        <f t="shared" si="65"/>
        <v/>
      </c>
    </row>
    <row r="609" spans="1:23" ht="24">
      <c r="A609" s="16">
        <v>117</v>
      </c>
      <c r="B609" s="16">
        <v>1181900</v>
      </c>
      <c r="C609" s="16">
        <v>1413063</v>
      </c>
      <c r="D609" s="16" t="s">
        <v>492</v>
      </c>
      <c r="E609" s="16" t="s">
        <v>467</v>
      </c>
      <c r="F609" s="16" t="s">
        <v>22</v>
      </c>
      <c r="G609" s="16" t="s">
        <v>474</v>
      </c>
      <c r="H609" s="17">
        <v>42409</v>
      </c>
      <c r="I609" s="18">
        <v>0.36773148148148144</v>
      </c>
      <c r="J609" s="18">
        <v>1.5856481481481479E-3</v>
      </c>
      <c r="K609" s="16" t="s">
        <v>467</v>
      </c>
      <c r="L609" s="16">
        <v>967667205</v>
      </c>
      <c r="M609" s="16" t="s">
        <v>1</v>
      </c>
      <c r="N609" s="16">
        <v>0</v>
      </c>
      <c r="O609" s="18">
        <v>0</v>
      </c>
      <c r="P609" s="18">
        <v>8.1018518518518516E-4</v>
      </c>
      <c r="Q609" s="6" t="str">
        <f t="shared" si="60"/>
        <v>2016-02-09</v>
      </c>
      <c r="R609" t="str">
        <f t="shared" si="61"/>
        <v>ONAS</v>
      </c>
      <c r="S609" t="str">
        <f t="shared" si="62"/>
        <v>08:49</v>
      </c>
      <c r="T609" t="str">
        <f t="shared" si="63"/>
        <v>08:4</v>
      </c>
      <c r="U609" t="str">
        <f t="shared" si="64"/>
        <v>2016-02-09 08:4ONAS</v>
      </c>
      <c r="V609">
        <f>IF(COUNTIF(Interactions!I:I,U609)&gt;0,1,0)</f>
        <v>0</v>
      </c>
      <c r="W609" t="str">
        <f t="shared" si="65"/>
        <v/>
      </c>
    </row>
    <row r="610" spans="1:23" ht="24">
      <c r="A610" s="13">
        <v>118</v>
      </c>
      <c r="B610" s="13">
        <v>1181901</v>
      </c>
      <c r="C610" s="13">
        <v>1413037</v>
      </c>
      <c r="D610" s="13" t="s">
        <v>492</v>
      </c>
      <c r="E610" s="13" t="s">
        <v>467</v>
      </c>
      <c r="F610" s="13" t="s">
        <v>29</v>
      </c>
      <c r="G610" s="13" t="s">
        <v>474</v>
      </c>
      <c r="H610" s="14">
        <v>42409</v>
      </c>
      <c r="I610" s="15">
        <v>0.3682407407407407</v>
      </c>
      <c r="J610" s="15">
        <v>8.449074074074075E-4</v>
      </c>
      <c r="K610" s="13" t="s">
        <v>467</v>
      </c>
      <c r="L610" s="13">
        <v>951734671</v>
      </c>
      <c r="M610" s="13" t="s">
        <v>1</v>
      </c>
      <c r="N610" s="13">
        <v>0</v>
      </c>
      <c r="O610" s="15">
        <v>0</v>
      </c>
      <c r="P610" s="15">
        <v>5.9027777777777778E-4</v>
      </c>
      <c r="Q610" s="6" t="str">
        <f t="shared" si="60"/>
        <v>2016-02-09</v>
      </c>
      <c r="R610" t="str">
        <f t="shared" si="61"/>
        <v>LROB</v>
      </c>
      <c r="S610" t="str">
        <f t="shared" si="62"/>
        <v>08:50</v>
      </c>
      <c r="T610" t="str">
        <f t="shared" si="63"/>
        <v>08:5</v>
      </c>
      <c r="U610" t="str">
        <f t="shared" si="64"/>
        <v>2016-02-09 08:5LROB</v>
      </c>
      <c r="V610">
        <f>IF(COUNTIF(Interactions!I:I,U610)&gt;0,1,0)</f>
        <v>0</v>
      </c>
      <c r="W610" t="str">
        <f t="shared" si="65"/>
        <v/>
      </c>
    </row>
    <row r="611" spans="1:23">
      <c r="A611" s="16">
        <v>119</v>
      </c>
      <c r="B611" s="16">
        <v>1181902</v>
      </c>
      <c r="C611" s="16">
        <v>1413035</v>
      </c>
      <c r="D611" s="16" t="s">
        <v>492</v>
      </c>
      <c r="E611" s="16" t="s">
        <v>467</v>
      </c>
      <c r="F611" s="16" t="s">
        <v>4</v>
      </c>
      <c r="G611" s="16" t="s">
        <v>468</v>
      </c>
      <c r="H611" s="17">
        <v>42409</v>
      </c>
      <c r="I611" s="18">
        <v>0.36827546296296299</v>
      </c>
      <c r="J611" s="18">
        <v>5.7870370370370378E-4</v>
      </c>
      <c r="K611" s="16" t="s">
        <v>467</v>
      </c>
      <c r="L611" s="16">
        <v>360288008</v>
      </c>
      <c r="M611" s="16" t="s">
        <v>1</v>
      </c>
      <c r="N611" s="16">
        <v>0</v>
      </c>
      <c r="O611" s="18">
        <v>0</v>
      </c>
      <c r="P611" s="18">
        <v>4.0509259259259258E-4</v>
      </c>
      <c r="Q611" s="6" t="str">
        <f t="shared" si="60"/>
        <v>2016-02-09</v>
      </c>
      <c r="R611" t="str">
        <f t="shared" si="61"/>
        <v>ICRU</v>
      </c>
      <c r="S611" t="str">
        <f t="shared" si="62"/>
        <v>08:50</v>
      </c>
      <c r="T611" t="str">
        <f t="shared" si="63"/>
        <v>08:5</v>
      </c>
      <c r="U611" t="str">
        <f t="shared" si="64"/>
        <v>2016-02-09 08:5ICRU</v>
      </c>
      <c r="V611">
        <f>IF(COUNTIF(Interactions!I:I,U611)&gt;0,1,0)</f>
        <v>0</v>
      </c>
      <c r="W611" t="str">
        <f t="shared" si="65"/>
        <v/>
      </c>
    </row>
    <row r="612" spans="1:23" ht="24">
      <c r="A612" s="13">
        <v>120</v>
      </c>
      <c r="B612" s="13">
        <v>1181903</v>
      </c>
      <c r="C612" s="13">
        <v>1413045</v>
      </c>
      <c r="D612" s="13" t="s">
        <v>492</v>
      </c>
      <c r="E612" s="13" t="s">
        <v>467</v>
      </c>
      <c r="F612" s="13" t="s">
        <v>10</v>
      </c>
      <c r="G612" s="13" t="s">
        <v>472</v>
      </c>
      <c r="H612" s="14">
        <v>42409</v>
      </c>
      <c r="I612" s="15">
        <v>0.36971064814814819</v>
      </c>
      <c r="J612" s="15">
        <v>7.8703703703703705E-4</v>
      </c>
      <c r="K612" s="13" t="s">
        <v>467</v>
      </c>
      <c r="L612" s="13">
        <v>681679386</v>
      </c>
      <c r="M612" s="13" t="s">
        <v>1</v>
      </c>
      <c r="N612" s="13">
        <v>1</v>
      </c>
      <c r="O612" s="15">
        <v>3.4722222222222224E-4</v>
      </c>
      <c r="P612" s="15">
        <v>4.6296296296296293E-4</v>
      </c>
      <c r="Q612" s="6" t="str">
        <f t="shared" si="60"/>
        <v>2016-02-09</v>
      </c>
      <c r="R612" t="str">
        <f t="shared" si="61"/>
        <v>FMBU</v>
      </c>
      <c r="S612" t="str">
        <f t="shared" si="62"/>
        <v>08:52</v>
      </c>
      <c r="T612" t="str">
        <f t="shared" si="63"/>
        <v>08:5</v>
      </c>
      <c r="U612" t="str">
        <f t="shared" si="64"/>
        <v>2016-02-09 08:5FMBU</v>
      </c>
      <c r="V612">
        <f>IF(COUNTIF(Interactions!I:I,U612)&gt;0,1,0)</f>
        <v>0</v>
      </c>
      <c r="W612" t="str">
        <f t="shared" si="65"/>
        <v/>
      </c>
    </row>
    <row r="613" spans="1:23">
      <c r="A613" s="16">
        <v>121</v>
      </c>
      <c r="B613" s="16">
        <v>1181904</v>
      </c>
      <c r="C613" s="16">
        <v>1413059</v>
      </c>
      <c r="D613" s="16" t="s">
        <v>492</v>
      </c>
      <c r="E613" s="16" t="s">
        <v>467</v>
      </c>
      <c r="F613" s="16" t="s">
        <v>4</v>
      </c>
      <c r="G613" s="16" t="s">
        <v>468</v>
      </c>
      <c r="H613" s="17">
        <v>42409</v>
      </c>
      <c r="I613" s="18">
        <v>0.36991898148148145</v>
      </c>
      <c r="J613" s="18">
        <v>3.7847222222222223E-3</v>
      </c>
      <c r="K613" s="16" t="s">
        <v>467</v>
      </c>
      <c r="L613" s="16">
        <v>442260124</v>
      </c>
      <c r="M613" s="16" t="s">
        <v>1</v>
      </c>
      <c r="N613" s="16">
        <v>1</v>
      </c>
      <c r="O613" s="18">
        <v>1.0648148148148147E-3</v>
      </c>
      <c r="P613" s="18">
        <v>1.9560185185185184E-3</v>
      </c>
      <c r="Q613" s="6" t="str">
        <f t="shared" si="60"/>
        <v>2016-02-09</v>
      </c>
      <c r="R613" t="str">
        <f t="shared" si="61"/>
        <v>ICRU</v>
      </c>
      <c r="S613" t="str">
        <f t="shared" si="62"/>
        <v>08:52</v>
      </c>
      <c r="T613" t="str">
        <f t="shared" si="63"/>
        <v>08:5</v>
      </c>
      <c r="U613" t="str">
        <f t="shared" si="64"/>
        <v>2016-02-09 08:5ICRU</v>
      </c>
      <c r="V613">
        <f>IF(COUNTIF(Interactions!I:I,U613)&gt;0,1,0)</f>
        <v>0</v>
      </c>
      <c r="W613" t="str">
        <f t="shared" si="65"/>
        <v/>
      </c>
    </row>
    <row r="614" spans="1:23" ht="24">
      <c r="A614" s="13">
        <v>122</v>
      </c>
      <c r="B614" s="13">
        <v>1181905</v>
      </c>
      <c r="C614" s="13">
        <v>1413044</v>
      </c>
      <c r="D614" s="13" t="s">
        <v>492</v>
      </c>
      <c r="E614" s="13" t="s">
        <v>467</v>
      </c>
      <c r="F614" s="13" t="s">
        <v>10</v>
      </c>
      <c r="G614" s="13" t="s">
        <v>472</v>
      </c>
      <c r="H614" s="14">
        <v>42409</v>
      </c>
      <c r="I614" s="15">
        <v>0.37059027777777781</v>
      </c>
      <c r="J614" s="15">
        <v>7.407407407407407E-4</v>
      </c>
      <c r="K614" s="13" t="s">
        <v>467</v>
      </c>
      <c r="L614" s="13">
        <v>173742104</v>
      </c>
      <c r="M614" s="13" t="s">
        <v>1</v>
      </c>
      <c r="N614" s="13">
        <v>0</v>
      </c>
      <c r="O614" s="15">
        <v>0</v>
      </c>
      <c r="P614" s="15">
        <v>6.018518518518519E-4</v>
      </c>
      <c r="Q614" s="6" t="str">
        <f t="shared" si="60"/>
        <v>2016-02-09</v>
      </c>
      <c r="R614" t="str">
        <f t="shared" si="61"/>
        <v>FMBU</v>
      </c>
      <c r="S614" t="str">
        <f t="shared" si="62"/>
        <v>08:53</v>
      </c>
      <c r="T614" t="str">
        <f t="shared" si="63"/>
        <v>08:5</v>
      </c>
      <c r="U614" t="str">
        <f t="shared" si="64"/>
        <v>2016-02-09 08:5FMBU</v>
      </c>
      <c r="V614">
        <f>IF(COUNTIF(Interactions!I:I,U614)&gt;0,1,0)</f>
        <v>0</v>
      </c>
      <c r="W614" t="str">
        <f t="shared" si="65"/>
        <v/>
      </c>
    </row>
    <row r="615" spans="1:23" ht="24">
      <c r="A615" s="16">
        <v>123</v>
      </c>
      <c r="B615" s="16">
        <v>1181906</v>
      </c>
      <c r="C615" s="16">
        <v>1413052</v>
      </c>
      <c r="D615" s="16" t="s">
        <v>492</v>
      </c>
      <c r="E615" s="16" t="s">
        <v>467</v>
      </c>
      <c r="F615" s="16" t="s">
        <v>37</v>
      </c>
      <c r="G615" s="16" t="s">
        <v>474</v>
      </c>
      <c r="H615" s="17">
        <v>42409</v>
      </c>
      <c r="I615" s="18">
        <v>0.37076388888888889</v>
      </c>
      <c r="J615" s="18">
        <v>1.736111111111111E-3</v>
      </c>
      <c r="K615" s="16" t="s">
        <v>467</v>
      </c>
      <c r="L615" s="16">
        <v>141254000</v>
      </c>
      <c r="M615" s="16" t="s">
        <v>1</v>
      </c>
      <c r="N615" s="16">
        <v>2</v>
      </c>
      <c r="O615" s="18">
        <v>4.1666666666666669E-4</v>
      </c>
      <c r="P615" s="18">
        <v>1.0416666666666667E-3</v>
      </c>
      <c r="Q615" s="6" t="str">
        <f t="shared" si="60"/>
        <v>2016-02-09</v>
      </c>
      <c r="R615" t="str">
        <f t="shared" si="61"/>
        <v>MPRU</v>
      </c>
      <c r="S615" t="str">
        <f t="shared" si="62"/>
        <v>08:53</v>
      </c>
      <c r="T615" t="str">
        <f t="shared" si="63"/>
        <v>08:5</v>
      </c>
      <c r="U615" t="str">
        <f t="shared" si="64"/>
        <v>2016-02-09 08:5MPRU</v>
      </c>
      <c r="V615">
        <f>IF(COUNTIF(Interactions!I:I,U615)&gt;0,1,0)</f>
        <v>0</v>
      </c>
      <c r="W615" t="str">
        <f t="shared" si="65"/>
        <v/>
      </c>
    </row>
    <row r="616" spans="1:23">
      <c r="A616" s="13">
        <v>124</v>
      </c>
      <c r="B616" s="13">
        <v>1181907</v>
      </c>
      <c r="C616" s="13">
        <v>1413610</v>
      </c>
      <c r="D616" s="13" t="s">
        <v>492</v>
      </c>
      <c r="E616" s="13" t="s">
        <v>467</v>
      </c>
      <c r="F616" s="13" t="s">
        <v>3</v>
      </c>
      <c r="G616" s="13" t="s">
        <v>468</v>
      </c>
      <c r="H616" s="14">
        <v>42409</v>
      </c>
      <c r="I616" s="15">
        <v>0.37127314814814816</v>
      </c>
      <c r="J616" s="15">
        <v>1.9907407407407408E-3</v>
      </c>
      <c r="K616" s="13" t="s">
        <v>467</v>
      </c>
      <c r="L616" s="13">
        <v>558467761</v>
      </c>
      <c r="M616" s="13" t="s">
        <v>1</v>
      </c>
      <c r="N616" s="13">
        <v>0</v>
      </c>
      <c r="O616" s="15">
        <v>0</v>
      </c>
      <c r="P616" s="15">
        <v>1.7592592592592592E-3</v>
      </c>
      <c r="Q616" s="6" t="str">
        <f t="shared" si="60"/>
        <v>2016-02-09</v>
      </c>
      <c r="R616" t="str">
        <f t="shared" si="61"/>
        <v>ENES</v>
      </c>
      <c r="S616" t="str">
        <f t="shared" si="62"/>
        <v>08:54</v>
      </c>
      <c r="T616" t="str">
        <f t="shared" si="63"/>
        <v>08:5</v>
      </c>
      <c r="U616" t="str">
        <f t="shared" si="64"/>
        <v>2016-02-09 08:5ENES</v>
      </c>
      <c r="V616">
        <f>IF(COUNTIF(Interactions!I:I,U616)&gt;0,1,0)</f>
        <v>0</v>
      </c>
      <c r="W616" t="str">
        <f t="shared" si="65"/>
        <v/>
      </c>
    </row>
    <row r="617" spans="1:23">
      <c r="A617" s="16">
        <v>125</v>
      </c>
      <c r="B617" s="16">
        <v>1181908</v>
      </c>
      <c r="C617" s="16">
        <v>1413071</v>
      </c>
      <c r="D617" s="16" t="s">
        <v>492</v>
      </c>
      <c r="E617" s="16" t="s">
        <v>467</v>
      </c>
      <c r="F617" s="16" t="s">
        <v>26</v>
      </c>
      <c r="G617" s="16"/>
      <c r="H617" s="17">
        <v>42409</v>
      </c>
      <c r="I617" s="18">
        <v>0.3714351851851852</v>
      </c>
      <c r="J617" s="18">
        <v>1.9560185185185184E-3</v>
      </c>
      <c r="K617" s="16" t="s">
        <v>467</v>
      </c>
      <c r="L617" s="16">
        <v>387287473</v>
      </c>
      <c r="M617" s="16" t="s">
        <v>1</v>
      </c>
      <c r="N617" s="16">
        <v>0</v>
      </c>
      <c r="O617" s="18">
        <v>0</v>
      </c>
      <c r="P617" s="18">
        <v>1.5624999999999999E-3</v>
      </c>
      <c r="Q617" s="6" t="str">
        <f t="shared" si="60"/>
        <v>2016-02-09</v>
      </c>
      <c r="R617" t="str">
        <f t="shared" si="61"/>
        <v>GMAH</v>
      </c>
      <c r="S617" t="str">
        <f t="shared" si="62"/>
        <v>08:54</v>
      </c>
      <c r="T617" t="str">
        <f t="shared" si="63"/>
        <v>08:5</v>
      </c>
      <c r="U617" t="str">
        <f t="shared" si="64"/>
        <v>2016-02-09 08:5GMAH</v>
      </c>
      <c r="V617">
        <f>IF(COUNTIF(Interactions!I:I,U617)&gt;0,1,0)</f>
        <v>0</v>
      </c>
      <c r="W617" t="str">
        <f t="shared" si="65"/>
        <v/>
      </c>
    </row>
    <row r="618" spans="1:23" ht="24">
      <c r="A618" s="13">
        <v>126</v>
      </c>
      <c r="B618" s="13">
        <v>1181909</v>
      </c>
      <c r="C618" s="13">
        <v>1413050</v>
      </c>
      <c r="D618" s="13" t="s">
        <v>492</v>
      </c>
      <c r="E618" s="13" t="s">
        <v>467</v>
      </c>
      <c r="F618" s="13" t="s">
        <v>11</v>
      </c>
      <c r="G618" s="13" t="s">
        <v>472</v>
      </c>
      <c r="H618" s="14">
        <v>42409</v>
      </c>
      <c r="I618" s="15">
        <v>0.37177083333333333</v>
      </c>
      <c r="J618" s="15">
        <v>3.7037037037037035E-4</v>
      </c>
      <c r="K618" s="13" t="s">
        <v>467</v>
      </c>
      <c r="L618" s="13">
        <v>642348780</v>
      </c>
      <c r="M618" s="13" t="s">
        <v>1</v>
      </c>
      <c r="N618" s="13">
        <v>0</v>
      </c>
      <c r="O618" s="15">
        <v>0</v>
      </c>
      <c r="P618" s="15">
        <v>2.4305555555555552E-4</v>
      </c>
      <c r="Q618" s="6" t="str">
        <f t="shared" si="60"/>
        <v>2016-02-09</v>
      </c>
      <c r="R618" t="str">
        <f t="shared" si="61"/>
        <v>MLEC</v>
      </c>
      <c r="S618" t="str">
        <f t="shared" si="62"/>
        <v>08:55</v>
      </c>
      <c r="T618" t="str">
        <f t="shared" si="63"/>
        <v>08:5</v>
      </c>
      <c r="U618" t="str">
        <f t="shared" si="64"/>
        <v>2016-02-09 08:5MLEC</v>
      </c>
      <c r="V618">
        <f>IF(COUNTIF(Interactions!I:I,U618)&gt;0,1,0)</f>
        <v>0</v>
      </c>
      <c r="W618" t="str">
        <f t="shared" si="65"/>
        <v/>
      </c>
    </row>
    <row r="619" spans="1:23" ht="24">
      <c r="A619" s="16">
        <v>127</v>
      </c>
      <c r="B619" s="16">
        <v>1181910</v>
      </c>
      <c r="C619" s="16">
        <v>1413055</v>
      </c>
      <c r="D619" s="16" t="s">
        <v>492</v>
      </c>
      <c r="E619" s="16" t="s">
        <v>467</v>
      </c>
      <c r="F619" s="16" t="s">
        <v>11</v>
      </c>
      <c r="G619" s="16" t="s">
        <v>472</v>
      </c>
      <c r="H619" s="17">
        <v>42409</v>
      </c>
      <c r="I619" s="18">
        <v>0.37214120370370374</v>
      </c>
      <c r="J619" s="18">
        <v>9.7222222222222209E-4</v>
      </c>
      <c r="K619" s="16" t="s">
        <v>467</v>
      </c>
      <c r="L619" s="16">
        <v>157292340</v>
      </c>
      <c r="M619" s="16" t="s">
        <v>1</v>
      </c>
      <c r="N619" s="16">
        <v>1</v>
      </c>
      <c r="O619" s="18">
        <v>7.0601851851851847E-4</v>
      </c>
      <c r="P619" s="18">
        <v>7.9861111111111105E-4</v>
      </c>
      <c r="Q619" s="6" t="str">
        <f t="shared" si="60"/>
        <v>2016-02-09</v>
      </c>
      <c r="R619" t="str">
        <f t="shared" si="61"/>
        <v>MLEC</v>
      </c>
      <c r="S619" t="str">
        <f t="shared" si="62"/>
        <v>08:55</v>
      </c>
      <c r="T619" t="str">
        <f t="shared" si="63"/>
        <v>08:5</v>
      </c>
      <c r="U619" t="str">
        <f t="shared" si="64"/>
        <v>2016-02-09 08:5MLEC</v>
      </c>
      <c r="V619">
        <f>IF(COUNTIF(Interactions!I:I,U619)&gt;0,1,0)</f>
        <v>0</v>
      </c>
      <c r="W619" t="str">
        <f t="shared" si="65"/>
        <v/>
      </c>
    </row>
    <row r="620" spans="1:23" ht="24">
      <c r="A620" s="13">
        <v>128</v>
      </c>
      <c r="B620" s="13">
        <v>1181911</v>
      </c>
      <c r="C620" s="13">
        <v>1413057</v>
      </c>
      <c r="D620" s="13" t="s">
        <v>492</v>
      </c>
      <c r="E620" s="13" t="s">
        <v>467</v>
      </c>
      <c r="F620" s="13" t="s">
        <v>11</v>
      </c>
      <c r="G620" s="13" t="s">
        <v>472</v>
      </c>
      <c r="H620" s="14">
        <v>42409</v>
      </c>
      <c r="I620" s="15">
        <v>0.37223379629629627</v>
      </c>
      <c r="J620" s="15">
        <v>9.2592592592592588E-5</v>
      </c>
      <c r="K620" s="13" t="s">
        <v>467</v>
      </c>
      <c r="L620" s="13">
        <v>627465361</v>
      </c>
      <c r="M620" s="13" t="s">
        <v>1</v>
      </c>
      <c r="N620" s="13">
        <v>0</v>
      </c>
      <c r="O620" s="15">
        <v>0</v>
      </c>
      <c r="P620" s="15">
        <v>0</v>
      </c>
      <c r="Q620" s="6" t="str">
        <f t="shared" si="60"/>
        <v>2016-02-09</v>
      </c>
      <c r="R620" t="str">
        <f t="shared" si="61"/>
        <v>MLEC</v>
      </c>
      <c r="S620" t="str">
        <f t="shared" si="62"/>
        <v>08:56</v>
      </c>
      <c r="T620" t="str">
        <f t="shared" si="63"/>
        <v>08:5</v>
      </c>
      <c r="U620" t="str">
        <f t="shared" si="64"/>
        <v>2016-02-09 08:5MLEC</v>
      </c>
      <c r="V620">
        <f>IF(COUNTIF(Interactions!I:I,U620)&gt;0,1,0)</f>
        <v>0</v>
      </c>
      <c r="W620" t="str">
        <f t="shared" si="65"/>
        <v/>
      </c>
    </row>
    <row r="621" spans="1:23" ht="24">
      <c r="A621" s="16">
        <v>129</v>
      </c>
      <c r="B621" s="16">
        <v>1181913</v>
      </c>
      <c r="C621" s="16">
        <v>1413062</v>
      </c>
      <c r="D621" s="16" t="s">
        <v>492</v>
      </c>
      <c r="E621" s="16" t="s">
        <v>467</v>
      </c>
      <c r="F621" s="16" t="s">
        <v>22</v>
      </c>
      <c r="G621" s="16" t="s">
        <v>474</v>
      </c>
      <c r="H621" s="17">
        <v>42409</v>
      </c>
      <c r="I621" s="18">
        <v>0.37268518518518517</v>
      </c>
      <c r="J621" s="18">
        <v>1.7824074074074072E-3</v>
      </c>
      <c r="K621" s="16" t="s">
        <v>467</v>
      </c>
      <c r="L621" s="16">
        <v>233813543</v>
      </c>
      <c r="M621" s="16" t="s">
        <v>1</v>
      </c>
      <c r="N621" s="16">
        <v>1</v>
      </c>
      <c r="O621" s="18">
        <v>4.1666666666666669E-4</v>
      </c>
      <c r="P621" s="18">
        <v>1.4120370370370369E-3</v>
      </c>
      <c r="Q621" s="6" t="str">
        <f t="shared" ref="Q621:Q684" si="66">TEXT(H621,"AAAA-MM-JJ")</f>
        <v>2016-02-09</v>
      </c>
      <c r="R621" t="str">
        <f t="shared" ref="R621:R684" si="67">F621</f>
        <v>ONAS</v>
      </c>
      <c r="S621" t="str">
        <f t="shared" ref="S621:S684" si="68">TEXT(I621,"hh:mm")</f>
        <v>08:56</v>
      </c>
      <c r="T621" t="str">
        <f t="shared" ref="T621:T684" si="69">LEFT(S621,4)</f>
        <v>08:5</v>
      </c>
      <c r="U621" t="str">
        <f t="shared" ref="U621:U684" si="70">CONCATENATE(Q621," ",T621,R621)</f>
        <v>2016-02-09 08:5ONAS</v>
      </c>
      <c r="V621">
        <f>IF(COUNTIF(Interactions!I:I,U621)&gt;0,1,0)</f>
        <v>0</v>
      </c>
      <c r="W621" t="str">
        <f t="shared" ref="W621:W684" si="71">MID(D621,6,15)</f>
        <v/>
      </c>
    </row>
    <row r="622" spans="1:23" ht="24">
      <c r="A622" s="13">
        <v>130</v>
      </c>
      <c r="B622" s="13">
        <v>1181914</v>
      </c>
      <c r="C622" s="13">
        <v>1413061</v>
      </c>
      <c r="D622" s="13" t="s">
        <v>492</v>
      </c>
      <c r="E622" s="13" t="s">
        <v>467</v>
      </c>
      <c r="F622" s="13" t="s">
        <v>11</v>
      </c>
      <c r="G622" s="13" t="s">
        <v>472</v>
      </c>
      <c r="H622" s="14">
        <v>42409</v>
      </c>
      <c r="I622" s="15">
        <v>0.37307870370370372</v>
      </c>
      <c r="J622" s="15">
        <v>1.1574074074074073E-3</v>
      </c>
      <c r="K622" s="13" t="s">
        <v>467</v>
      </c>
      <c r="L622" s="13">
        <v>681679386</v>
      </c>
      <c r="M622" s="13" t="s">
        <v>1</v>
      </c>
      <c r="N622" s="13">
        <v>2</v>
      </c>
      <c r="O622" s="15">
        <v>9.3750000000000007E-4</v>
      </c>
      <c r="P622" s="15">
        <v>2.199074074074074E-4</v>
      </c>
      <c r="Q622" s="6" t="str">
        <f t="shared" si="66"/>
        <v>2016-02-09</v>
      </c>
      <c r="R622" t="str">
        <f t="shared" si="67"/>
        <v>MLEC</v>
      </c>
      <c r="S622" t="str">
        <f t="shared" si="68"/>
        <v>08:57</v>
      </c>
      <c r="T622" t="str">
        <f t="shared" si="69"/>
        <v>08:5</v>
      </c>
      <c r="U622" t="str">
        <f t="shared" si="70"/>
        <v>2016-02-09 08:5MLEC</v>
      </c>
      <c r="V622">
        <f>IF(COUNTIF(Interactions!I:I,U622)&gt;0,1,0)</f>
        <v>0</v>
      </c>
      <c r="W622" t="str">
        <f t="shared" si="71"/>
        <v/>
      </c>
    </row>
    <row r="623" spans="1:23">
      <c r="A623" s="16">
        <v>131</v>
      </c>
      <c r="B623" s="16">
        <v>1181915</v>
      </c>
      <c r="C623" s="16">
        <v>1413610</v>
      </c>
      <c r="D623" s="16" t="s">
        <v>492</v>
      </c>
      <c r="E623" s="16" t="s">
        <v>467</v>
      </c>
      <c r="F623" s="16" t="s">
        <v>3</v>
      </c>
      <c r="G623" s="16" t="s">
        <v>468</v>
      </c>
      <c r="H623" s="17">
        <v>42409</v>
      </c>
      <c r="I623" s="18">
        <v>0.37372685185185189</v>
      </c>
      <c r="J623" s="18">
        <v>6.134259259259259E-4</v>
      </c>
      <c r="K623" s="16" t="s">
        <v>469</v>
      </c>
      <c r="L623" s="16">
        <v>8700677565643</v>
      </c>
      <c r="M623" s="16" t="s">
        <v>1</v>
      </c>
      <c r="N623" s="16">
        <v>0</v>
      </c>
      <c r="O623" s="18">
        <v>0</v>
      </c>
      <c r="P623" s="18">
        <v>4.9768518518518521E-4</v>
      </c>
      <c r="Q623" s="6" t="str">
        <f t="shared" si="66"/>
        <v>2016-02-09</v>
      </c>
      <c r="R623" t="str">
        <f t="shared" si="67"/>
        <v>ENES</v>
      </c>
      <c r="S623" t="str">
        <f t="shared" si="68"/>
        <v>08:58</v>
      </c>
      <c r="T623" t="str">
        <f t="shared" si="69"/>
        <v>08:5</v>
      </c>
      <c r="U623" t="str">
        <f t="shared" si="70"/>
        <v>2016-02-09 08:5ENES</v>
      </c>
      <c r="V623">
        <f>IF(COUNTIF(Interactions!I:I,U623)&gt;0,1,0)</f>
        <v>0</v>
      </c>
      <c r="W623" t="str">
        <f t="shared" si="71"/>
        <v/>
      </c>
    </row>
    <row r="624" spans="1:23" ht="24">
      <c r="A624" s="13">
        <v>132</v>
      </c>
      <c r="B624" s="13">
        <v>1181917</v>
      </c>
      <c r="C624" s="13">
        <v>1413090</v>
      </c>
      <c r="D624" s="13" t="s">
        <v>492</v>
      </c>
      <c r="E624" s="13" t="s">
        <v>467</v>
      </c>
      <c r="F624" s="13" t="s">
        <v>22</v>
      </c>
      <c r="G624" s="13" t="s">
        <v>471</v>
      </c>
      <c r="H624" s="14">
        <v>42409</v>
      </c>
      <c r="I624" s="15">
        <v>0.37486111111111109</v>
      </c>
      <c r="J624" s="15">
        <v>1.8171296296296297E-3</v>
      </c>
      <c r="K624" s="13" t="s">
        <v>467</v>
      </c>
      <c r="L624" s="13">
        <v>130760880</v>
      </c>
      <c r="M624" s="13" t="s">
        <v>1</v>
      </c>
      <c r="N624" s="13">
        <v>0</v>
      </c>
      <c r="O624" s="15">
        <v>0</v>
      </c>
      <c r="P624" s="15">
        <v>9.7222222222222209E-4</v>
      </c>
      <c r="Q624" s="6" t="str">
        <f t="shared" si="66"/>
        <v>2016-02-09</v>
      </c>
      <c r="R624" t="str">
        <f t="shared" si="67"/>
        <v>ONAS</v>
      </c>
      <c r="S624" t="str">
        <f t="shared" si="68"/>
        <v>08:59</v>
      </c>
      <c r="T624" t="str">
        <f t="shared" si="69"/>
        <v>08:5</v>
      </c>
      <c r="U624" t="str">
        <f t="shared" si="70"/>
        <v>2016-02-09 08:5ONAS</v>
      </c>
      <c r="V624">
        <f>IF(COUNTIF(Interactions!I:I,U624)&gt;0,1,0)</f>
        <v>0</v>
      </c>
      <c r="W624" t="str">
        <f t="shared" si="71"/>
        <v/>
      </c>
    </row>
    <row r="625" spans="1:23" ht="24">
      <c r="A625" s="16">
        <v>133</v>
      </c>
      <c r="B625" s="16">
        <v>1181918</v>
      </c>
      <c r="C625" s="16">
        <v>1413066</v>
      </c>
      <c r="D625" s="16" t="s">
        <v>492</v>
      </c>
      <c r="E625" s="16" t="s">
        <v>467</v>
      </c>
      <c r="F625" s="16" t="s">
        <v>3</v>
      </c>
      <c r="G625" s="16" t="s">
        <v>474</v>
      </c>
      <c r="H625" s="17">
        <v>42409</v>
      </c>
      <c r="I625" s="18">
        <v>0.37488425925925922</v>
      </c>
      <c r="J625" s="18">
        <v>6.2500000000000001E-4</v>
      </c>
      <c r="K625" s="16" t="s">
        <v>467</v>
      </c>
      <c r="L625" s="16">
        <v>141254000</v>
      </c>
      <c r="M625" s="16" t="s">
        <v>1</v>
      </c>
      <c r="N625" s="16">
        <v>1</v>
      </c>
      <c r="O625" s="18">
        <v>8.1018518518518516E-5</v>
      </c>
      <c r="P625" s="18">
        <v>4.2824074074074075E-4</v>
      </c>
      <c r="Q625" s="6" t="str">
        <f t="shared" si="66"/>
        <v>2016-02-09</v>
      </c>
      <c r="R625" t="str">
        <f t="shared" si="67"/>
        <v>ENES</v>
      </c>
      <c r="S625" t="str">
        <f t="shared" si="68"/>
        <v>08:59</v>
      </c>
      <c r="T625" t="str">
        <f t="shared" si="69"/>
        <v>08:5</v>
      </c>
      <c r="U625" t="str">
        <f t="shared" si="70"/>
        <v>2016-02-09 08:5ENES</v>
      </c>
      <c r="V625">
        <f>IF(COUNTIF(Interactions!I:I,U625)&gt;0,1,0)</f>
        <v>0</v>
      </c>
      <c r="W625" t="str">
        <f t="shared" si="71"/>
        <v/>
      </c>
    </row>
    <row r="626" spans="1:23" ht="24">
      <c r="A626" s="13">
        <v>134</v>
      </c>
      <c r="B626" s="13">
        <v>1181920</v>
      </c>
      <c r="C626" s="13">
        <v>1413072</v>
      </c>
      <c r="D626" s="13" t="s">
        <v>492</v>
      </c>
      <c r="E626" s="13" t="s">
        <v>467</v>
      </c>
      <c r="F626" s="13" t="s">
        <v>3</v>
      </c>
      <c r="G626" s="13" t="s">
        <v>474</v>
      </c>
      <c r="H626" s="14">
        <v>42409</v>
      </c>
      <c r="I626" s="15">
        <v>0.3757523148148148</v>
      </c>
      <c r="J626" s="15">
        <v>5.4398148148148144E-4</v>
      </c>
      <c r="K626" s="13" t="s">
        <v>467</v>
      </c>
      <c r="L626" s="13">
        <v>141254000</v>
      </c>
      <c r="M626" s="13" t="s">
        <v>1</v>
      </c>
      <c r="N626" s="13">
        <v>1</v>
      </c>
      <c r="O626" s="15">
        <v>6.9444444444444444E-5</v>
      </c>
      <c r="P626" s="15">
        <v>3.7037037037037035E-4</v>
      </c>
      <c r="Q626" s="6" t="str">
        <f t="shared" si="66"/>
        <v>2016-02-09</v>
      </c>
      <c r="R626" t="str">
        <f t="shared" si="67"/>
        <v>ENES</v>
      </c>
      <c r="S626" t="str">
        <f t="shared" si="68"/>
        <v>09:01</v>
      </c>
      <c r="T626" t="str">
        <f t="shared" si="69"/>
        <v>09:0</v>
      </c>
      <c r="U626" t="str">
        <f t="shared" si="70"/>
        <v>2016-02-09 09:0ENES</v>
      </c>
      <c r="V626">
        <f>IF(COUNTIF(Interactions!I:I,U626)&gt;0,1,0)</f>
        <v>0</v>
      </c>
      <c r="W626" t="str">
        <f t="shared" si="71"/>
        <v/>
      </c>
    </row>
    <row r="627" spans="1:23" ht="24">
      <c r="A627" s="16">
        <v>135</v>
      </c>
      <c r="B627" s="16">
        <v>1181922</v>
      </c>
      <c r="C627" s="16">
        <v>1413074</v>
      </c>
      <c r="D627" s="16" t="s">
        <v>492</v>
      </c>
      <c r="E627" s="16" t="s">
        <v>467</v>
      </c>
      <c r="F627" s="16" t="s">
        <v>11</v>
      </c>
      <c r="G627" s="16" t="s">
        <v>472</v>
      </c>
      <c r="H627" s="17">
        <v>42409</v>
      </c>
      <c r="I627" s="18">
        <v>0.37606481481481485</v>
      </c>
      <c r="J627" s="18">
        <v>5.4398148148148144E-4</v>
      </c>
      <c r="K627" s="16" t="s">
        <v>467</v>
      </c>
      <c r="L627" s="16">
        <v>147293454</v>
      </c>
      <c r="M627" s="16" t="s">
        <v>1</v>
      </c>
      <c r="N627" s="16">
        <v>0</v>
      </c>
      <c r="O627" s="18">
        <v>0</v>
      </c>
      <c r="P627" s="18">
        <v>4.6296296296296293E-4</v>
      </c>
      <c r="Q627" s="6" t="str">
        <f t="shared" si="66"/>
        <v>2016-02-09</v>
      </c>
      <c r="R627" t="str">
        <f t="shared" si="67"/>
        <v>MLEC</v>
      </c>
      <c r="S627" t="str">
        <f t="shared" si="68"/>
        <v>09:01</v>
      </c>
      <c r="T627" t="str">
        <f t="shared" si="69"/>
        <v>09:0</v>
      </c>
      <c r="U627" t="str">
        <f t="shared" si="70"/>
        <v>2016-02-09 09:0MLEC</v>
      </c>
      <c r="V627">
        <f>IF(COUNTIF(Interactions!I:I,U627)&gt;0,1,0)</f>
        <v>0</v>
      </c>
      <c r="W627" t="str">
        <f t="shared" si="71"/>
        <v/>
      </c>
    </row>
    <row r="628" spans="1:23" ht="24">
      <c r="A628" s="13">
        <v>136</v>
      </c>
      <c r="B628" s="13">
        <v>1181923</v>
      </c>
      <c r="C628" s="13">
        <v>1413075</v>
      </c>
      <c r="D628" s="13" t="s">
        <v>492</v>
      </c>
      <c r="E628" s="13" t="s">
        <v>467</v>
      </c>
      <c r="F628" s="13" t="s">
        <v>3</v>
      </c>
      <c r="G628" s="13" t="s">
        <v>474</v>
      </c>
      <c r="H628" s="14">
        <v>42409</v>
      </c>
      <c r="I628" s="15">
        <v>0.37612268518518516</v>
      </c>
      <c r="J628" s="15">
        <v>5.2083333333333333E-4</v>
      </c>
      <c r="K628" s="13" t="s">
        <v>467</v>
      </c>
      <c r="L628" s="13">
        <v>141254000</v>
      </c>
      <c r="M628" s="13" t="s">
        <v>1</v>
      </c>
      <c r="N628" s="13">
        <v>1</v>
      </c>
      <c r="O628" s="15">
        <v>5.7870370370370366E-5</v>
      </c>
      <c r="P628" s="15">
        <v>3.7037037037037035E-4</v>
      </c>
      <c r="Q628" s="6" t="str">
        <f t="shared" si="66"/>
        <v>2016-02-09</v>
      </c>
      <c r="R628" t="str">
        <f t="shared" si="67"/>
        <v>ENES</v>
      </c>
      <c r="S628" t="str">
        <f t="shared" si="68"/>
        <v>09:01</v>
      </c>
      <c r="T628" t="str">
        <f t="shared" si="69"/>
        <v>09:0</v>
      </c>
      <c r="U628" t="str">
        <f t="shared" si="70"/>
        <v>2016-02-09 09:0ENES</v>
      </c>
      <c r="V628">
        <f>IF(COUNTIF(Interactions!I:I,U628)&gt;0,1,0)</f>
        <v>0</v>
      </c>
      <c r="W628" t="str">
        <f t="shared" si="71"/>
        <v/>
      </c>
    </row>
    <row r="629" spans="1:23">
      <c r="A629" s="16">
        <v>137</v>
      </c>
      <c r="B629" s="16">
        <v>1181924</v>
      </c>
      <c r="C629" s="16">
        <v>1413112</v>
      </c>
      <c r="D629" s="16" t="s">
        <v>492</v>
      </c>
      <c r="E629" s="16" t="s">
        <v>467</v>
      </c>
      <c r="F629" s="16" t="s">
        <v>37</v>
      </c>
      <c r="G629" s="16" t="s">
        <v>468</v>
      </c>
      <c r="H629" s="17">
        <v>42409</v>
      </c>
      <c r="I629" s="18">
        <v>0.37679398148148152</v>
      </c>
      <c r="J629" s="18">
        <v>2.0023148148148148E-3</v>
      </c>
      <c r="K629" s="16" t="s">
        <v>467</v>
      </c>
      <c r="L629" s="16">
        <v>684650659</v>
      </c>
      <c r="M629" s="16" t="s">
        <v>1</v>
      </c>
      <c r="N629" s="16">
        <v>2</v>
      </c>
      <c r="O629" s="18">
        <v>1.1921296296296296E-3</v>
      </c>
      <c r="P629" s="18">
        <v>3.8194444444444446E-4</v>
      </c>
      <c r="Q629" s="6" t="str">
        <f t="shared" si="66"/>
        <v>2016-02-09</v>
      </c>
      <c r="R629" t="str">
        <f t="shared" si="67"/>
        <v>MPRU</v>
      </c>
      <c r="S629" t="str">
        <f t="shared" si="68"/>
        <v>09:02</v>
      </c>
      <c r="T629" t="str">
        <f t="shared" si="69"/>
        <v>09:0</v>
      </c>
      <c r="U629" t="str">
        <f t="shared" si="70"/>
        <v>2016-02-09 09:0MPRU</v>
      </c>
      <c r="V629">
        <f>IF(COUNTIF(Interactions!I:I,U629)&gt;0,1,0)</f>
        <v>0</v>
      </c>
      <c r="W629" t="str">
        <f t="shared" si="71"/>
        <v/>
      </c>
    </row>
    <row r="630" spans="1:23" ht="24">
      <c r="A630" s="13">
        <v>138</v>
      </c>
      <c r="B630" s="13">
        <v>1181925</v>
      </c>
      <c r="C630" s="13">
        <v>1413080</v>
      </c>
      <c r="D630" s="13" t="s">
        <v>492</v>
      </c>
      <c r="E630" s="13" t="s">
        <v>467</v>
      </c>
      <c r="F630" s="13" t="s">
        <v>3</v>
      </c>
      <c r="G630" s="13" t="s">
        <v>474</v>
      </c>
      <c r="H630" s="14">
        <v>42409</v>
      </c>
      <c r="I630" s="15">
        <v>0.37689814814814815</v>
      </c>
      <c r="J630" s="15">
        <v>5.9027777777777778E-4</v>
      </c>
      <c r="K630" s="13" t="s">
        <v>467</v>
      </c>
      <c r="L630" s="13">
        <v>176740395</v>
      </c>
      <c r="M630" s="13" t="s">
        <v>1</v>
      </c>
      <c r="N630" s="13">
        <v>1</v>
      </c>
      <c r="O630" s="15">
        <v>2.3148148148148146E-4</v>
      </c>
      <c r="P630" s="15">
        <v>4.1666666666666669E-4</v>
      </c>
      <c r="Q630" s="6" t="str">
        <f t="shared" si="66"/>
        <v>2016-02-09</v>
      </c>
      <c r="R630" t="str">
        <f t="shared" si="67"/>
        <v>ENES</v>
      </c>
      <c r="S630" t="str">
        <f t="shared" si="68"/>
        <v>09:02</v>
      </c>
      <c r="T630" t="str">
        <f t="shared" si="69"/>
        <v>09:0</v>
      </c>
      <c r="U630" t="str">
        <f t="shared" si="70"/>
        <v>2016-02-09 09:0ENES</v>
      </c>
      <c r="V630">
        <f>IF(COUNTIF(Interactions!I:I,U630)&gt;0,1,0)</f>
        <v>0</v>
      </c>
      <c r="W630" t="str">
        <f t="shared" si="71"/>
        <v/>
      </c>
    </row>
    <row r="631" spans="1:23">
      <c r="A631" s="16">
        <v>139</v>
      </c>
      <c r="B631" s="16">
        <v>1181926</v>
      </c>
      <c r="C631" s="16">
        <v>1413153</v>
      </c>
      <c r="D631" s="16" t="s">
        <v>492</v>
      </c>
      <c r="E631" s="16" t="s">
        <v>467</v>
      </c>
      <c r="F631" s="16" t="s">
        <v>29</v>
      </c>
      <c r="G631" s="16" t="s">
        <v>470</v>
      </c>
      <c r="H631" s="17">
        <v>42409</v>
      </c>
      <c r="I631" s="18">
        <v>0.37690972222222219</v>
      </c>
      <c r="J631" s="18">
        <v>1.3310185185185185E-3</v>
      </c>
      <c r="K631" s="16" t="s">
        <v>467</v>
      </c>
      <c r="L631" s="16">
        <v>426188698</v>
      </c>
      <c r="M631" s="16" t="s">
        <v>1</v>
      </c>
      <c r="N631" s="16">
        <v>0</v>
      </c>
      <c r="O631" s="18">
        <v>0</v>
      </c>
      <c r="P631" s="18">
        <v>1.1342592592592591E-3</v>
      </c>
      <c r="Q631" s="6" t="str">
        <f t="shared" si="66"/>
        <v>2016-02-09</v>
      </c>
      <c r="R631" t="str">
        <f t="shared" si="67"/>
        <v>LROB</v>
      </c>
      <c r="S631" t="str">
        <f t="shared" si="68"/>
        <v>09:02</v>
      </c>
      <c r="T631" t="str">
        <f t="shared" si="69"/>
        <v>09:0</v>
      </c>
      <c r="U631" t="str">
        <f t="shared" si="70"/>
        <v>2016-02-09 09:0LROB</v>
      </c>
      <c r="V631">
        <f>IF(COUNTIF(Interactions!I:I,U631)&gt;0,1,0)</f>
        <v>0</v>
      </c>
      <c r="W631" t="str">
        <f t="shared" si="71"/>
        <v/>
      </c>
    </row>
    <row r="632" spans="1:23" ht="24">
      <c r="A632" s="13">
        <v>140</v>
      </c>
      <c r="B632" s="13">
        <v>1181928</v>
      </c>
      <c r="C632" s="13">
        <v>1413082</v>
      </c>
      <c r="D632" s="13" t="s">
        <v>492</v>
      </c>
      <c r="E632" s="13" t="s">
        <v>467</v>
      </c>
      <c r="F632" s="13" t="s">
        <v>3</v>
      </c>
      <c r="G632" s="13" t="s">
        <v>474</v>
      </c>
      <c r="H632" s="14">
        <v>42409</v>
      </c>
      <c r="I632" s="15">
        <v>0.37743055555555555</v>
      </c>
      <c r="J632" s="15">
        <v>4.2824074074074075E-4</v>
      </c>
      <c r="K632" s="13" t="s">
        <v>467</v>
      </c>
      <c r="L632" s="13">
        <v>141254000</v>
      </c>
      <c r="M632" s="13" t="s">
        <v>1</v>
      </c>
      <c r="N632" s="13">
        <v>1</v>
      </c>
      <c r="O632" s="15">
        <v>6.9444444444444444E-5</v>
      </c>
      <c r="P632" s="15">
        <v>2.5462962962962961E-4</v>
      </c>
      <c r="Q632" s="6" t="str">
        <f t="shared" si="66"/>
        <v>2016-02-09</v>
      </c>
      <c r="R632" t="str">
        <f t="shared" si="67"/>
        <v>ENES</v>
      </c>
      <c r="S632" t="str">
        <f t="shared" si="68"/>
        <v>09:03</v>
      </c>
      <c r="T632" t="str">
        <f t="shared" si="69"/>
        <v>09:0</v>
      </c>
      <c r="U632" t="str">
        <f t="shared" si="70"/>
        <v>2016-02-09 09:0ENES</v>
      </c>
      <c r="V632">
        <f>IF(COUNTIF(Interactions!I:I,U632)&gt;0,1,0)</f>
        <v>0</v>
      </c>
      <c r="W632" t="str">
        <f t="shared" si="71"/>
        <v/>
      </c>
    </row>
    <row r="633" spans="1:23" ht="24">
      <c r="A633" s="16">
        <v>141</v>
      </c>
      <c r="B633" s="16">
        <v>1181929</v>
      </c>
      <c r="C633" s="16">
        <v>1413090</v>
      </c>
      <c r="D633" s="16" t="s">
        <v>492</v>
      </c>
      <c r="E633" s="16" t="s">
        <v>467</v>
      </c>
      <c r="F633" s="16" t="s">
        <v>22</v>
      </c>
      <c r="G633" s="16" t="s">
        <v>471</v>
      </c>
      <c r="H633" s="17">
        <v>42409</v>
      </c>
      <c r="I633" s="18">
        <v>0.37798611111111113</v>
      </c>
      <c r="J633" s="18">
        <v>1.5046296296296294E-3</v>
      </c>
      <c r="K633" s="16" t="s">
        <v>469</v>
      </c>
      <c r="L633" s="16">
        <v>4000624721975</v>
      </c>
      <c r="M633" s="16" t="s">
        <v>1</v>
      </c>
      <c r="N633" s="16">
        <v>0</v>
      </c>
      <c r="O633" s="18">
        <v>0</v>
      </c>
      <c r="P633" s="18">
        <v>6.018518518518519E-4</v>
      </c>
      <c r="Q633" s="6" t="str">
        <f t="shared" si="66"/>
        <v>2016-02-09</v>
      </c>
      <c r="R633" t="str">
        <f t="shared" si="67"/>
        <v>ONAS</v>
      </c>
      <c r="S633" t="str">
        <f t="shared" si="68"/>
        <v>09:04</v>
      </c>
      <c r="T633" t="str">
        <f t="shared" si="69"/>
        <v>09:0</v>
      </c>
      <c r="U633" t="str">
        <f t="shared" si="70"/>
        <v>2016-02-09 09:0ONAS</v>
      </c>
      <c r="V633">
        <f>IF(COUNTIF(Interactions!I:I,U633)&gt;0,1,0)</f>
        <v>0</v>
      </c>
      <c r="W633" t="str">
        <f t="shared" si="71"/>
        <v/>
      </c>
    </row>
    <row r="634" spans="1:23" ht="24">
      <c r="A634" s="13">
        <v>142</v>
      </c>
      <c r="B634" s="13">
        <v>1181930</v>
      </c>
      <c r="C634" s="13">
        <v>1413084</v>
      </c>
      <c r="D634" s="13" t="s">
        <v>492</v>
      </c>
      <c r="E634" s="13" t="s">
        <v>467</v>
      </c>
      <c r="F634" s="13" t="s">
        <v>11</v>
      </c>
      <c r="G634" s="13" t="s">
        <v>472</v>
      </c>
      <c r="H634" s="14">
        <v>42409</v>
      </c>
      <c r="I634" s="15">
        <v>0.37805555555555559</v>
      </c>
      <c r="J634" s="15">
        <v>4.3981481481481481E-4</v>
      </c>
      <c r="K634" s="13" t="s">
        <v>467</v>
      </c>
      <c r="L634" s="13">
        <v>617214944</v>
      </c>
      <c r="M634" s="13" t="s">
        <v>8</v>
      </c>
      <c r="N634" s="13">
        <v>0</v>
      </c>
      <c r="O634" s="15">
        <v>0</v>
      </c>
      <c r="P634" s="15">
        <v>3.4722222222222224E-4</v>
      </c>
      <c r="Q634" s="6" t="str">
        <f t="shared" si="66"/>
        <v>2016-02-09</v>
      </c>
      <c r="R634" t="str">
        <f t="shared" si="67"/>
        <v>MLEC</v>
      </c>
      <c r="S634" t="str">
        <f t="shared" si="68"/>
        <v>09:04</v>
      </c>
      <c r="T634" t="str">
        <f t="shared" si="69"/>
        <v>09:0</v>
      </c>
      <c r="U634" t="str">
        <f t="shared" si="70"/>
        <v>2016-02-09 09:0MLEC</v>
      </c>
      <c r="V634">
        <f>IF(COUNTIF(Interactions!I:I,U634)&gt;0,1,0)</f>
        <v>0</v>
      </c>
      <c r="W634" t="str">
        <f t="shared" si="71"/>
        <v/>
      </c>
    </row>
    <row r="635" spans="1:23">
      <c r="A635" s="16">
        <v>143</v>
      </c>
      <c r="B635" s="16">
        <v>1181933</v>
      </c>
      <c r="C635" s="16">
        <v>1413151</v>
      </c>
      <c r="D635" s="16" t="s">
        <v>492</v>
      </c>
      <c r="E635" s="16" t="s">
        <v>467</v>
      </c>
      <c r="F635" s="16" t="s">
        <v>29</v>
      </c>
      <c r="G635" s="16" t="s">
        <v>470</v>
      </c>
      <c r="H635" s="17">
        <v>42409</v>
      </c>
      <c r="I635" s="18">
        <v>0.37895833333333334</v>
      </c>
      <c r="J635" s="18">
        <v>6.215277777777777E-3</v>
      </c>
      <c r="K635" s="16" t="s">
        <v>467</v>
      </c>
      <c r="L635" s="16">
        <v>689080507</v>
      </c>
      <c r="M635" s="16" t="s">
        <v>1</v>
      </c>
      <c r="N635" s="16">
        <v>1</v>
      </c>
      <c r="O635" s="18">
        <v>1.9444444444444442E-3</v>
      </c>
      <c r="P635" s="18">
        <v>4.0740740740740746E-3</v>
      </c>
      <c r="Q635" s="6" t="str">
        <f t="shared" si="66"/>
        <v>2016-02-09</v>
      </c>
      <c r="R635" t="str">
        <f t="shared" si="67"/>
        <v>LROB</v>
      </c>
      <c r="S635" t="str">
        <f t="shared" si="68"/>
        <v>09:05</v>
      </c>
      <c r="T635" t="str">
        <f t="shared" si="69"/>
        <v>09:0</v>
      </c>
      <c r="U635" t="str">
        <f t="shared" si="70"/>
        <v>2016-02-09 09:0LROB</v>
      </c>
      <c r="V635">
        <f>IF(COUNTIF(Interactions!I:I,U635)&gt;0,1,0)</f>
        <v>0</v>
      </c>
      <c r="W635" t="str">
        <f t="shared" si="71"/>
        <v/>
      </c>
    </row>
    <row r="636" spans="1:23">
      <c r="A636" s="13">
        <v>144</v>
      </c>
      <c r="B636" s="13">
        <v>1181934</v>
      </c>
      <c r="C636" s="13">
        <v>1413110</v>
      </c>
      <c r="D636" s="13" t="s">
        <v>492</v>
      </c>
      <c r="E636" s="13" t="s">
        <v>467</v>
      </c>
      <c r="F636" s="13" t="s">
        <v>37</v>
      </c>
      <c r="G636" s="13" t="s">
        <v>468</v>
      </c>
      <c r="H636" s="14">
        <v>42409</v>
      </c>
      <c r="I636" s="15">
        <v>0.37900462962962966</v>
      </c>
      <c r="J636" s="15">
        <v>4.31712962962963E-3</v>
      </c>
      <c r="K636" s="13" t="s">
        <v>467</v>
      </c>
      <c r="L636" s="13">
        <v>385239890</v>
      </c>
      <c r="M636" s="13" t="s">
        <v>1</v>
      </c>
      <c r="N636" s="13">
        <v>0</v>
      </c>
      <c r="O636" s="15">
        <v>0</v>
      </c>
      <c r="P636" s="15">
        <v>3.8888888888888883E-3</v>
      </c>
      <c r="Q636" s="6" t="str">
        <f t="shared" si="66"/>
        <v>2016-02-09</v>
      </c>
      <c r="R636" t="str">
        <f t="shared" si="67"/>
        <v>MPRU</v>
      </c>
      <c r="S636" t="str">
        <f t="shared" si="68"/>
        <v>09:05</v>
      </c>
      <c r="T636" t="str">
        <f t="shared" si="69"/>
        <v>09:0</v>
      </c>
      <c r="U636" t="str">
        <f t="shared" si="70"/>
        <v>2016-02-09 09:0MPRU</v>
      </c>
      <c r="V636">
        <f>IF(COUNTIF(Interactions!I:I,U636)&gt;0,1,0)</f>
        <v>0</v>
      </c>
      <c r="W636" t="str">
        <f t="shared" si="71"/>
        <v/>
      </c>
    </row>
    <row r="637" spans="1:23">
      <c r="A637" s="16">
        <v>145</v>
      </c>
      <c r="B637" s="16">
        <v>1181936</v>
      </c>
      <c r="C637" s="16">
        <v>1413119</v>
      </c>
      <c r="D637" s="16" t="s">
        <v>492</v>
      </c>
      <c r="E637" s="16" t="s">
        <v>467</v>
      </c>
      <c r="F637" s="16" t="s">
        <v>31</v>
      </c>
      <c r="G637" s="16"/>
      <c r="H637" s="17">
        <v>42409</v>
      </c>
      <c r="I637" s="18">
        <v>0.37953703703703701</v>
      </c>
      <c r="J637" s="18">
        <v>3.0208333333333333E-3</v>
      </c>
      <c r="K637" s="16" t="s">
        <v>467</v>
      </c>
      <c r="L637" s="16">
        <v>771272654</v>
      </c>
      <c r="M637" s="16" t="s">
        <v>1</v>
      </c>
      <c r="N637" s="16">
        <v>0</v>
      </c>
      <c r="O637" s="18">
        <v>0</v>
      </c>
      <c r="P637" s="18">
        <v>2.6041666666666665E-3</v>
      </c>
      <c r="Q637" s="6" t="str">
        <f t="shared" si="66"/>
        <v>2016-02-09</v>
      </c>
      <c r="R637" t="str">
        <f t="shared" si="67"/>
        <v>LGHA</v>
      </c>
      <c r="S637" t="str">
        <f t="shared" si="68"/>
        <v>09:06</v>
      </c>
      <c r="T637" t="str">
        <f t="shared" si="69"/>
        <v>09:0</v>
      </c>
      <c r="U637" t="str">
        <f t="shared" si="70"/>
        <v>2016-02-09 09:0LGHA</v>
      </c>
      <c r="V637">
        <f>IF(COUNTIF(Interactions!I:I,U637)&gt;0,1,0)</f>
        <v>0</v>
      </c>
      <c r="W637" t="str">
        <f t="shared" si="71"/>
        <v/>
      </c>
    </row>
    <row r="638" spans="1:23">
      <c r="A638" s="13">
        <v>146</v>
      </c>
      <c r="B638" s="13">
        <v>1181937</v>
      </c>
      <c r="C638" s="13">
        <v>1413134</v>
      </c>
      <c r="D638" s="13" t="s">
        <v>492</v>
      </c>
      <c r="E638" s="13" t="s">
        <v>467</v>
      </c>
      <c r="F638" s="13" t="s">
        <v>26</v>
      </c>
      <c r="G638" s="13"/>
      <c r="H638" s="14">
        <v>42409</v>
      </c>
      <c r="I638" s="15">
        <v>0.37978009259259254</v>
      </c>
      <c r="J638" s="15">
        <v>3.3680555555555551E-3</v>
      </c>
      <c r="K638" s="13" t="s">
        <v>467</v>
      </c>
      <c r="L638" s="13">
        <v>382580499</v>
      </c>
      <c r="M638" s="13" t="s">
        <v>1</v>
      </c>
      <c r="N638" s="13">
        <v>0</v>
      </c>
      <c r="O638" s="15">
        <v>0</v>
      </c>
      <c r="P638" s="15">
        <v>2.4652777777777776E-3</v>
      </c>
      <c r="Q638" s="6" t="str">
        <f t="shared" si="66"/>
        <v>2016-02-09</v>
      </c>
      <c r="R638" t="str">
        <f t="shared" si="67"/>
        <v>GMAH</v>
      </c>
      <c r="S638" t="str">
        <f t="shared" si="68"/>
        <v>09:06</v>
      </c>
      <c r="T638" t="str">
        <f t="shared" si="69"/>
        <v>09:0</v>
      </c>
      <c r="U638" t="str">
        <f t="shared" si="70"/>
        <v>2016-02-09 09:0GMAH</v>
      </c>
      <c r="V638">
        <f>IF(COUNTIF(Interactions!I:I,U638)&gt;0,1,0)</f>
        <v>0</v>
      </c>
      <c r="W638" t="str">
        <f t="shared" si="71"/>
        <v/>
      </c>
    </row>
    <row r="639" spans="1:23">
      <c r="A639" s="16">
        <v>147</v>
      </c>
      <c r="B639" s="16">
        <v>1181938</v>
      </c>
      <c r="C639" s="16">
        <v>1413152</v>
      </c>
      <c r="D639" s="16" t="s">
        <v>492</v>
      </c>
      <c r="E639" s="16" t="s">
        <v>467</v>
      </c>
      <c r="F639" s="16" t="s">
        <v>27</v>
      </c>
      <c r="G639" s="16"/>
      <c r="H639" s="17">
        <v>42409</v>
      </c>
      <c r="I639" s="18">
        <v>0.37991898148148145</v>
      </c>
      <c r="J639" s="18">
        <v>1.9675925925925928E-3</v>
      </c>
      <c r="K639" s="16" t="s">
        <v>467</v>
      </c>
      <c r="L639" s="16">
        <v>953646626</v>
      </c>
      <c r="M639" s="16" t="s">
        <v>1</v>
      </c>
      <c r="N639" s="16">
        <v>0</v>
      </c>
      <c r="O639" s="18">
        <v>0</v>
      </c>
      <c r="P639" s="18">
        <v>1.736111111111111E-3</v>
      </c>
      <c r="Q639" s="6" t="str">
        <f t="shared" si="66"/>
        <v>2016-02-09</v>
      </c>
      <c r="R639" t="str">
        <f t="shared" si="67"/>
        <v>ENEF</v>
      </c>
      <c r="S639" t="str">
        <f t="shared" si="68"/>
        <v>09:07</v>
      </c>
      <c r="T639" t="str">
        <f t="shared" si="69"/>
        <v>09:0</v>
      </c>
      <c r="U639" t="str">
        <f t="shared" si="70"/>
        <v>2016-02-09 09:0ENEF</v>
      </c>
      <c r="V639">
        <f>IF(COUNTIF(Interactions!I:I,U639)&gt;0,1,0)</f>
        <v>0</v>
      </c>
      <c r="W639" t="str">
        <f t="shared" si="71"/>
        <v/>
      </c>
    </row>
    <row r="640" spans="1:23" ht="24">
      <c r="A640" s="13">
        <v>148</v>
      </c>
      <c r="B640" s="13">
        <v>1181939</v>
      </c>
      <c r="C640" s="13">
        <v>1413131</v>
      </c>
      <c r="D640" s="13" t="s">
        <v>492</v>
      </c>
      <c r="E640" s="13" t="s">
        <v>467</v>
      </c>
      <c r="F640" s="13" t="s">
        <v>22</v>
      </c>
      <c r="G640" s="13" t="s">
        <v>474</v>
      </c>
      <c r="H640" s="14">
        <v>42409</v>
      </c>
      <c r="I640" s="15">
        <v>0.37996527777777778</v>
      </c>
      <c r="J640" s="15">
        <v>1.5856481481481479E-3</v>
      </c>
      <c r="K640" s="13" t="s">
        <v>467</v>
      </c>
      <c r="L640" s="13">
        <v>148465509</v>
      </c>
      <c r="M640" s="13" t="s">
        <v>1</v>
      </c>
      <c r="N640" s="13">
        <v>0</v>
      </c>
      <c r="O640" s="15">
        <v>0</v>
      </c>
      <c r="P640" s="15">
        <v>1.3078703703703705E-3</v>
      </c>
      <c r="Q640" s="6" t="str">
        <f t="shared" si="66"/>
        <v>2016-02-09</v>
      </c>
      <c r="R640" t="str">
        <f t="shared" si="67"/>
        <v>ONAS</v>
      </c>
      <c r="S640" t="str">
        <f t="shared" si="68"/>
        <v>09:07</v>
      </c>
      <c r="T640" t="str">
        <f t="shared" si="69"/>
        <v>09:0</v>
      </c>
      <c r="U640" t="str">
        <f t="shared" si="70"/>
        <v>2016-02-09 09:0ONAS</v>
      </c>
      <c r="V640">
        <f>IF(COUNTIF(Interactions!I:I,U640)&gt;0,1,0)</f>
        <v>0</v>
      </c>
      <c r="W640" t="str">
        <f t="shared" si="71"/>
        <v/>
      </c>
    </row>
    <row r="641" spans="1:23" ht="24">
      <c r="A641" s="16">
        <v>149</v>
      </c>
      <c r="B641" s="16">
        <v>1181940</v>
      </c>
      <c r="C641" s="16">
        <v>1413096</v>
      </c>
      <c r="D641" s="16" t="s">
        <v>492</v>
      </c>
      <c r="E641" s="16" t="s">
        <v>467</v>
      </c>
      <c r="F641" s="16" t="s">
        <v>11</v>
      </c>
      <c r="G641" s="16" t="s">
        <v>472</v>
      </c>
      <c r="H641" s="17">
        <v>42409</v>
      </c>
      <c r="I641" s="18">
        <v>0.38021990740740735</v>
      </c>
      <c r="J641" s="18">
        <v>7.291666666666667E-4</v>
      </c>
      <c r="K641" s="16" t="s">
        <v>467</v>
      </c>
      <c r="L641" s="16">
        <v>619924157</v>
      </c>
      <c r="M641" s="16" t="s">
        <v>1</v>
      </c>
      <c r="N641" s="16">
        <v>1</v>
      </c>
      <c r="O641" s="18">
        <v>3.9351851851851852E-4</v>
      </c>
      <c r="P641" s="18">
        <v>2.8935185185185189E-4</v>
      </c>
      <c r="Q641" s="6" t="str">
        <f t="shared" si="66"/>
        <v>2016-02-09</v>
      </c>
      <c r="R641" t="str">
        <f t="shared" si="67"/>
        <v>MLEC</v>
      </c>
      <c r="S641" t="str">
        <f t="shared" si="68"/>
        <v>09:07</v>
      </c>
      <c r="T641" t="str">
        <f t="shared" si="69"/>
        <v>09:0</v>
      </c>
      <c r="U641" t="str">
        <f t="shared" si="70"/>
        <v>2016-02-09 09:0MLEC</v>
      </c>
      <c r="V641">
        <f>IF(COUNTIF(Interactions!I:I,U641)&gt;0,1,0)</f>
        <v>0</v>
      </c>
      <c r="W641" t="str">
        <f t="shared" si="71"/>
        <v/>
      </c>
    </row>
    <row r="642" spans="1:23">
      <c r="A642" s="13">
        <v>150</v>
      </c>
      <c r="B642" s="13">
        <v>1181941</v>
      </c>
      <c r="C642" s="13">
        <v>1413105</v>
      </c>
      <c r="D642" s="13" t="s">
        <v>492</v>
      </c>
      <c r="E642" s="13" t="s">
        <v>467</v>
      </c>
      <c r="F642" s="13" t="s">
        <v>3</v>
      </c>
      <c r="G642" s="13" t="s">
        <v>468</v>
      </c>
      <c r="H642" s="14">
        <v>42409</v>
      </c>
      <c r="I642" s="15">
        <v>0.3803125</v>
      </c>
      <c r="J642" s="15">
        <v>2.6620370370370374E-3</v>
      </c>
      <c r="K642" s="13" t="s">
        <v>467</v>
      </c>
      <c r="L642" s="13">
        <v>546838888</v>
      </c>
      <c r="M642" s="13" t="s">
        <v>1</v>
      </c>
      <c r="N642" s="13">
        <v>1</v>
      </c>
      <c r="O642" s="15">
        <v>3.4722222222222224E-4</v>
      </c>
      <c r="P642" s="15">
        <v>1.8055555555555557E-3</v>
      </c>
      <c r="Q642" s="6" t="str">
        <f t="shared" si="66"/>
        <v>2016-02-09</v>
      </c>
      <c r="R642" t="str">
        <f t="shared" si="67"/>
        <v>ENES</v>
      </c>
      <c r="S642" t="str">
        <f t="shared" si="68"/>
        <v>09:07</v>
      </c>
      <c r="T642" t="str">
        <f t="shared" si="69"/>
        <v>09:0</v>
      </c>
      <c r="U642" t="str">
        <f t="shared" si="70"/>
        <v>2016-02-09 09:0ENES</v>
      </c>
      <c r="V642">
        <f>IF(COUNTIF(Interactions!I:I,U642)&gt;0,1,0)</f>
        <v>0</v>
      </c>
      <c r="W642" t="str">
        <f t="shared" si="71"/>
        <v/>
      </c>
    </row>
    <row r="643" spans="1:23" ht="24">
      <c r="A643" s="16">
        <v>151</v>
      </c>
      <c r="B643" s="16">
        <v>1181942</v>
      </c>
      <c r="C643" s="16">
        <v>1413106</v>
      </c>
      <c r="D643" s="16" t="s">
        <v>492</v>
      </c>
      <c r="E643" s="16" t="s">
        <v>467</v>
      </c>
      <c r="F643" s="16" t="s">
        <v>4</v>
      </c>
      <c r="G643" s="16" t="s">
        <v>474</v>
      </c>
      <c r="H643" s="17">
        <v>42409</v>
      </c>
      <c r="I643" s="18">
        <v>0.38075231481481481</v>
      </c>
      <c r="J643" s="18">
        <v>7.9861111111111105E-4</v>
      </c>
      <c r="K643" s="16" t="s">
        <v>467</v>
      </c>
      <c r="L643" s="16">
        <v>141254000</v>
      </c>
      <c r="M643" s="16" t="s">
        <v>1</v>
      </c>
      <c r="N643" s="16">
        <v>1</v>
      </c>
      <c r="O643" s="18">
        <v>1.273148148148148E-4</v>
      </c>
      <c r="P643" s="18">
        <v>5.4398148148148144E-4</v>
      </c>
      <c r="Q643" s="6" t="str">
        <f t="shared" si="66"/>
        <v>2016-02-09</v>
      </c>
      <c r="R643" t="str">
        <f t="shared" si="67"/>
        <v>ICRU</v>
      </c>
      <c r="S643" t="str">
        <f t="shared" si="68"/>
        <v>09:08</v>
      </c>
      <c r="T643" t="str">
        <f t="shared" si="69"/>
        <v>09:0</v>
      </c>
      <c r="U643" t="str">
        <f t="shared" si="70"/>
        <v>2016-02-09 09:0ICRU</v>
      </c>
      <c r="V643">
        <f>IF(COUNTIF(Interactions!I:I,U643)&gt;0,1,0)</f>
        <v>0</v>
      </c>
      <c r="W643" t="str">
        <f t="shared" si="71"/>
        <v/>
      </c>
    </row>
    <row r="644" spans="1:23" ht="24">
      <c r="A644" s="13">
        <v>152</v>
      </c>
      <c r="B644" s="13">
        <v>1181944</v>
      </c>
      <c r="C644" s="13">
        <v>1413100</v>
      </c>
      <c r="D644" s="13" t="s">
        <v>492</v>
      </c>
      <c r="E644" s="13" t="s">
        <v>467</v>
      </c>
      <c r="F644" s="13" t="s">
        <v>10</v>
      </c>
      <c r="G644" s="13" t="s">
        <v>472</v>
      </c>
      <c r="H644" s="14">
        <v>42409</v>
      </c>
      <c r="I644" s="15">
        <v>0.38141203703703702</v>
      </c>
      <c r="J644" s="15">
        <v>6.7129629629629625E-4</v>
      </c>
      <c r="K644" s="13" t="s">
        <v>467</v>
      </c>
      <c r="L644" s="13">
        <v>173742104</v>
      </c>
      <c r="M644" s="13" t="s">
        <v>1</v>
      </c>
      <c r="N644" s="13">
        <v>0</v>
      </c>
      <c r="O644" s="15">
        <v>0</v>
      </c>
      <c r="P644" s="15">
        <v>5.3240740740740744E-4</v>
      </c>
      <c r="Q644" s="6" t="str">
        <f t="shared" si="66"/>
        <v>2016-02-09</v>
      </c>
      <c r="R644" t="str">
        <f t="shared" si="67"/>
        <v>FMBU</v>
      </c>
      <c r="S644" t="str">
        <f t="shared" si="68"/>
        <v>09:09</v>
      </c>
      <c r="T644" t="str">
        <f t="shared" si="69"/>
        <v>09:0</v>
      </c>
      <c r="U644" t="str">
        <f t="shared" si="70"/>
        <v>2016-02-09 09:0FMBU</v>
      </c>
      <c r="V644">
        <f>IF(COUNTIF(Interactions!I:I,U644)&gt;0,1,0)</f>
        <v>0</v>
      </c>
      <c r="W644" t="str">
        <f t="shared" si="71"/>
        <v/>
      </c>
    </row>
    <row r="645" spans="1:23" ht="24">
      <c r="A645" s="16">
        <v>153</v>
      </c>
      <c r="B645" s="16">
        <v>1181945</v>
      </c>
      <c r="C645" s="16">
        <v>1413103</v>
      </c>
      <c r="D645" s="16" t="s">
        <v>492</v>
      </c>
      <c r="E645" s="16" t="s">
        <v>467</v>
      </c>
      <c r="F645" s="16" t="s">
        <v>10</v>
      </c>
      <c r="G645" s="16" t="s">
        <v>472</v>
      </c>
      <c r="H645" s="17">
        <v>42409</v>
      </c>
      <c r="I645" s="18">
        <v>0.38144675925925925</v>
      </c>
      <c r="J645" s="18">
        <v>8.2175925925925917E-4</v>
      </c>
      <c r="K645" s="16" t="s">
        <v>467</v>
      </c>
      <c r="L645" s="16">
        <v>973625157</v>
      </c>
      <c r="M645" s="16" t="s">
        <v>1</v>
      </c>
      <c r="N645" s="16">
        <v>1</v>
      </c>
      <c r="O645" s="18">
        <v>4.6296296296296293E-4</v>
      </c>
      <c r="P645" s="18">
        <v>3.1250000000000001E-4</v>
      </c>
      <c r="Q645" s="6" t="str">
        <f t="shared" si="66"/>
        <v>2016-02-09</v>
      </c>
      <c r="R645" t="str">
        <f t="shared" si="67"/>
        <v>FMBU</v>
      </c>
      <c r="S645" t="str">
        <f t="shared" si="68"/>
        <v>09:09</v>
      </c>
      <c r="T645" t="str">
        <f t="shared" si="69"/>
        <v>09:0</v>
      </c>
      <c r="U645" t="str">
        <f t="shared" si="70"/>
        <v>2016-02-09 09:0FMBU</v>
      </c>
      <c r="V645">
        <f>IF(COUNTIF(Interactions!I:I,U645)&gt;0,1,0)</f>
        <v>0</v>
      </c>
      <c r="W645" t="str">
        <f t="shared" si="71"/>
        <v/>
      </c>
    </row>
    <row r="646" spans="1:23" ht="24">
      <c r="A646" s="13">
        <v>154</v>
      </c>
      <c r="B646" s="13">
        <v>1181946</v>
      </c>
      <c r="C646" s="13">
        <v>1413123</v>
      </c>
      <c r="D646" s="13" t="s">
        <v>492</v>
      </c>
      <c r="E646" s="13" t="s">
        <v>467</v>
      </c>
      <c r="F646" s="13" t="s">
        <v>22</v>
      </c>
      <c r="G646" s="13" t="s">
        <v>474</v>
      </c>
      <c r="H646" s="14">
        <v>42409</v>
      </c>
      <c r="I646" s="15">
        <v>0.38152777777777774</v>
      </c>
      <c r="J646" s="15">
        <v>2.3495370370370371E-3</v>
      </c>
      <c r="K646" s="13" t="s">
        <v>467</v>
      </c>
      <c r="L646" s="13">
        <v>325247102</v>
      </c>
      <c r="M646" s="13" t="s">
        <v>1</v>
      </c>
      <c r="N646" s="13">
        <v>0</v>
      </c>
      <c r="O646" s="15">
        <v>0</v>
      </c>
      <c r="P646" s="15">
        <v>1.9097222222222222E-3</v>
      </c>
      <c r="Q646" s="6" t="str">
        <f t="shared" si="66"/>
        <v>2016-02-09</v>
      </c>
      <c r="R646" t="str">
        <f t="shared" si="67"/>
        <v>ONAS</v>
      </c>
      <c r="S646" t="str">
        <f t="shared" si="68"/>
        <v>09:09</v>
      </c>
      <c r="T646" t="str">
        <f t="shared" si="69"/>
        <v>09:0</v>
      </c>
      <c r="U646" t="str">
        <f t="shared" si="70"/>
        <v>2016-02-09 09:0ONAS</v>
      </c>
      <c r="V646">
        <f>IF(COUNTIF(Interactions!I:I,U646)&gt;0,1,0)</f>
        <v>0</v>
      </c>
      <c r="W646" t="str">
        <f t="shared" si="71"/>
        <v/>
      </c>
    </row>
    <row r="647" spans="1:23" ht="24">
      <c r="A647" s="16">
        <v>155</v>
      </c>
      <c r="B647" s="16">
        <v>1181947</v>
      </c>
      <c r="C647" s="16">
        <v>1413609</v>
      </c>
      <c r="D647" s="16" t="s">
        <v>492</v>
      </c>
      <c r="E647" s="16" t="s">
        <v>467</v>
      </c>
      <c r="F647" s="16" t="s">
        <v>3</v>
      </c>
      <c r="G647" s="16" t="s">
        <v>474</v>
      </c>
      <c r="H647" s="17">
        <v>42409</v>
      </c>
      <c r="I647" s="18">
        <v>0.38232638888888887</v>
      </c>
      <c r="J647" s="18">
        <v>1.7013888888888892E-3</v>
      </c>
      <c r="K647" s="16" t="s">
        <v>467</v>
      </c>
      <c r="L647" s="16">
        <v>141254000</v>
      </c>
      <c r="M647" s="16" t="s">
        <v>1</v>
      </c>
      <c r="N647" s="16">
        <v>1</v>
      </c>
      <c r="O647" s="18">
        <v>1.273148148148148E-4</v>
      </c>
      <c r="P647" s="18">
        <v>8.1018518518518516E-4</v>
      </c>
      <c r="Q647" s="6" t="str">
        <f t="shared" si="66"/>
        <v>2016-02-09</v>
      </c>
      <c r="R647" t="str">
        <f t="shared" si="67"/>
        <v>ENES</v>
      </c>
      <c r="S647" t="str">
        <f t="shared" si="68"/>
        <v>09:10</v>
      </c>
      <c r="T647" t="str">
        <f t="shared" si="69"/>
        <v>09:1</v>
      </c>
      <c r="U647" t="str">
        <f t="shared" si="70"/>
        <v>2016-02-09 09:1ENES</v>
      </c>
      <c r="V647">
        <f>IF(COUNTIF(Interactions!I:I,U647)&gt;0,1,0)</f>
        <v>0</v>
      </c>
      <c r="W647" t="str">
        <f t="shared" si="71"/>
        <v/>
      </c>
    </row>
    <row r="648" spans="1:23" ht="24">
      <c r="A648" s="13">
        <v>156</v>
      </c>
      <c r="B648" s="13">
        <v>1181948</v>
      </c>
      <c r="C648" s="13">
        <v>1413111</v>
      </c>
      <c r="D648" s="13" t="s">
        <v>492</v>
      </c>
      <c r="E648" s="13" t="s">
        <v>467</v>
      </c>
      <c r="F648" s="13" t="s">
        <v>10</v>
      </c>
      <c r="G648" s="13" t="s">
        <v>472</v>
      </c>
      <c r="H648" s="14">
        <v>42409</v>
      </c>
      <c r="I648" s="15">
        <v>0.38248842592592597</v>
      </c>
      <c r="J648" s="15">
        <v>4.6296296296296293E-4</v>
      </c>
      <c r="K648" s="13" t="s">
        <v>467</v>
      </c>
      <c r="L648" s="13">
        <v>681595608</v>
      </c>
      <c r="M648" s="13" t="s">
        <v>1</v>
      </c>
      <c r="N648" s="13">
        <v>1</v>
      </c>
      <c r="O648" s="15">
        <v>1.7361111111111112E-4</v>
      </c>
      <c r="P648" s="15">
        <v>2.6620370370370372E-4</v>
      </c>
      <c r="Q648" s="6" t="str">
        <f t="shared" si="66"/>
        <v>2016-02-09</v>
      </c>
      <c r="R648" t="str">
        <f t="shared" si="67"/>
        <v>FMBU</v>
      </c>
      <c r="S648" t="str">
        <f t="shared" si="68"/>
        <v>09:10</v>
      </c>
      <c r="T648" t="str">
        <f t="shared" si="69"/>
        <v>09:1</v>
      </c>
      <c r="U648" t="str">
        <f t="shared" si="70"/>
        <v>2016-02-09 09:1FMBU</v>
      </c>
      <c r="V648">
        <f>IF(COUNTIF(Interactions!I:I,U648)&gt;0,1,0)</f>
        <v>0</v>
      </c>
      <c r="W648" t="str">
        <f t="shared" si="71"/>
        <v/>
      </c>
    </row>
    <row r="649" spans="1:23" ht="24">
      <c r="A649" s="16">
        <v>157</v>
      </c>
      <c r="B649" s="16">
        <v>1181949</v>
      </c>
      <c r="C649" s="16">
        <v>1413117</v>
      </c>
      <c r="D649" s="16" t="s">
        <v>492</v>
      </c>
      <c r="E649" s="16" t="s">
        <v>467</v>
      </c>
      <c r="F649" s="16" t="s">
        <v>11</v>
      </c>
      <c r="G649" s="16" t="s">
        <v>472</v>
      </c>
      <c r="H649" s="17">
        <v>42409</v>
      </c>
      <c r="I649" s="18">
        <v>0.38280092592592596</v>
      </c>
      <c r="J649" s="18">
        <v>1.3425925925925925E-3</v>
      </c>
      <c r="K649" s="16" t="s">
        <v>467</v>
      </c>
      <c r="L649" s="16">
        <v>681679386</v>
      </c>
      <c r="M649" s="16" t="s">
        <v>1</v>
      </c>
      <c r="N649" s="16">
        <v>2</v>
      </c>
      <c r="O649" s="18">
        <v>1.0416666666666667E-3</v>
      </c>
      <c r="P649" s="18">
        <v>2.8935185185185189E-4</v>
      </c>
      <c r="Q649" s="6" t="str">
        <f t="shared" si="66"/>
        <v>2016-02-09</v>
      </c>
      <c r="R649" t="str">
        <f t="shared" si="67"/>
        <v>MLEC</v>
      </c>
      <c r="S649" t="str">
        <f t="shared" si="68"/>
        <v>09:11</v>
      </c>
      <c r="T649" t="str">
        <f t="shared" si="69"/>
        <v>09:1</v>
      </c>
      <c r="U649" t="str">
        <f t="shared" si="70"/>
        <v>2016-02-09 09:1MLEC</v>
      </c>
      <c r="V649">
        <f>IF(COUNTIF(Interactions!I:I,U649)&gt;0,1,0)</f>
        <v>0</v>
      </c>
      <c r="W649" t="str">
        <f t="shared" si="71"/>
        <v/>
      </c>
    </row>
    <row r="650" spans="1:23">
      <c r="A650" s="13">
        <v>158</v>
      </c>
      <c r="B650" s="13">
        <v>1181950</v>
      </c>
      <c r="C650" s="13">
        <v>1413114</v>
      </c>
      <c r="D650" s="13" t="s">
        <v>492</v>
      </c>
      <c r="E650" s="13" t="s">
        <v>467</v>
      </c>
      <c r="F650" s="13" t="s">
        <v>4</v>
      </c>
      <c r="G650" s="13" t="s">
        <v>468</v>
      </c>
      <c r="H650" s="14">
        <v>42409</v>
      </c>
      <c r="I650" s="15">
        <v>0.38297453703703704</v>
      </c>
      <c r="J650" s="15">
        <v>5.6712962962962956E-4</v>
      </c>
      <c r="K650" s="13" t="s">
        <v>467</v>
      </c>
      <c r="L650" s="13">
        <v>683366808</v>
      </c>
      <c r="M650" s="13" t="s">
        <v>1</v>
      </c>
      <c r="N650" s="13">
        <v>0</v>
      </c>
      <c r="O650" s="15">
        <v>0</v>
      </c>
      <c r="P650" s="15">
        <v>3.7037037037037035E-4</v>
      </c>
      <c r="Q650" s="6" t="str">
        <f t="shared" si="66"/>
        <v>2016-02-09</v>
      </c>
      <c r="R650" t="str">
        <f t="shared" si="67"/>
        <v>ICRU</v>
      </c>
      <c r="S650" t="str">
        <f t="shared" si="68"/>
        <v>09:11</v>
      </c>
      <c r="T650" t="str">
        <f t="shared" si="69"/>
        <v>09:1</v>
      </c>
      <c r="U650" t="str">
        <f t="shared" si="70"/>
        <v>2016-02-09 09:1ICRU</v>
      </c>
      <c r="V650">
        <f>IF(COUNTIF(Interactions!I:I,U650)&gt;0,1,0)</f>
        <v>0</v>
      </c>
      <c r="W650" t="str">
        <f t="shared" si="71"/>
        <v/>
      </c>
    </row>
    <row r="651" spans="1:23">
      <c r="A651" s="16">
        <v>159</v>
      </c>
      <c r="B651" s="16">
        <v>1181951</v>
      </c>
      <c r="C651" s="16">
        <v>1413146</v>
      </c>
      <c r="D651" s="16" t="s">
        <v>492</v>
      </c>
      <c r="E651" s="16" t="s">
        <v>467</v>
      </c>
      <c r="F651" s="16" t="s">
        <v>27</v>
      </c>
      <c r="G651" s="16"/>
      <c r="H651" s="17">
        <v>42409</v>
      </c>
      <c r="I651" s="18">
        <v>0.38332175925925926</v>
      </c>
      <c r="J651" s="18">
        <v>2.1759259259259258E-3</v>
      </c>
      <c r="K651" s="16" t="s">
        <v>467</v>
      </c>
      <c r="L651" s="16">
        <v>492922533</v>
      </c>
      <c r="M651" s="16" t="s">
        <v>1</v>
      </c>
      <c r="N651" s="16">
        <v>0</v>
      </c>
      <c r="O651" s="18">
        <v>0</v>
      </c>
      <c r="P651" s="18">
        <v>1.3194444444444443E-3</v>
      </c>
      <c r="Q651" s="6" t="str">
        <f t="shared" si="66"/>
        <v>2016-02-09</v>
      </c>
      <c r="R651" t="str">
        <f t="shared" si="67"/>
        <v>ENEF</v>
      </c>
      <c r="S651" t="str">
        <f t="shared" si="68"/>
        <v>09:11</v>
      </c>
      <c r="T651" t="str">
        <f t="shared" si="69"/>
        <v>09:1</v>
      </c>
      <c r="U651" t="str">
        <f t="shared" si="70"/>
        <v>2016-02-09 09:1ENEF</v>
      </c>
      <c r="V651">
        <f>IF(COUNTIF(Interactions!I:I,U651)&gt;0,1,0)</f>
        <v>0</v>
      </c>
      <c r="W651" t="str">
        <f t="shared" si="71"/>
        <v/>
      </c>
    </row>
    <row r="652" spans="1:23" ht="24">
      <c r="A652" s="13">
        <v>160</v>
      </c>
      <c r="B652" s="13">
        <v>1181953</v>
      </c>
      <c r="C652" s="13">
        <v>1413143</v>
      </c>
      <c r="D652" s="13" t="s">
        <v>492</v>
      </c>
      <c r="E652" s="13" t="s">
        <v>467</v>
      </c>
      <c r="F652" s="13" t="s">
        <v>4</v>
      </c>
      <c r="G652" s="13" t="s">
        <v>474</v>
      </c>
      <c r="H652" s="14">
        <v>42409</v>
      </c>
      <c r="I652" s="15">
        <v>0.38424768518518521</v>
      </c>
      <c r="J652" s="15">
        <v>2.3495370370370371E-3</v>
      </c>
      <c r="K652" s="13" t="s">
        <v>467</v>
      </c>
      <c r="L652" s="13">
        <v>140124363</v>
      </c>
      <c r="M652" s="13" t="s">
        <v>1</v>
      </c>
      <c r="N652" s="13">
        <v>1</v>
      </c>
      <c r="O652" s="15">
        <v>3.0092592592592595E-4</v>
      </c>
      <c r="P652" s="15">
        <v>1.6550925925925926E-3</v>
      </c>
      <c r="Q652" s="6" t="str">
        <f t="shared" si="66"/>
        <v>2016-02-09</v>
      </c>
      <c r="R652" t="str">
        <f t="shared" si="67"/>
        <v>ICRU</v>
      </c>
      <c r="S652" t="str">
        <f t="shared" si="68"/>
        <v>09:13</v>
      </c>
      <c r="T652" t="str">
        <f t="shared" si="69"/>
        <v>09:1</v>
      </c>
      <c r="U652" t="str">
        <f t="shared" si="70"/>
        <v>2016-02-09 09:1ICRU</v>
      </c>
      <c r="V652">
        <f>IF(COUNTIF(Interactions!I:I,U652)&gt;0,1,0)</f>
        <v>0</v>
      </c>
      <c r="W652" t="str">
        <f t="shared" si="71"/>
        <v/>
      </c>
    </row>
    <row r="653" spans="1:23" ht="24">
      <c r="A653" s="16">
        <v>161</v>
      </c>
      <c r="B653" s="16">
        <v>1181954</v>
      </c>
      <c r="C653" s="16">
        <v>1413132</v>
      </c>
      <c r="D653" s="16" t="s">
        <v>492</v>
      </c>
      <c r="E653" s="16" t="s">
        <v>467</v>
      </c>
      <c r="F653" s="16" t="s">
        <v>11</v>
      </c>
      <c r="G653" s="16" t="s">
        <v>472</v>
      </c>
      <c r="H653" s="17">
        <v>42409</v>
      </c>
      <c r="I653" s="18">
        <v>0.38482638888888893</v>
      </c>
      <c r="J653" s="18">
        <v>1.7939814814814815E-3</v>
      </c>
      <c r="K653" s="16" t="s">
        <v>467</v>
      </c>
      <c r="L653" s="16">
        <v>603907178</v>
      </c>
      <c r="M653" s="16" t="s">
        <v>1</v>
      </c>
      <c r="N653" s="16">
        <v>3</v>
      </c>
      <c r="O653" s="18">
        <v>1.4351851851851854E-3</v>
      </c>
      <c r="P653" s="18">
        <v>3.1250000000000001E-4</v>
      </c>
      <c r="Q653" s="6" t="str">
        <f t="shared" si="66"/>
        <v>2016-02-09</v>
      </c>
      <c r="R653" t="str">
        <f t="shared" si="67"/>
        <v>MLEC</v>
      </c>
      <c r="S653" t="str">
        <f t="shared" si="68"/>
        <v>09:14</v>
      </c>
      <c r="T653" t="str">
        <f t="shared" si="69"/>
        <v>09:1</v>
      </c>
      <c r="U653" t="str">
        <f t="shared" si="70"/>
        <v>2016-02-09 09:1MLEC</v>
      </c>
      <c r="V653">
        <f>IF(COUNTIF(Interactions!I:I,U653)&gt;0,1,0)</f>
        <v>0</v>
      </c>
      <c r="W653" t="str">
        <f t="shared" si="71"/>
        <v/>
      </c>
    </row>
    <row r="654" spans="1:23" ht="24">
      <c r="A654" s="13">
        <v>162</v>
      </c>
      <c r="B654" s="13">
        <v>1181955</v>
      </c>
      <c r="C654" s="13">
        <v>1413136</v>
      </c>
      <c r="D654" s="13" t="s">
        <v>492</v>
      </c>
      <c r="E654" s="13" t="s">
        <v>467</v>
      </c>
      <c r="F654" s="13" t="s">
        <v>10</v>
      </c>
      <c r="G654" s="13" t="s">
        <v>476</v>
      </c>
      <c r="H654" s="14">
        <v>42409</v>
      </c>
      <c r="I654" s="15">
        <v>0.38481481481481478</v>
      </c>
      <c r="J654" s="15">
        <v>2.1990740740740742E-3</v>
      </c>
      <c r="K654" s="13" t="s">
        <v>469</v>
      </c>
      <c r="L654" s="13">
        <v>24700622825685</v>
      </c>
      <c r="M654" s="13" t="s">
        <v>38</v>
      </c>
      <c r="N654" s="13">
        <v>0</v>
      </c>
      <c r="O654" s="15">
        <v>0</v>
      </c>
      <c r="P654" s="15">
        <v>1.8981481481481482E-3</v>
      </c>
      <c r="Q654" s="6" t="str">
        <f t="shared" si="66"/>
        <v>2016-02-09</v>
      </c>
      <c r="R654" t="str">
        <f t="shared" si="67"/>
        <v>FMBU</v>
      </c>
      <c r="S654" t="str">
        <f t="shared" si="68"/>
        <v>09:14</v>
      </c>
      <c r="T654" t="str">
        <f t="shared" si="69"/>
        <v>09:1</v>
      </c>
      <c r="U654" t="str">
        <f t="shared" si="70"/>
        <v>2016-02-09 09:1FMBU</v>
      </c>
      <c r="V654">
        <f>IF(COUNTIF(Interactions!I:I,U654)&gt;0,1,0)</f>
        <v>0</v>
      </c>
      <c r="W654" t="str">
        <f t="shared" si="71"/>
        <v/>
      </c>
    </row>
    <row r="655" spans="1:23">
      <c r="A655" s="16">
        <v>163</v>
      </c>
      <c r="B655" s="16">
        <v>1181957</v>
      </c>
      <c r="C655" s="16">
        <v>1413155</v>
      </c>
      <c r="D655" s="16" t="s">
        <v>492</v>
      </c>
      <c r="E655" s="16" t="s">
        <v>467</v>
      </c>
      <c r="F655" s="16" t="s">
        <v>31</v>
      </c>
      <c r="G655" s="16"/>
      <c r="H655" s="17">
        <v>42409</v>
      </c>
      <c r="I655" s="18">
        <v>0.38533564814814819</v>
      </c>
      <c r="J655" s="18">
        <v>2.1874999999999998E-3</v>
      </c>
      <c r="K655" s="16" t="s">
        <v>467</v>
      </c>
      <c r="L655" s="16">
        <v>466520673</v>
      </c>
      <c r="M655" s="16" t="s">
        <v>1</v>
      </c>
      <c r="N655" s="16">
        <v>0</v>
      </c>
      <c r="O655" s="18">
        <v>0</v>
      </c>
      <c r="P655" s="18">
        <v>1.1921296296296296E-3</v>
      </c>
      <c r="Q655" s="6" t="str">
        <f t="shared" si="66"/>
        <v>2016-02-09</v>
      </c>
      <c r="R655" t="str">
        <f t="shared" si="67"/>
        <v>LGHA</v>
      </c>
      <c r="S655" t="str">
        <f t="shared" si="68"/>
        <v>09:14</v>
      </c>
      <c r="T655" t="str">
        <f t="shared" si="69"/>
        <v>09:1</v>
      </c>
      <c r="U655" t="str">
        <f t="shared" si="70"/>
        <v>2016-02-09 09:1LGHA</v>
      </c>
      <c r="V655">
        <f>IF(COUNTIF(Interactions!I:I,U655)&gt;0,1,0)</f>
        <v>0</v>
      </c>
      <c r="W655" t="str">
        <f t="shared" si="71"/>
        <v/>
      </c>
    </row>
    <row r="656" spans="1:23">
      <c r="A656" s="13">
        <v>164</v>
      </c>
      <c r="B656" s="13">
        <v>1181958</v>
      </c>
      <c r="C656" s="13">
        <v>1413128</v>
      </c>
      <c r="D656" s="13" t="s">
        <v>492</v>
      </c>
      <c r="E656" s="13" t="s">
        <v>467</v>
      </c>
      <c r="F656" s="13" t="s">
        <v>22</v>
      </c>
      <c r="G656" s="13"/>
      <c r="H656" s="14">
        <v>42409</v>
      </c>
      <c r="I656" s="15">
        <v>0.38556712962962963</v>
      </c>
      <c r="J656" s="15">
        <v>4.0509259259259258E-4</v>
      </c>
      <c r="K656" s="13" t="s">
        <v>467</v>
      </c>
      <c r="L656" s="13">
        <v>677392170</v>
      </c>
      <c r="M656" s="13" t="s">
        <v>1</v>
      </c>
      <c r="N656" s="13">
        <v>0</v>
      </c>
      <c r="O656" s="15">
        <v>0</v>
      </c>
      <c r="P656" s="15">
        <v>2.8935185185185189E-4</v>
      </c>
      <c r="Q656" s="6" t="str">
        <f t="shared" si="66"/>
        <v>2016-02-09</v>
      </c>
      <c r="R656" t="str">
        <f t="shared" si="67"/>
        <v>ONAS</v>
      </c>
      <c r="S656" t="str">
        <f t="shared" si="68"/>
        <v>09:15</v>
      </c>
      <c r="T656" t="str">
        <f t="shared" si="69"/>
        <v>09:1</v>
      </c>
      <c r="U656" t="str">
        <f t="shared" si="70"/>
        <v>2016-02-09 09:1ONAS</v>
      </c>
      <c r="V656">
        <f>IF(COUNTIF(Interactions!I:I,U656)&gt;0,1,0)</f>
        <v>0</v>
      </c>
      <c r="W656" t="str">
        <f t="shared" si="71"/>
        <v/>
      </c>
    </row>
    <row r="657" spans="1:23" ht="24">
      <c r="A657" s="16">
        <v>165</v>
      </c>
      <c r="B657" s="16">
        <v>1181959</v>
      </c>
      <c r="C657" s="16">
        <v>1413149</v>
      </c>
      <c r="D657" s="16" t="s">
        <v>492</v>
      </c>
      <c r="E657" s="16" t="s">
        <v>467</v>
      </c>
      <c r="F657" s="16" t="s">
        <v>29</v>
      </c>
      <c r="G657" s="16" t="s">
        <v>474</v>
      </c>
      <c r="H657" s="17">
        <v>42409</v>
      </c>
      <c r="I657" s="18">
        <v>0.38562500000000005</v>
      </c>
      <c r="J657" s="18">
        <v>2.3032407407407407E-3</v>
      </c>
      <c r="K657" s="16" t="s">
        <v>467</v>
      </c>
      <c r="L657" s="16">
        <v>637584591</v>
      </c>
      <c r="M657" s="16" t="s">
        <v>1</v>
      </c>
      <c r="N657" s="16">
        <v>1</v>
      </c>
      <c r="O657" s="18">
        <v>4.2824074074074075E-4</v>
      </c>
      <c r="P657" s="18">
        <v>9.8379629629629642E-4</v>
      </c>
      <c r="Q657" s="6" t="str">
        <f t="shared" si="66"/>
        <v>2016-02-09</v>
      </c>
      <c r="R657" t="str">
        <f t="shared" si="67"/>
        <v>LROB</v>
      </c>
      <c r="S657" t="str">
        <f t="shared" si="68"/>
        <v>09:15</v>
      </c>
      <c r="T657" t="str">
        <f t="shared" si="69"/>
        <v>09:1</v>
      </c>
      <c r="U657" t="str">
        <f t="shared" si="70"/>
        <v>2016-02-09 09:1LROB</v>
      </c>
      <c r="V657">
        <f>IF(COUNTIF(Interactions!I:I,U657)&gt;0,1,0)</f>
        <v>0</v>
      </c>
      <c r="W657" t="str">
        <f t="shared" si="71"/>
        <v/>
      </c>
    </row>
    <row r="658" spans="1:23">
      <c r="A658" s="13">
        <v>166</v>
      </c>
      <c r="B658" s="13">
        <v>1181961</v>
      </c>
      <c r="C658" s="13">
        <v>1413141</v>
      </c>
      <c r="D658" s="13" t="s">
        <v>492</v>
      </c>
      <c r="E658" s="13" t="s">
        <v>467</v>
      </c>
      <c r="F658" s="13" t="s">
        <v>27</v>
      </c>
      <c r="G658" s="13"/>
      <c r="H658" s="14">
        <v>42409</v>
      </c>
      <c r="I658" s="15">
        <v>0.38590277777777776</v>
      </c>
      <c r="J658" s="15">
        <v>1.2847222222222223E-3</v>
      </c>
      <c r="K658" s="13" t="s">
        <v>467</v>
      </c>
      <c r="L658" s="13">
        <v>382580499</v>
      </c>
      <c r="M658" s="13" t="s">
        <v>1</v>
      </c>
      <c r="N658" s="13">
        <v>0</v>
      </c>
      <c r="O658" s="15">
        <v>0</v>
      </c>
      <c r="P658" s="15">
        <v>3.9351851851851852E-4</v>
      </c>
      <c r="Q658" s="6" t="str">
        <f t="shared" si="66"/>
        <v>2016-02-09</v>
      </c>
      <c r="R658" t="str">
        <f t="shared" si="67"/>
        <v>ENEF</v>
      </c>
      <c r="S658" t="str">
        <f t="shared" si="68"/>
        <v>09:15</v>
      </c>
      <c r="T658" t="str">
        <f t="shared" si="69"/>
        <v>09:1</v>
      </c>
      <c r="U658" t="str">
        <f t="shared" si="70"/>
        <v>2016-02-09 09:1ENEF</v>
      </c>
      <c r="V658">
        <f>IF(COUNTIF(Interactions!I:I,U658)&gt;0,1,0)</f>
        <v>0</v>
      </c>
      <c r="W658" t="str">
        <f t="shared" si="71"/>
        <v/>
      </c>
    </row>
    <row r="659" spans="1:23" ht="24">
      <c r="A659" s="16">
        <v>167</v>
      </c>
      <c r="B659" s="16">
        <v>1181962</v>
      </c>
      <c r="C659" s="16">
        <v>1413135</v>
      </c>
      <c r="D659" s="16" t="s">
        <v>492</v>
      </c>
      <c r="E659" s="16" t="s">
        <v>467</v>
      </c>
      <c r="F659" s="16" t="s">
        <v>37</v>
      </c>
      <c r="G659" s="16" t="s">
        <v>474</v>
      </c>
      <c r="H659" s="17">
        <v>42409</v>
      </c>
      <c r="I659" s="18">
        <v>0.38593749999999999</v>
      </c>
      <c r="J659" s="18">
        <v>1.0648148148148147E-3</v>
      </c>
      <c r="K659" s="16" t="s">
        <v>467</v>
      </c>
      <c r="L659" s="16">
        <v>141254000</v>
      </c>
      <c r="M659" s="16" t="s">
        <v>1</v>
      </c>
      <c r="N659" s="16">
        <v>1</v>
      </c>
      <c r="O659" s="18">
        <v>2.5462962962962961E-4</v>
      </c>
      <c r="P659" s="18">
        <v>7.175925925925927E-4</v>
      </c>
      <c r="Q659" s="6" t="str">
        <f t="shared" si="66"/>
        <v>2016-02-09</v>
      </c>
      <c r="R659" t="str">
        <f t="shared" si="67"/>
        <v>MPRU</v>
      </c>
      <c r="S659" t="str">
        <f t="shared" si="68"/>
        <v>09:15</v>
      </c>
      <c r="T659" t="str">
        <f t="shared" si="69"/>
        <v>09:1</v>
      </c>
      <c r="U659" t="str">
        <f t="shared" si="70"/>
        <v>2016-02-09 09:1MPRU</v>
      </c>
      <c r="V659">
        <f>IF(COUNTIF(Interactions!I:I,U659)&gt;0,1,0)</f>
        <v>0</v>
      </c>
      <c r="W659" t="str">
        <f t="shared" si="71"/>
        <v/>
      </c>
    </row>
    <row r="660" spans="1:23" ht="24">
      <c r="A660" s="13">
        <v>168</v>
      </c>
      <c r="B660" s="13">
        <v>1181963</v>
      </c>
      <c r="C660" s="13">
        <v>1413138</v>
      </c>
      <c r="D660" s="13" t="s">
        <v>492</v>
      </c>
      <c r="E660" s="13" t="s">
        <v>467</v>
      </c>
      <c r="F660" s="13" t="s">
        <v>3</v>
      </c>
      <c r="G660" s="13" t="s">
        <v>474</v>
      </c>
      <c r="H660" s="14">
        <v>42409</v>
      </c>
      <c r="I660" s="15">
        <v>0.38655092592592594</v>
      </c>
      <c r="J660" s="15">
        <v>6.7129629629629625E-4</v>
      </c>
      <c r="K660" s="13" t="s">
        <v>467</v>
      </c>
      <c r="L660" s="13">
        <v>141254000</v>
      </c>
      <c r="M660" s="13" t="s">
        <v>1</v>
      </c>
      <c r="N660" s="13">
        <v>1</v>
      </c>
      <c r="O660" s="15">
        <v>8.1018518518518516E-5</v>
      </c>
      <c r="P660" s="15">
        <v>4.5138888888888892E-4</v>
      </c>
      <c r="Q660" s="6" t="str">
        <f t="shared" si="66"/>
        <v>2016-02-09</v>
      </c>
      <c r="R660" t="str">
        <f t="shared" si="67"/>
        <v>ENES</v>
      </c>
      <c r="S660" t="str">
        <f t="shared" si="68"/>
        <v>09:16</v>
      </c>
      <c r="T660" t="str">
        <f t="shared" si="69"/>
        <v>09:1</v>
      </c>
      <c r="U660" t="str">
        <f t="shared" si="70"/>
        <v>2016-02-09 09:1ENES</v>
      </c>
      <c r="V660">
        <f>IF(COUNTIF(Interactions!I:I,U660)&gt;0,1,0)</f>
        <v>0</v>
      </c>
      <c r="W660" t="str">
        <f t="shared" si="71"/>
        <v/>
      </c>
    </row>
    <row r="661" spans="1:23" ht="24">
      <c r="A661" s="16">
        <v>169</v>
      </c>
      <c r="B661" s="16">
        <v>1181965</v>
      </c>
      <c r="C661" s="16">
        <v>1413144</v>
      </c>
      <c r="D661" s="16" t="s">
        <v>492</v>
      </c>
      <c r="E661" s="16" t="s">
        <v>467</v>
      </c>
      <c r="F661" s="16" t="s">
        <v>37</v>
      </c>
      <c r="G661" s="16" t="s">
        <v>474</v>
      </c>
      <c r="H661" s="17">
        <v>42409</v>
      </c>
      <c r="I661" s="18">
        <v>0.38708333333333328</v>
      </c>
      <c r="J661" s="18">
        <v>6.7129629629629625E-4</v>
      </c>
      <c r="K661" s="16" t="s">
        <v>467</v>
      </c>
      <c r="L661" s="16">
        <v>141254000</v>
      </c>
      <c r="M661" s="16" t="s">
        <v>1</v>
      </c>
      <c r="N661" s="16">
        <v>1</v>
      </c>
      <c r="O661" s="18">
        <v>6.9444444444444444E-5</v>
      </c>
      <c r="P661" s="18">
        <v>4.6296296296296293E-4</v>
      </c>
      <c r="Q661" s="6" t="str">
        <f t="shared" si="66"/>
        <v>2016-02-09</v>
      </c>
      <c r="R661" t="str">
        <f t="shared" si="67"/>
        <v>MPRU</v>
      </c>
      <c r="S661" t="str">
        <f t="shared" si="68"/>
        <v>09:17</v>
      </c>
      <c r="T661" t="str">
        <f t="shared" si="69"/>
        <v>09:1</v>
      </c>
      <c r="U661" t="str">
        <f t="shared" si="70"/>
        <v>2016-02-09 09:1MPRU</v>
      </c>
      <c r="V661">
        <f>IF(COUNTIF(Interactions!I:I,U661)&gt;0,1,0)</f>
        <v>0</v>
      </c>
      <c r="W661" t="str">
        <f t="shared" si="71"/>
        <v/>
      </c>
    </row>
    <row r="662" spans="1:23" ht="24">
      <c r="A662" s="13">
        <v>170</v>
      </c>
      <c r="B662" s="13">
        <v>1181967</v>
      </c>
      <c r="C662" s="13">
        <v>1413142</v>
      </c>
      <c r="D662" s="13" t="s">
        <v>492</v>
      </c>
      <c r="E662" s="13" t="s">
        <v>467</v>
      </c>
      <c r="F662" s="13" t="s">
        <v>10</v>
      </c>
      <c r="G662" s="13" t="s">
        <v>476</v>
      </c>
      <c r="H662" s="14">
        <v>42409</v>
      </c>
      <c r="I662" s="15">
        <v>0.38743055555555556</v>
      </c>
      <c r="J662" s="15">
        <v>3.9351851851851852E-4</v>
      </c>
      <c r="K662" s="13" t="s">
        <v>469</v>
      </c>
      <c r="L662" s="13">
        <v>24700638301404</v>
      </c>
      <c r="M662" s="13" t="s">
        <v>32</v>
      </c>
      <c r="N662" s="13">
        <v>0</v>
      </c>
      <c r="O662" s="15">
        <v>0</v>
      </c>
      <c r="P662" s="15">
        <v>3.2407407407407406E-4</v>
      </c>
      <c r="Q662" s="6" t="str">
        <f t="shared" si="66"/>
        <v>2016-02-09</v>
      </c>
      <c r="R662" t="str">
        <f t="shared" si="67"/>
        <v>FMBU</v>
      </c>
      <c r="S662" t="str">
        <f t="shared" si="68"/>
        <v>09:17</v>
      </c>
      <c r="T662" t="str">
        <f t="shared" si="69"/>
        <v>09:1</v>
      </c>
      <c r="U662" t="str">
        <f t="shared" si="70"/>
        <v>2016-02-09 09:1FMBU</v>
      </c>
      <c r="V662">
        <f>IF(COUNTIF(Interactions!I:I,U662)&gt;0,1,0)</f>
        <v>0</v>
      </c>
      <c r="W662" t="str">
        <f t="shared" si="71"/>
        <v/>
      </c>
    </row>
    <row r="663" spans="1:23">
      <c r="A663" s="16">
        <v>171</v>
      </c>
      <c r="B663" s="16">
        <v>1181968</v>
      </c>
      <c r="C663" s="16">
        <v>1413160</v>
      </c>
      <c r="D663" s="16" t="s">
        <v>492</v>
      </c>
      <c r="E663" s="16" t="s">
        <v>467</v>
      </c>
      <c r="F663" s="16" t="s">
        <v>3</v>
      </c>
      <c r="G663" s="16"/>
      <c r="H663" s="17">
        <v>42409</v>
      </c>
      <c r="I663" s="18">
        <v>0.38790509259259259</v>
      </c>
      <c r="J663" s="18">
        <v>2.9513888888888888E-3</v>
      </c>
      <c r="K663" s="16" t="s">
        <v>467</v>
      </c>
      <c r="L663" s="16">
        <v>386390227</v>
      </c>
      <c r="M663" s="16" t="s">
        <v>1</v>
      </c>
      <c r="N663" s="16">
        <v>1</v>
      </c>
      <c r="O663" s="18">
        <v>9.4907407407407408E-4</v>
      </c>
      <c r="P663" s="18">
        <v>2.6388888888888885E-3</v>
      </c>
      <c r="Q663" s="6" t="str">
        <f t="shared" si="66"/>
        <v>2016-02-09</v>
      </c>
      <c r="R663" t="str">
        <f t="shared" si="67"/>
        <v>ENES</v>
      </c>
      <c r="S663" t="str">
        <f t="shared" si="68"/>
        <v>09:18</v>
      </c>
      <c r="T663" t="str">
        <f t="shared" si="69"/>
        <v>09:1</v>
      </c>
      <c r="U663" t="str">
        <f t="shared" si="70"/>
        <v>2016-02-09 09:1ENES</v>
      </c>
      <c r="V663">
        <f>IF(COUNTIF(Interactions!I:I,U663)&gt;0,1,0)</f>
        <v>0</v>
      </c>
      <c r="W663" t="str">
        <f t="shared" si="71"/>
        <v/>
      </c>
    </row>
    <row r="664" spans="1:23" ht="24">
      <c r="A664" s="13">
        <v>172</v>
      </c>
      <c r="B664" s="13">
        <v>1181969</v>
      </c>
      <c r="C664" s="13">
        <v>1413154</v>
      </c>
      <c r="D664" s="13" t="s">
        <v>492</v>
      </c>
      <c r="E664" s="13" t="s">
        <v>467</v>
      </c>
      <c r="F664" s="13" t="s">
        <v>10</v>
      </c>
      <c r="G664" s="13" t="s">
        <v>476</v>
      </c>
      <c r="H664" s="14">
        <v>42409</v>
      </c>
      <c r="I664" s="15">
        <v>0.38836805555555554</v>
      </c>
      <c r="J664" s="15">
        <v>1.3541666666666667E-3</v>
      </c>
      <c r="K664" s="13" t="s">
        <v>469</v>
      </c>
      <c r="L664" s="13">
        <v>24700663963830</v>
      </c>
      <c r="M664" s="13" t="s">
        <v>32</v>
      </c>
      <c r="N664" s="13">
        <v>0</v>
      </c>
      <c r="O664" s="15">
        <v>0</v>
      </c>
      <c r="P664" s="15">
        <v>4.1666666666666669E-4</v>
      </c>
      <c r="Q664" s="6" t="str">
        <f t="shared" si="66"/>
        <v>2016-02-09</v>
      </c>
      <c r="R664" t="str">
        <f t="shared" si="67"/>
        <v>FMBU</v>
      </c>
      <c r="S664" t="str">
        <f t="shared" si="68"/>
        <v>09:19</v>
      </c>
      <c r="T664" t="str">
        <f t="shared" si="69"/>
        <v>09:1</v>
      </c>
      <c r="U664" t="str">
        <f t="shared" si="70"/>
        <v>2016-02-09 09:1FMBU</v>
      </c>
      <c r="V664">
        <f>IF(COUNTIF(Interactions!I:I,U664)&gt;0,1,0)</f>
        <v>0</v>
      </c>
      <c r="W664" t="str">
        <f t="shared" si="71"/>
        <v/>
      </c>
    </row>
    <row r="665" spans="1:23" ht="24">
      <c r="A665" s="16">
        <v>173</v>
      </c>
      <c r="B665" s="16">
        <v>1181970</v>
      </c>
      <c r="C665" s="16">
        <v>1413206</v>
      </c>
      <c r="D665" s="16" t="s">
        <v>492</v>
      </c>
      <c r="E665" s="16" t="s">
        <v>467</v>
      </c>
      <c r="F665" s="16" t="s">
        <v>22</v>
      </c>
      <c r="G665" s="16" t="s">
        <v>474</v>
      </c>
      <c r="H665" s="17">
        <v>42409</v>
      </c>
      <c r="I665" s="18">
        <v>0.38848379629629631</v>
      </c>
      <c r="J665" s="18">
        <v>1.8634259259259261E-3</v>
      </c>
      <c r="K665" s="16" t="s">
        <v>467</v>
      </c>
      <c r="L665" s="16">
        <v>562240140</v>
      </c>
      <c r="M665" s="16" t="s">
        <v>1</v>
      </c>
      <c r="N665" s="16">
        <v>0</v>
      </c>
      <c r="O665" s="18">
        <v>0</v>
      </c>
      <c r="P665" s="18">
        <v>1.0763888888888889E-3</v>
      </c>
      <c r="Q665" s="6" t="str">
        <f t="shared" si="66"/>
        <v>2016-02-09</v>
      </c>
      <c r="R665" t="str">
        <f t="shared" si="67"/>
        <v>ONAS</v>
      </c>
      <c r="S665" t="str">
        <f t="shared" si="68"/>
        <v>09:19</v>
      </c>
      <c r="T665" t="str">
        <f t="shared" si="69"/>
        <v>09:1</v>
      </c>
      <c r="U665" t="str">
        <f t="shared" si="70"/>
        <v>2016-02-09 09:1ONAS</v>
      </c>
      <c r="V665">
        <f>IF(COUNTIF(Interactions!I:I,U665)&gt;0,1,0)</f>
        <v>0</v>
      </c>
      <c r="W665" t="str">
        <f t="shared" si="71"/>
        <v/>
      </c>
    </row>
    <row r="666" spans="1:23" ht="24">
      <c r="A666" s="13">
        <v>174</v>
      </c>
      <c r="B666" s="13">
        <v>1181971</v>
      </c>
      <c r="C666" s="13">
        <v>1413171</v>
      </c>
      <c r="D666" s="13" t="s">
        <v>492</v>
      </c>
      <c r="E666" s="13" t="s">
        <v>467</v>
      </c>
      <c r="F666" s="13" t="s">
        <v>4</v>
      </c>
      <c r="G666" s="13" t="s">
        <v>474</v>
      </c>
      <c r="H666" s="14">
        <v>42409</v>
      </c>
      <c r="I666" s="15">
        <v>0.38858796296296294</v>
      </c>
      <c r="J666" s="15">
        <v>3.7962962962962963E-3</v>
      </c>
      <c r="K666" s="13" t="s">
        <v>467</v>
      </c>
      <c r="L666" s="13">
        <v>130288282</v>
      </c>
      <c r="M666" s="13" t="s">
        <v>1</v>
      </c>
      <c r="N666" s="13">
        <v>1</v>
      </c>
      <c r="O666" s="15">
        <v>9.6064814814814808E-4</v>
      </c>
      <c r="P666" s="15">
        <v>2.5810185185185185E-3</v>
      </c>
      <c r="Q666" s="6" t="str">
        <f t="shared" si="66"/>
        <v>2016-02-09</v>
      </c>
      <c r="R666" t="str">
        <f t="shared" si="67"/>
        <v>ICRU</v>
      </c>
      <c r="S666" t="str">
        <f t="shared" si="68"/>
        <v>09:19</v>
      </c>
      <c r="T666" t="str">
        <f t="shared" si="69"/>
        <v>09:1</v>
      </c>
      <c r="U666" t="str">
        <f t="shared" si="70"/>
        <v>2016-02-09 09:1ICRU</v>
      </c>
      <c r="V666">
        <f>IF(COUNTIF(Interactions!I:I,U666)&gt;0,1,0)</f>
        <v>0</v>
      </c>
      <c r="W666" t="str">
        <f t="shared" si="71"/>
        <v/>
      </c>
    </row>
    <row r="667" spans="1:23">
      <c r="A667" s="16">
        <v>175</v>
      </c>
      <c r="B667" s="16">
        <v>1181972</v>
      </c>
      <c r="C667" s="16">
        <v>1413156</v>
      </c>
      <c r="D667" s="16" t="s">
        <v>492</v>
      </c>
      <c r="E667" s="16" t="s">
        <v>467</v>
      </c>
      <c r="F667" s="16" t="s">
        <v>37</v>
      </c>
      <c r="G667" s="16" t="s">
        <v>470</v>
      </c>
      <c r="H667" s="17">
        <v>42409</v>
      </c>
      <c r="I667" s="18">
        <v>0.38898148148148143</v>
      </c>
      <c r="J667" s="18">
        <v>1.3194444444444443E-3</v>
      </c>
      <c r="K667" s="16" t="s">
        <v>467</v>
      </c>
      <c r="L667" s="16">
        <v>253019140</v>
      </c>
      <c r="M667" s="16" t="s">
        <v>1</v>
      </c>
      <c r="N667" s="16">
        <v>0</v>
      </c>
      <c r="O667" s="18">
        <v>0</v>
      </c>
      <c r="P667" s="18">
        <v>1.1921296296296296E-3</v>
      </c>
      <c r="Q667" s="6" t="str">
        <f t="shared" si="66"/>
        <v>2016-02-09</v>
      </c>
      <c r="R667" t="str">
        <f t="shared" si="67"/>
        <v>MPRU</v>
      </c>
      <c r="S667" t="str">
        <f t="shared" si="68"/>
        <v>09:20</v>
      </c>
      <c r="T667" t="str">
        <f t="shared" si="69"/>
        <v>09:2</v>
      </c>
      <c r="U667" t="str">
        <f t="shared" si="70"/>
        <v>2016-02-09 09:2MPRU</v>
      </c>
      <c r="V667">
        <f>IF(COUNTIF(Interactions!I:I,U667)&gt;0,1,0)</f>
        <v>0</v>
      </c>
      <c r="W667" t="str">
        <f t="shared" si="71"/>
        <v/>
      </c>
    </row>
    <row r="668" spans="1:23">
      <c r="A668" s="13">
        <v>176</v>
      </c>
      <c r="B668" s="13">
        <v>1181973</v>
      </c>
      <c r="C668" s="13">
        <v>1413164</v>
      </c>
      <c r="D668" s="13" t="s">
        <v>492</v>
      </c>
      <c r="E668" s="13" t="s">
        <v>467</v>
      </c>
      <c r="F668" s="13" t="s">
        <v>37</v>
      </c>
      <c r="G668" s="13" t="s">
        <v>470</v>
      </c>
      <c r="H668" s="14">
        <v>42409</v>
      </c>
      <c r="I668" s="15">
        <v>0.38935185185185189</v>
      </c>
      <c r="J668" s="15">
        <v>1.0532407407407407E-3</v>
      </c>
      <c r="K668" s="13" t="s">
        <v>467</v>
      </c>
      <c r="L668" s="13">
        <v>489663724</v>
      </c>
      <c r="M668" s="13" t="s">
        <v>1</v>
      </c>
      <c r="N668" s="13">
        <v>0</v>
      </c>
      <c r="O668" s="15">
        <v>0</v>
      </c>
      <c r="P668" s="15">
        <v>6.3657407407407402E-4</v>
      </c>
      <c r="Q668" s="6" t="str">
        <f t="shared" si="66"/>
        <v>2016-02-09</v>
      </c>
      <c r="R668" t="str">
        <f t="shared" si="67"/>
        <v>MPRU</v>
      </c>
      <c r="S668" t="str">
        <f t="shared" si="68"/>
        <v>09:20</v>
      </c>
      <c r="T668" t="str">
        <f t="shared" si="69"/>
        <v>09:2</v>
      </c>
      <c r="U668" t="str">
        <f t="shared" si="70"/>
        <v>2016-02-09 09:2MPRU</v>
      </c>
      <c r="V668">
        <f>IF(COUNTIF(Interactions!I:I,U668)&gt;0,1,0)</f>
        <v>0</v>
      </c>
      <c r="W668" t="str">
        <f t="shared" si="71"/>
        <v/>
      </c>
    </row>
    <row r="669" spans="1:23" ht="24">
      <c r="A669" s="16">
        <v>177</v>
      </c>
      <c r="B669" s="16">
        <v>1181974</v>
      </c>
      <c r="C669" s="16">
        <v>1413178</v>
      </c>
      <c r="D669" s="16" t="s">
        <v>492</v>
      </c>
      <c r="E669" s="16" t="s">
        <v>467</v>
      </c>
      <c r="F669" s="16" t="s">
        <v>3</v>
      </c>
      <c r="G669" s="16" t="s">
        <v>474</v>
      </c>
      <c r="H669" s="17">
        <v>42409</v>
      </c>
      <c r="I669" s="18">
        <v>0.3895717592592593</v>
      </c>
      <c r="J669" s="18">
        <v>6.134259259259259E-4</v>
      </c>
      <c r="K669" s="16" t="s">
        <v>467</v>
      </c>
      <c r="L669" s="16">
        <v>141321780</v>
      </c>
      <c r="M669" s="16" t="s">
        <v>1</v>
      </c>
      <c r="N669" s="16">
        <v>0</v>
      </c>
      <c r="O669" s="18">
        <v>0</v>
      </c>
      <c r="P669" s="18">
        <v>5.3240740740740744E-4</v>
      </c>
      <c r="Q669" s="6" t="str">
        <f t="shared" si="66"/>
        <v>2016-02-09</v>
      </c>
      <c r="R669" t="str">
        <f t="shared" si="67"/>
        <v>ENES</v>
      </c>
      <c r="S669" t="str">
        <f t="shared" si="68"/>
        <v>09:20</v>
      </c>
      <c r="T669" t="str">
        <f t="shared" si="69"/>
        <v>09:2</v>
      </c>
      <c r="U669" t="str">
        <f t="shared" si="70"/>
        <v>2016-02-09 09:2ENES</v>
      </c>
      <c r="V669">
        <f>IF(COUNTIF(Interactions!I:I,U669)&gt;0,1,0)</f>
        <v>0</v>
      </c>
      <c r="W669" t="str">
        <f t="shared" si="71"/>
        <v/>
      </c>
    </row>
    <row r="670" spans="1:23">
      <c r="A670" s="13">
        <v>178</v>
      </c>
      <c r="B670" s="13">
        <v>1181975</v>
      </c>
      <c r="C670" s="13">
        <v>1413200</v>
      </c>
      <c r="D670" s="13" t="s">
        <v>492</v>
      </c>
      <c r="E670" s="13" t="s">
        <v>467</v>
      </c>
      <c r="F670" s="13" t="s">
        <v>22</v>
      </c>
      <c r="G670" s="13"/>
      <c r="H670" s="14">
        <v>42409</v>
      </c>
      <c r="I670" s="15">
        <v>0.39023148148148151</v>
      </c>
      <c r="J670" s="15">
        <v>4.4791666666666669E-3</v>
      </c>
      <c r="K670" s="13" t="s">
        <v>467</v>
      </c>
      <c r="L670" s="13">
        <v>161042437</v>
      </c>
      <c r="M670" s="13" t="s">
        <v>1</v>
      </c>
      <c r="N670" s="13">
        <v>0</v>
      </c>
      <c r="O670" s="15">
        <v>0</v>
      </c>
      <c r="P670" s="15">
        <v>3.6921296296296298E-3</v>
      </c>
      <c r="Q670" s="6" t="str">
        <f t="shared" si="66"/>
        <v>2016-02-09</v>
      </c>
      <c r="R670" t="str">
        <f t="shared" si="67"/>
        <v>ONAS</v>
      </c>
      <c r="S670" t="str">
        <f t="shared" si="68"/>
        <v>09:21</v>
      </c>
      <c r="T670" t="str">
        <f t="shared" si="69"/>
        <v>09:2</v>
      </c>
      <c r="U670" t="str">
        <f t="shared" si="70"/>
        <v>2016-02-09 09:2ONAS</v>
      </c>
      <c r="V670">
        <f>IF(COUNTIF(Interactions!I:I,U670)&gt;0,1,0)</f>
        <v>0</v>
      </c>
      <c r="W670" t="str">
        <f t="shared" si="71"/>
        <v/>
      </c>
    </row>
    <row r="671" spans="1:23" ht="24">
      <c r="A671" s="16">
        <v>179</v>
      </c>
      <c r="B671" s="16">
        <v>1181976</v>
      </c>
      <c r="C671" s="16">
        <v>1413181</v>
      </c>
      <c r="D671" s="16" t="s">
        <v>492</v>
      </c>
      <c r="E671" s="16" t="s">
        <v>467</v>
      </c>
      <c r="F671" s="16" t="s">
        <v>10</v>
      </c>
      <c r="G671" s="16" t="s">
        <v>476</v>
      </c>
      <c r="H671" s="17">
        <v>42409</v>
      </c>
      <c r="I671" s="18">
        <v>0.39033564814814814</v>
      </c>
      <c r="J671" s="18">
        <v>2.8935185185185188E-3</v>
      </c>
      <c r="K671" s="16" t="s">
        <v>469</v>
      </c>
      <c r="L671" s="16">
        <v>24700614031352</v>
      </c>
      <c r="M671" s="16" t="s">
        <v>38</v>
      </c>
      <c r="N671" s="16">
        <v>0</v>
      </c>
      <c r="O671" s="18">
        <v>0</v>
      </c>
      <c r="P671" s="18">
        <v>1.5277777777777779E-3</v>
      </c>
      <c r="Q671" s="6" t="str">
        <f t="shared" si="66"/>
        <v>2016-02-09</v>
      </c>
      <c r="R671" t="str">
        <f t="shared" si="67"/>
        <v>FMBU</v>
      </c>
      <c r="S671" t="str">
        <f t="shared" si="68"/>
        <v>09:22</v>
      </c>
      <c r="T671" t="str">
        <f t="shared" si="69"/>
        <v>09:2</v>
      </c>
      <c r="U671" t="str">
        <f t="shared" si="70"/>
        <v>2016-02-09 09:2FMBU</v>
      </c>
      <c r="V671">
        <f>IF(COUNTIF(Interactions!I:I,U671)&gt;0,1,0)</f>
        <v>0</v>
      </c>
      <c r="W671" t="str">
        <f t="shared" si="71"/>
        <v/>
      </c>
    </row>
    <row r="672" spans="1:23" ht="24">
      <c r="A672" s="13">
        <v>180</v>
      </c>
      <c r="B672" s="13">
        <v>1181977</v>
      </c>
      <c r="C672" s="13">
        <v>1413163</v>
      </c>
      <c r="D672" s="13" t="s">
        <v>492</v>
      </c>
      <c r="E672" s="13" t="s">
        <v>467</v>
      </c>
      <c r="F672" s="13" t="s">
        <v>11</v>
      </c>
      <c r="G672" s="13" t="s">
        <v>472</v>
      </c>
      <c r="H672" s="14">
        <v>42409</v>
      </c>
      <c r="I672" s="15">
        <v>0.39067129629629632</v>
      </c>
      <c r="J672" s="15">
        <v>5.3240740740740744E-4</v>
      </c>
      <c r="K672" s="13" t="s">
        <v>467</v>
      </c>
      <c r="L672" s="13">
        <v>984112724</v>
      </c>
      <c r="M672" s="13" t="s">
        <v>1</v>
      </c>
      <c r="N672" s="13">
        <v>1</v>
      </c>
      <c r="O672" s="15">
        <v>1.6203703703703703E-4</v>
      </c>
      <c r="P672" s="15">
        <v>3.5879629629629635E-4</v>
      </c>
      <c r="Q672" s="6" t="str">
        <f t="shared" si="66"/>
        <v>2016-02-09</v>
      </c>
      <c r="R672" t="str">
        <f t="shared" si="67"/>
        <v>MLEC</v>
      </c>
      <c r="S672" t="str">
        <f t="shared" si="68"/>
        <v>09:22</v>
      </c>
      <c r="T672" t="str">
        <f t="shared" si="69"/>
        <v>09:2</v>
      </c>
      <c r="U672" t="str">
        <f t="shared" si="70"/>
        <v>2016-02-09 09:2MLEC</v>
      </c>
      <c r="V672">
        <f>IF(COUNTIF(Interactions!I:I,U672)&gt;0,1,0)</f>
        <v>0</v>
      </c>
      <c r="W672" t="str">
        <f t="shared" si="71"/>
        <v/>
      </c>
    </row>
    <row r="673" spans="1:23" ht="24">
      <c r="A673" s="16">
        <v>181</v>
      </c>
      <c r="B673" s="16">
        <v>1181978</v>
      </c>
      <c r="C673" s="16">
        <v>1413169</v>
      </c>
      <c r="D673" s="16" t="s">
        <v>492</v>
      </c>
      <c r="E673" s="16" t="s">
        <v>467</v>
      </c>
      <c r="F673" s="16" t="s">
        <v>26</v>
      </c>
      <c r="G673" s="16"/>
      <c r="H673" s="17">
        <v>42409</v>
      </c>
      <c r="I673" s="18">
        <v>0.3908449074074074</v>
      </c>
      <c r="J673" s="18">
        <v>7.7546296296296304E-4</v>
      </c>
      <c r="K673" s="16" t="s">
        <v>467</v>
      </c>
      <c r="L673" s="16">
        <v>535003606</v>
      </c>
      <c r="M673" s="16" t="s">
        <v>0</v>
      </c>
      <c r="N673" s="16">
        <v>0</v>
      </c>
      <c r="O673" s="18">
        <v>0</v>
      </c>
      <c r="P673" s="18">
        <v>4.1666666666666669E-4</v>
      </c>
      <c r="Q673" s="6" t="str">
        <f t="shared" si="66"/>
        <v>2016-02-09</v>
      </c>
      <c r="R673" t="str">
        <f t="shared" si="67"/>
        <v>GMAH</v>
      </c>
      <c r="S673" t="str">
        <f t="shared" si="68"/>
        <v>09:22</v>
      </c>
      <c r="T673" t="str">
        <f t="shared" si="69"/>
        <v>09:2</v>
      </c>
      <c r="U673" t="str">
        <f t="shared" si="70"/>
        <v>2016-02-09 09:2GMAH</v>
      </c>
      <c r="V673">
        <f>IF(COUNTIF(Interactions!I:I,U673)&gt;0,1,0)</f>
        <v>0</v>
      </c>
      <c r="W673" t="str">
        <f t="shared" si="71"/>
        <v/>
      </c>
    </row>
    <row r="674" spans="1:23" ht="24">
      <c r="A674" s="13">
        <v>182</v>
      </c>
      <c r="B674" s="13">
        <v>1181979</v>
      </c>
      <c r="C674" s="13">
        <v>1413172</v>
      </c>
      <c r="D674" s="13" t="s">
        <v>492</v>
      </c>
      <c r="E674" s="13" t="s">
        <v>467</v>
      </c>
      <c r="F674" s="13" t="s">
        <v>27</v>
      </c>
      <c r="G674" s="13"/>
      <c r="H674" s="14">
        <v>42409</v>
      </c>
      <c r="I674" s="15">
        <v>0.39136574074074071</v>
      </c>
      <c r="J674" s="15">
        <v>7.5231481481481471E-4</v>
      </c>
      <c r="K674" s="13" t="s">
        <v>467</v>
      </c>
      <c r="L674" s="13">
        <v>385482915</v>
      </c>
      <c r="M674" s="13" t="s">
        <v>23</v>
      </c>
      <c r="N674" s="13">
        <v>0</v>
      </c>
      <c r="O674" s="15">
        <v>0</v>
      </c>
      <c r="P674" s="15">
        <v>5.6712962962962956E-4</v>
      </c>
      <c r="Q674" s="6" t="str">
        <f t="shared" si="66"/>
        <v>2016-02-09</v>
      </c>
      <c r="R674" t="str">
        <f t="shared" si="67"/>
        <v>ENEF</v>
      </c>
      <c r="S674" t="str">
        <f t="shared" si="68"/>
        <v>09:23</v>
      </c>
      <c r="T674" t="str">
        <f t="shared" si="69"/>
        <v>09:2</v>
      </c>
      <c r="U674" t="str">
        <f t="shared" si="70"/>
        <v>2016-02-09 09:2ENEF</v>
      </c>
      <c r="V674">
        <f>IF(COUNTIF(Interactions!I:I,U674)&gt;0,1,0)</f>
        <v>0</v>
      </c>
      <c r="W674" t="str">
        <f t="shared" si="71"/>
        <v/>
      </c>
    </row>
    <row r="675" spans="1:23" ht="24">
      <c r="A675" s="16">
        <v>183</v>
      </c>
      <c r="B675" s="16">
        <v>1181980</v>
      </c>
      <c r="C675" s="16">
        <v>1413178</v>
      </c>
      <c r="D675" s="16" t="s">
        <v>492</v>
      </c>
      <c r="E675" s="16" t="s">
        <v>467</v>
      </c>
      <c r="F675" s="16" t="s">
        <v>3</v>
      </c>
      <c r="G675" s="16" t="s">
        <v>474</v>
      </c>
      <c r="H675" s="17">
        <v>42409</v>
      </c>
      <c r="I675" s="18">
        <v>0.39146990740740745</v>
      </c>
      <c r="J675" s="18">
        <v>6.134259259259259E-4</v>
      </c>
      <c r="K675" s="16" t="s">
        <v>469</v>
      </c>
      <c r="L675" s="16">
        <v>24800141979215</v>
      </c>
      <c r="M675" s="16" t="s">
        <v>1</v>
      </c>
      <c r="N675" s="16">
        <v>0</v>
      </c>
      <c r="O675" s="18">
        <v>0</v>
      </c>
      <c r="P675" s="18">
        <v>3.3564814814814812E-4</v>
      </c>
      <c r="Q675" s="6" t="str">
        <f t="shared" si="66"/>
        <v>2016-02-09</v>
      </c>
      <c r="R675" t="str">
        <f t="shared" si="67"/>
        <v>ENES</v>
      </c>
      <c r="S675" t="str">
        <f t="shared" si="68"/>
        <v>09:23</v>
      </c>
      <c r="T675" t="str">
        <f t="shared" si="69"/>
        <v>09:2</v>
      </c>
      <c r="U675" t="str">
        <f t="shared" si="70"/>
        <v>2016-02-09 09:2ENES</v>
      </c>
      <c r="V675">
        <f>IF(COUNTIF(Interactions!I:I,U675)&gt;0,1,0)</f>
        <v>0</v>
      </c>
      <c r="W675" t="str">
        <f t="shared" si="71"/>
        <v/>
      </c>
    </row>
    <row r="676" spans="1:23" ht="24">
      <c r="A676" s="13">
        <v>184</v>
      </c>
      <c r="B676" s="13">
        <v>1181982</v>
      </c>
      <c r="C676" s="13">
        <v>1413204</v>
      </c>
      <c r="D676" s="13" t="s">
        <v>492</v>
      </c>
      <c r="E676" s="13" t="s">
        <v>467</v>
      </c>
      <c r="F676" s="13" t="s">
        <v>29</v>
      </c>
      <c r="G676" s="13" t="s">
        <v>474</v>
      </c>
      <c r="H676" s="14">
        <v>42409</v>
      </c>
      <c r="I676" s="15">
        <v>0.39159722222222221</v>
      </c>
      <c r="J676" s="15">
        <v>2.0833333333333333E-3</v>
      </c>
      <c r="K676" s="13" t="s">
        <v>467</v>
      </c>
      <c r="L676" s="13">
        <v>298626160</v>
      </c>
      <c r="M676" s="13" t="s">
        <v>1</v>
      </c>
      <c r="N676" s="13">
        <v>0</v>
      </c>
      <c r="O676" s="15">
        <v>0</v>
      </c>
      <c r="P676" s="15">
        <v>1.6666666666666668E-3</v>
      </c>
      <c r="Q676" s="6" t="str">
        <f t="shared" si="66"/>
        <v>2016-02-09</v>
      </c>
      <c r="R676" t="str">
        <f t="shared" si="67"/>
        <v>LROB</v>
      </c>
      <c r="S676" t="str">
        <f t="shared" si="68"/>
        <v>09:23</v>
      </c>
      <c r="T676" t="str">
        <f t="shared" si="69"/>
        <v>09:2</v>
      </c>
      <c r="U676" t="str">
        <f t="shared" si="70"/>
        <v>2016-02-09 09:2LROB</v>
      </c>
      <c r="V676">
        <f>IF(COUNTIF(Interactions!I:I,U676)&gt;0,1,0)</f>
        <v>0</v>
      </c>
      <c r="W676" t="str">
        <f t="shared" si="71"/>
        <v/>
      </c>
    </row>
    <row r="677" spans="1:23" ht="24">
      <c r="A677" s="16">
        <v>185</v>
      </c>
      <c r="B677" s="16">
        <v>1181983</v>
      </c>
      <c r="C677" s="16">
        <v>1413176</v>
      </c>
      <c r="D677" s="16" t="s">
        <v>492</v>
      </c>
      <c r="E677" s="16" t="s">
        <v>467</v>
      </c>
      <c r="F677" s="16" t="s">
        <v>37</v>
      </c>
      <c r="G677" s="16" t="s">
        <v>474</v>
      </c>
      <c r="H677" s="17">
        <v>42409</v>
      </c>
      <c r="I677" s="18">
        <v>0.3916203703703704</v>
      </c>
      <c r="J677" s="18">
        <v>9.6064814814814808E-4</v>
      </c>
      <c r="K677" s="16" t="s">
        <v>467</v>
      </c>
      <c r="L677" s="16">
        <v>535003606</v>
      </c>
      <c r="M677" s="16" t="s">
        <v>1</v>
      </c>
      <c r="N677" s="16">
        <v>1</v>
      </c>
      <c r="O677" s="18">
        <v>3.3564814814814812E-4</v>
      </c>
      <c r="P677" s="18">
        <v>5.3240740740740744E-4</v>
      </c>
      <c r="Q677" s="6" t="str">
        <f t="shared" si="66"/>
        <v>2016-02-09</v>
      </c>
      <c r="R677" t="str">
        <f t="shared" si="67"/>
        <v>MPRU</v>
      </c>
      <c r="S677" t="str">
        <f t="shared" si="68"/>
        <v>09:23</v>
      </c>
      <c r="T677" t="str">
        <f t="shared" si="69"/>
        <v>09:2</v>
      </c>
      <c r="U677" t="str">
        <f t="shared" si="70"/>
        <v>2016-02-09 09:2MPRU</v>
      </c>
      <c r="V677">
        <f>IF(COUNTIF(Interactions!I:I,U677)&gt;0,1,0)</f>
        <v>0</v>
      </c>
      <c r="W677" t="str">
        <f t="shared" si="71"/>
        <v/>
      </c>
    </row>
    <row r="678" spans="1:23" ht="24">
      <c r="A678" s="13">
        <v>186</v>
      </c>
      <c r="B678" s="13">
        <v>1181984</v>
      </c>
      <c r="C678" s="13">
        <v>1413180</v>
      </c>
      <c r="D678" s="13" t="s">
        <v>492</v>
      </c>
      <c r="E678" s="13" t="s">
        <v>467</v>
      </c>
      <c r="F678" s="13" t="s">
        <v>4</v>
      </c>
      <c r="G678" s="13" t="s">
        <v>474</v>
      </c>
      <c r="H678" s="14">
        <v>42409</v>
      </c>
      <c r="I678" s="15">
        <v>0.39165509259259257</v>
      </c>
      <c r="J678" s="15">
        <v>4.7453703703703704E-4</v>
      </c>
      <c r="K678" s="13" t="s">
        <v>467</v>
      </c>
      <c r="L678" s="13" t="s">
        <v>473</v>
      </c>
      <c r="M678" s="13" t="s">
        <v>1</v>
      </c>
      <c r="N678" s="13">
        <v>0</v>
      </c>
      <c r="O678" s="15">
        <v>0</v>
      </c>
      <c r="P678" s="15">
        <v>3.4722222222222222E-5</v>
      </c>
      <c r="Q678" s="6" t="str">
        <f t="shared" si="66"/>
        <v>2016-02-09</v>
      </c>
      <c r="R678" t="str">
        <f t="shared" si="67"/>
        <v>ICRU</v>
      </c>
      <c r="S678" t="str">
        <f t="shared" si="68"/>
        <v>09:23</v>
      </c>
      <c r="T678" t="str">
        <f t="shared" si="69"/>
        <v>09:2</v>
      </c>
      <c r="U678" t="str">
        <f t="shared" si="70"/>
        <v>2016-02-09 09:2ICRU</v>
      </c>
      <c r="V678">
        <f>IF(COUNTIF(Interactions!I:I,U678)&gt;0,1,0)</f>
        <v>0</v>
      </c>
      <c r="W678" t="str">
        <f t="shared" si="71"/>
        <v/>
      </c>
    </row>
    <row r="679" spans="1:23" ht="24">
      <c r="A679" s="16">
        <v>187</v>
      </c>
      <c r="B679" s="16">
        <v>1181985</v>
      </c>
      <c r="C679" s="16">
        <v>1413189</v>
      </c>
      <c r="D679" s="16" t="s">
        <v>492</v>
      </c>
      <c r="E679" s="16" t="s">
        <v>467</v>
      </c>
      <c r="F679" s="16" t="s">
        <v>37</v>
      </c>
      <c r="G679" s="16" t="s">
        <v>474</v>
      </c>
      <c r="H679" s="17">
        <v>42409</v>
      </c>
      <c r="I679" s="18">
        <v>0.39170138888888889</v>
      </c>
      <c r="J679" s="18">
        <v>1.6550925925925926E-3</v>
      </c>
      <c r="K679" s="16" t="s">
        <v>467</v>
      </c>
      <c r="L679" s="16">
        <v>619936303</v>
      </c>
      <c r="M679" s="16" t="s">
        <v>1</v>
      </c>
      <c r="N679" s="16">
        <v>0</v>
      </c>
      <c r="O679" s="18">
        <v>0</v>
      </c>
      <c r="P679" s="18">
        <v>1.5162037037037036E-3</v>
      </c>
      <c r="Q679" s="6" t="str">
        <f t="shared" si="66"/>
        <v>2016-02-09</v>
      </c>
      <c r="R679" t="str">
        <f t="shared" si="67"/>
        <v>MPRU</v>
      </c>
      <c r="S679" t="str">
        <f t="shared" si="68"/>
        <v>09:24</v>
      </c>
      <c r="T679" t="str">
        <f t="shared" si="69"/>
        <v>09:2</v>
      </c>
      <c r="U679" t="str">
        <f t="shared" si="70"/>
        <v>2016-02-09 09:2MPRU</v>
      </c>
      <c r="V679">
        <f>IF(COUNTIF(Interactions!I:I,U679)&gt;0,1,0)</f>
        <v>0</v>
      </c>
      <c r="W679" t="str">
        <f t="shared" si="71"/>
        <v/>
      </c>
    </row>
    <row r="680" spans="1:23" ht="24">
      <c r="A680" s="13">
        <v>188</v>
      </c>
      <c r="B680" s="13">
        <v>1181986</v>
      </c>
      <c r="C680" s="13">
        <v>1413173</v>
      </c>
      <c r="D680" s="13" t="s">
        <v>492</v>
      </c>
      <c r="E680" s="13" t="s">
        <v>467</v>
      </c>
      <c r="F680" s="13" t="s">
        <v>11</v>
      </c>
      <c r="G680" s="13" t="s">
        <v>472</v>
      </c>
      <c r="H680" s="14">
        <v>42409</v>
      </c>
      <c r="I680" s="15">
        <v>0.39180555555555552</v>
      </c>
      <c r="J680" s="15">
        <v>6.2500000000000001E-4</v>
      </c>
      <c r="K680" s="13" t="s">
        <v>467</v>
      </c>
      <c r="L680" s="13">
        <v>144320700</v>
      </c>
      <c r="M680" s="13" t="s">
        <v>1</v>
      </c>
      <c r="N680" s="13">
        <v>1</v>
      </c>
      <c r="O680" s="15">
        <v>2.6620370370370372E-4</v>
      </c>
      <c r="P680" s="15">
        <v>3.4722222222222224E-4</v>
      </c>
      <c r="Q680" s="6" t="str">
        <f t="shared" si="66"/>
        <v>2016-02-09</v>
      </c>
      <c r="R680" t="str">
        <f t="shared" si="67"/>
        <v>MLEC</v>
      </c>
      <c r="S680" t="str">
        <f t="shared" si="68"/>
        <v>09:24</v>
      </c>
      <c r="T680" t="str">
        <f t="shared" si="69"/>
        <v>09:2</v>
      </c>
      <c r="U680" t="str">
        <f t="shared" si="70"/>
        <v>2016-02-09 09:2MLEC</v>
      </c>
      <c r="V680">
        <f>IF(COUNTIF(Interactions!I:I,U680)&gt;0,1,0)</f>
        <v>0</v>
      </c>
      <c r="W680" t="str">
        <f t="shared" si="71"/>
        <v/>
      </c>
    </row>
    <row r="681" spans="1:23" ht="24">
      <c r="A681" s="16">
        <v>189</v>
      </c>
      <c r="B681" s="16">
        <v>1181987</v>
      </c>
      <c r="C681" s="16">
        <v>1413184</v>
      </c>
      <c r="D681" s="16" t="s">
        <v>492</v>
      </c>
      <c r="E681" s="16" t="s">
        <v>467</v>
      </c>
      <c r="F681" s="16" t="s">
        <v>11</v>
      </c>
      <c r="G681" s="16" t="s">
        <v>472</v>
      </c>
      <c r="H681" s="17">
        <v>42409</v>
      </c>
      <c r="I681" s="18">
        <v>0.39194444444444443</v>
      </c>
      <c r="J681" s="18">
        <v>9.0277777777777784E-4</v>
      </c>
      <c r="K681" s="16" t="s">
        <v>467</v>
      </c>
      <c r="L681" s="16">
        <v>607978630</v>
      </c>
      <c r="M681" s="16" t="s">
        <v>1</v>
      </c>
      <c r="N681" s="16">
        <v>1</v>
      </c>
      <c r="O681" s="18">
        <v>4.8611111111111104E-4</v>
      </c>
      <c r="P681" s="18">
        <v>3.4722222222222224E-4</v>
      </c>
      <c r="Q681" s="6" t="str">
        <f t="shared" si="66"/>
        <v>2016-02-09</v>
      </c>
      <c r="R681" t="str">
        <f t="shared" si="67"/>
        <v>MLEC</v>
      </c>
      <c r="S681" t="str">
        <f t="shared" si="68"/>
        <v>09:24</v>
      </c>
      <c r="T681" t="str">
        <f t="shared" si="69"/>
        <v>09:2</v>
      </c>
      <c r="U681" t="str">
        <f t="shared" si="70"/>
        <v>2016-02-09 09:2MLEC</v>
      </c>
      <c r="V681">
        <f>IF(COUNTIF(Interactions!I:I,U681)&gt;0,1,0)</f>
        <v>0</v>
      </c>
      <c r="W681" t="str">
        <f t="shared" si="71"/>
        <v/>
      </c>
    </row>
    <row r="682" spans="1:23" ht="24">
      <c r="A682" s="13">
        <v>190</v>
      </c>
      <c r="B682" s="13">
        <v>1181988</v>
      </c>
      <c r="C682" s="13">
        <v>1413178</v>
      </c>
      <c r="D682" s="13" t="s">
        <v>492</v>
      </c>
      <c r="E682" s="13" t="s">
        <v>467</v>
      </c>
      <c r="F682" s="13" t="s">
        <v>3</v>
      </c>
      <c r="G682" s="13" t="s">
        <v>474</v>
      </c>
      <c r="H682" s="14">
        <v>42409</v>
      </c>
      <c r="I682" s="15">
        <v>0.39208333333333334</v>
      </c>
      <c r="J682" s="15">
        <v>5.6712962962962956E-4</v>
      </c>
      <c r="K682" s="13" t="s">
        <v>469</v>
      </c>
      <c r="L682" s="13">
        <v>24800624035424</v>
      </c>
      <c r="M682" s="13" t="s">
        <v>1</v>
      </c>
      <c r="N682" s="13">
        <v>0</v>
      </c>
      <c r="O682" s="15">
        <v>0</v>
      </c>
      <c r="P682" s="15">
        <v>1.3888888888888889E-4</v>
      </c>
      <c r="Q682" s="6" t="str">
        <f t="shared" si="66"/>
        <v>2016-02-09</v>
      </c>
      <c r="R682" t="str">
        <f t="shared" si="67"/>
        <v>ENES</v>
      </c>
      <c r="S682" t="str">
        <f t="shared" si="68"/>
        <v>09:24</v>
      </c>
      <c r="T682" t="str">
        <f t="shared" si="69"/>
        <v>09:2</v>
      </c>
      <c r="U682" t="str">
        <f t="shared" si="70"/>
        <v>2016-02-09 09:2ENES</v>
      </c>
      <c r="V682">
        <f>IF(COUNTIF(Interactions!I:I,U682)&gt;0,1,0)</f>
        <v>0</v>
      </c>
      <c r="W682" t="str">
        <f t="shared" si="71"/>
        <v/>
      </c>
    </row>
    <row r="683" spans="1:23" ht="24">
      <c r="A683" s="16">
        <v>191</v>
      </c>
      <c r="B683" s="16">
        <v>1181990</v>
      </c>
      <c r="C683" s="16">
        <v>1413187</v>
      </c>
      <c r="D683" s="16" t="s">
        <v>492</v>
      </c>
      <c r="E683" s="16" t="s">
        <v>467</v>
      </c>
      <c r="F683" s="16" t="s">
        <v>10</v>
      </c>
      <c r="G683" s="16" t="s">
        <v>472</v>
      </c>
      <c r="H683" s="17">
        <v>42409</v>
      </c>
      <c r="I683" s="18">
        <v>0.39305555555555555</v>
      </c>
      <c r="J683" s="18">
        <v>7.291666666666667E-4</v>
      </c>
      <c r="K683" s="16" t="s">
        <v>467</v>
      </c>
      <c r="L683" s="16">
        <v>13056079227</v>
      </c>
      <c r="M683" s="16" t="s">
        <v>1</v>
      </c>
      <c r="N683" s="16">
        <v>1</v>
      </c>
      <c r="O683" s="18">
        <v>2.0833333333333335E-4</v>
      </c>
      <c r="P683" s="18">
        <v>4.7453703703703704E-4</v>
      </c>
      <c r="Q683" s="6" t="str">
        <f t="shared" si="66"/>
        <v>2016-02-09</v>
      </c>
      <c r="R683" t="str">
        <f t="shared" si="67"/>
        <v>FMBU</v>
      </c>
      <c r="S683" t="str">
        <f t="shared" si="68"/>
        <v>09:26</v>
      </c>
      <c r="T683" t="str">
        <f t="shared" si="69"/>
        <v>09:2</v>
      </c>
      <c r="U683" t="str">
        <f t="shared" si="70"/>
        <v>2016-02-09 09:2FMBU</v>
      </c>
      <c r="V683">
        <f>IF(COUNTIF(Interactions!I:I,U683)&gt;0,1,0)</f>
        <v>0</v>
      </c>
      <c r="W683" t="str">
        <f t="shared" si="71"/>
        <v/>
      </c>
    </row>
    <row r="684" spans="1:23" ht="24">
      <c r="A684" s="13">
        <v>192</v>
      </c>
      <c r="B684" s="13">
        <v>1181991</v>
      </c>
      <c r="C684" s="13">
        <v>1413196</v>
      </c>
      <c r="D684" s="13" t="s">
        <v>492</v>
      </c>
      <c r="E684" s="13" t="s">
        <v>467</v>
      </c>
      <c r="F684" s="13" t="s">
        <v>3</v>
      </c>
      <c r="G684" s="13" t="s">
        <v>474</v>
      </c>
      <c r="H684" s="14">
        <v>42409</v>
      </c>
      <c r="I684" s="15">
        <v>0.39314814814814819</v>
      </c>
      <c r="J684" s="15">
        <v>2.3958333333333336E-3</v>
      </c>
      <c r="K684" s="13" t="s">
        <v>467</v>
      </c>
      <c r="L684" s="13">
        <v>321996100</v>
      </c>
      <c r="M684" s="13" t="s">
        <v>1</v>
      </c>
      <c r="N684" s="13">
        <v>0</v>
      </c>
      <c r="O684" s="15">
        <v>0</v>
      </c>
      <c r="P684" s="15">
        <v>1.9907407407407408E-3</v>
      </c>
      <c r="Q684" s="6" t="str">
        <f t="shared" si="66"/>
        <v>2016-02-09</v>
      </c>
      <c r="R684" t="str">
        <f t="shared" si="67"/>
        <v>ENES</v>
      </c>
      <c r="S684" t="str">
        <f t="shared" si="68"/>
        <v>09:26</v>
      </c>
      <c r="T684" t="str">
        <f t="shared" si="69"/>
        <v>09:2</v>
      </c>
      <c r="U684" t="str">
        <f t="shared" si="70"/>
        <v>2016-02-09 09:2ENES</v>
      </c>
      <c r="V684">
        <f>IF(COUNTIF(Interactions!I:I,U684)&gt;0,1,0)</f>
        <v>0</v>
      </c>
      <c r="W684" t="str">
        <f t="shared" si="71"/>
        <v/>
      </c>
    </row>
    <row r="685" spans="1:23" ht="24">
      <c r="A685" s="16">
        <v>193</v>
      </c>
      <c r="B685" s="16">
        <v>1181992</v>
      </c>
      <c r="C685" s="16">
        <v>1413194</v>
      </c>
      <c r="D685" s="16" t="s">
        <v>492</v>
      </c>
      <c r="E685" s="16" t="s">
        <v>467</v>
      </c>
      <c r="F685" s="16" t="s">
        <v>11</v>
      </c>
      <c r="G685" s="16" t="s">
        <v>472</v>
      </c>
      <c r="H685" s="17">
        <v>42409</v>
      </c>
      <c r="I685" s="18">
        <v>0.39322916666666669</v>
      </c>
      <c r="J685" s="18">
        <v>1.7476851851851852E-3</v>
      </c>
      <c r="K685" s="16" t="s">
        <v>467</v>
      </c>
      <c r="L685" s="16">
        <v>641282561</v>
      </c>
      <c r="M685" s="16" t="s">
        <v>9</v>
      </c>
      <c r="N685" s="16">
        <v>0</v>
      </c>
      <c r="O685" s="18">
        <v>0</v>
      </c>
      <c r="P685" s="18">
        <v>1.5509259259259261E-3</v>
      </c>
      <c r="Q685" s="6" t="str">
        <f t="shared" ref="Q685:Q748" si="72">TEXT(H685,"AAAA-MM-JJ")</f>
        <v>2016-02-09</v>
      </c>
      <c r="R685" t="str">
        <f t="shared" ref="R685:R748" si="73">F685</f>
        <v>MLEC</v>
      </c>
      <c r="S685" t="str">
        <f t="shared" ref="S685:S748" si="74">TEXT(I685,"hh:mm")</f>
        <v>09:26</v>
      </c>
      <c r="T685" t="str">
        <f t="shared" ref="T685:T748" si="75">LEFT(S685,4)</f>
        <v>09:2</v>
      </c>
      <c r="U685" t="str">
        <f t="shared" ref="U685:U748" si="76">CONCATENATE(Q685," ",T685,R685)</f>
        <v>2016-02-09 09:2MLEC</v>
      </c>
      <c r="V685">
        <f>IF(COUNTIF(Interactions!I:I,U685)&gt;0,1,0)</f>
        <v>0</v>
      </c>
      <c r="W685" t="str">
        <f t="shared" ref="W685:W748" si="77">MID(D685,6,15)</f>
        <v/>
      </c>
    </row>
    <row r="686" spans="1:23">
      <c r="A686" s="13">
        <v>194</v>
      </c>
      <c r="B686" s="13">
        <v>1181994</v>
      </c>
      <c r="C686" s="13">
        <v>1413197</v>
      </c>
      <c r="D686" s="13" t="s">
        <v>492</v>
      </c>
      <c r="E686" s="13" t="s">
        <v>467</v>
      </c>
      <c r="F686" s="13" t="s">
        <v>37</v>
      </c>
      <c r="G686" s="13" t="s">
        <v>468</v>
      </c>
      <c r="H686" s="14">
        <v>42409</v>
      </c>
      <c r="I686" s="15">
        <v>0.39409722222222227</v>
      </c>
      <c r="J686" s="15">
        <v>8.1018518518518516E-4</v>
      </c>
      <c r="K686" s="13" t="s">
        <v>467</v>
      </c>
      <c r="L686" s="13">
        <v>494183000</v>
      </c>
      <c r="M686" s="13" t="s">
        <v>1</v>
      </c>
      <c r="N686" s="13">
        <v>0</v>
      </c>
      <c r="O686" s="15">
        <v>0</v>
      </c>
      <c r="P686" s="15">
        <v>3.7037037037037035E-4</v>
      </c>
      <c r="Q686" s="6" t="str">
        <f t="shared" si="72"/>
        <v>2016-02-09</v>
      </c>
      <c r="R686" t="str">
        <f t="shared" si="73"/>
        <v>MPRU</v>
      </c>
      <c r="S686" t="str">
        <f t="shared" si="74"/>
        <v>09:27</v>
      </c>
      <c r="T686" t="str">
        <f t="shared" si="75"/>
        <v>09:2</v>
      </c>
      <c r="U686" t="str">
        <f t="shared" si="76"/>
        <v>2016-02-09 09:2MPRU</v>
      </c>
      <c r="V686">
        <f>IF(COUNTIF(Interactions!I:I,U686)&gt;0,1,0)</f>
        <v>0</v>
      </c>
      <c r="W686" t="str">
        <f t="shared" si="77"/>
        <v/>
      </c>
    </row>
    <row r="687" spans="1:23" ht="24">
      <c r="A687" s="16">
        <v>195</v>
      </c>
      <c r="B687" s="16">
        <v>1181995</v>
      </c>
      <c r="C687" s="16">
        <v>1413193</v>
      </c>
      <c r="D687" s="16" t="s">
        <v>492</v>
      </c>
      <c r="E687" s="16" t="s">
        <v>467</v>
      </c>
      <c r="F687" s="16" t="s">
        <v>10</v>
      </c>
      <c r="G687" s="16" t="s">
        <v>472</v>
      </c>
      <c r="H687" s="17">
        <v>42409</v>
      </c>
      <c r="I687" s="18">
        <v>0.3941203703703704</v>
      </c>
      <c r="J687" s="18">
        <v>5.6712962962962956E-4</v>
      </c>
      <c r="K687" s="16" t="s">
        <v>467</v>
      </c>
      <c r="L687" s="16">
        <v>625410383</v>
      </c>
      <c r="M687" s="16" t="s">
        <v>1</v>
      </c>
      <c r="N687" s="16">
        <v>0</v>
      </c>
      <c r="O687" s="18">
        <v>0</v>
      </c>
      <c r="P687" s="18">
        <v>4.0509259259259258E-4</v>
      </c>
      <c r="Q687" s="6" t="str">
        <f t="shared" si="72"/>
        <v>2016-02-09</v>
      </c>
      <c r="R687" t="str">
        <f t="shared" si="73"/>
        <v>FMBU</v>
      </c>
      <c r="S687" t="str">
        <f t="shared" si="74"/>
        <v>09:27</v>
      </c>
      <c r="T687" t="str">
        <f t="shared" si="75"/>
        <v>09:2</v>
      </c>
      <c r="U687" t="str">
        <f t="shared" si="76"/>
        <v>2016-02-09 09:2FMBU</v>
      </c>
      <c r="V687">
        <f>IF(COUNTIF(Interactions!I:I,U687)&gt;0,1,0)</f>
        <v>0</v>
      </c>
      <c r="W687" t="str">
        <f t="shared" si="77"/>
        <v/>
      </c>
    </row>
    <row r="688" spans="1:23" ht="24">
      <c r="A688" s="13">
        <v>196</v>
      </c>
      <c r="B688" s="13">
        <v>1181996</v>
      </c>
      <c r="C688" s="13">
        <v>1413202</v>
      </c>
      <c r="D688" s="13" t="s">
        <v>492</v>
      </c>
      <c r="E688" s="13" t="s">
        <v>467</v>
      </c>
      <c r="F688" s="13" t="s">
        <v>29</v>
      </c>
      <c r="G688" s="13" t="s">
        <v>474</v>
      </c>
      <c r="H688" s="14">
        <v>42409</v>
      </c>
      <c r="I688" s="15">
        <v>0.39458333333333334</v>
      </c>
      <c r="J688" s="15">
        <v>2.1527777777777778E-3</v>
      </c>
      <c r="K688" s="13" t="s">
        <v>467</v>
      </c>
      <c r="L688" s="13">
        <v>442016551</v>
      </c>
      <c r="M688" s="13" t="s">
        <v>1</v>
      </c>
      <c r="N688" s="13">
        <v>0</v>
      </c>
      <c r="O688" s="15">
        <v>0</v>
      </c>
      <c r="P688" s="15">
        <v>1.4004629629629629E-3</v>
      </c>
      <c r="Q688" s="6" t="str">
        <f t="shared" si="72"/>
        <v>2016-02-09</v>
      </c>
      <c r="R688" t="str">
        <f t="shared" si="73"/>
        <v>LROB</v>
      </c>
      <c r="S688" t="str">
        <f t="shared" si="74"/>
        <v>09:28</v>
      </c>
      <c r="T688" t="str">
        <f t="shared" si="75"/>
        <v>09:2</v>
      </c>
      <c r="U688" t="str">
        <f t="shared" si="76"/>
        <v>2016-02-09 09:2LROB</v>
      </c>
      <c r="V688">
        <f>IF(COUNTIF(Interactions!I:I,U688)&gt;0,1,0)</f>
        <v>0</v>
      </c>
      <c r="W688" t="str">
        <f t="shared" si="77"/>
        <v/>
      </c>
    </row>
    <row r="689" spans="1:23" ht="24">
      <c r="A689" s="16">
        <v>197</v>
      </c>
      <c r="B689" s="16">
        <v>1181998</v>
      </c>
      <c r="C689" s="16">
        <v>1413198</v>
      </c>
      <c r="D689" s="16" t="s">
        <v>492</v>
      </c>
      <c r="E689" s="16" t="s">
        <v>467</v>
      </c>
      <c r="F689" s="16" t="s">
        <v>10</v>
      </c>
      <c r="G689" s="16" t="s">
        <v>476</v>
      </c>
      <c r="H689" s="17">
        <v>42409</v>
      </c>
      <c r="I689" s="18">
        <v>0.39524305555555556</v>
      </c>
      <c r="J689" s="18">
        <v>3.8194444444444446E-4</v>
      </c>
      <c r="K689" s="16" t="s">
        <v>469</v>
      </c>
      <c r="L689" s="16">
        <v>24700787733973</v>
      </c>
      <c r="M689" s="16" t="s">
        <v>32</v>
      </c>
      <c r="N689" s="16">
        <v>0</v>
      </c>
      <c r="O689" s="18">
        <v>0</v>
      </c>
      <c r="P689" s="18">
        <v>9.2592592592592588E-5</v>
      </c>
      <c r="Q689" s="6" t="str">
        <f t="shared" si="72"/>
        <v>2016-02-09</v>
      </c>
      <c r="R689" t="str">
        <f t="shared" si="73"/>
        <v>FMBU</v>
      </c>
      <c r="S689" t="str">
        <f t="shared" si="74"/>
        <v>09:29</v>
      </c>
      <c r="T689" t="str">
        <f t="shared" si="75"/>
        <v>09:2</v>
      </c>
      <c r="U689" t="str">
        <f t="shared" si="76"/>
        <v>2016-02-09 09:2FMBU</v>
      </c>
      <c r="V689">
        <f>IF(COUNTIF(Interactions!I:I,U689)&gt;0,1,0)</f>
        <v>0</v>
      </c>
      <c r="W689" t="str">
        <f t="shared" si="77"/>
        <v/>
      </c>
    </row>
    <row r="690" spans="1:23" ht="24">
      <c r="A690" s="13">
        <v>198</v>
      </c>
      <c r="B690" s="13">
        <v>1182000</v>
      </c>
      <c r="C690" s="13">
        <v>1413218</v>
      </c>
      <c r="D690" s="13" t="s">
        <v>492</v>
      </c>
      <c r="E690" s="13" t="s">
        <v>467</v>
      </c>
      <c r="F690" s="13" t="s">
        <v>10</v>
      </c>
      <c r="G690" s="13" t="s">
        <v>476</v>
      </c>
      <c r="H690" s="14">
        <v>42409</v>
      </c>
      <c r="I690" s="15">
        <v>0.39600694444444445</v>
      </c>
      <c r="J690" s="15">
        <v>2.5578703703703705E-3</v>
      </c>
      <c r="K690" s="13" t="s">
        <v>469</v>
      </c>
      <c r="L690" s="13">
        <v>24700628895016</v>
      </c>
      <c r="M690" s="13" t="s">
        <v>38</v>
      </c>
      <c r="N690" s="13">
        <v>0</v>
      </c>
      <c r="O690" s="15">
        <v>0</v>
      </c>
      <c r="P690" s="15">
        <v>2.1527777777777778E-3</v>
      </c>
      <c r="Q690" s="6" t="str">
        <f t="shared" si="72"/>
        <v>2016-02-09</v>
      </c>
      <c r="R690" t="str">
        <f t="shared" si="73"/>
        <v>FMBU</v>
      </c>
      <c r="S690" t="str">
        <f t="shared" si="74"/>
        <v>09:30</v>
      </c>
      <c r="T690" t="str">
        <f t="shared" si="75"/>
        <v>09:3</v>
      </c>
      <c r="U690" t="str">
        <f t="shared" si="76"/>
        <v>2016-02-09 09:3FMBU</v>
      </c>
      <c r="V690">
        <f>IF(COUNTIF(Interactions!I:I,U690)&gt;0,1,0)</f>
        <v>0</v>
      </c>
      <c r="W690" t="str">
        <f t="shared" si="77"/>
        <v/>
      </c>
    </row>
    <row r="691" spans="1:23" ht="24">
      <c r="A691" s="16">
        <v>199</v>
      </c>
      <c r="B691" s="16">
        <v>1182001</v>
      </c>
      <c r="C691" s="16">
        <v>1413212</v>
      </c>
      <c r="D691" s="16" t="s">
        <v>492</v>
      </c>
      <c r="E691" s="16" t="s">
        <v>467</v>
      </c>
      <c r="F691" s="16" t="s">
        <v>22</v>
      </c>
      <c r="G691" s="16" t="s">
        <v>474</v>
      </c>
      <c r="H691" s="17">
        <v>42409</v>
      </c>
      <c r="I691" s="18">
        <v>0.39671296296296293</v>
      </c>
      <c r="J691" s="18">
        <v>9.4907407407407408E-4</v>
      </c>
      <c r="K691" s="16" t="s">
        <v>467</v>
      </c>
      <c r="L691" s="16">
        <v>984121959</v>
      </c>
      <c r="M691" s="16" t="s">
        <v>1</v>
      </c>
      <c r="N691" s="16">
        <v>0</v>
      </c>
      <c r="O691" s="18">
        <v>0</v>
      </c>
      <c r="P691" s="18">
        <v>5.4398148148148144E-4</v>
      </c>
      <c r="Q691" s="6" t="str">
        <f t="shared" si="72"/>
        <v>2016-02-09</v>
      </c>
      <c r="R691" t="str">
        <f t="shared" si="73"/>
        <v>ONAS</v>
      </c>
      <c r="S691" t="str">
        <f t="shared" si="74"/>
        <v>09:31</v>
      </c>
      <c r="T691" t="str">
        <f t="shared" si="75"/>
        <v>09:3</v>
      </c>
      <c r="U691" t="str">
        <f t="shared" si="76"/>
        <v>2016-02-09 09:3ONAS</v>
      </c>
      <c r="V691">
        <f>IF(COUNTIF(Interactions!I:I,U691)&gt;0,1,0)</f>
        <v>0</v>
      </c>
      <c r="W691" t="str">
        <f t="shared" si="77"/>
        <v/>
      </c>
    </row>
    <row r="692" spans="1:23">
      <c r="A692" s="13">
        <v>200</v>
      </c>
      <c r="B692" s="13">
        <v>1182002</v>
      </c>
      <c r="C692" s="13">
        <v>1413229</v>
      </c>
      <c r="D692" s="13" t="s">
        <v>492</v>
      </c>
      <c r="E692" s="13" t="s">
        <v>467</v>
      </c>
      <c r="F692" s="13" t="s">
        <v>31</v>
      </c>
      <c r="G692" s="13"/>
      <c r="H692" s="14">
        <v>42409</v>
      </c>
      <c r="I692" s="15">
        <v>0.39688657407407407</v>
      </c>
      <c r="J692" s="15">
        <v>1.9328703703703704E-3</v>
      </c>
      <c r="K692" s="13" t="s">
        <v>467</v>
      </c>
      <c r="L692" s="13">
        <v>699596210</v>
      </c>
      <c r="M692" s="13" t="s">
        <v>1</v>
      </c>
      <c r="N692" s="13">
        <v>0</v>
      </c>
      <c r="O692" s="15">
        <v>0</v>
      </c>
      <c r="P692" s="15">
        <v>1.5046296296296294E-3</v>
      </c>
      <c r="Q692" s="6" t="str">
        <f t="shared" si="72"/>
        <v>2016-02-09</v>
      </c>
      <c r="R692" t="str">
        <f t="shared" si="73"/>
        <v>LGHA</v>
      </c>
      <c r="S692" t="str">
        <f t="shared" si="74"/>
        <v>09:31</v>
      </c>
      <c r="T692" t="str">
        <f t="shared" si="75"/>
        <v>09:3</v>
      </c>
      <c r="U692" t="str">
        <f t="shared" si="76"/>
        <v>2016-02-09 09:3LGHA</v>
      </c>
      <c r="V692">
        <f>IF(COUNTIF(Interactions!I:I,U692)&gt;0,1,0)</f>
        <v>0</v>
      </c>
      <c r="W692" t="str">
        <f t="shared" si="77"/>
        <v/>
      </c>
    </row>
    <row r="693" spans="1:23" ht="24">
      <c r="A693" s="16">
        <v>201</v>
      </c>
      <c r="B693" s="16">
        <v>1182004</v>
      </c>
      <c r="C693" s="16">
        <v>1413219</v>
      </c>
      <c r="D693" s="16" t="s">
        <v>492</v>
      </c>
      <c r="E693" s="16" t="s">
        <v>467</v>
      </c>
      <c r="F693" s="16" t="s">
        <v>29</v>
      </c>
      <c r="G693" s="16" t="s">
        <v>474</v>
      </c>
      <c r="H693" s="17">
        <v>42409</v>
      </c>
      <c r="I693" s="18">
        <v>0.39741898148148147</v>
      </c>
      <c r="J693" s="18">
        <v>1.3657407407407409E-3</v>
      </c>
      <c r="K693" s="16" t="s">
        <v>467</v>
      </c>
      <c r="L693" s="16">
        <v>248278100</v>
      </c>
      <c r="M693" s="16" t="s">
        <v>1</v>
      </c>
      <c r="N693" s="16">
        <v>0</v>
      </c>
      <c r="O693" s="18">
        <v>0</v>
      </c>
      <c r="P693" s="18">
        <v>1.2847222222222223E-3</v>
      </c>
      <c r="Q693" s="6" t="str">
        <f t="shared" si="72"/>
        <v>2016-02-09</v>
      </c>
      <c r="R693" t="str">
        <f t="shared" si="73"/>
        <v>LROB</v>
      </c>
      <c r="S693" t="str">
        <f t="shared" si="74"/>
        <v>09:32</v>
      </c>
      <c r="T693" t="str">
        <f t="shared" si="75"/>
        <v>09:3</v>
      </c>
      <c r="U693" t="str">
        <f t="shared" si="76"/>
        <v>2016-02-09 09:3LROB</v>
      </c>
      <c r="V693">
        <f>IF(COUNTIF(Interactions!I:I,U693)&gt;0,1,0)</f>
        <v>0</v>
      </c>
      <c r="W693" t="str">
        <f t="shared" si="77"/>
        <v/>
      </c>
    </row>
    <row r="694" spans="1:23" ht="24">
      <c r="A694" s="13">
        <v>202</v>
      </c>
      <c r="B694" s="13">
        <v>1182005</v>
      </c>
      <c r="C694" s="13">
        <v>1413210</v>
      </c>
      <c r="D694" s="13" t="s">
        <v>492</v>
      </c>
      <c r="E694" s="13" t="s">
        <v>467</v>
      </c>
      <c r="F694" s="13" t="s">
        <v>11</v>
      </c>
      <c r="G694" s="13" t="s">
        <v>472</v>
      </c>
      <c r="H694" s="14">
        <v>42409</v>
      </c>
      <c r="I694" s="15">
        <v>0.39753472222222225</v>
      </c>
      <c r="J694" s="15">
        <v>2.4305555555555552E-4</v>
      </c>
      <c r="K694" s="13" t="s">
        <v>467</v>
      </c>
      <c r="L694" s="13">
        <v>676277690</v>
      </c>
      <c r="M694" s="13" t="s">
        <v>1</v>
      </c>
      <c r="N694" s="13">
        <v>0</v>
      </c>
      <c r="O694" s="15">
        <v>0</v>
      </c>
      <c r="P694" s="15">
        <v>1.5046296296296297E-4</v>
      </c>
      <c r="Q694" s="6" t="str">
        <f t="shared" si="72"/>
        <v>2016-02-09</v>
      </c>
      <c r="R694" t="str">
        <f t="shared" si="73"/>
        <v>MLEC</v>
      </c>
      <c r="S694" t="str">
        <f t="shared" si="74"/>
        <v>09:32</v>
      </c>
      <c r="T694" t="str">
        <f t="shared" si="75"/>
        <v>09:3</v>
      </c>
      <c r="U694" t="str">
        <f t="shared" si="76"/>
        <v>2016-02-09 09:3MLEC</v>
      </c>
      <c r="V694">
        <f>IF(COUNTIF(Interactions!I:I,U694)&gt;0,1,0)</f>
        <v>0</v>
      </c>
      <c r="W694" t="str">
        <f t="shared" si="77"/>
        <v/>
      </c>
    </row>
    <row r="695" spans="1:23" ht="24">
      <c r="A695" s="16">
        <v>203</v>
      </c>
      <c r="B695" s="16">
        <v>1182006</v>
      </c>
      <c r="C695" s="16">
        <v>1413234</v>
      </c>
      <c r="D695" s="16" t="s">
        <v>492</v>
      </c>
      <c r="E695" s="16" t="s">
        <v>467</v>
      </c>
      <c r="F695" s="16" t="s">
        <v>22</v>
      </c>
      <c r="G695" s="16" t="s">
        <v>474</v>
      </c>
      <c r="H695" s="17">
        <v>42409</v>
      </c>
      <c r="I695" s="18">
        <v>0.39796296296296302</v>
      </c>
      <c r="J695" s="18">
        <v>2.4421296296296296E-3</v>
      </c>
      <c r="K695" s="16" t="s">
        <v>467</v>
      </c>
      <c r="L695" s="16">
        <v>651983355</v>
      </c>
      <c r="M695" s="16" t="s">
        <v>1</v>
      </c>
      <c r="N695" s="16">
        <v>0</v>
      </c>
      <c r="O695" s="18">
        <v>0</v>
      </c>
      <c r="P695" s="18">
        <v>1.6550925925925926E-3</v>
      </c>
      <c r="Q695" s="6" t="str">
        <f t="shared" si="72"/>
        <v>2016-02-09</v>
      </c>
      <c r="R695" t="str">
        <f t="shared" si="73"/>
        <v>ONAS</v>
      </c>
      <c r="S695" t="str">
        <f t="shared" si="74"/>
        <v>09:33</v>
      </c>
      <c r="T695" t="str">
        <f t="shared" si="75"/>
        <v>09:3</v>
      </c>
      <c r="U695" t="str">
        <f t="shared" si="76"/>
        <v>2016-02-09 09:3ONAS</v>
      </c>
      <c r="V695">
        <f>IF(COUNTIF(Interactions!I:I,U695)&gt;0,1,0)</f>
        <v>0</v>
      </c>
      <c r="W695" t="str">
        <f t="shared" si="77"/>
        <v/>
      </c>
    </row>
    <row r="696" spans="1:23" ht="24">
      <c r="A696" s="13">
        <v>204</v>
      </c>
      <c r="B696" s="13">
        <v>1182007</v>
      </c>
      <c r="C696" s="13">
        <v>1413609</v>
      </c>
      <c r="D696" s="13" t="s">
        <v>492</v>
      </c>
      <c r="E696" s="13" t="s">
        <v>467</v>
      </c>
      <c r="F696" s="13" t="s">
        <v>3</v>
      </c>
      <c r="G696" s="13" t="s">
        <v>474</v>
      </c>
      <c r="H696" s="14">
        <v>42409</v>
      </c>
      <c r="I696" s="15">
        <v>0.39809027777777778</v>
      </c>
      <c r="J696" s="15">
        <v>1.0185185185185186E-3</v>
      </c>
      <c r="K696" s="13" t="s">
        <v>469</v>
      </c>
      <c r="L696" s="13">
        <v>8700607655601</v>
      </c>
      <c r="M696" s="13" t="s">
        <v>1</v>
      </c>
      <c r="N696" s="13">
        <v>0</v>
      </c>
      <c r="O696" s="15">
        <v>0</v>
      </c>
      <c r="P696" s="15">
        <v>4.0509259259259258E-4</v>
      </c>
      <c r="Q696" s="6" t="str">
        <f t="shared" si="72"/>
        <v>2016-02-09</v>
      </c>
      <c r="R696" t="str">
        <f t="shared" si="73"/>
        <v>ENES</v>
      </c>
      <c r="S696" t="str">
        <f t="shared" si="74"/>
        <v>09:33</v>
      </c>
      <c r="T696" t="str">
        <f t="shared" si="75"/>
        <v>09:3</v>
      </c>
      <c r="U696" t="str">
        <f t="shared" si="76"/>
        <v>2016-02-09 09:3ENES</v>
      </c>
      <c r="V696">
        <f>IF(COUNTIF(Interactions!I:I,U696)&gt;0,1,0)</f>
        <v>0</v>
      </c>
      <c r="W696" t="str">
        <f t="shared" si="77"/>
        <v/>
      </c>
    </row>
    <row r="697" spans="1:23">
      <c r="A697" s="16">
        <v>205</v>
      </c>
      <c r="B697" s="16">
        <v>1182008</v>
      </c>
      <c r="C697" s="16">
        <v>1413244</v>
      </c>
      <c r="D697" s="16" t="s">
        <v>492</v>
      </c>
      <c r="E697" s="16" t="s">
        <v>467</v>
      </c>
      <c r="F697" s="16" t="s">
        <v>26</v>
      </c>
      <c r="G697" s="16"/>
      <c r="H697" s="17">
        <v>42409</v>
      </c>
      <c r="I697" s="18">
        <v>0.39799768518518519</v>
      </c>
      <c r="J697" s="18">
        <v>1.8865740740740742E-3</v>
      </c>
      <c r="K697" s="16" t="s">
        <v>467</v>
      </c>
      <c r="L697" s="16">
        <v>477967800</v>
      </c>
      <c r="M697" s="16" t="s">
        <v>1</v>
      </c>
      <c r="N697" s="16">
        <v>0</v>
      </c>
      <c r="O697" s="18">
        <v>0</v>
      </c>
      <c r="P697" s="18">
        <v>1.1805555555555556E-3</v>
      </c>
      <c r="Q697" s="6" t="str">
        <f t="shared" si="72"/>
        <v>2016-02-09</v>
      </c>
      <c r="R697" t="str">
        <f t="shared" si="73"/>
        <v>GMAH</v>
      </c>
      <c r="S697" t="str">
        <f t="shared" si="74"/>
        <v>09:33</v>
      </c>
      <c r="T697" t="str">
        <f t="shared" si="75"/>
        <v>09:3</v>
      </c>
      <c r="U697" t="str">
        <f t="shared" si="76"/>
        <v>2016-02-09 09:3GMAH</v>
      </c>
      <c r="V697">
        <f>IF(COUNTIF(Interactions!I:I,U697)&gt;0,1,0)</f>
        <v>0</v>
      </c>
      <c r="W697" t="str">
        <f t="shared" si="77"/>
        <v/>
      </c>
    </row>
    <row r="698" spans="1:23">
      <c r="A698" s="13">
        <v>206</v>
      </c>
      <c r="B698" s="13">
        <v>1182009</v>
      </c>
      <c r="C698" s="13">
        <v>1413217</v>
      </c>
      <c r="D698" s="13" t="s">
        <v>492</v>
      </c>
      <c r="E698" s="13" t="s">
        <v>467</v>
      </c>
      <c r="F698" s="13" t="s">
        <v>4</v>
      </c>
      <c r="G698" s="13" t="s">
        <v>468</v>
      </c>
      <c r="H698" s="14">
        <v>42409</v>
      </c>
      <c r="I698" s="15">
        <v>0.39812500000000001</v>
      </c>
      <c r="J698" s="15">
        <v>2.7777777777777778E-4</v>
      </c>
      <c r="K698" s="13" t="s">
        <v>467</v>
      </c>
      <c r="L698" s="13">
        <v>149550000</v>
      </c>
      <c r="M698" s="13" t="s">
        <v>1</v>
      </c>
      <c r="N698" s="13">
        <v>0</v>
      </c>
      <c r="O698" s="15">
        <v>0</v>
      </c>
      <c r="P698" s="15">
        <v>1.5046296296296297E-4</v>
      </c>
      <c r="Q698" s="6" t="str">
        <f t="shared" si="72"/>
        <v>2016-02-09</v>
      </c>
      <c r="R698" t="str">
        <f t="shared" si="73"/>
        <v>ICRU</v>
      </c>
      <c r="S698" t="str">
        <f t="shared" si="74"/>
        <v>09:33</v>
      </c>
      <c r="T698" t="str">
        <f t="shared" si="75"/>
        <v>09:3</v>
      </c>
      <c r="U698" t="str">
        <f t="shared" si="76"/>
        <v>2016-02-09 09:3ICRU</v>
      </c>
      <c r="V698">
        <f>IF(COUNTIF(Interactions!I:I,U698)&gt;0,1,0)</f>
        <v>0</v>
      </c>
      <c r="W698" t="str">
        <f t="shared" si="77"/>
        <v/>
      </c>
    </row>
    <row r="699" spans="1:23" ht="24">
      <c r="A699" s="16">
        <v>207</v>
      </c>
      <c r="B699" s="16">
        <v>1182010</v>
      </c>
      <c r="C699" s="16">
        <v>1413271</v>
      </c>
      <c r="D699" s="16" t="s">
        <v>492</v>
      </c>
      <c r="E699" s="16" t="s">
        <v>467</v>
      </c>
      <c r="F699" s="16" t="s">
        <v>37</v>
      </c>
      <c r="G699" s="16" t="s">
        <v>474</v>
      </c>
      <c r="H699" s="17">
        <v>42409</v>
      </c>
      <c r="I699" s="18">
        <v>0.39825231481481477</v>
      </c>
      <c r="J699" s="18">
        <v>1.3078703703703705E-3</v>
      </c>
      <c r="K699" s="16" t="s">
        <v>467</v>
      </c>
      <c r="L699" s="16">
        <v>141321780</v>
      </c>
      <c r="M699" s="16" t="s">
        <v>1</v>
      </c>
      <c r="N699" s="16">
        <v>0</v>
      </c>
      <c r="O699" s="18">
        <v>0</v>
      </c>
      <c r="P699" s="18">
        <v>8.6805555555555551E-4</v>
      </c>
      <c r="Q699" s="6" t="str">
        <f t="shared" si="72"/>
        <v>2016-02-09</v>
      </c>
      <c r="R699" t="str">
        <f t="shared" si="73"/>
        <v>MPRU</v>
      </c>
      <c r="S699" t="str">
        <f t="shared" si="74"/>
        <v>09:33</v>
      </c>
      <c r="T699" t="str">
        <f t="shared" si="75"/>
        <v>09:3</v>
      </c>
      <c r="U699" t="str">
        <f t="shared" si="76"/>
        <v>2016-02-09 09:3MPRU</v>
      </c>
      <c r="V699">
        <f>IF(COUNTIF(Interactions!I:I,U699)&gt;0,1,0)</f>
        <v>0</v>
      </c>
      <c r="W699" t="str">
        <f t="shared" si="77"/>
        <v/>
      </c>
    </row>
    <row r="700" spans="1:23" ht="24">
      <c r="A700" s="13">
        <v>208</v>
      </c>
      <c r="B700" s="13">
        <v>1182011</v>
      </c>
      <c r="C700" s="13">
        <v>1413226</v>
      </c>
      <c r="D700" s="13" t="s">
        <v>492</v>
      </c>
      <c r="E700" s="13" t="s">
        <v>467</v>
      </c>
      <c r="F700" s="13" t="s">
        <v>11</v>
      </c>
      <c r="G700" s="13" t="s">
        <v>472</v>
      </c>
      <c r="H700" s="14">
        <v>42409</v>
      </c>
      <c r="I700" s="15">
        <v>0.39881944444444445</v>
      </c>
      <c r="J700" s="15">
        <v>6.5972222222222213E-4</v>
      </c>
      <c r="K700" s="13" t="s">
        <v>467</v>
      </c>
      <c r="L700" s="13">
        <v>952909817</v>
      </c>
      <c r="M700" s="13" t="s">
        <v>1</v>
      </c>
      <c r="N700" s="13">
        <v>1</v>
      </c>
      <c r="O700" s="15">
        <v>1.9675925925925926E-4</v>
      </c>
      <c r="P700" s="15">
        <v>4.1666666666666669E-4</v>
      </c>
      <c r="Q700" s="6" t="str">
        <f t="shared" si="72"/>
        <v>2016-02-09</v>
      </c>
      <c r="R700" t="str">
        <f t="shared" si="73"/>
        <v>MLEC</v>
      </c>
      <c r="S700" t="str">
        <f t="shared" si="74"/>
        <v>09:34</v>
      </c>
      <c r="T700" t="str">
        <f t="shared" si="75"/>
        <v>09:3</v>
      </c>
      <c r="U700" t="str">
        <f t="shared" si="76"/>
        <v>2016-02-09 09:3MLEC</v>
      </c>
      <c r="V700">
        <f>IF(COUNTIF(Interactions!I:I,U700)&gt;0,1,0)</f>
        <v>0</v>
      </c>
      <c r="W700" t="str">
        <f t="shared" si="77"/>
        <v/>
      </c>
    </row>
    <row r="701" spans="1:23">
      <c r="A701" s="16">
        <v>209</v>
      </c>
      <c r="B701" s="16">
        <v>1182013</v>
      </c>
      <c r="C701" s="16">
        <v>1413243</v>
      </c>
      <c r="D701" s="16" t="s">
        <v>492</v>
      </c>
      <c r="E701" s="16" t="s">
        <v>467</v>
      </c>
      <c r="F701" s="16" t="s">
        <v>29</v>
      </c>
      <c r="G701" s="16" t="s">
        <v>470</v>
      </c>
      <c r="H701" s="17">
        <v>42409</v>
      </c>
      <c r="I701" s="18">
        <v>0.39898148148148144</v>
      </c>
      <c r="J701" s="18">
        <v>2.6388888888888885E-3</v>
      </c>
      <c r="K701" s="16" t="s">
        <v>467</v>
      </c>
      <c r="L701" s="16">
        <v>616442684</v>
      </c>
      <c r="M701" s="16" t="s">
        <v>1</v>
      </c>
      <c r="N701" s="16">
        <v>0</v>
      </c>
      <c r="O701" s="18">
        <v>0</v>
      </c>
      <c r="P701" s="18">
        <v>2.5462962962962961E-3</v>
      </c>
      <c r="Q701" s="6" t="str">
        <f t="shared" si="72"/>
        <v>2016-02-09</v>
      </c>
      <c r="R701" t="str">
        <f t="shared" si="73"/>
        <v>LROB</v>
      </c>
      <c r="S701" t="str">
        <f t="shared" si="74"/>
        <v>09:34</v>
      </c>
      <c r="T701" t="str">
        <f t="shared" si="75"/>
        <v>09:3</v>
      </c>
      <c r="U701" t="str">
        <f t="shared" si="76"/>
        <v>2016-02-09 09:3LROB</v>
      </c>
      <c r="V701">
        <f>IF(COUNTIF(Interactions!I:I,U701)&gt;0,1,0)</f>
        <v>0</v>
      </c>
      <c r="W701" t="str">
        <f t="shared" si="77"/>
        <v/>
      </c>
    </row>
    <row r="702" spans="1:23">
      <c r="A702" s="13">
        <v>210</v>
      </c>
      <c r="B702" s="13">
        <v>1182014</v>
      </c>
      <c r="C702" s="13">
        <v>1413252</v>
      </c>
      <c r="D702" s="13" t="s">
        <v>492</v>
      </c>
      <c r="E702" s="13" t="s">
        <v>467</v>
      </c>
      <c r="F702" s="13" t="s">
        <v>4</v>
      </c>
      <c r="G702" s="13" t="s">
        <v>468</v>
      </c>
      <c r="H702" s="14">
        <v>42409</v>
      </c>
      <c r="I702" s="15">
        <v>0.39903935185185185</v>
      </c>
      <c r="J702" s="15">
        <v>4.8263888888888887E-3</v>
      </c>
      <c r="K702" s="13" t="s">
        <v>467</v>
      </c>
      <c r="L702" s="13">
        <v>479075313</v>
      </c>
      <c r="M702" s="13" t="s">
        <v>1</v>
      </c>
      <c r="N702" s="13">
        <v>1</v>
      </c>
      <c r="O702" s="15">
        <v>1.2037037037037038E-3</v>
      </c>
      <c r="P702" s="15">
        <v>2.8587962962962963E-3</v>
      </c>
      <c r="Q702" s="6" t="str">
        <f t="shared" si="72"/>
        <v>2016-02-09</v>
      </c>
      <c r="R702" t="str">
        <f t="shared" si="73"/>
        <v>ICRU</v>
      </c>
      <c r="S702" t="str">
        <f t="shared" si="74"/>
        <v>09:34</v>
      </c>
      <c r="T702" t="str">
        <f t="shared" si="75"/>
        <v>09:3</v>
      </c>
      <c r="U702" t="str">
        <f t="shared" si="76"/>
        <v>2016-02-09 09:3ICRU</v>
      </c>
      <c r="V702">
        <f>IF(COUNTIF(Interactions!I:I,U702)&gt;0,1,0)</f>
        <v>0</v>
      </c>
      <c r="W702" t="str">
        <f t="shared" si="77"/>
        <v/>
      </c>
    </row>
    <row r="703" spans="1:23">
      <c r="A703" s="16">
        <v>211</v>
      </c>
      <c r="B703" s="16">
        <v>1182015</v>
      </c>
      <c r="C703" s="16">
        <v>1413236</v>
      </c>
      <c r="D703" s="16" t="s">
        <v>492</v>
      </c>
      <c r="E703" s="16" t="s">
        <v>467</v>
      </c>
      <c r="F703" s="16" t="s">
        <v>37</v>
      </c>
      <c r="G703" s="16" t="s">
        <v>468</v>
      </c>
      <c r="H703" s="17">
        <v>42409</v>
      </c>
      <c r="I703" s="18">
        <v>0.39909722222222221</v>
      </c>
      <c r="J703" s="18">
        <v>1.3657407407407409E-3</v>
      </c>
      <c r="K703" s="16" t="s">
        <v>467</v>
      </c>
      <c r="L703" s="16">
        <v>637882253</v>
      </c>
      <c r="M703" s="16" t="s">
        <v>1</v>
      </c>
      <c r="N703" s="16">
        <v>0</v>
      </c>
      <c r="O703" s="18">
        <v>0</v>
      </c>
      <c r="P703" s="18">
        <v>1.2268518518518518E-3</v>
      </c>
      <c r="Q703" s="6" t="str">
        <f t="shared" si="72"/>
        <v>2016-02-09</v>
      </c>
      <c r="R703" t="str">
        <f t="shared" si="73"/>
        <v>MPRU</v>
      </c>
      <c r="S703" t="str">
        <f t="shared" si="74"/>
        <v>09:34</v>
      </c>
      <c r="T703" t="str">
        <f t="shared" si="75"/>
        <v>09:3</v>
      </c>
      <c r="U703" t="str">
        <f t="shared" si="76"/>
        <v>2016-02-09 09:3MPRU</v>
      </c>
      <c r="V703">
        <f>IF(COUNTIF(Interactions!I:I,U703)&gt;0,1,0)</f>
        <v>0</v>
      </c>
      <c r="W703" t="str">
        <f t="shared" si="77"/>
        <v/>
      </c>
    </row>
    <row r="704" spans="1:23" ht="24">
      <c r="A704" s="13">
        <v>212</v>
      </c>
      <c r="B704" s="13">
        <v>1182016</v>
      </c>
      <c r="C704" s="13">
        <v>1413609</v>
      </c>
      <c r="D704" s="13" t="s">
        <v>492</v>
      </c>
      <c r="E704" s="13" t="s">
        <v>467</v>
      </c>
      <c r="F704" s="13" t="s">
        <v>3</v>
      </c>
      <c r="G704" s="13" t="s">
        <v>474</v>
      </c>
      <c r="H704" s="14">
        <v>42409</v>
      </c>
      <c r="I704" s="15">
        <v>0.39945601851851853</v>
      </c>
      <c r="J704" s="15">
        <v>1.1111111111111111E-3</v>
      </c>
      <c r="K704" s="13" t="s">
        <v>469</v>
      </c>
      <c r="L704" s="13">
        <v>8700680114890</v>
      </c>
      <c r="M704" s="13" t="s">
        <v>1</v>
      </c>
      <c r="N704" s="13">
        <v>0</v>
      </c>
      <c r="O704" s="15">
        <v>0</v>
      </c>
      <c r="P704" s="15">
        <v>4.1666666666666669E-4</v>
      </c>
      <c r="Q704" s="6" t="str">
        <f t="shared" si="72"/>
        <v>2016-02-09</v>
      </c>
      <c r="R704" t="str">
        <f t="shared" si="73"/>
        <v>ENES</v>
      </c>
      <c r="S704" t="str">
        <f t="shared" si="74"/>
        <v>09:35</v>
      </c>
      <c r="T704" t="str">
        <f t="shared" si="75"/>
        <v>09:3</v>
      </c>
      <c r="U704" t="str">
        <f t="shared" si="76"/>
        <v>2016-02-09 09:3ENES</v>
      </c>
      <c r="V704">
        <f>IF(COUNTIF(Interactions!I:I,U704)&gt;0,1,0)</f>
        <v>0</v>
      </c>
      <c r="W704" t="str">
        <f t="shared" si="77"/>
        <v/>
      </c>
    </row>
    <row r="705" spans="1:23" ht="24">
      <c r="A705" s="16">
        <v>213</v>
      </c>
      <c r="B705" s="16">
        <v>1182019</v>
      </c>
      <c r="C705" s="16">
        <v>1413231</v>
      </c>
      <c r="D705" s="16" t="s">
        <v>492</v>
      </c>
      <c r="E705" s="16" t="s">
        <v>467</v>
      </c>
      <c r="F705" s="16" t="s">
        <v>10</v>
      </c>
      <c r="G705" s="16" t="s">
        <v>476</v>
      </c>
      <c r="H705" s="17">
        <v>42409</v>
      </c>
      <c r="I705" s="18">
        <v>0.39988425925925924</v>
      </c>
      <c r="J705" s="18">
        <v>5.0925925925925921E-4</v>
      </c>
      <c r="K705" s="16" t="s">
        <v>469</v>
      </c>
      <c r="L705" s="16">
        <v>24700614337090</v>
      </c>
      <c r="M705" s="16" t="s">
        <v>32</v>
      </c>
      <c r="N705" s="16">
        <v>0</v>
      </c>
      <c r="O705" s="18">
        <v>0</v>
      </c>
      <c r="P705" s="18">
        <v>6.9444444444444444E-5</v>
      </c>
      <c r="Q705" s="6" t="str">
        <f t="shared" si="72"/>
        <v>2016-02-09</v>
      </c>
      <c r="R705" t="str">
        <f t="shared" si="73"/>
        <v>FMBU</v>
      </c>
      <c r="S705" t="str">
        <f t="shared" si="74"/>
        <v>09:35</v>
      </c>
      <c r="T705" t="str">
        <f t="shared" si="75"/>
        <v>09:3</v>
      </c>
      <c r="U705" t="str">
        <f t="shared" si="76"/>
        <v>2016-02-09 09:3FMBU</v>
      </c>
      <c r="V705">
        <f>IF(COUNTIF(Interactions!I:I,U705)&gt;0,1,0)</f>
        <v>0</v>
      </c>
      <c r="W705" t="str">
        <f t="shared" si="77"/>
        <v/>
      </c>
    </row>
    <row r="706" spans="1:23" ht="24">
      <c r="A706" s="13">
        <v>214</v>
      </c>
      <c r="B706" s="13">
        <v>1182022</v>
      </c>
      <c r="C706" s="13">
        <v>1413235</v>
      </c>
      <c r="D706" s="13" t="s">
        <v>492</v>
      </c>
      <c r="E706" s="13" t="s">
        <v>467</v>
      </c>
      <c r="F706" s="13" t="s">
        <v>11</v>
      </c>
      <c r="G706" s="13" t="s">
        <v>472</v>
      </c>
      <c r="H706" s="14">
        <v>42409</v>
      </c>
      <c r="I706" s="15">
        <v>0.40031250000000002</v>
      </c>
      <c r="J706" s="15">
        <v>5.4398148148148144E-4</v>
      </c>
      <c r="K706" s="13" t="s">
        <v>467</v>
      </c>
      <c r="L706" s="13">
        <v>659531565</v>
      </c>
      <c r="M706" s="13" t="s">
        <v>1</v>
      </c>
      <c r="N706" s="13">
        <v>1</v>
      </c>
      <c r="O706" s="15">
        <v>2.6620370370370372E-4</v>
      </c>
      <c r="P706" s="15">
        <v>2.5462962962962961E-4</v>
      </c>
      <c r="Q706" s="6" t="str">
        <f t="shared" si="72"/>
        <v>2016-02-09</v>
      </c>
      <c r="R706" t="str">
        <f t="shared" si="73"/>
        <v>MLEC</v>
      </c>
      <c r="S706" t="str">
        <f t="shared" si="74"/>
        <v>09:36</v>
      </c>
      <c r="T706" t="str">
        <f t="shared" si="75"/>
        <v>09:3</v>
      </c>
      <c r="U706" t="str">
        <f t="shared" si="76"/>
        <v>2016-02-09 09:3MLEC</v>
      </c>
      <c r="V706">
        <f>IF(COUNTIF(Interactions!I:I,U706)&gt;0,1,0)</f>
        <v>0</v>
      </c>
      <c r="W706" t="str">
        <f t="shared" si="77"/>
        <v/>
      </c>
    </row>
    <row r="707" spans="1:23" ht="24">
      <c r="A707" s="16">
        <v>215</v>
      </c>
      <c r="B707" s="16">
        <v>1182023</v>
      </c>
      <c r="C707" s="16">
        <v>1413240</v>
      </c>
      <c r="D707" s="16" t="s">
        <v>492</v>
      </c>
      <c r="E707" s="16" t="s">
        <v>467</v>
      </c>
      <c r="F707" s="16" t="s">
        <v>10</v>
      </c>
      <c r="G707" s="16" t="s">
        <v>476</v>
      </c>
      <c r="H707" s="17">
        <v>42409</v>
      </c>
      <c r="I707" s="18">
        <v>0.40084490740740741</v>
      </c>
      <c r="J707" s="18">
        <v>4.3981481481481481E-4</v>
      </c>
      <c r="K707" s="16" t="s">
        <v>469</v>
      </c>
      <c r="L707" s="16">
        <v>24700661220352</v>
      </c>
      <c r="M707" s="16" t="s">
        <v>32</v>
      </c>
      <c r="N707" s="16">
        <v>0</v>
      </c>
      <c r="O707" s="18">
        <v>0</v>
      </c>
      <c r="P707" s="18">
        <v>1.3888888888888889E-4</v>
      </c>
      <c r="Q707" s="6" t="str">
        <f t="shared" si="72"/>
        <v>2016-02-09</v>
      </c>
      <c r="R707" t="str">
        <f t="shared" si="73"/>
        <v>FMBU</v>
      </c>
      <c r="S707" t="str">
        <f t="shared" si="74"/>
        <v>09:37</v>
      </c>
      <c r="T707" t="str">
        <f t="shared" si="75"/>
        <v>09:3</v>
      </c>
      <c r="U707" t="str">
        <f t="shared" si="76"/>
        <v>2016-02-09 09:3FMBU</v>
      </c>
      <c r="V707">
        <f>IF(COUNTIF(Interactions!I:I,U707)&gt;0,1,0)</f>
        <v>0</v>
      </c>
      <c r="W707" t="str">
        <f t="shared" si="77"/>
        <v/>
      </c>
    </row>
    <row r="708" spans="1:23" ht="24">
      <c r="A708" s="13">
        <v>216</v>
      </c>
      <c r="B708" s="13">
        <v>1182026</v>
      </c>
      <c r="C708" s="13">
        <v>1413268</v>
      </c>
      <c r="D708" s="13" t="s">
        <v>492</v>
      </c>
      <c r="E708" s="13" t="s">
        <v>467</v>
      </c>
      <c r="F708" s="13" t="s">
        <v>37</v>
      </c>
      <c r="G708" s="13" t="s">
        <v>471</v>
      </c>
      <c r="H708" s="14">
        <v>42409</v>
      </c>
      <c r="I708" s="15">
        <v>0.40108796296296295</v>
      </c>
      <c r="J708" s="15">
        <v>2.2337962962962967E-3</v>
      </c>
      <c r="K708" s="13" t="s">
        <v>467</v>
      </c>
      <c r="L708" s="13">
        <v>297129060</v>
      </c>
      <c r="M708" s="13" t="s">
        <v>1</v>
      </c>
      <c r="N708" s="13">
        <v>1</v>
      </c>
      <c r="O708" s="15">
        <v>3.5879629629629635E-4</v>
      </c>
      <c r="P708" s="15">
        <v>1.6203703703703703E-3</v>
      </c>
      <c r="Q708" s="6" t="str">
        <f t="shared" si="72"/>
        <v>2016-02-09</v>
      </c>
      <c r="R708" t="str">
        <f t="shared" si="73"/>
        <v>MPRU</v>
      </c>
      <c r="S708" t="str">
        <f t="shared" si="74"/>
        <v>09:37</v>
      </c>
      <c r="T708" t="str">
        <f t="shared" si="75"/>
        <v>09:3</v>
      </c>
      <c r="U708" t="str">
        <f t="shared" si="76"/>
        <v>2016-02-09 09:3MPRU</v>
      </c>
      <c r="V708">
        <f>IF(COUNTIF(Interactions!I:I,U708)&gt;0,1,0)</f>
        <v>0</v>
      </c>
      <c r="W708" t="str">
        <f t="shared" si="77"/>
        <v/>
      </c>
    </row>
    <row r="709" spans="1:23" ht="24">
      <c r="A709" s="16">
        <v>217</v>
      </c>
      <c r="B709" s="16">
        <v>1182027</v>
      </c>
      <c r="C709" s="16">
        <v>1413254</v>
      </c>
      <c r="D709" s="16" t="s">
        <v>492</v>
      </c>
      <c r="E709" s="16" t="s">
        <v>467</v>
      </c>
      <c r="F709" s="16" t="s">
        <v>22</v>
      </c>
      <c r="G709" s="16" t="s">
        <v>474</v>
      </c>
      <c r="H709" s="17">
        <v>42409</v>
      </c>
      <c r="I709" s="18">
        <v>0.40111111111111114</v>
      </c>
      <c r="J709" s="18">
        <v>1.0995370370370371E-3</v>
      </c>
      <c r="K709" s="16" t="s">
        <v>467</v>
      </c>
      <c r="L709" s="16">
        <v>327082105</v>
      </c>
      <c r="M709" s="16" t="s">
        <v>1</v>
      </c>
      <c r="N709" s="16">
        <v>0</v>
      </c>
      <c r="O709" s="18">
        <v>0</v>
      </c>
      <c r="P709" s="18">
        <v>6.9444444444444447E-4</v>
      </c>
      <c r="Q709" s="6" t="str">
        <f t="shared" si="72"/>
        <v>2016-02-09</v>
      </c>
      <c r="R709" t="str">
        <f t="shared" si="73"/>
        <v>ONAS</v>
      </c>
      <c r="S709" t="str">
        <f t="shared" si="74"/>
        <v>09:37</v>
      </c>
      <c r="T709" t="str">
        <f t="shared" si="75"/>
        <v>09:3</v>
      </c>
      <c r="U709" t="str">
        <f t="shared" si="76"/>
        <v>2016-02-09 09:3ONAS</v>
      </c>
      <c r="V709">
        <f>IF(COUNTIF(Interactions!I:I,U709)&gt;0,1,0)</f>
        <v>0</v>
      </c>
      <c r="W709" t="str">
        <f t="shared" si="77"/>
        <v/>
      </c>
    </row>
    <row r="710" spans="1:23" ht="24">
      <c r="A710" s="13">
        <v>218</v>
      </c>
      <c r="B710" s="13">
        <v>1182029</v>
      </c>
      <c r="C710" s="13">
        <v>1413253</v>
      </c>
      <c r="D710" s="13" t="s">
        <v>492</v>
      </c>
      <c r="E710" s="13" t="s">
        <v>467</v>
      </c>
      <c r="F710" s="13" t="s">
        <v>11</v>
      </c>
      <c r="G710" s="13" t="s">
        <v>472</v>
      </c>
      <c r="H710" s="14">
        <v>42409</v>
      </c>
      <c r="I710" s="15">
        <v>0.40206018518518521</v>
      </c>
      <c r="J710" s="15">
        <v>2.0023148148148148E-3</v>
      </c>
      <c r="K710" s="13" t="s">
        <v>467</v>
      </c>
      <c r="L710" s="13">
        <v>614676621</v>
      </c>
      <c r="M710" s="13" t="s">
        <v>1</v>
      </c>
      <c r="N710" s="13">
        <v>3</v>
      </c>
      <c r="O710" s="15">
        <v>1.4583333333333334E-3</v>
      </c>
      <c r="P710" s="15">
        <v>4.9768518518518521E-4</v>
      </c>
      <c r="Q710" s="6" t="str">
        <f t="shared" si="72"/>
        <v>2016-02-09</v>
      </c>
      <c r="R710" t="str">
        <f t="shared" si="73"/>
        <v>MLEC</v>
      </c>
      <c r="S710" t="str">
        <f t="shared" si="74"/>
        <v>09:38</v>
      </c>
      <c r="T710" t="str">
        <f t="shared" si="75"/>
        <v>09:3</v>
      </c>
      <c r="U710" t="str">
        <f t="shared" si="76"/>
        <v>2016-02-09 09:3MLEC</v>
      </c>
      <c r="V710">
        <f>IF(COUNTIF(Interactions!I:I,U710)&gt;0,1,0)</f>
        <v>0</v>
      </c>
      <c r="W710" t="str">
        <f t="shared" si="77"/>
        <v/>
      </c>
    </row>
    <row r="711" spans="1:23" ht="24">
      <c r="A711" s="16">
        <v>219</v>
      </c>
      <c r="B711" s="16">
        <v>1182030</v>
      </c>
      <c r="C711" s="16">
        <v>1413249</v>
      </c>
      <c r="D711" s="16" t="s">
        <v>492</v>
      </c>
      <c r="E711" s="16" t="s">
        <v>467</v>
      </c>
      <c r="F711" s="16" t="s">
        <v>10</v>
      </c>
      <c r="G711" s="16" t="s">
        <v>472</v>
      </c>
      <c r="H711" s="17">
        <v>42409</v>
      </c>
      <c r="I711" s="18">
        <v>0.4027546296296296</v>
      </c>
      <c r="J711" s="18">
        <v>1.0185185185185186E-3</v>
      </c>
      <c r="K711" s="16" t="s">
        <v>467</v>
      </c>
      <c r="L711" s="16">
        <v>669935257</v>
      </c>
      <c r="M711" s="16" t="s">
        <v>1</v>
      </c>
      <c r="N711" s="16">
        <v>0</v>
      </c>
      <c r="O711" s="18">
        <v>0</v>
      </c>
      <c r="P711" s="18">
        <v>9.7222222222222209E-4</v>
      </c>
      <c r="Q711" s="6" t="str">
        <f t="shared" si="72"/>
        <v>2016-02-09</v>
      </c>
      <c r="R711" t="str">
        <f t="shared" si="73"/>
        <v>FMBU</v>
      </c>
      <c r="S711" t="str">
        <f t="shared" si="74"/>
        <v>09:39</v>
      </c>
      <c r="T711" t="str">
        <f t="shared" si="75"/>
        <v>09:3</v>
      </c>
      <c r="U711" t="str">
        <f t="shared" si="76"/>
        <v>2016-02-09 09:3FMBU</v>
      </c>
      <c r="V711">
        <f>IF(COUNTIF(Interactions!I:I,U711)&gt;0,1,0)</f>
        <v>0</v>
      </c>
      <c r="W711" t="str">
        <f t="shared" si="77"/>
        <v/>
      </c>
    </row>
    <row r="712" spans="1:23" ht="24">
      <c r="A712" s="13">
        <v>220</v>
      </c>
      <c r="B712" s="13">
        <v>1182031</v>
      </c>
      <c r="C712" s="13">
        <v>1413250</v>
      </c>
      <c r="D712" s="13" t="s">
        <v>492</v>
      </c>
      <c r="E712" s="13" t="s">
        <v>467</v>
      </c>
      <c r="F712" s="13" t="s">
        <v>22</v>
      </c>
      <c r="G712" s="13" t="s">
        <v>474</v>
      </c>
      <c r="H712" s="14">
        <v>42409</v>
      </c>
      <c r="I712" s="15">
        <v>0.40287037037037038</v>
      </c>
      <c r="J712" s="15">
        <v>9.1435185185185185E-4</v>
      </c>
      <c r="K712" s="13" t="s">
        <v>467</v>
      </c>
      <c r="L712" s="13">
        <v>699567167</v>
      </c>
      <c r="M712" s="13" t="s">
        <v>1</v>
      </c>
      <c r="N712" s="13">
        <v>0</v>
      </c>
      <c r="O712" s="15">
        <v>0</v>
      </c>
      <c r="P712" s="15">
        <v>7.5231481481481471E-4</v>
      </c>
      <c r="Q712" s="6" t="str">
        <f t="shared" si="72"/>
        <v>2016-02-09</v>
      </c>
      <c r="R712" t="str">
        <f t="shared" si="73"/>
        <v>ONAS</v>
      </c>
      <c r="S712" t="str">
        <f t="shared" si="74"/>
        <v>09:40</v>
      </c>
      <c r="T712" t="str">
        <f t="shared" si="75"/>
        <v>09:4</v>
      </c>
      <c r="U712" t="str">
        <f t="shared" si="76"/>
        <v>2016-02-09 09:4ONAS</v>
      </c>
      <c r="V712">
        <f>IF(COUNTIF(Interactions!I:I,U712)&gt;0,1,0)</f>
        <v>0</v>
      </c>
      <c r="W712" t="str">
        <f t="shared" si="77"/>
        <v/>
      </c>
    </row>
    <row r="713" spans="1:23" ht="24">
      <c r="A713" s="16">
        <v>221</v>
      </c>
      <c r="B713" s="16">
        <v>1182032</v>
      </c>
      <c r="C713" s="16">
        <v>1413257</v>
      </c>
      <c r="D713" s="16" t="s">
        <v>492</v>
      </c>
      <c r="E713" s="16" t="s">
        <v>467</v>
      </c>
      <c r="F713" s="16" t="s">
        <v>29</v>
      </c>
      <c r="G713" s="16" t="s">
        <v>474</v>
      </c>
      <c r="H713" s="17">
        <v>42409</v>
      </c>
      <c r="I713" s="18">
        <v>0.40329861111111115</v>
      </c>
      <c r="J713" s="18">
        <v>1.1805555555555556E-3</v>
      </c>
      <c r="K713" s="16" t="s">
        <v>467</v>
      </c>
      <c r="L713" s="16">
        <v>668917198</v>
      </c>
      <c r="M713" s="16" t="s">
        <v>1</v>
      </c>
      <c r="N713" s="16">
        <v>0</v>
      </c>
      <c r="O713" s="18">
        <v>0</v>
      </c>
      <c r="P713" s="18">
        <v>1.0532407407407407E-3</v>
      </c>
      <c r="Q713" s="6" t="str">
        <f t="shared" si="72"/>
        <v>2016-02-09</v>
      </c>
      <c r="R713" t="str">
        <f t="shared" si="73"/>
        <v>LROB</v>
      </c>
      <c r="S713" t="str">
        <f t="shared" si="74"/>
        <v>09:40</v>
      </c>
      <c r="T713" t="str">
        <f t="shared" si="75"/>
        <v>09:4</v>
      </c>
      <c r="U713" t="str">
        <f t="shared" si="76"/>
        <v>2016-02-09 09:4LROB</v>
      </c>
      <c r="V713">
        <f>IF(COUNTIF(Interactions!I:I,U713)&gt;0,1,0)</f>
        <v>0</v>
      </c>
      <c r="W713" t="str">
        <f t="shared" si="77"/>
        <v/>
      </c>
    </row>
    <row r="714" spans="1:23">
      <c r="A714" s="13">
        <v>222</v>
      </c>
      <c r="B714" s="13">
        <v>1182034</v>
      </c>
      <c r="C714" s="13">
        <v>1413272</v>
      </c>
      <c r="D714" s="13" t="s">
        <v>492</v>
      </c>
      <c r="E714" s="13" t="s">
        <v>467</v>
      </c>
      <c r="F714" s="13" t="s">
        <v>22</v>
      </c>
      <c r="G714" s="13"/>
      <c r="H714" s="14">
        <v>42409</v>
      </c>
      <c r="I714" s="15">
        <v>0.40442129629629631</v>
      </c>
      <c r="J714" s="15">
        <v>2.6041666666666665E-3</v>
      </c>
      <c r="K714" s="13" t="s">
        <v>467</v>
      </c>
      <c r="L714" s="13">
        <v>634724285</v>
      </c>
      <c r="M714" s="13" t="s">
        <v>1</v>
      </c>
      <c r="N714" s="13">
        <v>0</v>
      </c>
      <c r="O714" s="15">
        <v>0</v>
      </c>
      <c r="P714" s="15">
        <v>2.4421296296296296E-3</v>
      </c>
      <c r="Q714" s="6" t="str">
        <f t="shared" si="72"/>
        <v>2016-02-09</v>
      </c>
      <c r="R714" t="str">
        <f t="shared" si="73"/>
        <v>ONAS</v>
      </c>
      <c r="S714" t="str">
        <f t="shared" si="74"/>
        <v>09:42</v>
      </c>
      <c r="T714" t="str">
        <f t="shared" si="75"/>
        <v>09:4</v>
      </c>
      <c r="U714" t="str">
        <f t="shared" si="76"/>
        <v>2016-02-09 09:4ONAS</v>
      </c>
      <c r="V714">
        <f>IF(COUNTIF(Interactions!I:I,U714)&gt;0,1,0)</f>
        <v>0</v>
      </c>
      <c r="W714" t="str">
        <f t="shared" si="77"/>
        <v/>
      </c>
    </row>
    <row r="715" spans="1:23" ht="24">
      <c r="A715" s="16">
        <v>223</v>
      </c>
      <c r="B715" s="16">
        <v>1182035</v>
      </c>
      <c r="C715" s="16">
        <v>1413270</v>
      </c>
      <c r="D715" s="16" t="s">
        <v>492</v>
      </c>
      <c r="E715" s="16" t="s">
        <v>467</v>
      </c>
      <c r="F715" s="16" t="s">
        <v>4</v>
      </c>
      <c r="G715" s="16" t="s">
        <v>474</v>
      </c>
      <c r="H715" s="17">
        <v>42409</v>
      </c>
      <c r="I715" s="18">
        <v>0.40537037037037038</v>
      </c>
      <c r="J715" s="18">
        <v>1.5509259259259261E-3</v>
      </c>
      <c r="K715" s="16" t="s">
        <v>467</v>
      </c>
      <c r="L715" s="16">
        <v>676934604</v>
      </c>
      <c r="M715" s="16" t="s">
        <v>1</v>
      </c>
      <c r="N715" s="16">
        <v>0</v>
      </c>
      <c r="O715" s="18">
        <v>0</v>
      </c>
      <c r="P715" s="18">
        <v>1.2152777777777778E-3</v>
      </c>
      <c r="Q715" s="6" t="str">
        <f t="shared" si="72"/>
        <v>2016-02-09</v>
      </c>
      <c r="R715" t="str">
        <f t="shared" si="73"/>
        <v>ICRU</v>
      </c>
      <c r="S715" t="str">
        <f t="shared" si="74"/>
        <v>09:43</v>
      </c>
      <c r="T715" t="str">
        <f t="shared" si="75"/>
        <v>09:4</v>
      </c>
      <c r="U715" t="str">
        <f t="shared" si="76"/>
        <v>2016-02-09 09:4ICRU</v>
      </c>
      <c r="V715">
        <f>IF(COUNTIF(Interactions!I:I,U715)&gt;0,1,0)</f>
        <v>0</v>
      </c>
      <c r="W715" t="str">
        <f t="shared" si="77"/>
        <v/>
      </c>
    </row>
    <row r="716" spans="1:23">
      <c r="A716" s="13">
        <v>224</v>
      </c>
      <c r="B716" s="13">
        <v>1182036</v>
      </c>
      <c r="C716" s="13">
        <v>1413264</v>
      </c>
      <c r="D716" s="13" t="s">
        <v>492</v>
      </c>
      <c r="E716" s="13" t="s">
        <v>467</v>
      </c>
      <c r="F716" s="13" t="s">
        <v>27</v>
      </c>
      <c r="G716" s="13"/>
      <c r="H716" s="14">
        <v>42409</v>
      </c>
      <c r="I716" s="15">
        <v>0.40539351851851851</v>
      </c>
      <c r="J716" s="15">
        <v>7.7546296296296304E-4</v>
      </c>
      <c r="K716" s="13" t="s">
        <v>467</v>
      </c>
      <c r="L716" s="13">
        <v>661366347</v>
      </c>
      <c r="M716" s="13" t="s">
        <v>2</v>
      </c>
      <c r="N716" s="13">
        <v>0</v>
      </c>
      <c r="O716" s="15">
        <v>0</v>
      </c>
      <c r="P716" s="15">
        <v>4.8611111111111104E-4</v>
      </c>
      <c r="Q716" s="6" t="str">
        <f t="shared" si="72"/>
        <v>2016-02-09</v>
      </c>
      <c r="R716" t="str">
        <f t="shared" si="73"/>
        <v>ENEF</v>
      </c>
      <c r="S716" t="str">
        <f t="shared" si="74"/>
        <v>09:43</v>
      </c>
      <c r="T716" t="str">
        <f t="shared" si="75"/>
        <v>09:4</v>
      </c>
      <c r="U716" t="str">
        <f t="shared" si="76"/>
        <v>2016-02-09 09:4ENEF</v>
      </c>
      <c r="V716">
        <f>IF(COUNTIF(Interactions!I:I,U716)&gt;0,1,0)</f>
        <v>0</v>
      </c>
      <c r="W716" t="str">
        <f t="shared" si="77"/>
        <v/>
      </c>
    </row>
    <row r="717" spans="1:23" ht="24">
      <c r="A717" s="16">
        <v>225</v>
      </c>
      <c r="B717" s="16">
        <v>1182037</v>
      </c>
      <c r="C717" s="16">
        <v>1411840</v>
      </c>
      <c r="D717" s="16" t="s">
        <v>492</v>
      </c>
      <c r="E717" s="16" t="s">
        <v>469</v>
      </c>
      <c r="F717" s="16" t="s">
        <v>10</v>
      </c>
      <c r="G717" s="16" t="s">
        <v>476</v>
      </c>
      <c r="H717" s="17">
        <v>42409</v>
      </c>
      <c r="I717" s="18">
        <v>0.4057175925925926</v>
      </c>
      <c r="J717" s="18">
        <v>9.8379629629629642E-4</v>
      </c>
      <c r="K717" s="16" t="s">
        <v>469</v>
      </c>
      <c r="L717" s="16">
        <v>18300652483700</v>
      </c>
      <c r="M717" s="16" t="s">
        <v>32</v>
      </c>
      <c r="N717" s="16">
        <v>0</v>
      </c>
      <c r="O717" s="18">
        <v>0</v>
      </c>
      <c r="P717" s="18">
        <v>5.6712962962962956E-4</v>
      </c>
      <c r="Q717" s="6" t="str">
        <f t="shared" si="72"/>
        <v>2016-02-09</v>
      </c>
      <c r="R717" t="str">
        <f t="shared" si="73"/>
        <v>FMBU</v>
      </c>
      <c r="S717" t="str">
        <f t="shared" si="74"/>
        <v>09:44</v>
      </c>
      <c r="T717" t="str">
        <f t="shared" si="75"/>
        <v>09:4</v>
      </c>
      <c r="U717" t="str">
        <f t="shared" si="76"/>
        <v>2016-02-09 09:4FMBU</v>
      </c>
      <c r="V717">
        <f>IF(COUNTIF(Interactions!I:I,U717)&gt;0,1,0)</f>
        <v>0</v>
      </c>
      <c r="W717" t="str">
        <f t="shared" si="77"/>
        <v/>
      </c>
    </row>
    <row r="718" spans="1:23" ht="24">
      <c r="A718" s="13">
        <v>226</v>
      </c>
      <c r="B718" s="13">
        <v>1182038</v>
      </c>
      <c r="C718" s="13">
        <v>1413263</v>
      </c>
      <c r="D718" s="13" t="s">
        <v>492</v>
      </c>
      <c r="E718" s="13" t="s">
        <v>467</v>
      </c>
      <c r="F718" s="13" t="s">
        <v>11</v>
      </c>
      <c r="G718" s="13" t="s">
        <v>472</v>
      </c>
      <c r="H718" s="14">
        <v>42409</v>
      </c>
      <c r="I718" s="15">
        <v>0.4057986111111111</v>
      </c>
      <c r="J718" s="15">
        <v>4.3981481481481481E-4</v>
      </c>
      <c r="K718" s="13" t="s">
        <v>467</v>
      </c>
      <c r="L718" s="13">
        <v>953028843</v>
      </c>
      <c r="M718" s="13" t="s">
        <v>8</v>
      </c>
      <c r="N718" s="13">
        <v>0</v>
      </c>
      <c r="O718" s="15">
        <v>0</v>
      </c>
      <c r="P718" s="15">
        <v>3.8194444444444446E-4</v>
      </c>
      <c r="Q718" s="6" t="str">
        <f t="shared" si="72"/>
        <v>2016-02-09</v>
      </c>
      <c r="R718" t="str">
        <f t="shared" si="73"/>
        <v>MLEC</v>
      </c>
      <c r="S718" t="str">
        <f t="shared" si="74"/>
        <v>09:44</v>
      </c>
      <c r="T718" t="str">
        <f t="shared" si="75"/>
        <v>09:4</v>
      </c>
      <c r="U718" t="str">
        <f t="shared" si="76"/>
        <v>2016-02-09 09:4MLEC</v>
      </c>
      <c r="V718">
        <f>IF(COUNTIF(Interactions!I:I,U718)&gt;0,1,0)</f>
        <v>0</v>
      </c>
      <c r="W718" t="str">
        <f t="shared" si="77"/>
        <v/>
      </c>
    </row>
    <row r="719" spans="1:23" ht="24">
      <c r="A719" s="16">
        <v>227</v>
      </c>
      <c r="B719" s="16">
        <v>1182040</v>
      </c>
      <c r="C719" s="16">
        <v>1413269</v>
      </c>
      <c r="D719" s="16" t="s">
        <v>492</v>
      </c>
      <c r="E719" s="16" t="s">
        <v>467</v>
      </c>
      <c r="F719" s="16" t="s">
        <v>11</v>
      </c>
      <c r="G719" s="16" t="s">
        <v>472</v>
      </c>
      <c r="H719" s="17">
        <v>42409</v>
      </c>
      <c r="I719" s="18">
        <v>0.40596064814814814</v>
      </c>
      <c r="J719" s="18">
        <v>8.9120370370370362E-4</v>
      </c>
      <c r="K719" s="16" t="s">
        <v>467</v>
      </c>
      <c r="L719" s="16">
        <v>782709397</v>
      </c>
      <c r="M719" s="16" t="s">
        <v>1</v>
      </c>
      <c r="N719" s="16">
        <v>0</v>
      </c>
      <c r="O719" s="18">
        <v>0</v>
      </c>
      <c r="P719" s="18">
        <v>7.291666666666667E-4</v>
      </c>
      <c r="Q719" s="6" t="str">
        <f t="shared" si="72"/>
        <v>2016-02-09</v>
      </c>
      <c r="R719" t="str">
        <f t="shared" si="73"/>
        <v>MLEC</v>
      </c>
      <c r="S719" t="str">
        <f t="shared" si="74"/>
        <v>09:44</v>
      </c>
      <c r="T719" t="str">
        <f t="shared" si="75"/>
        <v>09:4</v>
      </c>
      <c r="U719" t="str">
        <f t="shared" si="76"/>
        <v>2016-02-09 09:4MLEC</v>
      </c>
      <c r="V719">
        <f>IF(COUNTIF(Interactions!I:I,U719)&gt;0,1,0)</f>
        <v>0</v>
      </c>
      <c r="W719" t="str">
        <f t="shared" si="77"/>
        <v/>
      </c>
    </row>
    <row r="720" spans="1:23" ht="24">
      <c r="A720" s="13">
        <v>228</v>
      </c>
      <c r="B720" s="13">
        <v>1182041</v>
      </c>
      <c r="C720" s="13">
        <v>1413285</v>
      </c>
      <c r="D720" s="13" t="s">
        <v>492</v>
      </c>
      <c r="E720" s="13" t="s">
        <v>467</v>
      </c>
      <c r="F720" s="13" t="s">
        <v>4</v>
      </c>
      <c r="G720" s="13" t="s">
        <v>474</v>
      </c>
      <c r="H720" s="14">
        <v>42409</v>
      </c>
      <c r="I720" s="15">
        <v>0.4060185185185185</v>
      </c>
      <c r="J720" s="15">
        <v>2.2222222222222222E-3</v>
      </c>
      <c r="K720" s="13" t="s">
        <v>467</v>
      </c>
      <c r="L720" s="13">
        <v>563221476</v>
      </c>
      <c r="M720" s="13" t="s">
        <v>1</v>
      </c>
      <c r="N720" s="13">
        <v>3</v>
      </c>
      <c r="O720" s="15">
        <v>1.3773148148148147E-3</v>
      </c>
      <c r="P720" s="15">
        <v>6.5972222222222213E-4</v>
      </c>
      <c r="Q720" s="6" t="str">
        <f t="shared" si="72"/>
        <v>2016-02-09</v>
      </c>
      <c r="R720" t="str">
        <f t="shared" si="73"/>
        <v>ICRU</v>
      </c>
      <c r="S720" t="str">
        <f t="shared" si="74"/>
        <v>09:44</v>
      </c>
      <c r="T720" t="str">
        <f t="shared" si="75"/>
        <v>09:4</v>
      </c>
      <c r="U720" t="str">
        <f t="shared" si="76"/>
        <v>2016-02-09 09:4ICRU</v>
      </c>
      <c r="V720">
        <f>IF(COUNTIF(Interactions!I:I,U720)&gt;0,1,0)</f>
        <v>0</v>
      </c>
      <c r="W720" t="str">
        <f t="shared" si="77"/>
        <v/>
      </c>
    </row>
    <row r="721" spans="1:23">
      <c r="A721" s="16">
        <v>229</v>
      </c>
      <c r="B721" s="16">
        <v>1182043</v>
      </c>
      <c r="C721" s="16">
        <v>1413299</v>
      </c>
      <c r="D721" s="16" t="s">
        <v>492</v>
      </c>
      <c r="E721" s="16" t="s">
        <v>467</v>
      </c>
      <c r="F721" s="16" t="s">
        <v>37</v>
      </c>
      <c r="G721" s="16" t="s">
        <v>468</v>
      </c>
      <c r="H721" s="17">
        <v>42409</v>
      </c>
      <c r="I721" s="18">
        <v>0.40651620370370373</v>
      </c>
      <c r="J721" s="18">
        <v>4.9768518518518521E-4</v>
      </c>
      <c r="K721" s="16" t="s">
        <v>467</v>
      </c>
      <c r="L721" s="16">
        <v>606864499</v>
      </c>
      <c r="M721" s="16" t="s">
        <v>1</v>
      </c>
      <c r="N721" s="16">
        <v>1</v>
      </c>
      <c r="O721" s="18">
        <v>6.9444444444444444E-5</v>
      </c>
      <c r="P721" s="18">
        <v>3.4722222222222222E-5</v>
      </c>
      <c r="Q721" s="6" t="str">
        <f t="shared" si="72"/>
        <v>2016-02-09</v>
      </c>
      <c r="R721" t="str">
        <f t="shared" si="73"/>
        <v>MPRU</v>
      </c>
      <c r="S721" t="str">
        <f t="shared" si="74"/>
        <v>09:45</v>
      </c>
      <c r="T721" t="str">
        <f t="shared" si="75"/>
        <v>09:4</v>
      </c>
      <c r="U721" t="str">
        <f t="shared" si="76"/>
        <v>2016-02-09 09:4MPRU</v>
      </c>
      <c r="V721">
        <f>IF(COUNTIF(Interactions!I:I,U721)&gt;0,1,0)</f>
        <v>0</v>
      </c>
      <c r="W721" t="str">
        <f t="shared" si="77"/>
        <v/>
      </c>
    </row>
    <row r="722" spans="1:23" ht="24">
      <c r="A722" s="13">
        <v>230</v>
      </c>
      <c r="B722" s="13">
        <v>1182048</v>
      </c>
      <c r="C722" s="13">
        <v>1411842</v>
      </c>
      <c r="D722" s="13" t="s">
        <v>492</v>
      </c>
      <c r="E722" s="13" t="s">
        <v>469</v>
      </c>
      <c r="F722" s="13" t="s">
        <v>10</v>
      </c>
      <c r="G722" s="13" t="s">
        <v>476</v>
      </c>
      <c r="H722" s="14">
        <v>42409</v>
      </c>
      <c r="I722" s="15">
        <v>0.40734953703703702</v>
      </c>
      <c r="J722" s="15">
        <v>9.0277777777777784E-4</v>
      </c>
      <c r="K722" s="13" t="s">
        <v>469</v>
      </c>
      <c r="L722" s="13">
        <v>18300634229575</v>
      </c>
      <c r="M722" s="13" t="s">
        <v>32</v>
      </c>
      <c r="N722" s="13">
        <v>0</v>
      </c>
      <c r="O722" s="15">
        <v>0</v>
      </c>
      <c r="P722" s="15">
        <v>5.0925925925925921E-4</v>
      </c>
      <c r="Q722" s="6" t="str">
        <f t="shared" si="72"/>
        <v>2016-02-09</v>
      </c>
      <c r="R722" t="str">
        <f t="shared" si="73"/>
        <v>FMBU</v>
      </c>
      <c r="S722" t="str">
        <f t="shared" si="74"/>
        <v>09:46</v>
      </c>
      <c r="T722" t="str">
        <f t="shared" si="75"/>
        <v>09:4</v>
      </c>
      <c r="U722" t="str">
        <f t="shared" si="76"/>
        <v>2016-02-09 09:4FMBU</v>
      </c>
      <c r="V722">
        <f>IF(COUNTIF(Interactions!I:I,U722)&gt;0,1,0)</f>
        <v>0</v>
      </c>
      <c r="W722" t="str">
        <f t="shared" si="77"/>
        <v/>
      </c>
    </row>
    <row r="723" spans="1:23" ht="24">
      <c r="A723" s="16">
        <v>231</v>
      </c>
      <c r="B723" s="16">
        <v>1182050</v>
      </c>
      <c r="C723" s="16">
        <v>1413271</v>
      </c>
      <c r="D723" s="16" t="s">
        <v>492</v>
      </c>
      <c r="E723" s="16" t="s">
        <v>467</v>
      </c>
      <c r="F723" s="16" t="s">
        <v>37</v>
      </c>
      <c r="G723" s="16" t="s">
        <v>474</v>
      </c>
      <c r="H723" s="17">
        <v>42409</v>
      </c>
      <c r="I723" s="18">
        <v>0.40756944444444443</v>
      </c>
      <c r="J723" s="18">
        <v>3.7037037037037035E-4</v>
      </c>
      <c r="K723" s="16" t="s">
        <v>469</v>
      </c>
      <c r="L723" s="16">
        <v>24800141979215</v>
      </c>
      <c r="M723" s="16" t="s">
        <v>1</v>
      </c>
      <c r="N723" s="16">
        <v>0</v>
      </c>
      <c r="O723" s="18">
        <v>0</v>
      </c>
      <c r="P723" s="18">
        <v>2.0833333333333335E-4</v>
      </c>
      <c r="Q723" s="6" t="str">
        <f t="shared" si="72"/>
        <v>2016-02-09</v>
      </c>
      <c r="R723" t="str">
        <f t="shared" si="73"/>
        <v>MPRU</v>
      </c>
      <c r="S723" t="str">
        <f t="shared" si="74"/>
        <v>09:46</v>
      </c>
      <c r="T723" t="str">
        <f t="shared" si="75"/>
        <v>09:4</v>
      </c>
      <c r="U723" t="str">
        <f t="shared" si="76"/>
        <v>2016-02-09 09:4MPRU</v>
      </c>
      <c r="V723">
        <f>IF(COUNTIF(Interactions!I:I,U723)&gt;0,1,0)</f>
        <v>0</v>
      </c>
      <c r="W723" t="str">
        <f t="shared" si="77"/>
        <v/>
      </c>
    </row>
    <row r="724" spans="1:23">
      <c r="A724" s="13">
        <v>232</v>
      </c>
      <c r="B724" s="13">
        <v>1182051</v>
      </c>
      <c r="C724" s="13">
        <v>1413289</v>
      </c>
      <c r="D724" s="13" t="s">
        <v>492</v>
      </c>
      <c r="E724" s="13" t="s">
        <v>467</v>
      </c>
      <c r="F724" s="13" t="s">
        <v>26</v>
      </c>
      <c r="G724" s="13"/>
      <c r="H724" s="14">
        <v>42409</v>
      </c>
      <c r="I724" s="15">
        <v>0.40762731481481485</v>
      </c>
      <c r="J724" s="15">
        <v>1.9212962962962962E-3</v>
      </c>
      <c r="K724" s="13" t="s">
        <v>467</v>
      </c>
      <c r="L724" s="13">
        <v>153763102</v>
      </c>
      <c r="M724" s="13" t="s">
        <v>1</v>
      </c>
      <c r="N724" s="13">
        <v>2</v>
      </c>
      <c r="O724" s="15">
        <v>3.0092592592592595E-4</v>
      </c>
      <c r="P724" s="15">
        <v>1.2847222222222223E-3</v>
      </c>
      <c r="Q724" s="6" t="str">
        <f t="shared" si="72"/>
        <v>2016-02-09</v>
      </c>
      <c r="R724" t="str">
        <f t="shared" si="73"/>
        <v>GMAH</v>
      </c>
      <c r="S724" t="str">
        <f t="shared" si="74"/>
        <v>09:46</v>
      </c>
      <c r="T724" t="str">
        <f t="shared" si="75"/>
        <v>09:4</v>
      </c>
      <c r="U724" t="str">
        <f t="shared" si="76"/>
        <v>2016-02-09 09:4GMAH</v>
      </c>
      <c r="V724">
        <f>IF(COUNTIF(Interactions!I:I,U724)&gt;0,1,0)</f>
        <v>0</v>
      </c>
      <c r="W724" t="str">
        <f t="shared" si="77"/>
        <v/>
      </c>
    </row>
    <row r="725" spans="1:23">
      <c r="A725" s="16">
        <v>233</v>
      </c>
      <c r="B725" s="16">
        <v>1182052</v>
      </c>
      <c r="C725" s="16">
        <v>1413304</v>
      </c>
      <c r="D725" s="16" t="s">
        <v>492</v>
      </c>
      <c r="E725" s="16" t="s">
        <v>467</v>
      </c>
      <c r="F725" s="16" t="s">
        <v>37</v>
      </c>
      <c r="G725" s="16" t="s">
        <v>468</v>
      </c>
      <c r="H725" s="17">
        <v>42409</v>
      </c>
      <c r="I725" s="18">
        <v>0.40787037037037038</v>
      </c>
      <c r="J725" s="18">
        <v>3.1481481481481482E-3</v>
      </c>
      <c r="K725" s="16" t="s">
        <v>467</v>
      </c>
      <c r="L725" s="16">
        <v>149197777</v>
      </c>
      <c r="M725" s="16" t="s">
        <v>1</v>
      </c>
      <c r="N725" s="16">
        <v>2</v>
      </c>
      <c r="O725" s="18">
        <v>1.3773148148148147E-3</v>
      </c>
      <c r="P725" s="18">
        <v>1.5393518518518519E-3</v>
      </c>
      <c r="Q725" s="6" t="str">
        <f t="shared" si="72"/>
        <v>2016-02-09</v>
      </c>
      <c r="R725" t="str">
        <f t="shared" si="73"/>
        <v>MPRU</v>
      </c>
      <c r="S725" t="str">
        <f t="shared" si="74"/>
        <v>09:47</v>
      </c>
      <c r="T725" t="str">
        <f t="shared" si="75"/>
        <v>09:4</v>
      </c>
      <c r="U725" t="str">
        <f t="shared" si="76"/>
        <v>2016-02-09 09:4MPRU</v>
      </c>
      <c r="V725">
        <f>IF(COUNTIF(Interactions!I:I,U725)&gt;0,1,0)</f>
        <v>0</v>
      </c>
      <c r="W725" t="str">
        <f t="shared" si="77"/>
        <v/>
      </c>
    </row>
    <row r="726" spans="1:23" ht="24">
      <c r="A726" s="13">
        <v>234</v>
      </c>
      <c r="B726" s="13">
        <v>1182054</v>
      </c>
      <c r="C726" s="13">
        <v>1413283</v>
      </c>
      <c r="D726" s="13" t="s">
        <v>492</v>
      </c>
      <c r="E726" s="13" t="s">
        <v>467</v>
      </c>
      <c r="F726" s="13" t="s">
        <v>11</v>
      </c>
      <c r="G726" s="13" t="s">
        <v>472</v>
      </c>
      <c r="H726" s="14">
        <v>42409</v>
      </c>
      <c r="I726" s="15">
        <v>0.40833333333333338</v>
      </c>
      <c r="J726" s="15">
        <v>7.407407407407407E-4</v>
      </c>
      <c r="K726" s="13" t="s">
        <v>467</v>
      </c>
      <c r="L726" s="13" t="s">
        <v>473</v>
      </c>
      <c r="M726" s="13" t="s">
        <v>1</v>
      </c>
      <c r="N726" s="13">
        <v>0</v>
      </c>
      <c r="O726" s="15">
        <v>0</v>
      </c>
      <c r="P726" s="15">
        <v>6.4814814814814813E-4</v>
      </c>
      <c r="Q726" s="6" t="str">
        <f t="shared" si="72"/>
        <v>2016-02-09</v>
      </c>
      <c r="R726" t="str">
        <f t="shared" si="73"/>
        <v>MLEC</v>
      </c>
      <c r="S726" t="str">
        <f t="shared" si="74"/>
        <v>09:48</v>
      </c>
      <c r="T726" t="str">
        <f t="shared" si="75"/>
        <v>09:4</v>
      </c>
      <c r="U726" t="str">
        <f t="shared" si="76"/>
        <v>2016-02-09 09:4MLEC</v>
      </c>
      <c r="V726">
        <f>IF(COUNTIF(Interactions!I:I,U726)&gt;0,1,0)</f>
        <v>0</v>
      </c>
      <c r="W726" t="str">
        <f t="shared" si="77"/>
        <v/>
      </c>
    </row>
    <row r="727" spans="1:23">
      <c r="A727" s="16">
        <v>235</v>
      </c>
      <c r="B727" s="16">
        <v>1182055</v>
      </c>
      <c r="C727" s="16">
        <v>1413313</v>
      </c>
      <c r="D727" s="16" t="s">
        <v>492</v>
      </c>
      <c r="E727" s="16" t="s">
        <v>467</v>
      </c>
      <c r="F727" s="16" t="s">
        <v>21</v>
      </c>
      <c r="G727" s="16" t="s">
        <v>470</v>
      </c>
      <c r="H727" s="17">
        <v>42409</v>
      </c>
      <c r="I727" s="18">
        <v>0.40843750000000001</v>
      </c>
      <c r="J727" s="18">
        <v>3.9004629629629632E-3</v>
      </c>
      <c r="K727" s="16" t="s">
        <v>467</v>
      </c>
      <c r="L727" s="16">
        <v>970808708</v>
      </c>
      <c r="M727" s="16" t="s">
        <v>1</v>
      </c>
      <c r="N727" s="16">
        <v>1</v>
      </c>
      <c r="O727" s="18">
        <v>1.3310185185185185E-3</v>
      </c>
      <c r="P727" s="18">
        <v>3.3680555555555551E-3</v>
      </c>
      <c r="Q727" s="6" t="str">
        <f t="shared" si="72"/>
        <v>2016-02-09</v>
      </c>
      <c r="R727" t="str">
        <f t="shared" si="73"/>
        <v>VSIN</v>
      </c>
      <c r="S727" t="str">
        <f t="shared" si="74"/>
        <v>09:48</v>
      </c>
      <c r="T727" t="str">
        <f t="shared" si="75"/>
        <v>09:4</v>
      </c>
      <c r="U727" t="str">
        <f t="shared" si="76"/>
        <v>2016-02-09 09:4VSIN</v>
      </c>
      <c r="V727">
        <f>IF(COUNTIF(Interactions!I:I,U727)&gt;0,1,0)</f>
        <v>0</v>
      </c>
      <c r="W727" t="str">
        <f t="shared" si="77"/>
        <v/>
      </c>
    </row>
    <row r="728" spans="1:23">
      <c r="A728" s="13">
        <v>236</v>
      </c>
      <c r="B728" s="13">
        <v>1182056</v>
      </c>
      <c r="C728" s="13">
        <v>1413401</v>
      </c>
      <c r="D728" s="13" t="s">
        <v>492</v>
      </c>
      <c r="E728" s="13" t="s">
        <v>467</v>
      </c>
      <c r="F728" s="13" t="s">
        <v>3</v>
      </c>
      <c r="G728" s="13" t="s">
        <v>468</v>
      </c>
      <c r="H728" s="14">
        <v>42409</v>
      </c>
      <c r="I728" s="15">
        <v>0.40855324074074079</v>
      </c>
      <c r="J728" s="15">
        <v>1.1574074074074073E-3</v>
      </c>
      <c r="K728" s="13" t="s">
        <v>467</v>
      </c>
      <c r="L728" s="13">
        <v>606864499</v>
      </c>
      <c r="M728" s="13" t="s">
        <v>1</v>
      </c>
      <c r="N728" s="13">
        <v>0</v>
      </c>
      <c r="O728" s="15">
        <v>0</v>
      </c>
      <c r="P728" s="15">
        <v>7.6388888888888893E-4</v>
      </c>
      <c r="Q728" s="6" t="str">
        <f t="shared" si="72"/>
        <v>2016-02-09</v>
      </c>
      <c r="R728" t="str">
        <f t="shared" si="73"/>
        <v>ENES</v>
      </c>
      <c r="S728" t="str">
        <f t="shared" si="74"/>
        <v>09:48</v>
      </c>
      <c r="T728" t="str">
        <f t="shared" si="75"/>
        <v>09:4</v>
      </c>
      <c r="U728" t="str">
        <f t="shared" si="76"/>
        <v>2016-02-09 09:4ENES</v>
      </c>
      <c r="V728">
        <f>IF(COUNTIF(Interactions!I:I,U728)&gt;0,1,0)</f>
        <v>0</v>
      </c>
      <c r="W728" t="str">
        <f t="shared" si="77"/>
        <v/>
      </c>
    </row>
    <row r="729" spans="1:23" ht="24">
      <c r="A729" s="16">
        <v>237</v>
      </c>
      <c r="B729" s="16">
        <v>1182058</v>
      </c>
      <c r="C729" s="16">
        <v>1413287</v>
      </c>
      <c r="D729" s="16" t="s">
        <v>492</v>
      </c>
      <c r="E729" s="16" t="s">
        <v>467</v>
      </c>
      <c r="F729" s="16" t="s">
        <v>27</v>
      </c>
      <c r="G729" s="16"/>
      <c r="H729" s="17">
        <v>42409</v>
      </c>
      <c r="I729" s="18">
        <v>0.40865740740740741</v>
      </c>
      <c r="J729" s="18">
        <v>8.7962962962962962E-4</v>
      </c>
      <c r="K729" s="16" t="s">
        <v>467</v>
      </c>
      <c r="L729" s="16">
        <v>329234141</v>
      </c>
      <c r="M729" s="16" t="s">
        <v>0</v>
      </c>
      <c r="N729" s="16">
        <v>0</v>
      </c>
      <c r="O729" s="18">
        <v>0</v>
      </c>
      <c r="P729" s="18">
        <v>3.3564814814814812E-4</v>
      </c>
      <c r="Q729" s="6" t="str">
        <f t="shared" si="72"/>
        <v>2016-02-09</v>
      </c>
      <c r="R729" t="str">
        <f t="shared" si="73"/>
        <v>ENEF</v>
      </c>
      <c r="S729" t="str">
        <f t="shared" si="74"/>
        <v>09:48</v>
      </c>
      <c r="T729" t="str">
        <f t="shared" si="75"/>
        <v>09:4</v>
      </c>
      <c r="U729" t="str">
        <f t="shared" si="76"/>
        <v>2016-02-09 09:4ENEF</v>
      </c>
      <c r="V729">
        <f>IF(COUNTIF(Interactions!I:I,U729)&gt;0,1,0)</f>
        <v>0</v>
      </c>
      <c r="W729" t="str">
        <f t="shared" si="77"/>
        <v/>
      </c>
    </row>
    <row r="730" spans="1:23" ht="24">
      <c r="A730" s="13">
        <v>238</v>
      </c>
      <c r="B730" s="13">
        <v>1182059</v>
      </c>
      <c r="C730" s="13">
        <v>1411843</v>
      </c>
      <c r="D730" s="13" t="s">
        <v>492</v>
      </c>
      <c r="E730" s="13" t="s">
        <v>469</v>
      </c>
      <c r="F730" s="13" t="s">
        <v>10</v>
      </c>
      <c r="G730" s="13" t="s">
        <v>476</v>
      </c>
      <c r="H730" s="14">
        <v>42409</v>
      </c>
      <c r="I730" s="15">
        <v>0.4088310185185185</v>
      </c>
      <c r="J730" s="15">
        <v>9.8379629629629642E-4</v>
      </c>
      <c r="K730" s="13" t="s">
        <v>469</v>
      </c>
      <c r="L730" s="13">
        <v>18300667713583</v>
      </c>
      <c r="M730" s="13" t="s">
        <v>32</v>
      </c>
      <c r="N730" s="13">
        <v>0</v>
      </c>
      <c r="O730" s="15">
        <v>0</v>
      </c>
      <c r="P730" s="15">
        <v>5.3240740740740744E-4</v>
      </c>
      <c r="Q730" s="6" t="str">
        <f t="shared" si="72"/>
        <v>2016-02-09</v>
      </c>
      <c r="R730" t="str">
        <f t="shared" si="73"/>
        <v>FMBU</v>
      </c>
      <c r="S730" t="str">
        <f t="shared" si="74"/>
        <v>09:48</v>
      </c>
      <c r="T730" t="str">
        <f t="shared" si="75"/>
        <v>09:4</v>
      </c>
      <c r="U730" t="str">
        <f t="shared" si="76"/>
        <v>2016-02-09 09:4FMBU</v>
      </c>
      <c r="V730">
        <f>IF(COUNTIF(Interactions!I:I,U730)&gt;0,1,0)</f>
        <v>0</v>
      </c>
      <c r="W730" t="str">
        <f t="shared" si="77"/>
        <v/>
      </c>
    </row>
    <row r="731" spans="1:23" ht="24">
      <c r="A731" s="16">
        <v>239</v>
      </c>
      <c r="B731" s="16">
        <v>1182061</v>
      </c>
      <c r="C731" s="16">
        <v>1413290</v>
      </c>
      <c r="D731" s="16" t="s">
        <v>492</v>
      </c>
      <c r="E731" s="16" t="s">
        <v>467</v>
      </c>
      <c r="F731" s="16" t="s">
        <v>11</v>
      </c>
      <c r="G731" s="16" t="s">
        <v>472</v>
      </c>
      <c r="H731" s="17">
        <v>42409</v>
      </c>
      <c r="I731" s="18">
        <v>0.40947916666666667</v>
      </c>
      <c r="J731" s="18">
        <v>6.134259259259259E-4</v>
      </c>
      <c r="K731" s="16" t="s">
        <v>467</v>
      </c>
      <c r="L731" s="16">
        <v>603324870</v>
      </c>
      <c r="M731" s="16" t="s">
        <v>8</v>
      </c>
      <c r="N731" s="16">
        <v>0</v>
      </c>
      <c r="O731" s="18">
        <v>0</v>
      </c>
      <c r="P731" s="18">
        <v>5.7870370370370378E-4</v>
      </c>
      <c r="Q731" s="6" t="str">
        <f t="shared" si="72"/>
        <v>2016-02-09</v>
      </c>
      <c r="R731" t="str">
        <f t="shared" si="73"/>
        <v>MLEC</v>
      </c>
      <c r="S731" t="str">
        <f t="shared" si="74"/>
        <v>09:49</v>
      </c>
      <c r="T731" t="str">
        <f t="shared" si="75"/>
        <v>09:4</v>
      </c>
      <c r="U731" t="str">
        <f t="shared" si="76"/>
        <v>2016-02-09 09:4MLEC</v>
      </c>
      <c r="V731">
        <f>IF(COUNTIF(Interactions!I:I,U731)&gt;0,1,0)</f>
        <v>0</v>
      </c>
      <c r="W731" t="str">
        <f t="shared" si="77"/>
        <v/>
      </c>
    </row>
    <row r="732" spans="1:23">
      <c r="A732" s="13">
        <v>240</v>
      </c>
      <c r="B732" s="13">
        <v>1182063</v>
      </c>
      <c r="C732" s="13">
        <v>1413318</v>
      </c>
      <c r="D732" s="13" t="s">
        <v>492</v>
      </c>
      <c r="E732" s="13" t="s">
        <v>467</v>
      </c>
      <c r="F732" s="13" t="s">
        <v>4</v>
      </c>
      <c r="G732" s="13" t="s">
        <v>468</v>
      </c>
      <c r="H732" s="14">
        <v>42409</v>
      </c>
      <c r="I732" s="15">
        <v>0.40964120370370366</v>
      </c>
      <c r="J732" s="15">
        <v>2.3263888888888887E-3</v>
      </c>
      <c r="K732" s="13" t="s">
        <v>467</v>
      </c>
      <c r="L732" s="13">
        <v>966837804</v>
      </c>
      <c r="M732" s="13" t="s">
        <v>1</v>
      </c>
      <c r="N732" s="13">
        <v>0</v>
      </c>
      <c r="O732" s="15">
        <v>0</v>
      </c>
      <c r="P732" s="15">
        <v>1.5162037037037036E-3</v>
      </c>
      <c r="Q732" s="6" t="str">
        <f t="shared" si="72"/>
        <v>2016-02-09</v>
      </c>
      <c r="R732" t="str">
        <f t="shared" si="73"/>
        <v>ICRU</v>
      </c>
      <c r="S732" t="str">
        <f t="shared" si="74"/>
        <v>09:49</v>
      </c>
      <c r="T732" t="str">
        <f t="shared" si="75"/>
        <v>09:4</v>
      </c>
      <c r="U732" t="str">
        <f t="shared" si="76"/>
        <v>2016-02-09 09:4ICRU</v>
      </c>
      <c r="V732">
        <f>IF(COUNTIF(Interactions!I:I,U732)&gt;0,1,0)</f>
        <v>0</v>
      </c>
      <c r="W732" t="str">
        <f t="shared" si="77"/>
        <v/>
      </c>
    </row>
    <row r="733" spans="1:23" ht="24">
      <c r="A733" s="16">
        <v>241</v>
      </c>
      <c r="B733" s="16">
        <v>1182064</v>
      </c>
      <c r="C733" s="16">
        <v>1411844</v>
      </c>
      <c r="D733" s="16" t="s">
        <v>492</v>
      </c>
      <c r="E733" s="16" t="s">
        <v>469</v>
      </c>
      <c r="F733" s="16" t="s">
        <v>10</v>
      </c>
      <c r="G733" s="16" t="s">
        <v>476</v>
      </c>
      <c r="H733" s="17">
        <v>42409</v>
      </c>
      <c r="I733" s="18">
        <v>0.41001157407407413</v>
      </c>
      <c r="J733" s="18">
        <v>8.449074074074075E-4</v>
      </c>
      <c r="K733" s="16" t="s">
        <v>469</v>
      </c>
      <c r="L733" s="16">
        <v>18300669714281</v>
      </c>
      <c r="M733" s="16" t="s">
        <v>32</v>
      </c>
      <c r="N733" s="16">
        <v>0</v>
      </c>
      <c r="O733" s="18">
        <v>0</v>
      </c>
      <c r="P733" s="18">
        <v>4.9768518518518521E-4</v>
      </c>
      <c r="Q733" s="6" t="str">
        <f t="shared" si="72"/>
        <v>2016-02-09</v>
      </c>
      <c r="R733" t="str">
        <f t="shared" si="73"/>
        <v>FMBU</v>
      </c>
      <c r="S733" t="str">
        <f t="shared" si="74"/>
        <v>09:50</v>
      </c>
      <c r="T733" t="str">
        <f t="shared" si="75"/>
        <v>09:5</v>
      </c>
      <c r="U733" t="str">
        <f t="shared" si="76"/>
        <v>2016-02-09 09:5FMBU</v>
      </c>
      <c r="V733">
        <f>IF(COUNTIF(Interactions!I:I,U733)&gt;0,1,0)</f>
        <v>0</v>
      </c>
      <c r="W733" t="str">
        <f t="shared" si="77"/>
        <v/>
      </c>
    </row>
    <row r="734" spans="1:23" ht="24">
      <c r="A734" s="13">
        <v>242</v>
      </c>
      <c r="B734" s="13">
        <v>1182066</v>
      </c>
      <c r="C734" s="13">
        <v>1413296</v>
      </c>
      <c r="D734" s="13" t="s">
        <v>492</v>
      </c>
      <c r="E734" s="13" t="s">
        <v>467</v>
      </c>
      <c r="F734" s="13" t="s">
        <v>3</v>
      </c>
      <c r="G734" s="13" t="s">
        <v>474</v>
      </c>
      <c r="H734" s="14">
        <v>42409</v>
      </c>
      <c r="I734" s="15">
        <v>0.4100462962962963</v>
      </c>
      <c r="J734" s="15">
        <v>3.3564814814814812E-4</v>
      </c>
      <c r="K734" s="13" t="s">
        <v>467</v>
      </c>
      <c r="L734" s="13">
        <v>4968199250</v>
      </c>
      <c r="M734" s="13" t="s">
        <v>1</v>
      </c>
      <c r="N734" s="13">
        <v>0</v>
      </c>
      <c r="O734" s="15">
        <v>0</v>
      </c>
      <c r="P734" s="15">
        <v>1.1574074074074073E-5</v>
      </c>
      <c r="Q734" s="6" t="str">
        <f t="shared" si="72"/>
        <v>2016-02-09</v>
      </c>
      <c r="R734" t="str">
        <f t="shared" si="73"/>
        <v>ENES</v>
      </c>
      <c r="S734" t="str">
        <f t="shared" si="74"/>
        <v>09:50</v>
      </c>
      <c r="T734" t="str">
        <f t="shared" si="75"/>
        <v>09:5</v>
      </c>
      <c r="U734" t="str">
        <f t="shared" si="76"/>
        <v>2016-02-09 09:5ENES</v>
      </c>
      <c r="V734">
        <f>IF(COUNTIF(Interactions!I:I,U734)&gt;0,1,0)</f>
        <v>0</v>
      </c>
      <c r="W734" t="str">
        <f t="shared" si="77"/>
        <v/>
      </c>
    </row>
    <row r="735" spans="1:23">
      <c r="A735" s="16">
        <v>243</v>
      </c>
      <c r="B735" s="16">
        <v>1182067</v>
      </c>
      <c r="C735" s="16">
        <v>1413320</v>
      </c>
      <c r="D735" s="16" t="s">
        <v>492</v>
      </c>
      <c r="E735" s="16" t="s">
        <v>467</v>
      </c>
      <c r="F735" s="16" t="s">
        <v>31</v>
      </c>
      <c r="G735" s="16"/>
      <c r="H735" s="17">
        <v>42409</v>
      </c>
      <c r="I735" s="18">
        <v>0.41005787037037034</v>
      </c>
      <c r="J735" s="18">
        <v>3.0555555555555557E-3</v>
      </c>
      <c r="K735" s="16" t="s">
        <v>467</v>
      </c>
      <c r="L735" s="16">
        <v>645451700</v>
      </c>
      <c r="M735" s="16" t="s">
        <v>1</v>
      </c>
      <c r="N735" s="16">
        <v>0</v>
      </c>
      <c r="O735" s="18">
        <v>0</v>
      </c>
      <c r="P735" s="18">
        <v>1.8634259259259261E-3</v>
      </c>
      <c r="Q735" s="6" t="str">
        <f t="shared" si="72"/>
        <v>2016-02-09</v>
      </c>
      <c r="R735" t="str">
        <f t="shared" si="73"/>
        <v>LGHA</v>
      </c>
      <c r="S735" t="str">
        <f t="shared" si="74"/>
        <v>09:50</v>
      </c>
      <c r="T735" t="str">
        <f t="shared" si="75"/>
        <v>09:5</v>
      </c>
      <c r="U735" t="str">
        <f t="shared" si="76"/>
        <v>2016-02-09 09:5LGHA</v>
      </c>
      <c r="V735">
        <f>IF(COUNTIF(Interactions!I:I,U735)&gt;0,1,0)</f>
        <v>0</v>
      </c>
      <c r="W735" t="str">
        <f t="shared" si="77"/>
        <v/>
      </c>
    </row>
    <row r="736" spans="1:23" ht="24">
      <c r="A736" s="13">
        <v>244</v>
      </c>
      <c r="B736" s="13">
        <v>1182068</v>
      </c>
      <c r="C736" s="13">
        <v>1413302</v>
      </c>
      <c r="D736" s="13" t="s">
        <v>492</v>
      </c>
      <c r="E736" s="13" t="s">
        <v>467</v>
      </c>
      <c r="F736" s="13" t="s">
        <v>29</v>
      </c>
      <c r="G736" s="13" t="s">
        <v>474</v>
      </c>
      <c r="H736" s="14">
        <v>42409</v>
      </c>
      <c r="I736" s="15">
        <v>0.41006944444444443</v>
      </c>
      <c r="J736" s="15">
        <v>1.2268518518518518E-3</v>
      </c>
      <c r="K736" s="13" t="s">
        <v>467</v>
      </c>
      <c r="L736" s="13">
        <v>329234141</v>
      </c>
      <c r="M736" s="13" t="s">
        <v>1</v>
      </c>
      <c r="N736" s="13">
        <v>0</v>
      </c>
      <c r="O736" s="15">
        <v>0</v>
      </c>
      <c r="P736" s="15">
        <v>1.1458333333333333E-3</v>
      </c>
      <c r="Q736" s="6" t="str">
        <f t="shared" si="72"/>
        <v>2016-02-09</v>
      </c>
      <c r="R736" t="str">
        <f t="shared" si="73"/>
        <v>LROB</v>
      </c>
      <c r="S736" t="str">
        <f t="shared" si="74"/>
        <v>09:50</v>
      </c>
      <c r="T736" t="str">
        <f t="shared" si="75"/>
        <v>09:5</v>
      </c>
      <c r="U736" t="str">
        <f t="shared" si="76"/>
        <v>2016-02-09 09:5LROB</v>
      </c>
      <c r="V736">
        <f>IF(COUNTIF(Interactions!I:I,U736)&gt;0,1,0)</f>
        <v>0</v>
      </c>
      <c r="W736" t="str">
        <f t="shared" si="77"/>
        <v/>
      </c>
    </row>
    <row r="737" spans="1:23" ht="24">
      <c r="A737" s="16">
        <v>245</v>
      </c>
      <c r="B737" s="16">
        <v>1182069</v>
      </c>
      <c r="C737" s="16">
        <v>1413312</v>
      </c>
      <c r="D737" s="16" t="s">
        <v>492</v>
      </c>
      <c r="E737" s="16" t="s">
        <v>467</v>
      </c>
      <c r="F737" s="16" t="s">
        <v>3</v>
      </c>
      <c r="G737" s="16" t="s">
        <v>474</v>
      </c>
      <c r="H737" s="17">
        <v>42409</v>
      </c>
      <c r="I737" s="18">
        <v>0.41008101851851847</v>
      </c>
      <c r="J737" s="18">
        <v>2.0949074074074073E-3</v>
      </c>
      <c r="K737" s="16" t="s">
        <v>467</v>
      </c>
      <c r="L737" s="16">
        <v>638326370</v>
      </c>
      <c r="M737" s="16" t="s">
        <v>1</v>
      </c>
      <c r="N737" s="16">
        <v>0</v>
      </c>
      <c r="O737" s="18">
        <v>0</v>
      </c>
      <c r="P737" s="18">
        <v>1.689814814814815E-3</v>
      </c>
      <c r="Q737" s="6" t="str">
        <f t="shared" si="72"/>
        <v>2016-02-09</v>
      </c>
      <c r="R737" t="str">
        <f t="shared" si="73"/>
        <v>ENES</v>
      </c>
      <c r="S737" t="str">
        <f t="shared" si="74"/>
        <v>09:50</v>
      </c>
      <c r="T737" t="str">
        <f t="shared" si="75"/>
        <v>09:5</v>
      </c>
      <c r="U737" t="str">
        <f t="shared" si="76"/>
        <v>2016-02-09 09:5ENES</v>
      </c>
      <c r="V737">
        <f>IF(COUNTIF(Interactions!I:I,U737)&gt;0,1,0)</f>
        <v>0</v>
      </c>
      <c r="W737" t="str">
        <f t="shared" si="77"/>
        <v/>
      </c>
    </row>
    <row r="738" spans="1:23">
      <c r="A738" s="13">
        <v>246</v>
      </c>
      <c r="B738" s="13">
        <v>1182071</v>
      </c>
      <c r="C738" s="13">
        <v>1413341</v>
      </c>
      <c r="D738" s="13" t="s">
        <v>492</v>
      </c>
      <c r="E738" s="13" t="s">
        <v>467</v>
      </c>
      <c r="F738" s="13" t="s">
        <v>37</v>
      </c>
      <c r="G738" s="13" t="s">
        <v>470</v>
      </c>
      <c r="H738" s="14">
        <v>42409</v>
      </c>
      <c r="I738" s="15">
        <v>0.41067129629629634</v>
      </c>
      <c r="J738" s="15">
        <v>3.7384259259259263E-3</v>
      </c>
      <c r="K738" s="13" t="s">
        <v>467</v>
      </c>
      <c r="L738" s="13">
        <v>686320244</v>
      </c>
      <c r="M738" s="13" t="s">
        <v>1</v>
      </c>
      <c r="N738" s="13">
        <v>1</v>
      </c>
      <c r="O738" s="15">
        <v>1.1226851851851851E-3</v>
      </c>
      <c r="P738" s="15">
        <v>3.414351851851852E-3</v>
      </c>
      <c r="Q738" s="6" t="str">
        <f t="shared" si="72"/>
        <v>2016-02-09</v>
      </c>
      <c r="R738" t="str">
        <f t="shared" si="73"/>
        <v>MPRU</v>
      </c>
      <c r="S738" t="str">
        <f t="shared" si="74"/>
        <v>09:51</v>
      </c>
      <c r="T738" t="str">
        <f t="shared" si="75"/>
        <v>09:5</v>
      </c>
      <c r="U738" t="str">
        <f t="shared" si="76"/>
        <v>2016-02-09 09:5MPRU</v>
      </c>
      <c r="V738">
        <f>IF(COUNTIF(Interactions!I:I,U738)&gt;0,1,0)</f>
        <v>0</v>
      </c>
      <c r="W738" t="str">
        <f t="shared" si="77"/>
        <v/>
      </c>
    </row>
    <row r="739" spans="1:23" ht="24">
      <c r="A739" s="16">
        <v>247</v>
      </c>
      <c r="B739" s="16">
        <v>1182073</v>
      </c>
      <c r="C739" s="16">
        <v>1411845</v>
      </c>
      <c r="D739" s="16" t="s">
        <v>492</v>
      </c>
      <c r="E739" s="16" t="s">
        <v>469</v>
      </c>
      <c r="F739" s="16" t="s">
        <v>10</v>
      </c>
      <c r="G739" s="16" t="s">
        <v>476</v>
      </c>
      <c r="H739" s="17">
        <v>42409</v>
      </c>
      <c r="I739" s="18">
        <v>0.41092592592592592</v>
      </c>
      <c r="J739" s="18">
        <v>7.407407407407407E-4</v>
      </c>
      <c r="K739" s="16" t="s">
        <v>469</v>
      </c>
      <c r="L739" s="16">
        <v>18300622926693</v>
      </c>
      <c r="M739" s="16" t="s">
        <v>32</v>
      </c>
      <c r="N739" s="16">
        <v>0</v>
      </c>
      <c r="O739" s="18">
        <v>0</v>
      </c>
      <c r="P739" s="18">
        <v>4.3981481481481481E-4</v>
      </c>
      <c r="Q739" s="6" t="str">
        <f t="shared" si="72"/>
        <v>2016-02-09</v>
      </c>
      <c r="R739" t="str">
        <f t="shared" si="73"/>
        <v>FMBU</v>
      </c>
      <c r="S739" t="str">
        <f t="shared" si="74"/>
        <v>09:51</v>
      </c>
      <c r="T739" t="str">
        <f t="shared" si="75"/>
        <v>09:5</v>
      </c>
      <c r="U739" t="str">
        <f t="shared" si="76"/>
        <v>2016-02-09 09:5FMBU</v>
      </c>
      <c r="V739">
        <f>IF(COUNTIF(Interactions!I:I,U739)&gt;0,1,0)</f>
        <v>0</v>
      </c>
      <c r="W739" t="str">
        <f t="shared" si="77"/>
        <v/>
      </c>
    </row>
    <row r="740" spans="1:23">
      <c r="A740" s="13">
        <v>248</v>
      </c>
      <c r="B740" s="13">
        <v>1182075</v>
      </c>
      <c r="C740" s="13">
        <v>1413317</v>
      </c>
      <c r="D740" s="13" t="s">
        <v>492</v>
      </c>
      <c r="E740" s="13" t="s">
        <v>467</v>
      </c>
      <c r="F740" s="13" t="s">
        <v>4</v>
      </c>
      <c r="G740" s="13" t="s">
        <v>468</v>
      </c>
      <c r="H740" s="14">
        <v>42409</v>
      </c>
      <c r="I740" s="15">
        <v>0.41130787037037037</v>
      </c>
      <c r="J740" s="15">
        <v>7.291666666666667E-4</v>
      </c>
      <c r="K740" s="13" t="s">
        <v>467</v>
      </c>
      <c r="L740" s="13">
        <v>157021700</v>
      </c>
      <c r="M740" s="13" t="s">
        <v>1</v>
      </c>
      <c r="N740" s="13">
        <v>0</v>
      </c>
      <c r="O740" s="15">
        <v>0</v>
      </c>
      <c r="P740" s="15">
        <v>3.0092592592592595E-4</v>
      </c>
      <c r="Q740" s="6" t="str">
        <f t="shared" si="72"/>
        <v>2016-02-09</v>
      </c>
      <c r="R740" t="str">
        <f t="shared" si="73"/>
        <v>ICRU</v>
      </c>
      <c r="S740" t="str">
        <f t="shared" si="74"/>
        <v>09:52</v>
      </c>
      <c r="T740" t="str">
        <f t="shared" si="75"/>
        <v>09:5</v>
      </c>
      <c r="U740" t="str">
        <f t="shared" si="76"/>
        <v>2016-02-09 09:5ICRU</v>
      </c>
      <c r="V740">
        <f>IF(COUNTIF(Interactions!I:I,U740)&gt;0,1,0)</f>
        <v>0</v>
      </c>
      <c r="W740" t="str">
        <f t="shared" si="77"/>
        <v/>
      </c>
    </row>
    <row r="741" spans="1:23" ht="24">
      <c r="A741" s="16">
        <v>249</v>
      </c>
      <c r="B741" s="16">
        <v>1182076</v>
      </c>
      <c r="C741" s="16">
        <v>1411846</v>
      </c>
      <c r="D741" s="16" t="s">
        <v>492</v>
      </c>
      <c r="E741" s="16" t="s">
        <v>469</v>
      </c>
      <c r="F741" s="16" t="s">
        <v>10</v>
      </c>
      <c r="G741" s="16" t="s">
        <v>476</v>
      </c>
      <c r="H741" s="17">
        <v>42409</v>
      </c>
      <c r="I741" s="18">
        <v>0.41175925925925921</v>
      </c>
      <c r="J741" s="18">
        <v>7.7546296296296304E-4</v>
      </c>
      <c r="K741" s="16" t="s">
        <v>469</v>
      </c>
      <c r="L741" s="16">
        <v>18300663806945</v>
      </c>
      <c r="M741" s="16" t="s">
        <v>32</v>
      </c>
      <c r="N741" s="16">
        <v>0</v>
      </c>
      <c r="O741" s="18">
        <v>0</v>
      </c>
      <c r="P741" s="18">
        <v>5.0925925925925921E-4</v>
      </c>
      <c r="Q741" s="6" t="str">
        <f t="shared" si="72"/>
        <v>2016-02-09</v>
      </c>
      <c r="R741" t="str">
        <f t="shared" si="73"/>
        <v>FMBU</v>
      </c>
      <c r="S741" t="str">
        <f t="shared" si="74"/>
        <v>09:52</v>
      </c>
      <c r="T741" t="str">
        <f t="shared" si="75"/>
        <v>09:5</v>
      </c>
      <c r="U741" t="str">
        <f t="shared" si="76"/>
        <v>2016-02-09 09:5FMBU</v>
      </c>
      <c r="V741">
        <f>IF(COUNTIF(Interactions!I:I,U741)&gt;0,1,0)</f>
        <v>0</v>
      </c>
      <c r="W741" t="str">
        <f t="shared" si="77"/>
        <v/>
      </c>
    </row>
    <row r="742" spans="1:23">
      <c r="A742" s="13">
        <v>250</v>
      </c>
      <c r="B742" s="13">
        <v>1182077</v>
      </c>
      <c r="C742" s="13">
        <v>1413327</v>
      </c>
      <c r="D742" s="13" t="s">
        <v>492</v>
      </c>
      <c r="E742" s="13" t="s">
        <v>467</v>
      </c>
      <c r="F742" s="13" t="s">
        <v>3</v>
      </c>
      <c r="G742" s="13" t="s">
        <v>468</v>
      </c>
      <c r="H742" s="14">
        <v>42409</v>
      </c>
      <c r="I742" s="15">
        <v>0.41189814814814812</v>
      </c>
      <c r="J742" s="15">
        <v>1.6666666666666668E-3</v>
      </c>
      <c r="K742" s="13" t="s">
        <v>467</v>
      </c>
      <c r="L742" s="13">
        <v>975475228</v>
      </c>
      <c r="M742" s="13" t="s">
        <v>1</v>
      </c>
      <c r="N742" s="13">
        <v>0</v>
      </c>
      <c r="O742" s="15">
        <v>0</v>
      </c>
      <c r="P742" s="15">
        <v>1.5162037037037036E-3</v>
      </c>
      <c r="Q742" s="6" t="str">
        <f t="shared" si="72"/>
        <v>2016-02-09</v>
      </c>
      <c r="R742" t="str">
        <f t="shared" si="73"/>
        <v>ENES</v>
      </c>
      <c r="S742" t="str">
        <f t="shared" si="74"/>
        <v>09:53</v>
      </c>
      <c r="T742" t="str">
        <f t="shared" si="75"/>
        <v>09:5</v>
      </c>
      <c r="U742" t="str">
        <f t="shared" si="76"/>
        <v>2016-02-09 09:5ENES</v>
      </c>
      <c r="V742">
        <f>IF(COUNTIF(Interactions!I:I,U742)&gt;0,1,0)</f>
        <v>0</v>
      </c>
      <c r="W742" t="str">
        <f t="shared" si="77"/>
        <v/>
      </c>
    </row>
    <row r="743" spans="1:23">
      <c r="A743" s="16">
        <v>251</v>
      </c>
      <c r="B743" s="16">
        <v>1182078</v>
      </c>
      <c r="C743" s="16">
        <v>1413348</v>
      </c>
      <c r="D743" s="16" t="s">
        <v>492</v>
      </c>
      <c r="E743" s="16" t="s">
        <v>467</v>
      </c>
      <c r="F743" s="16" t="s">
        <v>29</v>
      </c>
      <c r="G743" s="16" t="s">
        <v>470</v>
      </c>
      <c r="H743" s="17">
        <v>42409</v>
      </c>
      <c r="I743" s="18">
        <v>0.41192129629629631</v>
      </c>
      <c r="J743" s="18">
        <v>3.1018518518518522E-3</v>
      </c>
      <c r="K743" s="16" t="s">
        <v>467</v>
      </c>
      <c r="L743" s="16">
        <v>472690169</v>
      </c>
      <c r="M743" s="16" t="s">
        <v>1</v>
      </c>
      <c r="N743" s="16">
        <v>0</v>
      </c>
      <c r="O743" s="18">
        <v>0</v>
      </c>
      <c r="P743" s="18">
        <v>2.8819444444444444E-3</v>
      </c>
      <c r="Q743" s="6" t="str">
        <f t="shared" si="72"/>
        <v>2016-02-09</v>
      </c>
      <c r="R743" t="str">
        <f t="shared" si="73"/>
        <v>LROB</v>
      </c>
      <c r="S743" t="str">
        <f t="shared" si="74"/>
        <v>09:53</v>
      </c>
      <c r="T743" t="str">
        <f t="shared" si="75"/>
        <v>09:5</v>
      </c>
      <c r="U743" t="str">
        <f t="shared" si="76"/>
        <v>2016-02-09 09:5LROB</v>
      </c>
      <c r="V743">
        <f>IF(COUNTIF(Interactions!I:I,U743)&gt;0,1,0)</f>
        <v>0</v>
      </c>
      <c r="W743" t="str">
        <f t="shared" si="77"/>
        <v/>
      </c>
    </row>
    <row r="744" spans="1:23">
      <c r="A744" s="13">
        <v>252</v>
      </c>
      <c r="B744" s="13">
        <v>1182079</v>
      </c>
      <c r="C744" s="13">
        <v>1413331</v>
      </c>
      <c r="D744" s="13" t="s">
        <v>492</v>
      </c>
      <c r="E744" s="13" t="s">
        <v>467</v>
      </c>
      <c r="F744" s="13" t="s">
        <v>26</v>
      </c>
      <c r="G744" s="13"/>
      <c r="H744" s="14">
        <v>42409</v>
      </c>
      <c r="I744" s="15">
        <v>0.41211805555555553</v>
      </c>
      <c r="J744" s="15">
        <v>2.3148148148148151E-3</v>
      </c>
      <c r="K744" s="13" t="s">
        <v>467</v>
      </c>
      <c r="L744" s="13">
        <v>155951000</v>
      </c>
      <c r="M744" s="13" t="s">
        <v>1</v>
      </c>
      <c r="N744" s="13">
        <v>1</v>
      </c>
      <c r="O744" s="15">
        <v>3.5879629629629635E-4</v>
      </c>
      <c r="P744" s="15">
        <v>1.5509259259259261E-3</v>
      </c>
      <c r="Q744" s="6" t="str">
        <f t="shared" si="72"/>
        <v>2016-02-09</v>
      </c>
      <c r="R744" t="str">
        <f t="shared" si="73"/>
        <v>GMAH</v>
      </c>
      <c r="S744" t="str">
        <f t="shared" si="74"/>
        <v>09:53</v>
      </c>
      <c r="T744" t="str">
        <f t="shared" si="75"/>
        <v>09:5</v>
      </c>
      <c r="U744" t="str">
        <f t="shared" si="76"/>
        <v>2016-02-09 09:5GMAH</v>
      </c>
      <c r="V744">
        <f>IF(COUNTIF(Interactions!I:I,U744)&gt;0,1,0)</f>
        <v>0</v>
      </c>
      <c r="W744" t="str">
        <f t="shared" si="77"/>
        <v/>
      </c>
    </row>
    <row r="745" spans="1:23" ht="24">
      <c r="A745" s="16">
        <v>253</v>
      </c>
      <c r="B745" s="16">
        <v>1182083</v>
      </c>
      <c r="C745" s="16">
        <v>1411847</v>
      </c>
      <c r="D745" s="16" t="s">
        <v>492</v>
      </c>
      <c r="E745" s="16" t="s">
        <v>469</v>
      </c>
      <c r="F745" s="16" t="s">
        <v>10</v>
      </c>
      <c r="G745" s="16" t="s">
        <v>476</v>
      </c>
      <c r="H745" s="17">
        <v>42409</v>
      </c>
      <c r="I745" s="18">
        <v>0.41258101851851853</v>
      </c>
      <c r="J745" s="18">
        <v>8.7962962962962962E-4</v>
      </c>
      <c r="K745" s="16" t="s">
        <v>469</v>
      </c>
      <c r="L745" s="16">
        <v>18300770794410</v>
      </c>
      <c r="M745" s="16" t="s">
        <v>32</v>
      </c>
      <c r="N745" s="16">
        <v>0</v>
      </c>
      <c r="O745" s="18">
        <v>0</v>
      </c>
      <c r="P745" s="18">
        <v>5.3240740740740744E-4</v>
      </c>
      <c r="Q745" s="6" t="str">
        <f t="shared" si="72"/>
        <v>2016-02-09</v>
      </c>
      <c r="R745" t="str">
        <f t="shared" si="73"/>
        <v>FMBU</v>
      </c>
      <c r="S745" t="str">
        <f t="shared" si="74"/>
        <v>09:54</v>
      </c>
      <c r="T745" t="str">
        <f t="shared" si="75"/>
        <v>09:5</v>
      </c>
      <c r="U745" t="str">
        <f t="shared" si="76"/>
        <v>2016-02-09 09:5FMBU</v>
      </c>
      <c r="V745">
        <f>IF(COUNTIF(Interactions!I:I,U745)&gt;0,1,0)</f>
        <v>0</v>
      </c>
      <c r="W745" t="str">
        <f t="shared" si="77"/>
        <v/>
      </c>
    </row>
    <row r="746" spans="1:23" ht="24">
      <c r="A746" s="13">
        <v>254</v>
      </c>
      <c r="B746" s="13">
        <v>1182084</v>
      </c>
      <c r="C746" s="13">
        <v>1413325</v>
      </c>
      <c r="D746" s="13" t="s">
        <v>492</v>
      </c>
      <c r="E746" s="13" t="s">
        <v>467</v>
      </c>
      <c r="F746" s="13" t="s">
        <v>4</v>
      </c>
      <c r="G746" s="13" t="s">
        <v>474</v>
      </c>
      <c r="H746" s="14">
        <v>42409</v>
      </c>
      <c r="I746" s="15">
        <v>0.41265046296296298</v>
      </c>
      <c r="J746" s="15">
        <v>1.1226851851851851E-3</v>
      </c>
      <c r="K746" s="13" t="s">
        <v>467</v>
      </c>
      <c r="L746" s="13">
        <v>155951000</v>
      </c>
      <c r="M746" s="13" t="s">
        <v>1</v>
      </c>
      <c r="N746" s="13">
        <v>0</v>
      </c>
      <c r="O746" s="15">
        <v>0</v>
      </c>
      <c r="P746" s="15">
        <v>8.9120370370370362E-4</v>
      </c>
      <c r="Q746" s="6" t="str">
        <f t="shared" si="72"/>
        <v>2016-02-09</v>
      </c>
      <c r="R746" t="str">
        <f t="shared" si="73"/>
        <v>ICRU</v>
      </c>
      <c r="S746" t="str">
        <f t="shared" si="74"/>
        <v>09:54</v>
      </c>
      <c r="T746" t="str">
        <f t="shared" si="75"/>
        <v>09:5</v>
      </c>
      <c r="U746" t="str">
        <f t="shared" si="76"/>
        <v>2016-02-09 09:5ICRU</v>
      </c>
      <c r="V746">
        <f>IF(COUNTIF(Interactions!I:I,U746)&gt;0,1,0)</f>
        <v>0</v>
      </c>
      <c r="W746" t="str">
        <f t="shared" si="77"/>
        <v/>
      </c>
    </row>
    <row r="747" spans="1:23" ht="24">
      <c r="A747" s="16">
        <v>255</v>
      </c>
      <c r="B747" s="16">
        <v>1182087</v>
      </c>
      <c r="C747" s="16">
        <v>1411848</v>
      </c>
      <c r="D747" s="16" t="s">
        <v>492</v>
      </c>
      <c r="E747" s="16" t="s">
        <v>469</v>
      </c>
      <c r="F747" s="16" t="s">
        <v>10</v>
      </c>
      <c r="G747" s="16" t="s">
        <v>476</v>
      </c>
      <c r="H747" s="17">
        <v>42409</v>
      </c>
      <c r="I747" s="18">
        <v>0.41350694444444441</v>
      </c>
      <c r="J747" s="18">
        <v>8.449074074074075E-4</v>
      </c>
      <c r="K747" s="16" t="s">
        <v>469</v>
      </c>
      <c r="L747" s="16">
        <v>18300648249518</v>
      </c>
      <c r="M747" s="16" t="s">
        <v>32</v>
      </c>
      <c r="N747" s="16">
        <v>0</v>
      </c>
      <c r="O747" s="18">
        <v>0</v>
      </c>
      <c r="P747" s="18">
        <v>4.9768518518518521E-4</v>
      </c>
      <c r="Q747" s="6" t="str">
        <f t="shared" si="72"/>
        <v>2016-02-09</v>
      </c>
      <c r="R747" t="str">
        <f t="shared" si="73"/>
        <v>FMBU</v>
      </c>
      <c r="S747" t="str">
        <f t="shared" si="74"/>
        <v>09:55</v>
      </c>
      <c r="T747" t="str">
        <f t="shared" si="75"/>
        <v>09:5</v>
      </c>
      <c r="U747" t="str">
        <f t="shared" si="76"/>
        <v>2016-02-09 09:5FMBU</v>
      </c>
      <c r="V747">
        <f>IF(COUNTIF(Interactions!I:I,U747)&gt;0,1,0)</f>
        <v>0</v>
      </c>
      <c r="W747" t="str">
        <f t="shared" si="77"/>
        <v/>
      </c>
    </row>
    <row r="748" spans="1:23" ht="24">
      <c r="A748" s="13">
        <v>256</v>
      </c>
      <c r="B748" s="13">
        <v>1182089</v>
      </c>
      <c r="C748" s="13">
        <v>1413333</v>
      </c>
      <c r="D748" s="13" t="s">
        <v>492</v>
      </c>
      <c r="E748" s="13" t="s">
        <v>467</v>
      </c>
      <c r="F748" s="13" t="s">
        <v>11</v>
      </c>
      <c r="G748" s="13" t="s">
        <v>472</v>
      </c>
      <c r="H748" s="14">
        <v>42409</v>
      </c>
      <c r="I748" s="15">
        <v>0.41422453703703704</v>
      </c>
      <c r="J748" s="15">
        <v>6.7129629629629625E-4</v>
      </c>
      <c r="K748" s="13" t="s">
        <v>467</v>
      </c>
      <c r="L748" s="13">
        <v>658165710</v>
      </c>
      <c r="M748" s="13" t="s">
        <v>1</v>
      </c>
      <c r="N748" s="13">
        <v>0</v>
      </c>
      <c r="O748" s="15">
        <v>0</v>
      </c>
      <c r="P748" s="15">
        <v>5.6712962962962956E-4</v>
      </c>
      <c r="Q748" s="6" t="str">
        <f t="shared" si="72"/>
        <v>2016-02-09</v>
      </c>
      <c r="R748" t="str">
        <f t="shared" si="73"/>
        <v>MLEC</v>
      </c>
      <c r="S748" t="str">
        <f t="shared" si="74"/>
        <v>09:56</v>
      </c>
      <c r="T748" t="str">
        <f t="shared" si="75"/>
        <v>09:5</v>
      </c>
      <c r="U748" t="str">
        <f t="shared" si="76"/>
        <v>2016-02-09 09:5MLEC</v>
      </c>
      <c r="V748">
        <f>IF(COUNTIF(Interactions!I:I,U748)&gt;0,1,0)</f>
        <v>0</v>
      </c>
      <c r="W748" t="str">
        <f t="shared" si="77"/>
        <v/>
      </c>
    </row>
    <row r="749" spans="1:23" ht="24">
      <c r="A749" s="16">
        <v>257</v>
      </c>
      <c r="B749" s="16">
        <v>1182090</v>
      </c>
      <c r="C749" s="16">
        <v>1413337</v>
      </c>
      <c r="D749" s="16" t="s">
        <v>492</v>
      </c>
      <c r="E749" s="16" t="s">
        <v>467</v>
      </c>
      <c r="F749" s="16" t="s">
        <v>10</v>
      </c>
      <c r="G749" s="16" t="s">
        <v>472</v>
      </c>
      <c r="H749" s="17">
        <v>42409</v>
      </c>
      <c r="I749" s="18">
        <v>0.41424768518518523</v>
      </c>
      <c r="J749" s="18">
        <v>7.5231481481481471E-4</v>
      </c>
      <c r="K749" s="16" t="s">
        <v>467</v>
      </c>
      <c r="L749" s="16">
        <v>172746748</v>
      </c>
      <c r="M749" s="16" t="s">
        <v>1</v>
      </c>
      <c r="N749" s="16">
        <v>0</v>
      </c>
      <c r="O749" s="18">
        <v>0</v>
      </c>
      <c r="P749" s="18">
        <v>6.7129629629629625E-4</v>
      </c>
      <c r="Q749" s="6" t="str">
        <f t="shared" ref="Q749:Q812" si="78">TEXT(H749,"AAAA-MM-JJ")</f>
        <v>2016-02-09</v>
      </c>
      <c r="R749" t="str">
        <f t="shared" ref="R749:R812" si="79">F749</f>
        <v>FMBU</v>
      </c>
      <c r="S749" t="str">
        <f t="shared" ref="S749:S812" si="80">TEXT(I749,"hh:mm")</f>
        <v>09:56</v>
      </c>
      <c r="T749" t="str">
        <f t="shared" ref="T749:T812" si="81">LEFT(S749,4)</f>
        <v>09:5</v>
      </c>
      <c r="U749" t="str">
        <f t="shared" ref="U749:U812" si="82">CONCATENATE(Q749," ",T749,R749)</f>
        <v>2016-02-09 09:5FMBU</v>
      </c>
      <c r="V749">
        <f>IF(COUNTIF(Interactions!I:I,U749)&gt;0,1,0)</f>
        <v>0</v>
      </c>
      <c r="W749" t="str">
        <f t="shared" ref="W749:W812" si="83">MID(D749,6,15)</f>
        <v/>
      </c>
    </row>
    <row r="750" spans="1:23" ht="24">
      <c r="A750" s="13">
        <v>258</v>
      </c>
      <c r="B750" s="13">
        <v>1182091</v>
      </c>
      <c r="C750" s="13">
        <v>1413335</v>
      </c>
      <c r="D750" s="13" t="s">
        <v>492</v>
      </c>
      <c r="E750" s="13" t="s">
        <v>467</v>
      </c>
      <c r="F750" s="13" t="s">
        <v>4</v>
      </c>
      <c r="G750" s="13" t="s">
        <v>474</v>
      </c>
      <c r="H750" s="14">
        <v>42409</v>
      </c>
      <c r="I750" s="15">
        <v>0.41476851851851854</v>
      </c>
      <c r="J750" s="15">
        <v>3.1250000000000001E-4</v>
      </c>
      <c r="K750" s="13" t="s">
        <v>467</v>
      </c>
      <c r="L750" s="13">
        <v>441142059450</v>
      </c>
      <c r="M750" s="13" t="s">
        <v>1</v>
      </c>
      <c r="N750" s="13">
        <v>0</v>
      </c>
      <c r="O750" s="15">
        <v>0</v>
      </c>
      <c r="P750" s="15">
        <v>1.6203703703703703E-4</v>
      </c>
      <c r="Q750" s="6" t="str">
        <f t="shared" si="78"/>
        <v>2016-02-09</v>
      </c>
      <c r="R750" t="str">
        <f t="shared" si="79"/>
        <v>ICRU</v>
      </c>
      <c r="S750" t="str">
        <f t="shared" si="80"/>
        <v>09:57</v>
      </c>
      <c r="T750" t="str">
        <f t="shared" si="81"/>
        <v>09:5</v>
      </c>
      <c r="U750" t="str">
        <f t="shared" si="82"/>
        <v>2016-02-09 09:5ICRU</v>
      </c>
      <c r="V750">
        <f>IF(COUNTIF(Interactions!I:I,U750)&gt;0,1,0)</f>
        <v>0</v>
      </c>
      <c r="W750" t="str">
        <f t="shared" si="83"/>
        <v/>
      </c>
    </row>
    <row r="751" spans="1:23">
      <c r="A751" s="16">
        <v>259</v>
      </c>
      <c r="B751" s="16">
        <v>1182092</v>
      </c>
      <c r="C751" s="16">
        <v>1413369</v>
      </c>
      <c r="D751" s="16" t="s">
        <v>492</v>
      </c>
      <c r="E751" s="16" t="s">
        <v>467</v>
      </c>
      <c r="F751" s="16" t="s">
        <v>27</v>
      </c>
      <c r="G751" s="16"/>
      <c r="H751" s="17">
        <v>42409</v>
      </c>
      <c r="I751" s="18">
        <v>0.41495370370370371</v>
      </c>
      <c r="J751" s="18">
        <v>1.4004629629629629E-3</v>
      </c>
      <c r="K751" s="16" t="s">
        <v>467</v>
      </c>
      <c r="L751" s="16">
        <v>557529424</v>
      </c>
      <c r="M751" s="16" t="s">
        <v>1</v>
      </c>
      <c r="N751" s="16">
        <v>0</v>
      </c>
      <c r="O751" s="18">
        <v>0</v>
      </c>
      <c r="P751" s="18">
        <v>8.3333333333333339E-4</v>
      </c>
      <c r="Q751" s="6" t="str">
        <f t="shared" si="78"/>
        <v>2016-02-09</v>
      </c>
      <c r="R751" t="str">
        <f t="shared" si="79"/>
        <v>ENEF</v>
      </c>
      <c r="S751" t="str">
        <f t="shared" si="80"/>
        <v>09:57</v>
      </c>
      <c r="T751" t="str">
        <f t="shared" si="81"/>
        <v>09:5</v>
      </c>
      <c r="U751" t="str">
        <f t="shared" si="82"/>
        <v>2016-02-09 09:5ENEF</v>
      </c>
      <c r="V751">
        <f>IF(COUNTIF(Interactions!I:I,U751)&gt;0,1,0)</f>
        <v>0</v>
      </c>
      <c r="W751" t="str">
        <f t="shared" si="83"/>
        <v/>
      </c>
    </row>
    <row r="752" spans="1:23" ht="24">
      <c r="A752" s="13">
        <v>260</v>
      </c>
      <c r="B752" s="13">
        <v>1182093</v>
      </c>
      <c r="C752" s="13">
        <v>1413340</v>
      </c>
      <c r="D752" s="13" t="s">
        <v>492</v>
      </c>
      <c r="E752" s="13" t="s">
        <v>467</v>
      </c>
      <c r="F752" s="13" t="s">
        <v>11</v>
      </c>
      <c r="G752" s="13" t="s">
        <v>472</v>
      </c>
      <c r="H752" s="14">
        <v>42409</v>
      </c>
      <c r="I752" s="15">
        <v>0.41504629629629625</v>
      </c>
      <c r="J752" s="15">
        <v>3.9351851851851852E-4</v>
      </c>
      <c r="K752" s="13" t="s">
        <v>467</v>
      </c>
      <c r="L752" s="13">
        <v>145430903</v>
      </c>
      <c r="M752" s="13" t="s">
        <v>1</v>
      </c>
      <c r="N752" s="13">
        <v>0</v>
      </c>
      <c r="O752" s="15">
        <v>0</v>
      </c>
      <c r="P752" s="15">
        <v>2.4305555555555552E-4</v>
      </c>
      <c r="Q752" s="6" t="str">
        <f t="shared" si="78"/>
        <v>2016-02-09</v>
      </c>
      <c r="R752" t="str">
        <f t="shared" si="79"/>
        <v>MLEC</v>
      </c>
      <c r="S752" t="str">
        <f t="shared" si="80"/>
        <v>09:57</v>
      </c>
      <c r="T752" t="str">
        <f t="shared" si="81"/>
        <v>09:5</v>
      </c>
      <c r="U752" t="str">
        <f t="shared" si="82"/>
        <v>2016-02-09 09:5MLEC</v>
      </c>
      <c r="V752">
        <f>IF(COUNTIF(Interactions!I:I,U752)&gt;0,1,0)</f>
        <v>0</v>
      </c>
      <c r="W752" t="str">
        <f t="shared" si="83"/>
        <v/>
      </c>
    </row>
    <row r="753" spans="1:23" ht="24">
      <c r="A753" s="16">
        <v>261</v>
      </c>
      <c r="B753" s="16">
        <v>1182094</v>
      </c>
      <c r="C753" s="16">
        <v>1413345</v>
      </c>
      <c r="D753" s="16" t="s">
        <v>492</v>
      </c>
      <c r="E753" s="16" t="s">
        <v>467</v>
      </c>
      <c r="F753" s="16" t="s">
        <v>4</v>
      </c>
      <c r="G753" s="16" t="s">
        <v>474</v>
      </c>
      <c r="H753" s="17">
        <v>42409</v>
      </c>
      <c r="I753" s="18">
        <v>0.41528935185185184</v>
      </c>
      <c r="J753" s="18">
        <v>6.2500000000000001E-4</v>
      </c>
      <c r="K753" s="16" t="s">
        <v>467</v>
      </c>
      <c r="L753" s="16">
        <v>141321780</v>
      </c>
      <c r="M753" s="16" t="s">
        <v>1</v>
      </c>
      <c r="N753" s="16">
        <v>0</v>
      </c>
      <c r="O753" s="18">
        <v>0</v>
      </c>
      <c r="P753" s="18">
        <v>5.0925925925925921E-4</v>
      </c>
      <c r="Q753" s="6" t="str">
        <f t="shared" si="78"/>
        <v>2016-02-09</v>
      </c>
      <c r="R753" t="str">
        <f t="shared" si="79"/>
        <v>ICRU</v>
      </c>
      <c r="S753" t="str">
        <f t="shared" si="80"/>
        <v>09:58</v>
      </c>
      <c r="T753" t="str">
        <f t="shared" si="81"/>
        <v>09:5</v>
      </c>
      <c r="U753" t="str">
        <f t="shared" si="82"/>
        <v>2016-02-09 09:5ICRU</v>
      </c>
      <c r="V753">
        <f>IF(COUNTIF(Interactions!I:I,U753)&gt;0,1,0)</f>
        <v>0</v>
      </c>
      <c r="W753" t="str">
        <f t="shared" si="83"/>
        <v/>
      </c>
    </row>
    <row r="754" spans="1:23" ht="24">
      <c r="A754" s="13">
        <v>262</v>
      </c>
      <c r="B754" s="13">
        <v>1182095</v>
      </c>
      <c r="C754" s="13">
        <v>1413344</v>
      </c>
      <c r="D754" s="13" t="s">
        <v>492</v>
      </c>
      <c r="E754" s="13" t="s">
        <v>467</v>
      </c>
      <c r="F754" s="13" t="s">
        <v>10</v>
      </c>
      <c r="G754" s="13" t="s">
        <v>472</v>
      </c>
      <c r="H754" s="14">
        <v>42409</v>
      </c>
      <c r="I754" s="15">
        <v>0.4158101851851852</v>
      </c>
      <c r="J754" s="15">
        <v>6.4814814814814813E-4</v>
      </c>
      <c r="K754" s="13" t="s">
        <v>467</v>
      </c>
      <c r="L754" s="13">
        <v>617608875</v>
      </c>
      <c r="M754" s="13" t="s">
        <v>1</v>
      </c>
      <c r="N754" s="13">
        <v>0</v>
      </c>
      <c r="O754" s="15">
        <v>0</v>
      </c>
      <c r="P754" s="15">
        <v>5.9027777777777778E-4</v>
      </c>
      <c r="Q754" s="6" t="str">
        <f t="shared" si="78"/>
        <v>2016-02-09</v>
      </c>
      <c r="R754" t="str">
        <f t="shared" si="79"/>
        <v>FMBU</v>
      </c>
      <c r="S754" t="str">
        <f t="shared" si="80"/>
        <v>09:58</v>
      </c>
      <c r="T754" t="str">
        <f t="shared" si="81"/>
        <v>09:5</v>
      </c>
      <c r="U754" t="str">
        <f t="shared" si="82"/>
        <v>2016-02-09 09:5FMBU</v>
      </c>
      <c r="V754">
        <f>IF(COUNTIF(Interactions!I:I,U754)&gt;0,1,0)</f>
        <v>0</v>
      </c>
      <c r="W754" t="str">
        <f t="shared" si="83"/>
        <v/>
      </c>
    </row>
    <row r="755" spans="1:23" ht="24">
      <c r="A755" s="16">
        <v>263</v>
      </c>
      <c r="B755" s="16">
        <v>1182096</v>
      </c>
      <c r="C755" s="16">
        <v>1413345</v>
      </c>
      <c r="D755" s="16" t="s">
        <v>492</v>
      </c>
      <c r="E755" s="16" t="s">
        <v>467</v>
      </c>
      <c r="F755" s="16" t="s">
        <v>4</v>
      </c>
      <c r="G755" s="16" t="s">
        <v>474</v>
      </c>
      <c r="H755" s="17">
        <v>42409</v>
      </c>
      <c r="I755" s="18">
        <v>0.41591435185185183</v>
      </c>
      <c r="J755" s="18">
        <v>7.175925925925927E-4</v>
      </c>
      <c r="K755" s="16" t="s">
        <v>469</v>
      </c>
      <c r="L755" s="16">
        <v>24800141324913</v>
      </c>
      <c r="M755" s="16" t="s">
        <v>1</v>
      </c>
      <c r="N755" s="16">
        <v>0</v>
      </c>
      <c r="O755" s="18">
        <v>0</v>
      </c>
      <c r="P755" s="18">
        <v>3.5879629629629635E-4</v>
      </c>
      <c r="Q755" s="6" t="str">
        <f t="shared" si="78"/>
        <v>2016-02-09</v>
      </c>
      <c r="R755" t="str">
        <f t="shared" si="79"/>
        <v>ICRU</v>
      </c>
      <c r="S755" t="str">
        <f t="shared" si="80"/>
        <v>09:58</v>
      </c>
      <c r="T755" t="str">
        <f t="shared" si="81"/>
        <v>09:5</v>
      </c>
      <c r="U755" t="str">
        <f t="shared" si="82"/>
        <v>2016-02-09 09:5ICRU</v>
      </c>
      <c r="V755">
        <f>IF(COUNTIF(Interactions!I:I,U755)&gt;0,1,0)</f>
        <v>0</v>
      </c>
      <c r="W755" t="str">
        <f t="shared" si="83"/>
        <v/>
      </c>
    </row>
    <row r="756" spans="1:23" ht="24">
      <c r="A756" s="13">
        <v>264</v>
      </c>
      <c r="B756" s="13">
        <v>1182097</v>
      </c>
      <c r="C756" s="13">
        <v>1411849</v>
      </c>
      <c r="D756" s="13" t="s">
        <v>492</v>
      </c>
      <c r="E756" s="13" t="s">
        <v>469</v>
      </c>
      <c r="F756" s="13" t="s">
        <v>10</v>
      </c>
      <c r="G756" s="13" t="s">
        <v>476</v>
      </c>
      <c r="H756" s="14">
        <v>42409</v>
      </c>
      <c r="I756" s="15">
        <v>0.41651620370370374</v>
      </c>
      <c r="J756" s="15">
        <v>9.0277777777777784E-4</v>
      </c>
      <c r="K756" s="13" t="s">
        <v>469</v>
      </c>
      <c r="L756" s="13">
        <v>18300669245034</v>
      </c>
      <c r="M756" s="13" t="s">
        <v>32</v>
      </c>
      <c r="N756" s="13">
        <v>0</v>
      </c>
      <c r="O756" s="15">
        <v>0</v>
      </c>
      <c r="P756" s="15">
        <v>5.9027777777777778E-4</v>
      </c>
      <c r="Q756" s="6" t="str">
        <f t="shared" si="78"/>
        <v>2016-02-09</v>
      </c>
      <c r="R756" t="str">
        <f t="shared" si="79"/>
        <v>FMBU</v>
      </c>
      <c r="S756" t="str">
        <f t="shared" si="80"/>
        <v>09:59</v>
      </c>
      <c r="T756" t="str">
        <f t="shared" si="81"/>
        <v>09:5</v>
      </c>
      <c r="U756" t="str">
        <f t="shared" si="82"/>
        <v>2016-02-09 09:5FMBU</v>
      </c>
      <c r="V756">
        <f>IF(COUNTIF(Interactions!I:I,U756)&gt;0,1,0)</f>
        <v>0</v>
      </c>
      <c r="W756" t="str">
        <f t="shared" si="83"/>
        <v/>
      </c>
    </row>
    <row r="757" spans="1:23" ht="24">
      <c r="A757" s="16">
        <v>265</v>
      </c>
      <c r="B757" s="16">
        <v>1182098</v>
      </c>
      <c r="C757" s="16">
        <v>1413346</v>
      </c>
      <c r="D757" s="16" t="s">
        <v>492</v>
      </c>
      <c r="E757" s="16" t="s">
        <v>467</v>
      </c>
      <c r="F757" s="16" t="s">
        <v>22</v>
      </c>
      <c r="G757" s="16" t="s">
        <v>472</v>
      </c>
      <c r="H757" s="17">
        <v>42409</v>
      </c>
      <c r="I757" s="18">
        <v>0.41658564814814819</v>
      </c>
      <c r="J757" s="18">
        <v>4.0509259259259258E-4</v>
      </c>
      <c r="K757" s="16" t="s">
        <v>469</v>
      </c>
      <c r="L757" s="16">
        <v>18100663716085</v>
      </c>
      <c r="M757" s="16" t="s">
        <v>32</v>
      </c>
      <c r="N757" s="16">
        <v>0</v>
      </c>
      <c r="O757" s="18">
        <v>0</v>
      </c>
      <c r="P757" s="18">
        <v>6.9444444444444444E-5</v>
      </c>
      <c r="Q757" s="6" t="str">
        <f t="shared" si="78"/>
        <v>2016-02-09</v>
      </c>
      <c r="R757" t="str">
        <f t="shared" si="79"/>
        <v>ONAS</v>
      </c>
      <c r="S757" t="str">
        <f t="shared" si="80"/>
        <v>09:59</v>
      </c>
      <c r="T757" t="str">
        <f t="shared" si="81"/>
        <v>09:5</v>
      </c>
      <c r="U757" t="str">
        <f t="shared" si="82"/>
        <v>2016-02-09 09:5ONAS</v>
      </c>
      <c r="V757">
        <f>IF(COUNTIF(Interactions!I:I,U757)&gt;0,1,0)</f>
        <v>0</v>
      </c>
      <c r="W757" t="str">
        <f t="shared" si="83"/>
        <v/>
      </c>
    </row>
    <row r="758" spans="1:23">
      <c r="A758" s="13">
        <v>266</v>
      </c>
      <c r="B758" s="13">
        <v>1182102</v>
      </c>
      <c r="C758" s="13">
        <v>1413381</v>
      </c>
      <c r="D758" s="13" t="s">
        <v>492</v>
      </c>
      <c r="E758" s="13" t="s">
        <v>467</v>
      </c>
      <c r="F758" s="13" t="s">
        <v>26</v>
      </c>
      <c r="G758" s="13"/>
      <c r="H758" s="14">
        <v>42409</v>
      </c>
      <c r="I758" s="15">
        <v>0.41758101851851853</v>
      </c>
      <c r="J758" s="15">
        <v>2.2453703703703702E-3</v>
      </c>
      <c r="K758" s="13" t="s">
        <v>467</v>
      </c>
      <c r="L758" s="13">
        <v>437668072</v>
      </c>
      <c r="M758" s="13" t="s">
        <v>1</v>
      </c>
      <c r="N758" s="13">
        <v>0</v>
      </c>
      <c r="O758" s="15">
        <v>0</v>
      </c>
      <c r="P758" s="15">
        <v>1.5972222222222221E-3</v>
      </c>
      <c r="Q758" s="6" t="str">
        <f t="shared" si="78"/>
        <v>2016-02-09</v>
      </c>
      <c r="R758" t="str">
        <f t="shared" si="79"/>
        <v>GMAH</v>
      </c>
      <c r="S758" t="str">
        <f t="shared" si="80"/>
        <v>10:01</v>
      </c>
      <c r="T758" t="str">
        <f t="shared" si="81"/>
        <v>10:0</v>
      </c>
      <c r="U758" t="str">
        <f t="shared" si="82"/>
        <v>2016-02-09 10:0GMAH</v>
      </c>
      <c r="V758">
        <f>IF(COUNTIF(Interactions!I:I,U758)&gt;0,1,0)</f>
        <v>0</v>
      </c>
      <c r="W758" t="str">
        <f t="shared" si="83"/>
        <v/>
      </c>
    </row>
    <row r="759" spans="1:23" ht="24">
      <c r="A759" s="16">
        <v>267</v>
      </c>
      <c r="B759" s="16">
        <v>1182103</v>
      </c>
      <c r="C759" s="16">
        <v>1413358</v>
      </c>
      <c r="D759" s="16" t="s">
        <v>492</v>
      </c>
      <c r="E759" s="16" t="s">
        <v>467</v>
      </c>
      <c r="F759" s="16" t="s">
        <v>22</v>
      </c>
      <c r="G759" s="16" t="s">
        <v>472</v>
      </c>
      <c r="H759" s="17">
        <v>42409</v>
      </c>
      <c r="I759" s="18">
        <v>0.41763888888888889</v>
      </c>
      <c r="J759" s="18">
        <v>8.9120370370370362E-4</v>
      </c>
      <c r="K759" s="16" t="s">
        <v>469</v>
      </c>
      <c r="L759" s="16">
        <v>18100683453634</v>
      </c>
      <c r="M759" s="16" t="s">
        <v>1</v>
      </c>
      <c r="N759" s="16">
        <v>0</v>
      </c>
      <c r="O759" s="18">
        <v>0</v>
      </c>
      <c r="P759" s="18">
        <v>3.3564814814814812E-4</v>
      </c>
      <c r="Q759" s="6" t="str">
        <f t="shared" si="78"/>
        <v>2016-02-09</v>
      </c>
      <c r="R759" t="str">
        <f t="shared" si="79"/>
        <v>ONAS</v>
      </c>
      <c r="S759" t="str">
        <f t="shared" si="80"/>
        <v>10:01</v>
      </c>
      <c r="T759" t="str">
        <f t="shared" si="81"/>
        <v>10:0</v>
      </c>
      <c r="U759" t="str">
        <f t="shared" si="82"/>
        <v>2016-02-09 10:0ONAS</v>
      </c>
      <c r="V759">
        <f>IF(COUNTIF(Interactions!I:I,U759)&gt;0,1,0)</f>
        <v>0</v>
      </c>
      <c r="W759" t="str">
        <f t="shared" si="83"/>
        <v/>
      </c>
    </row>
    <row r="760" spans="1:23" ht="24">
      <c r="A760" s="13">
        <v>268</v>
      </c>
      <c r="B760" s="13">
        <v>1182104</v>
      </c>
      <c r="C760" s="13">
        <v>1413360</v>
      </c>
      <c r="D760" s="13" t="s">
        <v>492</v>
      </c>
      <c r="E760" s="13" t="s">
        <v>467</v>
      </c>
      <c r="F760" s="13" t="s">
        <v>11</v>
      </c>
      <c r="G760" s="13" t="s">
        <v>472</v>
      </c>
      <c r="H760" s="14">
        <v>42409</v>
      </c>
      <c r="I760" s="15">
        <v>0.41766203703703703</v>
      </c>
      <c r="J760" s="15">
        <v>9.8379629629629642E-4</v>
      </c>
      <c r="K760" s="13" t="s">
        <v>467</v>
      </c>
      <c r="L760" s="13">
        <v>613271092</v>
      </c>
      <c r="M760" s="13" t="s">
        <v>1</v>
      </c>
      <c r="N760" s="13">
        <v>0</v>
      </c>
      <c r="O760" s="15">
        <v>0</v>
      </c>
      <c r="P760" s="15">
        <v>9.1435185185185185E-4</v>
      </c>
      <c r="Q760" s="6" t="str">
        <f t="shared" si="78"/>
        <v>2016-02-09</v>
      </c>
      <c r="R760" t="str">
        <f t="shared" si="79"/>
        <v>MLEC</v>
      </c>
      <c r="S760" t="str">
        <f t="shared" si="80"/>
        <v>10:01</v>
      </c>
      <c r="T760" t="str">
        <f t="shared" si="81"/>
        <v>10:0</v>
      </c>
      <c r="U760" t="str">
        <f t="shared" si="82"/>
        <v>2016-02-09 10:0MLEC</v>
      </c>
      <c r="V760">
        <f>IF(COUNTIF(Interactions!I:I,U760)&gt;0,1,0)</f>
        <v>0</v>
      </c>
      <c r="W760" t="str">
        <f t="shared" si="83"/>
        <v/>
      </c>
    </row>
    <row r="761" spans="1:23" ht="24">
      <c r="A761" s="16">
        <v>269</v>
      </c>
      <c r="B761" s="16">
        <v>1182105</v>
      </c>
      <c r="C761" s="16">
        <v>1413361</v>
      </c>
      <c r="D761" s="16" t="s">
        <v>492</v>
      </c>
      <c r="E761" s="16" t="s">
        <v>467</v>
      </c>
      <c r="F761" s="16" t="s">
        <v>10</v>
      </c>
      <c r="G761" s="16" t="s">
        <v>472</v>
      </c>
      <c r="H761" s="17">
        <v>42409</v>
      </c>
      <c r="I761" s="18">
        <v>0.41771990740740739</v>
      </c>
      <c r="J761" s="18">
        <v>6.8287037037037025E-4</v>
      </c>
      <c r="K761" s="16" t="s">
        <v>467</v>
      </c>
      <c r="L761" s="16">
        <v>144889558</v>
      </c>
      <c r="M761" s="16" t="s">
        <v>1</v>
      </c>
      <c r="N761" s="16">
        <v>0</v>
      </c>
      <c r="O761" s="18">
        <v>0</v>
      </c>
      <c r="P761" s="18">
        <v>5.0925925925925921E-4</v>
      </c>
      <c r="Q761" s="6" t="str">
        <f t="shared" si="78"/>
        <v>2016-02-09</v>
      </c>
      <c r="R761" t="str">
        <f t="shared" si="79"/>
        <v>FMBU</v>
      </c>
      <c r="S761" t="str">
        <f t="shared" si="80"/>
        <v>10:01</v>
      </c>
      <c r="T761" t="str">
        <f t="shared" si="81"/>
        <v>10:0</v>
      </c>
      <c r="U761" t="str">
        <f t="shared" si="82"/>
        <v>2016-02-09 10:0FMBU</v>
      </c>
      <c r="V761">
        <f>IF(COUNTIF(Interactions!I:I,U761)&gt;0,1,0)</f>
        <v>0</v>
      </c>
      <c r="W761" t="str">
        <f t="shared" si="83"/>
        <v/>
      </c>
    </row>
    <row r="762" spans="1:23">
      <c r="A762" s="13">
        <v>270</v>
      </c>
      <c r="B762" s="13">
        <v>1182107</v>
      </c>
      <c r="C762" s="13">
        <v>1413367</v>
      </c>
      <c r="D762" s="13" t="s">
        <v>492</v>
      </c>
      <c r="E762" s="13" t="s">
        <v>467</v>
      </c>
      <c r="F762" s="13" t="s">
        <v>27</v>
      </c>
      <c r="G762" s="13"/>
      <c r="H762" s="14">
        <v>42409</v>
      </c>
      <c r="I762" s="15">
        <v>0.41813657407407406</v>
      </c>
      <c r="J762" s="15">
        <v>1.3657407407407409E-3</v>
      </c>
      <c r="K762" s="13" t="s">
        <v>467</v>
      </c>
      <c r="L762" s="13">
        <v>155331101</v>
      </c>
      <c r="M762" s="13" t="s">
        <v>1</v>
      </c>
      <c r="N762" s="13">
        <v>1</v>
      </c>
      <c r="O762" s="15">
        <v>2.7777777777777778E-4</v>
      </c>
      <c r="P762" s="15">
        <v>9.6064814814814808E-4</v>
      </c>
      <c r="Q762" s="6" t="str">
        <f t="shared" si="78"/>
        <v>2016-02-09</v>
      </c>
      <c r="R762" t="str">
        <f t="shared" si="79"/>
        <v>ENEF</v>
      </c>
      <c r="S762" t="str">
        <f t="shared" si="80"/>
        <v>10:02</v>
      </c>
      <c r="T762" t="str">
        <f t="shared" si="81"/>
        <v>10:0</v>
      </c>
      <c r="U762" t="str">
        <f t="shared" si="82"/>
        <v>2016-02-09 10:0ENEF</v>
      </c>
      <c r="V762">
        <f>IF(COUNTIF(Interactions!I:I,U762)&gt;0,1,0)</f>
        <v>0</v>
      </c>
      <c r="W762" t="str">
        <f t="shared" si="83"/>
        <v/>
      </c>
    </row>
    <row r="763" spans="1:23" ht="24">
      <c r="A763" s="16">
        <v>271</v>
      </c>
      <c r="B763" s="16">
        <v>1182109</v>
      </c>
      <c r="C763" s="16">
        <v>1413362</v>
      </c>
      <c r="D763" s="16" t="s">
        <v>492</v>
      </c>
      <c r="E763" s="16" t="s">
        <v>467</v>
      </c>
      <c r="F763" s="16" t="s">
        <v>4</v>
      </c>
      <c r="G763" s="16" t="s">
        <v>474</v>
      </c>
      <c r="H763" s="17">
        <v>42409</v>
      </c>
      <c r="I763" s="18">
        <v>0.41840277777777773</v>
      </c>
      <c r="J763" s="18">
        <v>6.7129629629629625E-4</v>
      </c>
      <c r="K763" s="16" t="s">
        <v>467</v>
      </c>
      <c r="L763" s="16">
        <v>556682132</v>
      </c>
      <c r="M763" s="16" t="s">
        <v>1</v>
      </c>
      <c r="N763" s="16">
        <v>0</v>
      </c>
      <c r="O763" s="18">
        <v>0</v>
      </c>
      <c r="P763" s="18">
        <v>5.5555555555555556E-4</v>
      </c>
      <c r="Q763" s="6" t="str">
        <f t="shared" si="78"/>
        <v>2016-02-09</v>
      </c>
      <c r="R763" t="str">
        <f t="shared" si="79"/>
        <v>ICRU</v>
      </c>
      <c r="S763" t="str">
        <f t="shared" si="80"/>
        <v>10:02</v>
      </c>
      <c r="T763" t="str">
        <f t="shared" si="81"/>
        <v>10:0</v>
      </c>
      <c r="U763" t="str">
        <f t="shared" si="82"/>
        <v>2016-02-09 10:0ICRU</v>
      </c>
      <c r="V763">
        <f>IF(COUNTIF(Interactions!I:I,U763)&gt;0,1,0)</f>
        <v>0</v>
      </c>
      <c r="W763" t="str">
        <f t="shared" si="83"/>
        <v/>
      </c>
    </row>
    <row r="764" spans="1:23" ht="24">
      <c r="A764" s="13">
        <v>272</v>
      </c>
      <c r="B764" s="13">
        <v>1182110</v>
      </c>
      <c r="C764" s="13">
        <v>1413364</v>
      </c>
      <c r="D764" s="13" t="s">
        <v>492</v>
      </c>
      <c r="E764" s="13" t="s">
        <v>467</v>
      </c>
      <c r="F764" s="13" t="s">
        <v>37</v>
      </c>
      <c r="G764" s="13" t="s">
        <v>474</v>
      </c>
      <c r="H764" s="14">
        <v>42409</v>
      </c>
      <c r="I764" s="15">
        <v>0.4185532407407408</v>
      </c>
      <c r="J764" s="15">
        <v>8.7962962962962962E-4</v>
      </c>
      <c r="K764" s="13" t="s">
        <v>467</v>
      </c>
      <c r="L764" s="13">
        <v>670762285</v>
      </c>
      <c r="M764" s="13" t="s">
        <v>1</v>
      </c>
      <c r="N764" s="13">
        <v>0</v>
      </c>
      <c r="O764" s="15">
        <v>0</v>
      </c>
      <c r="P764" s="15">
        <v>7.407407407407407E-4</v>
      </c>
      <c r="Q764" s="6" t="str">
        <f t="shared" si="78"/>
        <v>2016-02-09</v>
      </c>
      <c r="R764" t="str">
        <f t="shared" si="79"/>
        <v>MPRU</v>
      </c>
      <c r="S764" t="str">
        <f t="shared" si="80"/>
        <v>10:02</v>
      </c>
      <c r="T764" t="str">
        <f t="shared" si="81"/>
        <v>10:0</v>
      </c>
      <c r="U764" t="str">
        <f t="shared" si="82"/>
        <v>2016-02-09 10:0MPRU</v>
      </c>
      <c r="V764">
        <f>IF(COUNTIF(Interactions!I:I,U764)&gt;0,1,0)</f>
        <v>0</v>
      </c>
      <c r="W764" t="str">
        <f t="shared" si="83"/>
        <v/>
      </c>
    </row>
    <row r="765" spans="1:23" ht="24">
      <c r="A765" s="16">
        <v>273</v>
      </c>
      <c r="B765" s="16">
        <v>1182111</v>
      </c>
      <c r="C765" s="16">
        <v>1411851</v>
      </c>
      <c r="D765" s="16" t="s">
        <v>492</v>
      </c>
      <c r="E765" s="16" t="s">
        <v>469</v>
      </c>
      <c r="F765" s="16" t="s">
        <v>10</v>
      </c>
      <c r="G765" s="16" t="s">
        <v>476</v>
      </c>
      <c r="H765" s="17">
        <v>42409</v>
      </c>
      <c r="I765" s="18">
        <v>0.41880787037037037</v>
      </c>
      <c r="J765" s="18">
        <v>7.407407407407407E-4</v>
      </c>
      <c r="K765" s="16" t="s">
        <v>469</v>
      </c>
      <c r="L765" s="16">
        <v>18300665728106</v>
      </c>
      <c r="M765" s="16" t="s">
        <v>32</v>
      </c>
      <c r="N765" s="16">
        <v>0</v>
      </c>
      <c r="O765" s="18">
        <v>0</v>
      </c>
      <c r="P765" s="18">
        <v>5.5555555555555556E-4</v>
      </c>
      <c r="Q765" s="6" t="str">
        <f t="shared" si="78"/>
        <v>2016-02-09</v>
      </c>
      <c r="R765" t="str">
        <f t="shared" si="79"/>
        <v>FMBU</v>
      </c>
      <c r="S765" t="str">
        <f t="shared" si="80"/>
        <v>10:03</v>
      </c>
      <c r="T765" t="str">
        <f t="shared" si="81"/>
        <v>10:0</v>
      </c>
      <c r="U765" t="str">
        <f t="shared" si="82"/>
        <v>2016-02-09 10:0FMBU</v>
      </c>
      <c r="V765">
        <f>IF(COUNTIF(Interactions!I:I,U765)&gt;0,1,0)</f>
        <v>0</v>
      </c>
      <c r="W765" t="str">
        <f t="shared" si="83"/>
        <v/>
      </c>
    </row>
    <row r="766" spans="1:23" ht="24">
      <c r="A766" s="13">
        <v>274</v>
      </c>
      <c r="B766" s="13">
        <v>1182112</v>
      </c>
      <c r="C766" s="13">
        <v>1413384</v>
      </c>
      <c r="D766" s="13" t="s">
        <v>492</v>
      </c>
      <c r="E766" s="13" t="s">
        <v>467</v>
      </c>
      <c r="F766" s="13" t="s">
        <v>4</v>
      </c>
      <c r="G766" s="13" t="s">
        <v>474</v>
      </c>
      <c r="H766" s="14">
        <v>42409</v>
      </c>
      <c r="I766" s="15">
        <v>0.41935185185185181</v>
      </c>
      <c r="J766" s="15">
        <v>2.2916666666666667E-3</v>
      </c>
      <c r="K766" s="13" t="s">
        <v>467</v>
      </c>
      <c r="L766" s="13">
        <v>699567167</v>
      </c>
      <c r="M766" s="13" t="s">
        <v>1</v>
      </c>
      <c r="N766" s="13">
        <v>0</v>
      </c>
      <c r="O766" s="15">
        <v>0</v>
      </c>
      <c r="P766" s="15">
        <v>1.7824074074074072E-3</v>
      </c>
      <c r="Q766" s="6" t="str">
        <f t="shared" si="78"/>
        <v>2016-02-09</v>
      </c>
      <c r="R766" t="str">
        <f t="shared" si="79"/>
        <v>ICRU</v>
      </c>
      <c r="S766" t="str">
        <f t="shared" si="80"/>
        <v>10:03</v>
      </c>
      <c r="T766" t="str">
        <f t="shared" si="81"/>
        <v>10:0</v>
      </c>
      <c r="U766" t="str">
        <f t="shared" si="82"/>
        <v>2016-02-09 10:0ICRU</v>
      </c>
      <c r="V766">
        <f>IF(COUNTIF(Interactions!I:I,U766)&gt;0,1,0)</f>
        <v>0</v>
      </c>
      <c r="W766" t="str">
        <f t="shared" si="83"/>
        <v/>
      </c>
    </row>
    <row r="767" spans="1:23" ht="24">
      <c r="A767" s="16">
        <v>275</v>
      </c>
      <c r="B767" s="16">
        <v>1182113</v>
      </c>
      <c r="C767" s="16">
        <v>1413383</v>
      </c>
      <c r="D767" s="16" t="s">
        <v>492</v>
      </c>
      <c r="E767" s="16" t="s">
        <v>467</v>
      </c>
      <c r="F767" s="16" t="s">
        <v>37</v>
      </c>
      <c r="G767" s="16" t="s">
        <v>474</v>
      </c>
      <c r="H767" s="17">
        <v>42409</v>
      </c>
      <c r="I767" s="18">
        <v>0.41956018518518517</v>
      </c>
      <c r="J767" s="18">
        <v>2.1759259259259258E-3</v>
      </c>
      <c r="K767" s="16" t="s">
        <v>467</v>
      </c>
      <c r="L767" s="16">
        <v>143396899</v>
      </c>
      <c r="M767" s="16" t="s">
        <v>1</v>
      </c>
      <c r="N767" s="16">
        <v>1</v>
      </c>
      <c r="O767" s="18">
        <v>5.2083333333333333E-4</v>
      </c>
      <c r="P767" s="18">
        <v>1.9097222222222222E-3</v>
      </c>
      <c r="Q767" s="6" t="str">
        <f t="shared" si="78"/>
        <v>2016-02-09</v>
      </c>
      <c r="R767" t="str">
        <f t="shared" si="79"/>
        <v>MPRU</v>
      </c>
      <c r="S767" t="str">
        <f t="shared" si="80"/>
        <v>10:04</v>
      </c>
      <c r="T767" t="str">
        <f t="shared" si="81"/>
        <v>10:0</v>
      </c>
      <c r="U767" t="str">
        <f t="shared" si="82"/>
        <v>2016-02-09 10:0MPRU</v>
      </c>
      <c r="V767">
        <f>IF(COUNTIF(Interactions!I:I,U767)&gt;0,1,0)</f>
        <v>0</v>
      </c>
      <c r="W767" t="str">
        <f t="shared" si="83"/>
        <v/>
      </c>
    </row>
    <row r="768" spans="1:23" ht="24">
      <c r="A768" s="13">
        <v>276</v>
      </c>
      <c r="B768" s="13">
        <v>1182114</v>
      </c>
      <c r="C768" s="13">
        <v>1413373</v>
      </c>
      <c r="D768" s="13" t="s">
        <v>492</v>
      </c>
      <c r="E768" s="13" t="s">
        <v>467</v>
      </c>
      <c r="F768" s="13" t="s">
        <v>3</v>
      </c>
      <c r="G768" s="13" t="s">
        <v>471</v>
      </c>
      <c r="H768" s="14">
        <v>42409</v>
      </c>
      <c r="I768" s="15">
        <v>0.41989583333333336</v>
      </c>
      <c r="J768" s="15">
        <v>4.7453703703703704E-4</v>
      </c>
      <c r="K768" s="13" t="s">
        <v>467</v>
      </c>
      <c r="L768" s="13">
        <v>169806446</v>
      </c>
      <c r="M768" s="13" t="s">
        <v>1</v>
      </c>
      <c r="N768" s="13">
        <v>0</v>
      </c>
      <c r="O768" s="15">
        <v>0</v>
      </c>
      <c r="P768" s="15">
        <v>3.5879629629629635E-4</v>
      </c>
      <c r="Q768" s="6" t="str">
        <f t="shared" si="78"/>
        <v>2016-02-09</v>
      </c>
      <c r="R768" t="str">
        <f t="shared" si="79"/>
        <v>ENES</v>
      </c>
      <c r="S768" t="str">
        <f t="shared" si="80"/>
        <v>10:04</v>
      </c>
      <c r="T768" t="str">
        <f t="shared" si="81"/>
        <v>10:0</v>
      </c>
      <c r="U768" t="str">
        <f t="shared" si="82"/>
        <v>2016-02-09 10:0ENES</v>
      </c>
      <c r="V768">
        <f>IF(COUNTIF(Interactions!I:I,U768)&gt;0,1,0)</f>
        <v>0</v>
      </c>
      <c r="W768" t="str">
        <f t="shared" si="83"/>
        <v/>
      </c>
    </row>
    <row r="769" spans="1:23" ht="24">
      <c r="A769" s="16">
        <v>277</v>
      </c>
      <c r="B769" s="16">
        <v>1182115</v>
      </c>
      <c r="C769" s="16">
        <v>1413374</v>
      </c>
      <c r="D769" s="16" t="s">
        <v>492</v>
      </c>
      <c r="E769" s="16" t="s">
        <v>467</v>
      </c>
      <c r="F769" s="16" t="s">
        <v>11</v>
      </c>
      <c r="G769" s="16" t="s">
        <v>472</v>
      </c>
      <c r="H769" s="17">
        <v>42409</v>
      </c>
      <c r="I769" s="18">
        <v>0.42005787037037035</v>
      </c>
      <c r="J769" s="18">
        <v>4.2824074074074075E-4</v>
      </c>
      <c r="K769" s="16" t="s">
        <v>467</v>
      </c>
      <c r="L769" s="16">
        <v>614902154</v>
      </c>
      <c r="M769" s="16" t="s">
        <v>1</v>
      </c>
      <c r="N769" s="16">
        <v>0</v>
      </c>
      <c r="O769" s="18">
        <v>0</v>
      </c>
      <c r="P769" s="18">
        <v>3.2407407407407406E-4</v>
      </c>
      <c r="Q769" s="6" t="str">
        <f t="shared" si="78"/>
        <v>2016-02-09</v>
      </c>
      <c r="R769" t="str">
        <f t="shared" si="79"/>
        <v>MLEC</v>
      </c>
      <c r="S769" t="str">
        <f t="shared" si="80"/>
        <v>10:04</v>
      </c>
      <c r="T769" t="str">
        <f t="shared" si="81"/>
        <v>10:0</v>
      </c>
      <c r="U769" t="str">
        <f t="shared" si="82"/>
        <v>2016-02-09 10:0MLEC</v>
      </c>
      <c r="V769">
        <f>IF(COUNTIF(Interactions!I:I,U769)&gt;0,1,0)</f>
        <v>0</v>
      </c>
      <c r="W769" t="str">
        <f t="shared" si="83"/>
        <v/>
      </c>
    </row>
    <row r="770" spans="1:23" ht="24">
      <c r="A770" s="13">
        <v>278</v>
      </c>
      <c r="B770" s="13">
        <v>1182116</v>
      </c>
      <c r="C770" s="13">
        <v>1413378</v>
      </c>
      <c r="D770" s="13" t="s">
        <v>492</v>
      </c>
      <c r="E770" s="13" t="s">
        <v>467</v>
      </c>
      <c r="F770" s="13" t="s">
        <v>11</v>
      </c>
      <c r="G770" s="13" t="s">
        <v>472</v>
      </c>
      <c r="H770" s="14">
        <v>42409</v>
      </c>
      <c r="I770" s="15">
        <v>0.42009259259259263</v>
      </c>
      <c r="J770" s="15">
        <v>6.134259259259259E-4</v>
      </c>
      <c r="K770" s="13" t="s">
        <v>467</v>
      </c>
      <c r="L770" s="13">
        <v>967329173</v>
      </c>
      <c r="M770" s="13" t="s">
        <v>8</v>
      </c>
      <c r="N770" s="13">
        <v>0</v>
      </c>
      <c r="O770" s="15">
        <v>0</v>
      </c>
      <c r="P770" s="15">
        <v>5.7870370370370378E-4</v>
      </c>
      <c r="Q770" s="6" t="str">
        <f t="shared" si="78"/>
        <v>2016-02-09</v>
      </c>
      <c r="R770" t="str">
        <f t="shared" si="79"/>
        <v>MLEC</v>
      </c>
      <c r="S770" t="str">
        <f t="shared" si="80"/>
        <v>10:04</v>
      </c>
      <c r="T770" t="str">
        <f t="shared" si="81"/>
        <v>10:0</v>
      </c>
      <c r="U770" t="str">
        <f t="shared" si="82"/>
        <v>2016-02-09 10:0MLEC</v>
      </c>
      <c r="V770">
        <f>IF(COUNTIF(Interactions!I:I,U770)&gt;0,1,0)</f>
        <v>0</v>
      </c>
      <c r="W770" t="str">
        <f t="shared" si="83"/>
        <v/>
      </c>
    </row>
    <row r="771" spans="1:23" ht="24">
      <c r="A771" s="16">
        <v>279</v>
      </c>
      <c r="B771" s="16">
        <v>1182120</v>
      </c>
      <c r="C771" s="16">
        <v>1413387</v>
      </c>
      <c r="D771" s="16" t="s">
        <v>492</v>
      </c>
      <c r="E771" s="16" t="s">
        <v>467</v>
      </c>
      <c r="F771" s="16" t="s">
        <v>11</v>
      </c>
      <c r="G771" s="16" t="s">
        <v>472</v>
      </c>
      <c r="H771" s="17">
        <v>42409</v>
      </c>
      <c r="I771" s="18">
        <v>0.42103009259259255</v>
      </c>
      <c r="J771" s="18">
        <v>7.9861111111111105E-4</v>
      </c>
      <c r="K771" s="16" t="s">
        <v>467</v>
      </c>
      <c r="L771" s="16">
        <v>624044680</v>
      </c>
      <c r="M771" s="16" t="s">
        <v>8</v>
      </c>
      <c r="N771" s="16">
        <v>0</v>
      </c>
      <c r="O771" s="18">
        <v>0</v>
      </c>
      <c r="P771" s="18">
        <v>6.4814814814814813E-4</v>
      </c>
      <c r="Q771" s="6" t="str">
        <f t="shared" si="78"/>
        <v>2016-02-09</v>
      </c>
      <c r="R771" t="str">
        <f t="shared" si="79"/>
        <v>MLEC</v>
      </c>
      <c r="S771" t="str">
        <f t="shared" si="80"/>
        <v>10:06</v>
      </c>
      <c r="T771" t="str">
        <f t="shared" si="81"/>
        <v>10:0</v>
      </c>
      <c r="U771" t="str">
        <f t="shared" si="82"/>
        <v>2016-02-09 10:0MLEC</v>
      </c>
      <c r="V771">
        <f>IF(COUNTIF(Interactions!I:I,U771)&gt;0,1,0)</f>
        <v>0</v>
      </c>
      <c r="W771" t="str">
        <f t="shared" si="83"/>
        <v/>
      </c>
    </row>
    <row r="772" spans="1:23">
      <c r="A772" s="13">
        <v>280</v>
      </c>
      <c r="B772" s="13">
        <v>1182122</v>
      </c>
      <c r="C772" s="13">
        <v>1413398</v>
      </c>
      <c r="D772" s="13" t="s">
        <v>492</v>
      </c>
      <c r="E772" s="13" t="s">
        <v>467</v>
      </c>
      <c r="F772" s="13" t="s">
        <v>3</v>
      </c>
      <c r="G772" s="13"/>
      <c r="H772" s="14">
        <v>42409</v>
      </c>
      <c r="I772" s="15">
        <v>0.4213425925925926</v>
      </c>
      <c r="J772" s="15">
        <v>2.7546296296296294E-3</v>
      </c>
      <c r="K772" s="13" t="s">
        <v>467</v>
      </c>
      <c r="L772" s="13">
        <v>254816613</v>
      </c>
      <c r="M772" s="13" t="s">
        <v>1</v>
      </c>
      <c r="N772" s="13">
        <v>2</v>
      </c>
      <c r="O772" s="15">
        <v>1.423611111111111E-3</v>
      </c>
      <c r="P772" s="15">
        <v>2.2222222222222222E-3</v>
      </c>
      <c r="Q772" s="6" t="str">
        <f t="shared" si="78"/>
        <v>2016-02-09</v>
      </c>
      <c r="R772" t="str">
        <f t="shared" si="79"/>
        <v>ENES</v>
      </c>
      <c r="S772" t="str">
        <f t="shared" si="80"/>
        <v>10:06</v>
      </c>
      <c r="T772" t="str">
        <f t="shared" si="81"/>
        <v>10:0</v>
      </c>
      <c r="U772" t="str">
        <f t="shared" si="82"/>
        <v>2016-02-09 10:0ENES</v>
      </c>
      <c r="V772">
        <f>IF(COUNTIF(Interactions!I:I,U772)&gt;0,1,0)</f>
        <v>0</v>
      </c>
      <c r="W772" t="str">
        <f t="shared" si="83"/>
        <v/>
      </c>
    </row>
    <row r="773" spans="1:23">
      <c r="A773" s="16">
        <v>281</v>
      </c>
      <c r="B773" s="16">
        <v>1182123</v>
      </c>
      <c r="C773" s="16">
        <v>1413405</v>
      </c>
      <c r="D773" s="16" t="s">
        <v>492</v>
      </c>
      <c r="E773" s="16" t="s">
        <v>467</v>
      </c>
      <c r="F773" s="16" t="s">
        <v>26</v>
      </c>
      <c r="G773" s="16"/>
      <c r="H773" s="17">
        <v>42409</v>
      </c>
      <c r="I773" s="18">
        <v>0.42172453703703705</v>
      </c>
      <c r="J773" s="18">
        <v>1.7592592592592592E-3</v>
      </c>
      <c r="K773" s="16" t="s">
        <v>467</v>
      </c>
      <c r="L773" s="16">
        <v>476763000</v>
      </c>
      <c r="M773" s="16" t="s">
        <v>1</v>
      </c>
      <c r="N773" s="16">
        <v>0</v>
      </c>
      <c r="O773" s="18">
        <v>0</v>
      </c>
      <c r="P773" s="18">
        <v>9.6064814814814808E-4</v>
      </c>
      <c r="Q773" s="6" t="str">
        <f t="shared" si="78"/>
        <v>2016-02-09</v>
      </c>
      <c r="R773" t="str">
        <f t="shared" si="79"/>
        <v>GMAH</v>
      </c>
      <c r="S773" t="str">
        <f t="shared" si="80"/>
        <v>10:07</v>
      </c>
      <c r="T773" t="str">
        <f t="shared" si="81"/>
        <v>10:0</v>
      </c>
      <c r="U773" t="str">
        <f t="shared" si="82"/>
        <v>2016-02-09 10:0GMAH</v>
      </c>
      <c r="V773">
        <f>IF(COUNTIF(Interactions!I:I,U773)&gt;0,1,0)</f>
        <v>0</v>
      </c>
      <c r="W773" t="str">
        <f t="shared" si="83"/>
        <v/>
      </c>
    </row>
    <row r="774" spans="1:23">
      <c r="A774" s="13">
        <v>282</v>
      </c>
      <c r="B774" s="13">
        <v>1182124</v>
      </c>
      <c r="C774" s="13">
        <v>1413400</v>
      </c>
      <c r="D774" s="13" t="s">
        <v>492</v>
      </c>
      <c r="E774" s="13" t="s">
        <v>467</v>
      </c>
      <c r="F774" s="13" t="s">
        <v>31</v>
      </c>
      <c r="G774" s="13"/>
      <c r="H774" s="14">
        <v>42409</v>
      </c>
      <c r="I774" s="15">
        <v>0.42185185185185187</v>
      </c>
      <c r="J774" s="15">
        <v>1.3888888888888889E-3</v>
      </c>
      <c r="K774" s="13" t="s">
        <v>467</v>
      </c>
      <c r="L774" s="13">
        <v>783136020</v>
      </c>
      <c r="M774" s="13" t="s">
        <v>1</v>
      </c>
      <c r="N774" s="13">
        <v>0</v>
      </c>
      <c r="O774" s="15">
        <v>0</v>
      </c>
      <c r="P774" s="15">
        <v>1.0532407407407407E-3</v>
      </c>
      <c r="Q774" s="6" t="str">
        <f t="shared" si="78"/>
        <v>2016-02-09</v>
      </c>
      <c r="R774" t="str">
        <f t="shared" si="79"/>
        <v>LGHA</v>
      </c>
      <c r="S774" t="str">
        <f t="shared" si="80"/>
        <v>10:07</v>
      </c>
      <c r="T774" t="str">
        <f t="shared" si="81"/>
        <v>10:0</v>
      </c>
      <c r="U774" t="str">
        <f t="shared" si="82"/>
        <v>2016-02-09 10:0LGHA</v>
      </c>
      <c r="V774">
        <f>IF(COUNTIF(Interactions!I:I,U774)&gt;0,1,0)</f>
        <v>0</v>
      </c>
      <c r="W774" t="str">
        <f t="shared" si="83"/>
        <v/>
      </c>
    </row>
    <row r="775" spans="1:23">
      <c r="A775" s="16">
        <v>283</v>
      </c>
      <c r="B775" s="16">
        <v>1182126</v>
      </c>
      <c r="C775" s="16">
        <v>1413392</v>
      </c>
      <c r="D775" s="16" t="s">
        <v>492</v>
      </c>
      <c r="E775" s="16" t="s">
        <v>467</v>
      </c>
      <c r="F775" s="16" t="s">
        <v>27</v>
      </c>
      <c r="G775" s="16"/>
      <c r="H775" s="17">
        <v>42409</v>
      </c>
      <c r="I775" s="18">
        <v>0.42222222222222222</v>
      </c>
      <c r="J775" s="18">
        <v>4.8611111111111104E-4</v>
      </c>
      <c r="K775" s="16" t="s">
        <v>467</v>
      </c>
      <c r="L775" s="16">
        <v>430173316</v>
      </c>
      <c r="M775" s="16" t="s">
        <v>1</v>
      </c>
      <c r="N775" s="16">
        <v>0</v>
      </c>
      <c r="O775" s="18">
        <v>0</v>
      </c>
      <c r="P775" s="18">
        <v>0</v>
      </c>
      <c r="Q775" s="6" t="str">
        <f t="shared" si="78"/>
        <v>2016-02-09</v>
      </c>
      <c r="R775" t="str">
        <f t="shared" si="79"/>
        <v>ENEF</v>
      </c>
      <c r="S775" t="str">
        <f t="shared" si="80"/>
        <v>10:08</v>
      </c>
      <c r="T775" t="str">
        <f t="shared" si="81"/>
        <v>10:0</v>
      </c>
      <c r="U775" t="str">
        <f t="shared" si="82"/>
        <v>2016-02-09 10:0ENEF</v>
      </c>
      <c r="V775">
        <f>IF(COUNTIF(Interactions!I:I,U775)&gt;0,1,0)</f>
        <v>0</v>
      </c>
      <c r="W775" t="str">
        <f t="shared" si="83"/>
        <v/>
      </c>
    </row>
    <row r="776" spans="1:23" ht="24">
      <c r="A776" s="13">
        <v>284</v>
      </c>
      <c r="B776" s="13">
        <v>1182128</v>
      </c>
      <c r="C776" s="13">
        <v>1413397</v>
      </c>
      <c r="D776" s="13" t="s">
        <v>492</v>
      </c>
      <c r="E776" s="13" t="s">
        <v>467</v>
      </c>
      <c r="F776" s="13" t="s">
        <v>37</v>
      </c>
      <c r="G776" s="13" t="s">
        <v>474</v>
      </c>
      <c r="H776" s="14">
        <v>42409</v>
      </c>
      <c r="I776" s="15">
        <v>0.4227083333333333</v>
      </c>
      <c r="J776" s="15">
        <v>9.8379629629629642E-4</v>
      </c>
      <c r="K776" s="13" t="s">
        <v>467</v>
      </c>
      <c r="L776" s="13">
        <v>685554683</v>
      </c>
      <c r="M776" s="13" t="s">
        <v>1</v>
      </c>
      <c r="N776" s="13">
        <v>2</v>
      </c>
      <c r="O776" s="15">
        <v>5.5555555555555556E-4</v>
      </c>
      <c r="P776" s="15">
        <v>4.5138888888888892E-4</v>
      </c>
      <c r="Q776" s="6" t="str">
        <f t="shared" si="78"/>
        <v>2016-02-09</v>
      </c>
      <c r="R776" t="str">
        <f t="shared" si="79"/>
        <v>MPRU</v>
      </c>
      <c r="S776" t="str">
        <f t="shared" si="80"/>
        <v>10:08</v>
      </c>
      <c r="T776" t="str">
        <f t="shared" si="81"/>
        <v>10:0</v>
      </c>
      <c r="U776" t="str">
        <f t="shared" si="82"/>
        <v>2016-02-09 10:0MPRU</v>
      </c>
      <c r="V776">
        <f>IF(COUNTIF(Interactions!I:I,U776)&gt;0,1,0)</f>
        <v>0</v>
      </c>
      <c r="W776" t="str">
        <f t="shared" si="83"/>
        <v/>
      </c>
    </row>
    <row r="777" spans="1:23" ht="24">
      <c r="A777" s="16">
        <v>285</v>
      </c>
      <c r="B777" s="16">
        <v>1182129</v>
      </c>
      <c r="C777" s="16">
        <v>1413394</v>
      </c>
      <c r="D777" s="16" t="s">
        <v>492</v>
      </c>
      <c r="E777" s="16" t="s">
        <v>467</v>
      </c>
      <c r="F777" s="16" t="s">
        <v>22</v>
      </c>
      <c r="G777" s="16" t="s">
        <v>472</v>
      </c>
      <c r="H777" s="17">
        <v>42409</v>
      </c>
      <c r="I777" s="18">
        <v>0.42327546296296298</v>
      </c>
      <c r="J777" s="18">
        <v>3.1250000000000001E-4</v>
      </c>
      <c r="K777" s="16" t="s">
        <v>469</v>
      </c>
      <c r="L777" s="16">
        <v>18100673511596</v>
      </c>
      <c r="M777" s="16" t="s">
        <v>32</v>
      </c>
      <c r="N777" s="16">
        <v>0</v>
      </c>
      <c r="O777" s="18">
        <v>0</v>
      </c>
      <c r="P777" s="18">
        <v>1.1574074074074073E-4</v>
      </c>
      <c r="Q777" s="6" t="str">
        <f t="shared" si="78"/>
        <v>2016-02-09</v>
      </c>
      <c r="R777" t="str">
        <f t="shared" si="79"/>
        <v>ONAS</v>
      </c>
      <c r="S777" t="str">
        <f t="shared" si="80"/>
        <v>10:09</v>
      </c>
      <c r="T777" t="str">
        <f t="shared" si="81"/>
        <v>10:0</v>
      </c>
      <c r="U777" t="str">
        <f t="shared" si="82"/>
        <v>2016-02-09 10:0ONAS</v>
      </c>
      <c r="V777">
        <f>IF(COUNTIF(Interactions!I:I,U777)&gt;0,1,0)</f>
        <v>0</v>
      </c>
      <c r="W777" t="str">
        <f t="shared" si="83"/>
        <v/>
      </c>
    </row>
    <row r="778" spans="1:23">
      <c r="A778" s="13">
        <v>286</v>
      </c>
      <c r="B778" s="13">
        <v>1182130</v>
      </c>
      <c r="C778" s="13">
        <v>1413412</v>
      </c>
      <c r="D778" s="13" t="s">
        <v>492</v>
      </c>
      <c r="E778" s="13" t="s">
        <v>467</v>
      </c>
      <c r="F778" s="13" t="s">
        <v>37</v>
      </c>
      <c r="G778" s="13" t="s">
        <v>468</v>
      </c>
      <c r="H778" s="14">
        <v>42409</v>
      </c>
      <c r="I778" s="15">
        <v>0.42328703703703702</v>
      </c>
      <c r="J778" s="15">
        <v>2.8124999999999995E-3</v>
      </c>
      <c r="K778" s="13" t="s">
        <v>467</v>
      </c>
      <c r="L778" s="13">
        <v>626481536</v>
      </c>
      <c r="M778" s="13" t="s">
        <v>1</v>
      </c>
      <c r="N778" s="13">
        <v>1</v>
      </c>
      <c r="O778" s="15">
        <v>3.5879629629629635E-4</v>
      </c>
      <c r="P778" s="15">
        <v>2.1990740740740742E-3</v>
      </c>
      <c r="Q778" s="6" t="str">
        <f t="shared" si="78"/>
        <v>2016-02-09</v>
      </c>
      <c r="R778" t="str">
        <f t="shared" si="79"/>
        <v>MPRU</v>
      </c>
      <c r="S778" t="str">
        <f t="shared" si="80"/>
        <v>10:09</v>
      </c>
      <c r="T778" t="str">
        <f t="shared" si="81"/>
        <v>10:0</v>
      </c>
      <c r="U778" t="str">
        <f t="shared" si="82"/>
        <v>2016-02-09 10:0MPRU</v>
      </c>
      <c r="V778">
        <f>IF(COUNTIF(Interactions!I:I,U778)&gt;0,1,0)</f>
        <v>0</v>
      </c>
      <c r="W778" t="str">
        <f t="shared" si="83"/>
        <v/>
      </c>
    </row>
    <row r="779" spans="1:23">
      <c r="A779" s="16">
        <v>287</v>
      </c>
      <c r="B779" s="16">
        <v>1182133</v>
      </c>
      <c r="C779" s="16">
        <v>1413408</v>
      </c>
      <c r="D779" s="16" t="s">
        <v>492</v>
      </c>
      <c r="E779" s="16" t="s">
        <v>467</v>
      </c>
      <c r="F779" s="16" t="s">
        <v>27</v>
      </c>
      <c r="G779" s="16"/>
      <c r="H779" s="17">
        <v>42409</v>
      </c>
      <c r="I779" s="18">
        <v>0.42356481481481478</v>
      </c>
      <c r="J779" s="18">
        <v>1.8402777777777777E-3</v>
      </c>
      <c r="K779" s="16" t="s">
        <v>467</v>
      </c>
      <c r="L779" s="16">
        <v>609666112</v>
      </c>
      <c r="M779" s="16" t="s">
        <v>1</v>
      </c>
      <c r="N779" s="16">
        <v>1</v>
      </c>
      <c r="O779" s="18">
        <v>5.0925925925925921E-4</v>
      </c>
      <c r="P779" s="18">
        <v>1.0416666666666667E-3</v>
      </c>
      <c r="Q779" s="6" t="str">
        <f t="shared" si="78"/>
        <v>2016-02-09</v>
      </c>
      <c r="R779" t="str">
        <f t="shared" si="79"/>
        <v>ENEF</v>
      </c>
      <c r="S779" t="str">
        <f t="shared" si="80"/>
        <v>10:09</v>
      </c>
      <c r="T779" t="str">
        <f t="shared" si="81"/>
        <v>10:0</v>
      </c>
      <c r="U779" t="str">
        <f t="shared" si="82"/>
        <v>2016-02-09 10:0ENEF</v>
      </c>
      <c r="V779">
        <f>IF(COUNTIF(Interactions!I:I,U779)&gt;0,1,0)</f>
        <v>0</v>
      </c>
      <c r="W779" t="str">
        <f t="shared" si="83"/>
        <v/>
      </c>
    </row>
    <row r="780" spans="1:23" ht="24">
      <c r="A780" s="13">
        <v>288</v>
      </c>
      <c r="B780" s="13">
        <v>1182136</v>
      </c>
      <c r="C780" s="13">
        <v>1413411</v>
      </c>
      <c r="D780" s="13" t="s">
        <v>492</v>
      </c>
      <c r="E780" s="13" t="s">
        <v>467</v>
      </c>
      <c r="F780" s="13" t="s">
        <v>11</v>
      </c>
      <c r="G780" s="13" t="s">
        <v>472</v>
      </c>
      <c r="H780" s="14">
        <v>42409</v>
      </c>
      <c r="I780" s="15">
        <v>0.42457175925925927</v>
      </c>
      <c r="J780" s="15">
        <v>1.8750000000000001E-3</v>
      </c>
      <c r="K780" s="13" t="s">
        <v>467</v>
      </c>
      <c r="L780" s="13">
        <v>607766416</v>
      </c>
      <c r="M780" s="13" t="s">
        <v>1</v>
      </c>
      <c r="N780" s="13">
        <v>4</v>
      </c>
      <c r="O780" s="15">
        <v>1.3078703703703705E-3</v>
      </c>
      <c r="P780" s="15">
        <v>5.0925925925925921E-4</v>
      </c>
      <c r="Q780" s="6" t="str">
        <f t="shared" si="78"/>
        <v>2016-02-09</v>
      </c>
      <c r="R780" t="str">
        <f t="shared" si="79"/>
        <v>MLEC</v>
      </c>
      <c r="S780" t="str">
        <f t="shared" si="80"/>
        <v>10:11</v>
      </c>
      <c r="T780" t="str">
        <f t="shared" si="81"/>
        <v>10:1</v>
      </c>
      <c r="U780" t="str">
        <f t="shared" si="82"/>
        <v>2016-02-09 10:1MLEC</v>
      </c>
      <c r="V780">
        <f>IF(COUNTIF(Interactions!I:I,U780)&gt;0,1,0)</f>
        <v>0</v>
      </c>
      <c r="W780" t="str">
        <f t="shared" si="83"/>
        <v/>
      </c>
    </row>
    <row r="781" spans="1:23" ht="24">
      <c r="A781" s="16">
        <v>289</v>
      </c>
      <c r="B781" s="16">
        <v>1182137</v>
      </c>
      <c r="C781" s="16">
        <v>1413409</v>
      </c>
      <c r="D781" s="16" t="s">
        <v>492</v>
      </c>
      <c r="E781" s="16" t="s">
        <v>467</v>
      </c>
      <c r="F781" s="16" t="s">
        <v>26</v>
      </c>
      <c r="G781" s="16"/>
      <c r="H781" s="17">
        <v>42409</v>
      </c>
      <c r="I781" s="18">
        <v>0.42484953703703704</v>
      </c>
      <c r="J781" s="18">
        <v>8.3333333333333339E-4</v>
      </c>
      <c r="K781" s="16" t="s">
        <v>467</v>
      </c>
      <c r="L781" s="16">
        <v>157636708</v>
      </c>
      <c r="M781" s="16" t="s">
        <v>0</v>
      </c>
      <c r="N781" s="16">
        <v>0</v>
      </c>
      <c r="O781" s="18">
        <v>0</v>
      </c>
      <c r="P781" s="18">
        <v>3.1250000000000001E-4</v>
      </c>
      <c r="Q781" s="6" t="str">
        <f t="shared" si="78"/>
        <v>2016-02-09</v>
      </c>
      <c r="R781" t="str">
        <f t="shared" si="79"/>
        <v>GMAH</v>
      </c>
      <c r="S781" t="str">
        <f t="shared" si="80"/>
        <v>10:11</v>
      </c>
      <c r="T781" t="str">
        <f t="shared" si="81"/>
        <v>10:1</v>
      </c>
      <c r="U781" t="str">
        <f t="shared" si="82"/>
        <v>2016-02-09 10:1GMAH</v>
      </c>
      <c r="V781">
        <f>IF(COUNTIF(Interactions!I:I,U781)&gt;0,1,0)</f>
        <v>0</v>
      </c>
      <c r="W781" t="str">
        <f t="shared" si="83"/>
        <v/>
      </c>
    </row>
    <row r="782" spans="1:23" ht="24">
      <c r="A782" s="13">
        <v>290</v>
      </c>
      <c r="B782" s="13">
        <v>1182138</v>
      </c>
      <c r="C782" s="13">
        <v>1413410</v>
      </c>
      <c r="D782" s="13" t="s">
        <v>492</v>
      </c>
      <c r="E782" s="13" t="s">
        <v>467</v>
      </c>
      <c r="F782" s="13" t="s">
        <v>29</v>
      </c>
      <c r="G782" s="13" t="s">
        <v>474</v>
      </c>
      <c r="H782" s="14">
        <v>42409</v>
      </c>
      <c r="I782" s="15">
        <v>0.42554398148148148</v>
      </c>
      <c r="J782" s="15">
        <v>7.7546296296296304E-4</v>
      </c>
      <c r="K782" s="13" t="s">
        <v>467</v>
      </c>
      <c r="L782" s="13">
        <v>687802879</v>
      </c>
      <c r="M782" s="13" t="s">
        <v>1</v>
      </c>
      <c r="N782" s="13">
        <v>0</v>
      </c>
      <c r="O782" s="15">
        <v>0</v>
      </c>
      <c r="P782" s="15">
        <v>6.9444444444444447E-4</v>
      </c>
      <c r="Q782" s="6" t="str">
        <f t="shared" si="78"/>
        <v>2016-02-09</v>
      </c>
      <c r="R782" t="str">
        <f t="shared" si="79"/>
        <v>LROB</v>
      </c>
      <c r="S782" t="str">
        <f t="shared" si="80"/>
        <v>10:12</v>
      </c>
      <c r="T782" t="str">
        <f t="shared" si="81"/>
        <v>10:1</v>
      </c>
      <c r="U782" t="str">
        <f t="shared" si="82"/>
        <v>2016-02-09 10:1LROB</v>
      </c>
      <c r="V782">
        <f>IF(COUNTIF(Interactions!I:I,U782)&gt;0,1,0)</f>
        <v>0</v>
      </c>
      <c r="W782" t="str">
        <f t="shared" si="83"/>
        <v/>
      </c>
    </row>
    <row r="783" spans="1:23" ht="24">
      <c r="A783" s="16">
        <v>291</v>
      </c>
      <c r="B783" s="16">
        <v>1182139</v>
      </c>
      <c r="C783" s="16">
        <v>1413417</v>
      </c>
      <c r="D783" s="16" t="s">
        <v>492</v>
      </c>
      <c r="E783" s="16" t="s">
        <v>467</v>
      </c>
      <c r="F783" s="16" t="s">
        <v>11</v>
      </c>
      <c r="G783" s="16" t="s">
        <v>472</v>
      </c>
      <c r="H783" s="17">
        <v>42409</v>
      </c>
      <c r="I783" s="18">
        <v>0.42600694444444448</v>
      </c>
      <c r="J783" s="18">
        <v>5.5555555555555556E-4</v>
      </c>
      <c r="K783" s="16" t="s">
        <v>467</v>
      </c>
      <c r="L783" s="16">
        <v>782004223</v>
      </c>
      <c r="M783" s="16" t="s">
        <v>8</v>
      </c>
      <c r="N783" s="16">
        <v>0</v>
      </c>
      <c r="O783" s="18">
        <v>0</v>
      </c>
      <c r="P783" s="18">
        <v>4.2824074074074075E-4</v>
      </c>
      <c r="Q783" s="6" t="str">
        <f t="shared" si="78"/>
        <v>2016-02-09</v>
      </c>
      <c r="R783" t="str">
        <f t="shared" si="79"/>
        <v>MLEC</v>
      </c>
      <c r="S783" t="str">
        <f t="shared" si="80"/>
        <v>10:13</v>
      </c>
      <c r="T783" t="str">
        <f t="shared" si="81"/>
        <v>10:1</v>
      </c>
      <c r="U783" t="str">
        <f t="shared" si="82"/>
        <v>2016-02-09 10:1MLEC</v>
      </c>
      <c r="V783">
        <f>IF(COUNTIF(Interactions!I:I,U783)&gt;0,1,0)</f>
        <v>0</v>
      </c>
      <c r="W783" t="str">
        <f t="shared" si="83"/>
        <v/>
      </c>
    </row>
    <row r="784" spans="1:23">
      <c r="A784" s="13">
        <v>292</v>
      </c>
      <c r="B784" s="13">
        <v>1182140</v>
      </c>
      <c r="C784" s="13">
        <v>1413439</v>
      </c>
      <c r="D784" s="13" t="s">
        <v>492</v>
      </c>
      <c r="E784" s="13" t="s">
        <v>467</v>
      </c>
      <c r="F784" s="13" t="s">
        <v>29</v>
      </c>
      <c r="G784" s="13" t="s">
        <v>470</v>
      </c>
      <c r="H784" s="14">
        <v>42409</v>
      </c>
      <c r="I784" s="15">
        <v>0.42674768518518519</v>
      </c>
      <c r="J784" s="15">
        <v>3.2870370370370367E-3</v>
      </c>
      <c r="K784" s="13" t="s">
        <v>467</v>
      </c>
      <c r="L784" s="13">
        <v>472690169</v>
      </c>
      <c r="M784" s="13" t="s">
        <v>1</v>
      </c>
      <c r="N784" s="13">
        <v>0</v>
      </c>
      <c r="O784" s="15">
        <v>0</v>
      </c>
      <c r="P784" s="15">
        <v>3.1134259259259257E-3</v>
      </c>
      <c r="Q784" s="6" t="str">
        <f t="shared" si="78"/>
        <v>2016-02-09</v>
      </c>
      <c r="R784" t="str">
        <f t="shared" si="79"/>
        <v>LROB</v>
      </c>
      <c r="S784" t="str">
        <f t="shared" si="80"/>
        <v>10:14</v>
      </c>
      <c r="T784" t="str">
        <f t="shared" si="81"/>
        <v>10:1</v>
      </c>
      <c r="U784" t="str">
        <f t="shared" si="82"/>
        <v>2016-02-09 10:1LROB</v>
      </c>
      <c r="V784">
        <f>IF(COUNTIF(Interactions!I:I,U784)&gt;0,1,0)</f>
        <v>0</v>
      </c>
      <c r="W784" t="str">
        <f t="shared" si="83"/>
        <v/>
      </c>
    </row>
    <row r="785" spans="1:23">
      <c r="A785" s="16">
        <v>293</v>
      </c>
      <c r="B785" s="16">
        <v>1182141</v>
      </c>
      <c r="C785" s="16">
        <v>1413427</v>
      </c>
      <c r="D785" s="16" t="s">
        <v>492</v>
      </c>
      <c r="E785" s="16" t="s">
        <v>467</v>
      </c>
      <c r="F785" s="16" t="s">
        <v>31</v>
      </c>
      <c r="G785" s="16"/>
      <c r="H785" s="17">
        <v>42409</v>
      </c>
      <c r="I785" s="18">
        <v>0.42682870370370374</v>
      </c>
      <c r="J785" s="18">
        <v>9.0277777777777784E-4</v>
      </c>
      <c r="K785" s="16" t="s">
        <v>467</v>
      </c>
      <c r="L785" s="16">
        <v>649858860</v>
      </c>
      <c r="M785" s="16" t="s">
        <v>1</v>
      </c>
      <c r="N785" s="16">
        <v>0</v>
      </c>
      <c r="O785" s="18">
        <v>0</v>
      </c>
      <c r="P785" s="18">
        <v>5.5555555555555556E-4</v>
      </c>
      <c r="Q785" s="6" t="str">
        <f t="shared" si="78"/>
        <v>2016-02-09</v>
      </c>
      <c r="R785" t="str">
        <f t="shared" si="79"/>
        <v>LGHA</v>
      </c>
      <c r="S785" t="str">
        <f t="shared" si="80"/>
        <v>10:14</v>
      </c>
      <c r="T785" t="str">
        <f t="shared" si="81"/>
        <v>10:1</v>
      </c>
      <c r="U785" t="str">
        <f t="shared" si="82"/>
        <v>2016-02-09 10:1LGHA</v>
      </c>
      <c r="V785">
        <f>IF(COUNTIF(Interactions!I:I,U785)&gt;0,1,0)</f>
        <v>0</v>
      </c>
      <c r="W785" t="str">
        <f t="shared" si="83"/>
        <v/>
      </c>
    </row>
    <row r="786" spans="1:23">
      <c r="A786" s="13">
        <v>294</v>
      </c>
      <c r="B786" s="13">
        <v>1182142</v>
      </c>
      <c r="C786" s="13">
        <v>1413431</v>
      </c>
      <c r="D786" s="13" t="s">
        <v>492</v>
      </c>
      <c r="E786" s="13" t="s">
        <v>467</v>
      </c>
      <c r="F786" s="13" t="s">
        <v>37</v>
      </c>
      <c r="G786" s="13" t="s">
        <v>468</v>
      </c>
      <c r="H786" s="14">
        <v>42409</v>
      </c>
      <c r="I786" s="15">
        <v>0.42686342592592591</v>
      </c>
      <c r="J786" s="15">
        <v>2.0486111111111113E-3</v>
      </c>
      <c r="K786" s="13" t="s">
        <v>467</v>
      </c>
      <c r="L786" s="13">
        <v>634095160</v>
      </c>
      <c r="M786" s="13" t="s">
        <v>1</v>
      </c>
      <c r="N786" s="13">
        <v>0</v>
      </c>
      <c r="O786" s="15">
        <v>0</v>
      </c>
      <c r="P786" s="15">
        <v>1.9675925925925928E-3</v>
      </c>
      <c r="Q786" s="6" t="str">
        <f t="shared" si="78"/>
        <v>2016-02-09</v>
      </c>
      <c r="R786" t="str">
        <f t="shared" si="79"/>
        <v>MPRU</v>
      </c>
      <c r="S786" t="str">
        <f t="shared" si="80"/>
        <v>10:14</v>
      </c>
      <c r="T786" t="str">
        <f t="shared" si="81"/>
        <v>10:1</v>
      </c>
      <c r="U786" t="str">
        <f t="shared" si="82"/>
        <v>2016-02-09 10:1MPRU</v>
      </c>
      <c r="V786">
        <f>IF(COUNTIF(Interactions!I:I,U786)&gt;0,1,0)</f>
        <v>0</v>
      </c>
      <c r="W786" t="str">
        <f t="shared" si="83"/>
        <v/>
      </c>
    </row>
    <row r="787" spans="1:23">
      <c r="A787" s="16">
        <v>295</v>
      </c>
      <c r="B787" s="16">
        <v>1182143</v>
      </c>
      <c r="C787" s="16">
        <v>1413504</v>
      </c>
      <c r="D787" s="16" t="s">
        <v>492</v>
      </c>
      <c r="E787" s="16" t="s">
        <v>467</v>
      </c>
      <c r="F787" s="16" t="s">
        <v>27</v>
      </c>
      <c r="G787" s="16"/>
      <c r="H787" s="17">
        <v>42409</v>
      </c>
      <c r="I787" s="18">
        <v>0.42716435185185181</v>
      </c>
      <c r="J787" s="18">
        <v>3.4375E-3</v>
      </c>
      <c r="K787" s="16" t="s">
        <v>467</v>
      </c>
      <c r="L787" s="16">
        <v>954441496</v>
      </c>
      <c r="M787" s="16" t="s">
        <v>1</v>
      </c>
      <c r="N787" s="16">
        <v>0</v>
      </c>
      <c r="O787" s="18">
        <v>0</v>
      </c>
      <c r="P787" s="18">
        <v>3.1712962962962958E-3</v>
      </c>
      <c r="Q787" s="6" t="str">
        <f t="shared" si="78"/>
        <v>2016-02-09</v>
      </c>
      <c r="R787" t="str">
        <f t="shared" si="79"/>
        <v>ENEF</v>
      </c>
      <c r="S787" t="str">
        <f t="shared" si="80"/>
        <v>10:15</v>
      </c>
      <c r="T787" t="str">
        <f t="shared" si="81"/>
        <v>10:1</v>
      </c>
      <c r="U787" t="str">
        <f t="shared" si="82"/>
        <v>2016-02-09 10:1ENEF</v>
      </c>
      <c r="V787">
        <f>IF(COUNTIF(Interactions!I:I,U787)&gt;0,1,0)</f>
        <v>0</v>
      </c>
      <c r="W787" t="str">
        <f t="shared" si="83"/>
        <v/>
      </c>
    </row>
    <row r="788" spans="1:23">
      <c r="A788" s="13">
        <v>296</v>
      </c>
      <c r="B788" s="13">
        <v>1182144</v>
      </c>
      <c r="C788" s="13">
        <v>1413423</v>
      </c>
      <c r="D788" s="13" t="s">
        <v>492</v>
      </c>
      <c r="E788" s="13" t="s">
        <v>467</v>
      </c>
      <c r="F788" s="13" t="s">
        <v>3</v>
      </c>
      <c r="G788" s="13" t="s">
        <v>468</v>
      </c>
      <c r="H788" s="14">
        <v>42409</v>
      </c>
      <c r="I788" s="15">
        <v>0.42717592592592596</v>
      </c>
      <c r="J788" s="15">
        <v>2.5462962962962961E-4</v>
      </c>
      <c r="K788" s="13" t="s">
        <v>467</v>
      </c>
      <c r="L788" s="13">
        <v>494832699</v>
      </c>
      <c r="M788" s="13" t="s">
        <v>1</v>
      </c>
      <c r="N788" s="13">
        <v>0</v>
      </c>
      <c r="O788" s="15">
        <v>0</v>
      </c>
      <c r="P788" s="15">
        <v>1.5046296296296297E-4</v>
      </c>
      <c r="Q788" s="6" t="str">
        <f t="shared" si="78"/>
        <v>2016-02-09</v>
      </c>
      <c r="R788" t="str">
        <f t="shared" si="79"/>
        <v>ENES</v>
      </c>
      <c r="S788" t="str">
        <f t="shared" si="80"/>
        <v>10:15</v>
      </c>
      <c r="T788" t="str">
        <f t="shared" si="81"/>
        <v>10:1</v>
      </c>
      <c r="U788" t="str">
        <f t="shared" si="82"/>
        <v>2016-02-09 10:1ENES</v>
      </c>
      <c r="V788">
        <f>IF(COUNTIF(Interactions!I:I,U788)&gt;0,1,0)</f>
        <v>0</v>
      </c>
      <c r="W788" t="str">
        <f t="shared" si="83"/>
        <v/>
      </c>
    </row>
    <row r="789" spans="1:23" ht="24">
      <c r="A789" s="16">
        <v>297</v>
      </c>
      <c r="B789" s="16">
        <v>1182145</v>
      </c>
      <c r="C789" s="16">
        <v>1413435</v>
      </c>
      <c r="D789" s="16" t="s">
        <v>492</v>
      </c>
      <c r="E789" s="16" t="s">
        <v>467</v>
      </c>
      <c r="F789" s="16" t="s">
        <v>11</v>
      </c>
      <c r="G789" s="16" t="s">
        <v>472</v>
      </c>
      <c r="H789" s="17">
        <v>42409</v>
      </c>
      <c r="I789" s="18">
        <v>0.42731481481481487</v>
      </c>
      <c r="J789" s="18">
        <v>2.3611111111111111E-3</v>
      </c>
      <c r="K789" s="16" t="s">
        <v>467</v>
      </c>
      <c r="L789" s="16">
        <v>39063336392</v>
      </c>
      <c r="M789" s="16" t="s">
        <v>1</v>
      </c>
      <c r="N789" s="16">
        <v>3</v>
      </c>
      <c r="O789" s="18">
        <v>1.7939814814814815E-3</v>
      </c>
      <c r="P789" s="18">
        <v>9.2592592592592585E-4</v>
      </c>
      <c r="Q789" s="6" t="str">
        <f t="shared" si="78"/>
        <v>2016-02-09</v>
      </c>
      <c r="R789" t="str">
        <f t="shared" si="79"/>
        <v>MLEC</v>
      </c>
      <c r="S789" t="str">
        <f t="shared" si="80"/>
        <v>10:15</v>
      </c>
      <c r="T789" t="str">
        <f t="shared" si="81"/>
        <v>10:1</v>
      </c>
      <c r="U789" t="str">
        <f t="shared" si="82"/>
        <v>2016-02-09 10:1MLEC</v>
      </c>
      <c r="V789">
        <f>IF(COUNTIF(Interactions!I:I,U789)&gt;0,1,0)</f>
        <v>0</v>
      </c>
      <c r="W789" t="str">
        <f t="shared" si="83"/>
        <v/>
      </c>
    </row>
    <row r="790" spans="1:23" ht="24">
      <c r="A790" s="13">
        <v>298</v>
      </c>
      <c r="B790" s="13">
        <v>1182146</v>
      </c>
      <c r="C790" s="13">
        <v>1413440</v>
      </c>
      <c r="D790" s="13" t="s">
        <v>492</v>
      </c>
      <c r="E790" s="13" t="s">
        <v>467</v>
      </c>
      <c r="F790" s="13" t="s">
        <v>11</v>
      </c>
      <c r="G790" s="13" t="s">
        <v>472</v>
      </c>
      <c r="H790" s="14">
        <v>42409</v>
      </c>
      <c r="I790" s="15">
        <v>0.42756944444444445</v>
      </c>
      <c r="J790" s="15">
        <v>4.8611111111111104E-4</v>
      </c>
      <c r="K790" s="13" t="s">
        <v>467</v>
      </c>
      <c r="L790" s="13">
        <v>982249835</v>
      </c>
      <c r="M790" s="13" t="s">
        <v>1</v>
      </c>
      <c r="N790" s="13">
        <v>0</v>
      </c>
      <c r="O790" s="15">
        <v>0</v>
      </c>
      <c r="P790" s="15">
        <v>4.3981481481481481E-4</v>
      </c>
      <c r="Q790" s="6" t="str">
        <f t="shared" si="78"/>
        <v>2016-02-09</v>
      </c>
      <c r="R790" t="str">
        <f t="shared" si="79"/>
        <v>MLEC</v>
      </c>
      <c r="S790" t="str">
        <f t="shared" si="80"/>
        <v>10:15</v>
      </c>
      <c r="T790" t="str">
        <f t="shared" si="81"/>
        <v>10:1</v>
      </c>
      <c r="U790" t="str">
        <f t="shared" si="82"/>
        <v>2016-02-09 10:1MLEC</v>
      </c>
      <c r="V790">
        <f>IF(COUNTIF(Interactions!I:I,U790)&gt;0,1,0)</f>
        <v>0</v>
      </c>
      <c r="W790" t="str">
        <f t="shared" si="83"/>
        <v/>
      </c>
    </row>
    <row r="791" spans="1:23" ht="24">
      <c r="A791" s="16">
        <v>299</v>
      </c>
      <c r="B791" s="16">
        <v>1182147</v>
      </c>
      <c r="C791" s="16">
        <v>1413457</v>
      </c>
      <c r="D791" s="16" t="s">
        <v>492</v>
      </c>
      <c r="E791" s="16" t="s">
        <v>467</v>
      </c>
      <c r="F791" s="16" t="s">
        <v>10</v>
      </c>
      <c r="G791" s="16" t="s">
        <v>472</v>
      </c>
      <c r="H791" s="17">
        <v>42409</v>
      </c>
      <c r="I791" s="18">
        <v>0.42769675925925926</v>
      </c>
      <c r="J791" s="18">
        <v>8.564814814814815E-4</v>
      </c>
      <c r="K791" s="16" t="s">
        <v>467</v>
      </c>
      <c r="L791" s="16">
        <v>607766416</v>
      </c>
      <c r="M791" s="16" t="s">
        <v>1</v>
      </c>
      <c r="N791" s="16">
        <v>1</v>
      </c>
      <c r="O791" s="18">
        <v>3.1250000000000001E-4</v>
      </c>
      <c r="P791" s="18">
        <v>3.1250000000000001E-4</v>
      </c>
      <c r="Q791" s="6" t="str">
        <f t="shared" si="78"/>
        <v>2016-02-09</v>
      </c>
      <c r="R791" t="str">
        <f t="shared" si="79"/>
        <v>FMBU</v>
      </c>
      <c r="S791" t="str">
        <f t="shared" si="80"/>
        <v>10:15</v>
      </c>
      <c r="T791" t="str">
        <f t="shared" si="81"/>
        <v>10:1</v>
      </c>
      <c r="U791" t="str">
        <f t="shared" si="82"/>
        <v>2016-02-09 10:1FMBU</v>
      </c>
      <c r="V791">
        <f>IF(COUNTIF(Interactions!I:I,U791)&gt;0,1,0)</f>
        <v>0</v>
      </c>
      <c r="W791" t="str">
        <f t="shared" si="83"/>
        <v/>
      </c>
    </row>
    <row r="792" spans="1:23">
      <c r="A792" s="13">
        <v>300</v>
      </c>
      <c r="B792" s="13">
        <v>1182149</v>
      </c>
      <c r="C792" s="13">
        <v>1413430</v>
      </c>
      <c r="D792" s="13" t="s">
        <v>492</v>
      </c>
      <c r="E792" s="13" t="s">
        <v>467</v>
      </c>
      <c r="F792" s="13" t="s">
        <v>3</v>
      </c>
      <c r="G792" s="13" t="s">
        <v>468</v>
      </c>
      <c r="H792" s="14">
        <v>42409</v>
      </c>
      <c r="I792" s="15">
        <v>0.42783564814814817</v>
      </c>
      <c r="J792" s="15">
        <v>9.6064814814814808E-4</v>
      </c>
      <c r="K792" s="13" t="s">
        <v>467</v>
      </c>
      <c r="L792" s="13">
        <v>664935238</v>
      </c>
      <c r="M792" s="13" t="s">
        <v>1</v>
      </c>
      <c r="N792" s="13">
        <v>0</v>
      </c>
      <c r="O792" s="15">
        <v>0</v>
      </c>
      <c r="P792" s="15">
        <v>6.5972222222222213E-4</v>
      </c>
      <c r="Q792" s="6" t="str">
        <f t="shared" si="78"/>
        <v>2016-02-09</v>
      </c>
      <c r="R792" t="str">
        <f t="shared" si="79"/>
        <v>ENES</v>
      </c>
      <c r="S792" t="str">
        <f t="shared" si="80"/>
        <v>10:16</v>
      </c>
      <c r="T792" t="str">
        <f t="shared" si="81"/>
        <v>10:1</v>
      </c>
      <c r="U792" t="str">
        <f t="shared" si="82"/>
        <v>2016-02-09 10:1ENES</v>
      </c>
      <c r="V792">
        <f>IF(COUNTIF(Interactions!I:I,U792)&gt;0,1,0)</f>
        <v>0</v>
      </c>
      <c r="W792" t="str">
        <f t="shared" si="83"/>
        <v/>
      </c>
    </row>
    <row r="793" spans="1:23" ht="24">
      <c r="A793" s="16">
        <v>301</v>
      </c>
      <c r="B793" s="16">
        <v>1182150</v>
      </c>
      <c r="C793" s="16">
        <v>1413449</v>
      </c>
      <c r="D793" s="16" t="s">
        <v>492</v>
      </c>
      <c r="E793" s="16" t="s">
        <v>467</v>
      </c>
      <c r="F793" s="16" t="s">
        <v>11</v>
      </c>
      <c r="G793" s="16" t="s">
        <v>472</v>
      </c>
      <c r="H793" s="17">
        <v>42409</v>
      </c>
      <c r="I793" s="18">
        <v>0.42783564814814817</v>
      </c>
      <c r="J793" s="18">
        <v>1.0879629629629629E-3</v>
      </c>
      <c r="K793" s="16" t="s">
        <v>467</v>
      </c>
      <c r="L793" s="16">
        <v>147989268</v>
      </c>
      <c r="M793" s="16" t="s">
        <v>8</v>
      </c>
      <c r="N793" s="16">
        <v>0</v>
      </c>
      <c r="O793" s="18">
        <v>0</v>
      </c>
      <c r="P793" s="18">
        <v>9.2592592592592585E-4</v>
      </c>
      <c r="Q793" s="6" t="str">
        <f t="shared" si="78"/>
        <v>2016-02-09</v>
      </c>
      <c r="R793" t="str">
        <f t="shared" si="79"/>
        <v>MLEC</v>
      </c>
      <c r="S793" t="str">
        <f t="shared" si="80"/>
        <v>10:16</v>
      </c>
      <c r="T793" t="str">
        <f t="shared" si="81"/>
        <v>10:1</v>
      </c>
      <c r="U793" t="str">
        <f t="shared" si="82"/>
        <v>2016-02-09 10:1MLEC</v>
      </c>
      <c r="V793">
        <f>IF(COUNTIF(Interactions!I:I,U793)&gt;0,1,0)</f>
        <v>0</v>
      </c>
      <c r="W793" t="str">
        <f t="shared" si="83"/>
        <v/>
      </c>
    </row>
    <row r="794" spans="1:23">
      <c r="A794" s="13">
        <v>302</v>
      </c>
      <c r="B794" s="13">
        <v>1182153</v>
      </c>
      <c r="C794" s="13">
        <v>1413446</v>
      </c>
      <c r="D794" s="13" t="s">
        <v>492</v>
      </c>
      <c r="E794" s="13" t="s">
        <v>467</v>
      </c>
      <c r="F794" s="13" t="s">
        <v>26</v>
      </c>
      <c r="G794" s="13"/>
      <c r="H794" s="14">
        <v>42409</v>
      </c>
      <c r="I794" s="15">
        <v>0.42846064814814816</v>
      </c>
      <c r="J794" s="15">
        <v>2.2222222222222222E-3</v>
      </c>
      <c r="K794" s="13" t="s">
        <v>467</v>
      </c>
      <c r="L794" s="13">
        <v>142875000</v>
      </c>
      <c r="M794" s="13" t="s">
        <v>1</v>
      </c>
      <c r="N794" s="13">
        <v>0</v>
      </c>
      <c r="O794" s="15">
        <v>0</v>
      </c>
      <c r="P794" s="15">
        <v>1.25E-3</v>
      </c>
      <c r="Q794" s="6" t="str">
        <f t="shared" si="78"/>
        <v>2016-02-09</v>
      </c>
      <c r="R794" t="str">
        <f t="shared" si="79"/>
        <v>GMAH</v>
      </c>
      <c r="S794" t="str">
        <f t="shared" si="80"/>
        <v>10:16</v>
      </c>
      <c r="T794" t="str">
        <f t="shared" si="81"/>
        <v>10:1</v>
      </c>
      <c r="U794" t="str">
        <f t="shared" si="82"/>
        <v>2016-02-09 10:1GMAH</v>
      </c>
      <c r="V794">
        <f>IF(COUNTIF(Interactions!I:I,U794)&gt;0,1,0)</f>
        <v>0</v>
      </c>
      <c r="W794" t="str">
        <f t="shared" si="83"/>
        <v/>
      </c>
    </row>
    <row r="795" spans="1:23" ht="24">
      <c r="A795" s="16">
        <v>303</v>
      </c>
      <c r="B795" s="16">
        <v>1182154</v>
      </c>
      <c r="C795" s="16">
        <v>1413452</v>
      </c>
      <c r="D795" s="16" t="s">
        <v>492</v>
      </c>
      <c r="E795" s="16" t="s">
        <v>467</v>
      </c>
      <c r="F795" s="16" t="s">
        <v>22</v>
      </c>
      <c r="G795" s="16" t="s">
        <v>474</v>
      </c>
      <c r="H795" s="17">
        <v>42409</v>
      </c>
      <c r="I795" s="18">
        <v>0.42927083333333332</v>
      </c>
      <c r="J795" s="18">
        <v>2.3611111111111111E-3</v>
      </c>
      <c r="K795" s="16" t="s">
        <v>467</v>
      </c>
      <c r="L795" s="16">
        <v>130708515</v>
      </c>
      <c r="M795" s="16" t="s">
        <v>1</v>
      </c>
      <c r="N795" s="16">
        <v>2</v>
      </c>
      <c r="O795" s="18">
        <v>7.9861111111111105E-4</v>
      </c>
      <c r="P795" s="18">
        <v>1.2384259259259258E-3</v>
      </c>
      <c r="Q795" s="6" t="str">
        <f t="shared" si="78"/>
        <v>2016-02-09</v>
      </c>
      <c r="R795" t="str">
        <f t="shared" si="79"/>
        <v>ONAS</v>
      </c>
      <c r="S795" t="str">
        <f t="shared" si="80"/>
        <v>10:18</v>
      </c>
      <c r="T795" t="str">
        <f t="shared" si="81"/>
        <v>10:1</v>
      </c>
      <c r="U795" t="str">
        <f t="shared" si="82"/>
        <v>2016-02-09 10:1ONAS</v>
      </c>
      <c r="V795">
        <f>IF(COUNTIF(Interactions!I:I,U795)&gt;0,1,0)</f>
        <v>0</v>
      </c>
      <c r="W795" t="str">
        <f t="shared" si="83"/>
        <v/>
      </c>
    </row>
    <row r="796" spans="1:23">
      <c r="A796" s="13">
        <v>304</v>
      </c>
      <c r="B796" s="13">
        <v>1182155</v>
      </c>
      <c r="C796" s="13">
        <v>1413436</v>
      </c>
      <c r="D796" s="13" t="s">
        <v>492</v>
      </c>
      <c r="E796" s="13" t="s">
        <v>467</v>
      </c>
      <c r="F796" s="13" t="s">
        <v>37</v>
      </c>
      <c r="G796" s="13" t="s">
        <v>468</v>
      </c>
      <c r="H796" s="14">
        <v>42409</v>
      </c>
      <c r="I796" s="15">
        <v>0.42950231481481477</v>
      </c>
      <c r="J796" s="15">
        <v>1.9675925925925926E-4</v>
      </c>
      <c r="K796" s="13" t="s">
        <v>467</v>
      </c>
      <c r="L796" s="13" t="s">
        <v>473</v>
      </c>
      <c r="M796" s="13" t="s">
        <v>1</v>
      </c>
      <c r="N796" s="13">
        <v>0</v>
      </c>
      <c r="O796" s="15">
        <v>0</v>
      </c>
      <c r="P796" s="15">
        <v>1.273148148148148E-4</v>
      </c>
      <c r="Q796" s="6" t="str">
        <f t="shared" si="78"/>
        <v>2016-02-09</v>
      </c>
      <c r="R796" t="str">
        <f t="shared" si="79"/>
        <v>MPRU</v>
      </c>
      <c r="S796" t="str">
        <f t="shared" si="80"/>
        <v>10:18</v>
      </c>
      <c r="T796" t="str">
        <f t="shared" si="81"/>
        <v>10:1</v>
      </c>
      <c r="U796" t="str">
        <f t="shared" si="82"/>
        <v>2016-02-09 10:1MPRU</v>
      </c>
      <c r="V796">
        <f>IF(COUNTIF(Interactions!I:I,U796)&gt;0,1,0)</f>
        <v>0</v>
      </c>
      <c r="W796" t="str">
        <f t="shared" si="83"/>
        <v/>
      </c>
    </row>
    <row r="797" spans="1:23" ht="24">
      <c r="A797" s="16">
        <v>305</v>
      </c>
      <c r="B797" s="16">
        <v>1182156</v>
      </c>
      <c r="C797" s="16">
        <v>1413451</v>
      </c>
      <c r="D797" s="16" t="s">
        <v>492</v>
      </c>
      <c r="E797" s="16" t="s">
        <v>467</v>
      </c>
      <c r="F797" s="16" t="s">
        <v>10</v>
      </c>
      <c r="G797" s="16" t="s">
        <v>472</v>
      </c>
      <c r="H797" s="17">
        <v>42409</v>
      </c>
      <c r="I797" s="18">
        <v>0.42973379629629632</v>
      </c>
      <c r="J797" s="18">
        <v>6.5972222222222213E-4</v>
      </c>
      <c r="K797" s="16" t="s">
        <v>467</v>
      </c>
      <c r="L797" s="16">
        <v>983254089</v>
      </c>
      <c r="M797" s="16" t="s">
        <v>1</v>
      </c>
      <c r="N797" s="16">
        <v>0</v>
      </c>
      <c r="O797" s="18">
        <v>0</v>
      </c>
      <c r="P797" s="18">
        <v>6.018518518518519E-4</v>
      </c>
      <c r="Q797" s="6" t="str">
        <f t="shared" si="78"/>
        <v>2016-02-09</v>
      </c>
      <c r="R797" t="str">
        <f t="shared" si="79"/>
        <v>FMBU</v>
      </c>
      <c r="S797" t="str">
        <f t="shared" si="80"/>
        <v>10:18</v>
      </c>
      <c r="T797" t="str">
        <f t="shared" si="81"/>
        <v>10:1</v>
      </c>
      <c r="U797" t="str">
        <f t="shared" si="82"/>
        <v>2016-02-09 10:1FMBU</v>
      </c>
      <c r="V797">
        <f>IF(COUNTIF(Interactions!I:I,U797)&gt;0,1,0)</f>
        <v>0</v>
      </c>
      <c r="W797" t="str">
        <f t="shared" si="83"/>
        <v/>
      </c>
    </row>
    <row r="798" spans="1:23">
      <c r="A798" s="13">
        <v>306</v>
      </c>
      <c r="B798" s="13">
        <v>1182157</v>
      </c>
      <c r="C798" s="13">
        <v>1413607</v>
      </c>
      <c r="D798" s="13" t="s">
        <v>492</v>
      </c>
      <c r="E798" s="13" t="s">
        <v>467</v>
      </c>
      <c r="F798" s="13" t="s">
        <v>3</v>
      </c>
      <c r="G798" s="13"/>
      <c r="H798" s="14">
        <v>42409</v>
      </c>
      <c r="I798" s="15">
        <v>0.42996527777777777</v>
      </c>
      <c r="J798" s="15">
        <v>4.3055555555555555E-3</v>
      </c>
      <c r="K798" s="13" t="s">
        <v>467</v>
      </c>
      <c r="L798" s="13">
        <v>385303493</v>
      </c>
      <c r="M798" s="13" t="s">
        <v>1</v>
      </c>
      <c r="N798" s="13">
        <v>7</v>
      </c>
      <c r="O798" s="15">
        <v>2.4074074074074076E-3</v>
      </c>
      <c r="P798" s="15">
        <v>2.0023148148148148E-3</v>
      </c>
      <c r="Q798" s="6" t="str">
        <f t="shared" si="78"/>
        <v>2016-02-09</v>
      </c>
      <c r="R798" t="str">
        <f t="shared" si="79"/>
        <v>ENES</v>
      </c>
      <c r="S798" t="str">
        <f t="shared" si="80"/>
        <v>10:19</v>
      </c>
      <c r="T798" t="str">
        <f t="shared" si="81"/>
        <v>10:1</v>
      </c>
      <c r="U798" t="str">
        <f t="shared" si="82"/>
        <v>2016-02-09 10:1ENES</v>
      </c>
      <c r="V798">
        <f>IF(COUNTIF(Interactions!I:I,U798)&gt;0,1,0)</f>
        <v>0</v>
      </c>
      <c r="W798" t="str">
        <f t="shared" si="83"/>
        <v/>
      </c>
    </row>
    <row r="799" spans="1:23" ht="24">
      <c r="A799" s="16">
        <v>307</v>
      </c>
      <c r="B799" s="16">
        <v>1182158</v>
      </c>
      <c r="C799" s="16">
        <v>1413517</v>
      </c>
      <c r="D799" s="16" t="s">
        <v>492</v>
      </c>
      <c r="E799" s="16" t="s">
        <v>467</v>
      </c>
      <c r="F799" s="16" t="s">
        <v>37</v>
      </c>
      <c r="G799" s="16" t="s">
        <v>474</v>
      </c>
      <c r="H799" s="17">
        <v>42409</v>
      </c>
      <c r="I799" s="18">
        <v>0.43023148148148144</v>
      </c>
      <c r="J799" s="18">
        <v>7.9861111111111105E-4</v>
      </c>
      <c r="K799" s="16" t="s">
        <v>467</v>
      </c>
      <c r="L799" s="16">
        <v>141321780</v>
      </c>
      <c r="M799" s="16" t="s">
        <v>1</v>
      </c>
      <c r="N799" s="16">
        <v>0</v>
      </c>
      <c r="O799" s="18">
        <v>0</v>
      </c>
      <c r="P799" s="18">
        <v>4.2824074074074075E-4</v>
      </c>
      <c r="Q799" s="6" t="str">
        <f t="shared" si="78"/>
        <v>2016-02-09</v>
      </c>
      <c r="R799" t="str">
        <f t="shared" si="79"/>
        <v>MPRU</v>
      </c>
      <c r="S799" t="str">
        <f t="shared" si="80"/>
        <v>10:19</v>
      </c>
      <c r="T799" t="str">
        <f t="shared" si="81"/>
        <v>10:1</v>
      </c>
      <c r="U799" t="str">
        <f t="shared" si="82"/>
        <v>2016-02-09 10:1MPRU</v>
      </c>
      <c r="V799">
        <f>IF(COUNTIF(Interactions!I:I,U799)&gt;0,1,0)</f>
        <v>0</v>
      </c>
      <c r="W799" t="str">
        <f t="shared" si="83"/>
        <v/>
      </c>
    </row>
    <row r="800" spans="1:23">
      <c r="A800" s="13">
        <v>308</v>
      </c>
      <c r="B800" s="13">
        <v>1182159</v>
      </c>
      <c r="C800" s="13">
        <v>1413460</v>
      </c>
      <c r="D800" s="13" t="s">
        <v>492</v>
      </c>
      <c r="E800" s="13" t="s">
        <v>467</v>
      </c>
      <c r="F800" s="13" t="s">
        <v>29</v>
      </c>
      <c r="G800" s="13" t="s">
        <v>470</v>
      </c>
      <c r="H800" s="14">
        <v>42409</v>
      </c>
      <c r="I800" s="15">
        <v>0.43084490740740744</v>
      </c>
      <c r="J800" s="15">
        <v>2.3842592592592591E-3</v>
      </c>
      <c r="K800" s="13" t="s">
        <v>467</v>
      </c>
      <c r="L800" s="13">
        <v>750465456</v>
      </c>
      <c r="M800" s="13" t="s">
        <v>1</v>
      </c>
      <c r="N800" s="13">
        <v>0</v>
      </c>
      <c r="O800" s="15">
        <v>0</v>
      </c>
      <c r="P800" s="15">
        <v>2.3148148148148151E-3</v>
      </c>
      <c r="Q800" s="6" t="str">
        <f t="shared" si="78"/>
        <v>2016-02-09</v>
      </c>
      <c r="R800" t="str">
        <f t="shared" si="79"/>
        <v>LROB</v>
      </c>
      <c r="S800" t="str">
        <f t="shared" si="80"/>
        <v>10:20</v>
      </c>
      <c r="T800" t="str">
        <f t="shared" si="81"/>
        <v>10:2</v>
      </c>
      <c r="U800" t="str">
        <f t="shared" si="82"/>
        <v>2016-02-09 10:2LROB</v>
      </c>
      <c r="V800">
        <f>IF(COUNTIF(Interactions!I:I,U800)&gt;0,1,0)</f>
        <v>0</v>
      </c>
      <c r="W800" t="str">
        <f t="shared" si="83"/>
        <v/>
      </c>
    </row>
    <row r="801" spans="1:23" ht="24">
      <c r="A801" s="16">
        <v>309</v>
      </c>
      <c r="B801" s="16">
        <v>1182160</v>
      </c>
      <c r="C801" s="16">
        <v>1413469</v>
      </c>
      <c r="D801" s="16" t="s">
        <v>492</v>
      </c>
      <c r="E801" s="16" t="s">
        <v>467</v>
      </c>
      <c r="F801" s="16" t="s">
        <v>37</v>
      </c>
      <c r="G801" s="16" t="s">
        <v>474</v>
      </c>
      <c r="H801" s="17">
        <v>42409</v>
      </c>
      <c r="I801" s="18">
        <v>0.43091435185185184</v>
      </c>
      <c r="J801" s="18">
        <v>2.3495370370370371E-3</v>
      </c>
      <c r="K801" s="16" t="s">
        <v>467</v>
      </c>
      <c r="L801" s="16">
        <v>33149700899</v>
      </c>
      <c r="M801" s="16" t="s">
        <v>1</v>
      </c>
      <c r="N801" s="16">
        <v>2</v>
      </c>
      <c r="O801" s="18">
        <v>9.8379629629629642E-4</v>
      </c>
      <c r="P801" s="18">
        <v>9.8379629629629642E-4</v>
      </c>
      <c r="Q801" s="6" t="str">
        <f t="shared" si="78"/>
        <v>2016-02-09</v>
      </c>
      <c r="R801" t="str">
        <f t="shared" si="79"/>
        <v>MPRU</v>
      </c>
      <c r="S801" t="str">
        <f t="shared" si="80"/>
        <v>10:20</v>
      </c>
      <c r="T801" t="str">
        <f t="shared" si="81"/>
        <v>10:2</v>
      </c>
      <c r="U801" t="str">
        <f t="shared" si="82"/>
        <v>2016-02-09 10:2MPRU</v>
      </c>
      <c r="V801">
        <f>IF(COUNTIF(Interactions!I:I,U801)&gt;0,1,0)</f>
        <v>0</v>
      </c>
      <c r="W801" t="str">
        <f t="shared" si="83"/>
        <v/>
      </c>
    </row>
    <row r="802" spans="1:23" ht="24">
      <c r="A802" s="13">
        <v>310</v>
      </c>
      <c r="B802" s="13">
        <v>1182163</v>
      </c>
      <c r="C802" s="13">
        <v>1413455</v>
      </c>
      <c r="D802" s="13" t="s">
        <v>492</v>
      </c>
      <c r="E802" s="13" t="s">
        <v>467</v>
      </c>
      <c r="F802" s="13" t="s">
        <v>31</v>
      </c>
      <c r="G802" s="13"/>
      <c r="H802" s="14">
        <v>42409</v>
      </c>
      <c r="I802" s="15">
        <v>0.43111111111111117</v>
      </c>
      <c r="J802" s="15">
        <v>9.8379629629629642E-4</v>
      </c>
      <c r="K802" s="13" t="s">
        <v>467</v>
      </c>
      <c r="L802" s="13">
        <v>618289241</v>
      </c>
      <c r="M802" s="13" t="s">
        <v>0</v>
      </c>
      <c r="N802" s="13">
        <v>0</v>
      </c>
      <c r="O802" s="15">
        <v>0</v>
      </c>
      <c r="P802" s="15">
        <v>7.407407407407407E-4</v>
      </c>
      <c r="Q802" s="6" t="str">
        <f t="shared" si="78"/>
        <v>2016-02-09</v>
      </c>
      <c r="R802" t="str">
        <f t="shared" si="79"/>
        <v>LGHA</v>
      </c>
      <c r="S802" t="str">
        <f t="shared" si="80"/>
        <v>10:20</v>
      </c>
      <c r="T802" t="str">
        <f t="shared" si="81"/>
        <v>10:2</v>
      </c>
      <c r="U802" t="str">
        <f t="shared" si="82"/>
        <v>2016-02-09 10:2LGHA</v>
      </c>
      <c r="V802">
        <f>IF(COUNTIF(Interactions!I:I,U802)&gt;0,1,0)</f>
        <v>0</v>
      </c>
      <c r="W802" t="str">
        <f t="shared" si="83"/>
        <v/>
      </c>
    </row>
    <row r="803" spans="1:23">
      <c r="A803" s="16">
        <v>311</v>
      </c>
      <c r="B803" s="16">
        <v>1182165</v>
      </c>
      <c r="C803" s="16">
        <v>1413459</v>
      </c>
      <c r="D803" s="16" t="s">
        <v>492</v>
      </c>
      <c r="E803" s="16" t="s">
        <v>467</v>
      </c>
      <c r="F803" s="16" t="s">
        <v>27</v>
      </c>
      <c r="G803" s="16"/>
      <c r="H803" s="17">
        <v>42409</v>
      </c>
      <c r="I803" s="18">
        <v>0.43146990740740737</v>
      </c>
      <c r="J803" s="18">
        <v>1.423611111111111E-3</v>
      </c>
      <c r="K803" s="16" t="s">
        <v>467</v>
      </c>
      <c r="L803" s="16">
        <v>155951000</v>
      </c>
      <c r="M803" s="16" t="s">
        <v>1</v>
      </c>
      <c r="N803" s="16">
        <v>1</v>
      </c>
      <c r="O803" s="18">
        <v>1.7361111111111112E-4</v>
      </c>
      <c r="P803" s="18">
        <v>9.2592592592592585E-4</v>
      </c>
      <c r="Q803" s="6" t="str">
        <f t="shared" si="78"/>
        <v>2016-02-09</v>
      </c>
      <c r="R803" t="str">
        <f t="shared" si="79"/>
        <v>ENEF</v>
      </c>
      <c r="S803" t="str">
        <f t="shared" si="80"/>
        <v>10:21</v>
      </c>
      <c r="T803" t="str">
        <f t="shared" si="81"/>
        <v>10:2</v>
      </c>
      <c r="U803" t="str">
        <f t="shared" si="82"/>
        <v>2016-02-09 10:2ENEF</v>
      </c>
      <c r="V803">
        <f>IF(COUNTIF(Interactions!I:I,U803)&gt;0,1,0)</f>
        <v>0</v>
      </c>
      <c r="W803" t="str">
        <f t="shared" si="83"/>
        <v/>
      </c>
    </row>
    <row r="804" spans="1:23">
      <c r="A804" s="13">
        <v>312</v>
      </c>
      <c r="B804" s="13">
        <v>1182166</v>
      </c>
      <c r="C804" s="13">
        <v>1413536</v>
      </c>
      <c r="D804" s="13" t="s">
        <v>492</v>
      </c>
      <c r="E804" s="13" t="s">
        <v>467</v>
      </c>
      <c r="F804" s="13" t="s">
        <v>37</v>
      </c>
      <c r="G804" s="13" t="s">
        <v>468</v>
      </c>
      <c r="H804" s="14">
        <v>42409</v>
      </c>
      <c r="I804" s="15">
        <v>0.43164351851851851</v>
      </c>
      <c r="J804" s="15">
        <v>5.3587962962962964E-3</v>
      </c>
      <c r="K804" s="13" t="s">
        <v>467</v>
      </c>
      <c r="L804" s="13">
        <v>561341171</v>
      </c>
      <c r="M804" s="13" t="s">
        <v>1</v>
      </c>
      <c r="N804" s="13">
        <v>3</v>
      </c>
      <c r="O804" s="15">
        <v>1.1574074074074073E-3</v>
      </c>
      <c r="P804" s="15">
        <v>3.6921296296296298E-3</v>
      </c>
      <c r="Q804" s="6" t="str">
        <f t="shared" si="78"/>
        <v>2016-02-09</v>
      </c>
      <c r="R804" t="str">
        <f t="shared" si="79"/>
        <v>MPRU</v>
      </c>
      <c r="S804" t="str">
        <f t="shared" si="80"/>
        <v>10:21</v>
      </c>
      <c r="T804" t="str">
        <f t="shared" si="81"/>
        <v>10:2</v>
      </c>
      <c r="U804" t="str">
        <f t="shared" si="82"/>
        <v>2016-02-09 10:2MPRU</v>
      </c>
      <c r="V804">
        <f>IF(COUNTIF(Interactions!I:I,U804)&gt;0,1,0)</f>
        <v>0</v>
      </c>
      <c r="W804" t="str">
        <f t="shared" si="83"/>
        <v/>
      </c>
    </row>
    <row r="805" spans="1:23">
      <c r="A805" s="16">
        <v>313</v>
      </c>
      <c r="B805" s="16">
        <v>1182167</v>
      </c>
      <c r="C805" s="16">
        <v>1413485</v>
      </c>
      <c r="D805" s="16" t="s">
        <v>492</v>
      </c>
      <c r="E805" s="16" t="s">
        <v>467</v>
      </c>
      <c r="F805" s="16" t="s">
        <v>21</v>
      </c>
      <c r="G805" s="16" t="s">
        <v>468</v>
      </c>
      <c r="H805" s="17">
        <v>42409</v>
      </c>
      <c r="I805" s="18">
        <v>0.43250000000000005</v>
      </c>
      <c r="J805" s="18">
        <v>1.8750000000000001E-3</v>
      </c>
      <c r="K805" s="16" t="s">
        <v>467</v>
      </c>
      <c r="L805" s="16">
        <v>243503701</v>
      </c>
      <c r="M805" s="16" t="s">
        <v>1</v>
      </c>
      <c r="N805" s="16">
        <v>0</v>
      </c>
      <c r="O805" s="18">
        <v>0</v>
      </c>
      <c r="P805" s="18">
        <v>1.1226851851851851E-3</v>
      </c>
      <c r="Q805" s="6" t="str">
        <f t="shared" si="78"/>
        <v>2016-02-09</v>
      </c>
      <c r="R805" t="str">
        <f t="shared" si="79"/>
        <v>VSIN</v>
      </c>
      <c r="S805" t="str">
        <f t="shared" si="80"/>
        <v>10:22</v>
      </c>
      <c r="T805" t="str">
        <f t="shared" si="81"/>
        <v>10:2</v>
      </c>
      <c r="U805" t="str">
        <f t="shared" si="82"/>
        <v>2016-02-09 10:2VSIN</v>
      </c>
      <c r="V805">
        <f>IF(COUNTIF(Interactions!I:I,U805)&gt;0,1,0)</f>
        <v>0</v>
      </c>
      <c r="W805" t="str">
        <f t="shared" si="83"/>
        <v/>
      </c>
    </row>
    <row r="806" spans="1:23">
      <c r="A806" s="13">
        <v>314</v>
      </c>
      <c r="B806" s="13">
        <v>1182168</v>
      </c>
      <c r="C806" s="13">
        <v>1413522</v>
      </c>
      <c r="D806" s="13" t="s">
        <v>492</v>
      </c>
      <c r="E806" s="13" t="s">
        <v>467</v>
      </c>
      <c r="F806" s="13" t="s">
        <v>26</v>
      </c>
      <c r="G806" s="13"/>
      <c r="H806" s="14">
        <v>42409</v>
      </c>
      <c r="I806" s="15">
        <v>0.43253472222222222</v>
      </c>
      <c r="J806" s="15">
        <v>2.3148148148148151E-3</v>
      </c>
      <c r="K806" s="13" t="s">
        <v>467</v>
      </c>
      <c r="L806" s="13">
        <v>762269750</v>
      </c>
      <c r="M806" s="13" t="s">
        <v>1</v>
      </c>
      <c r="N806" s="13">
        <v>0</v>
      </c>
      <c r="O806" s="15">
        <v>0</v>
      </c>
      <c r="P806" s="15">
        <v>1.7939814814814815E-3</v>
      </c>
      <c r="Q806" s="6" t="str">
        <f t="shared" si="78"/>
        <v>2016-02-09</v>
      </c>
      <c r="R806" t="str">
        <f t="shared" si="79"/>
        <v>GMAH</v>
      </c>
      <c r="S806" t="str">
        <f t="shared" si="80"/>
        <v>10:22</v>
      </c>
      <c r="T806" t="str">
        <f t="shared" si="81"/>
        <v>10:2</v>
      </c>
      <c r="U806" t="str">
        <f t="shared" si="82"/>
        <v>2016-02-09 10:2GMAH</v>
      </c>
      <c r="V806">
        <f>IF(COUNTIF(Interactions!I:I,U806)&gt;0,1,0)</f>
        <v>0</v>
      </c>
      <c r="W806" t="str">
        <f t="shared" si="83"/>
        <v/>
      </c>
    </row>
    <row r="807" spans="1:23" ht="24">
      <c r="A807" s="16">
        <v>315</v>
      </c>
      <c r="B807" s="16">
        <v>1182171</v>
      </c>
      <c r="C807" s="16">
        <v>1413472</v>
      </c>
      <c r="D807" s="16" t="s">
        <v>492</v>
      </c>
      <c r="E807" s="16" t="s">
        <v>467</v>
      </c>
      <c r="F807" s="16" t="s">
        <v>22</v>
      </c>
      <c r="G807" s="16" t="s">
        <v>474</v>
      </c>
      <c r="H807" s="17">
        <v>42409</v>
      </c>
      <c r="I807" s="18">
        <v>0.43319444444444444</v>
      </c>
      <c r="J807" s="18">
        <v>1.0185185185185186E-3</v>
      </c>
      <c r="K807" s="16" t="s">
        <v>467</v>
      </c>
      <c r="L807" s="16">
        <v>155951000</v>
      </c>
      <c r="M807" s="16" t="s">
        <v>1</v>
      </c>
      <c r="N807" s="16">
        <v>1</v>
      </c>
      <c r="O807" s="18">
        <v>2.3148148148148146E-4</v>
      </c>
      <c r="P807" s="18">
        <v>8.2175925925925917E-4</v>
      </c>
      <c r="Q807" s="6" t="str">
        <f t="shared" si="78"/>
        <v>2016-02-09</v>
      </c>
      <c r="R807" t="str">
        <f t="shared" si="79"/>
        <v>ONAS</v>
      </c>
      <c r="S807" t="str">
        <f t="shared" si="80"/>
        <v>10:23</v>
      </c>
      <c r="T807" t="str">
        <f t="shared" si="81"/>
        <v>10:2</v>
      </c>
      <c r="U807" t="str">
        <f t="shared" si="82"/>
        <v>2016-02-09 10:2ONAS</v>
      </c>
      <c r="V807">
        <f>IF(COUNTIF(Interactions!I:I,U807)&gt;0,1,0)</f>
        <v>0</v>
      </c>
      <c r="W807" t="str">
        <f t="shared" si="83"/>
        <v/>
      </c>
    </row>
    <row r="808" spans="1:23" ht="24">
      <c r="A808" s="13">
        <v>316</v>
      </c>
      <c r="B808" s="13">
        <v>1182172</v>
      </c>
      <c r="C808" s="13">
        <v>1413463</v>
      </c>
      <c r="D808" s="13" t="s">
        <v>492</v>
      </c>
      <c r="E808" s="13" t="s">
        <v>467</v>
      </c>
      <c r="F808" s="13" t="s">
        <v>29</v>
      </c>
      <c r="G808" s="13" t="s">
        <v>474</v>
      </c>
      <c r="H808" s="14">
        <v>42409</v>
      </c>
      <c r="I808" s="15">
        <v>0.43320601851851853</v>
      </c>
      <c r="J808" s="15">
        <v>1.5046296296296297E-4</v>
      </c>
      <c r="K808" s="13" t="s">
        <v>467</v>
      </c>
      <c r="L808" s="13">
        <v>164371037</v>
      </c>
      <c r="M808" s="13" t="s">
        <v>1</v>
      </c>
      <c r="N808" s="13">
        <v>0</v>
      </c>
      <c r="O808" s="15">
        <v>0</v>
      </c>
      <c r="P808" s="15">
        <v>2.3148148148148147E-5</v>
      </c>
      <c r="Q808" s="6" t="str">
        <f t="shared" si="78"/>
        <v>2016-02-09</v>
      </c>
      <c r="R808" t="str">
        <f t="shared" si="79"/>
        <v>LROB</v>
      </c>
      <c r="S808" t="str">
        <f t="shared" si="80"/>
        <v>10:23</v>
      </c>
      <c r="T808" t="str">
        <f t="shared" si="81"/>
        <v>10:2</v>
      </c>
      <c r="U808" t="str">
        <f t="shared" si="82"/>
        <v>2016-02-09 10:2LROB</v>
      </c>
      <c r="V808">
        <f>IF(COUNTIF(Interactions!I:I,U808)&gt;0,1,0)</f>
        <v>0</v>
      </c>
      <c r="W808" t="str">
        <f t="shared" si="83"/>
        <v/>
      </c>
    </row>
    <row r="809" spans="1:23" ht="24">
      <c r="A809" s="16">
        <v>317</v>
      </c>
      <c r="B809" s="16">
        <v>1182173</v>
      </c>
      <c r="C809" s="16">
        <v>1413465</v>
      </c>
      <c r="D809" s="16" t="s">
        <v>492</v>
      </c>
      <c r="E809" s="16" t="s">
        <v>467</v>
      </c>
      <c r="F809" s="16" t="s">
        <v>29</v>
      </c>
      <c r="G809" s="16" t="s">
        <v>474</v>
      </c>
      <c r="H809" s="17">
        <v>42409</v>
      </c>
      <c r="I809" s="18">
        <v>0.43328703703703703</v>
      </c>
      <c r="J809" s="18">
        <v>1.6203703703703703E-4</v>
      </c>
      <c r="K809" s="16" t="s">
        <v>467</v>
      </c>
      <c r="L809" s="16">
        <v>673698775</v>
      </c>
      <c r="M809" s="16" t="s">
        <v>1</v>
      </c>
      <c r="N809" s="16">
        <v>0</v>
      </c>
      <c r="O809" s="18">
        <v>0</v>
      </c>
      <c r="P809" s="18">
        <v>0</v>
      </c>
      <c r="Q809" s="6" t="str">
        <f t="shared" si="78"/>
        <v>2016-02-09</v>
      </c>
      <c r="R809" t="str">
        <f t="shared" si="79"/>
        <v>LROB</v>
      </c>
      <c r="S809" t="str">
        <f t="shared" si="80"/>
        <v>10:23</v>
      </c>
      <c r="T809" t="str">
        <f t="shared" si="81"/>
        <v>10:2</v>
      </c>
      <c r="U809" t="str">
        <f t="shared" si="82"/>
        <v>2016-02-09 10:2LROB</v>
      </c>
      <c r="V809">
        <f>IF(COUNTIF(Interactions!I:I,U809)&gt;0,1,0)</f>
        <v>0</v>
      </c>
      <c r="W809" t="str">
        <f t="shared" si="83"/>
        <v/>
      </c>
    </row>
    <row r="810" spans="1:23" ht="24">
      <c r="A810" s="13">
        <v>318</v>
      </c>
      <c r="B810" s="13">
        <v>1182174</v>
      </c>
      <c r="C810" s="13">
        <v>1413483</v>
      </c>
      <c r="D810" s="13" t="s">
        <v>492</v>
      </c>
      <c r="E810" s="13" t="s">
        <v>467</v>
      </c>
      <c r="F810" s="13" t="s">
        <v>10</v>
      </c>
      <c r="G810" s="13" t="s">
        <v>472</v>
      </c>
      <c r="H810" s="14">
        <v>42409</v>
      </c>
      <c r="I810" s="15">
        <v>0.43363425925925925</v>
      </c>
      <c r="J810" s="15">
        <v>1.9675925925925928E-3</v>
      </c>
      <c r="K810" s="13" t="s">
        <v>467</v>
      </c>
      <c r="L810" s="13">
        <v>626751238</v>
      </c>
      <c r="M810" s="13" t="s">
        <v>1</v>
      </c>
      <c r="N810" s="13">
        <v>1</v>
      </c>
      <c r="O810" s="15">
        <v>3.4722222222222224E-4</v>
      </c>
      <c r="P810" s="15">
        <v>1.2962962962962963E-3</v>
      </c>
      <c r="Q810" s="6" t="str">
        <f t="shared" si="78"/>
        <v>2016-02-09</v>
      </c>
      <c r="R810" t="str">
        <f t="shared" si="79"/>
        <v>FMBU</v>
      </c>
      <c r="S810" t="str">
        <f t="shared" si="80"/>
        <v>10:24</v>
      </c>
      <c r="T810" t="str">
        <f t="shared" si="81"/>
        <v>10:2</v>
      </c>
      <c r="U810" t="str">
        <f t="shared" si="82"/>
        <v>2016-02-09 10:2FMBU</v>
      </c>
      <c r="V810">
        <f>IF(COUNTIF(Interactions!I:I,U810)&gt;0,1,0)</f>
        <v>0</v>
      </c>
      <c r="W810" t="str">
        <f t="shared" si="83"/>
        <v/>
      </c>
    </row>
    <row r="811" spans="1:23">
      <c r="A811" s="16">
        <v>319</v>
      </c>
      <c r="B811" s="16">
        <v>1182178</v>
      </c>
      <c r="C811" s="16">
        <v>1413494</v>
      </c>
      <c r="D811" s="16" t="s">
        <v>492</v>
      </c>
      <c r="E811" s="16" t="s">
        <v>467</v>
      </c>
      <c r="F811" s="16" t="s">
        <v>31</v>
      </c>
      <c r="G811" s="16"/>
      <c r="H811" s="17">
        <v>42409</v>
      </c>
      <c r="I811" s="18">
        <v>0.43450231481481483</v>
      </c>
      <c r="J811" s="18">
        <v>3.3912037037037036E-3</v>
      </c>
      <c r="K811" s="16" t="s">
        <v>467</v>
      </c>
      <c r="L811" s="16">
        <v>488145083</v>
      </c>
      <c r="M811" s="16" t="s">
        <v>1</v>
      </c>
      <c r="N811" s="16">
        <v>0</v>
      </c>
      <c r="O811" s="18">
        <v>0</v>
      </c>
      <c r="P811" s="18">
        <v>3.1134259259259257E-3</v>
      </c>
      <c r="Q811" s="6" t="str">
        <f t="shared" si="78"/>
        <v>2016-02-09</v>
      </c>
      <c r="R811" t="str">
        <f t="shared" si="79"/>
        <v>LGHA</v>
      </c>
      <c r="S811" t="str">
        <f t="shared" si="80"/>
        <v>10:25</v>
      </c>
      <c r="T811" t="str">
        <f t="shared" si="81"/>
        <v>10:2</v>
      </c>
      <c r="U811" t="str">
        <f t="shared" si="82"/>
        <v>2016-02-09 10:2LGHA</v>
      </c>
      <c r="V811">
        <f>IF(COUNTIF(Interactions!I:I,U811)&gt;0,1,0)</f>
        <v>0</v>
      </c>
      <c r="W811" t="str">
        <f t="shared" si="83"/>
        <v/>
      </c>
    </row>
    <row r="812" spans="1:23" ht="24">
      <c r="A812" s="13">
        <v>320</v>
      </c>
      <c r="B812" s="13">
        <v>1182180</v>
      </c>
      <c r="C812" s="13">
        <v>1413479</v>
      </c>
      <c r="D812" s="13" t="s">
        <v>492</v>
      </c>
      <c r="E812" s="13" t="s">
        <v>467</v>
      </c>
      <c r="F812" s="13" t="s">
        <v>22</v>
      </c>
      <c r="G812" s="13" t="s">
        <v>474</v>
      </c>
      <c r="H812" s="14">
        <v>42409</v>
      </c>
      <c r="I812" s="15">
        <v>0.43457175925925928</v>
      </c>
      <c r="J812" s="15">
        <v>7.9861111111111105E-4</v>
      </c>
      <c r="K812" s="13" t="s">
        <v>467</v>
      </c>
      <c r="L812" s="13">
        <v>641819419</v>
      </c>
      <c r="M812" s="13" t="s">
        <v>1</v>
      </c>
      <c r="N812" s="13">
        <v>0</v>
      </c>
      <c r="O812" s="15">
        <v>0</v>
      </c>
      <c r="P812" s="15">
        <v>5.4398148148148144E-4</v>
      </c>
      <c r="Q812" s="6" t="str">
        <f t="shared" si="78"/>
        <v>2016-02-09</v>
      </c>
      <c r="R812" t="str">
        <f t="shared" si="79"/>
        <v>ONAS</v>
      </c>
      <c r="S812" t="str">
        <f t="shared" si="80"/>
        <v>10:25</v>
      </c>
      <c r="T812" t="str">
        <f t="shared" si="81"/>
        <v>10:2</v>
      </c>
      <c r="U812" t="str">
        <f t="shared" si="82"/>
        <v>2016-02-09 10:2ONAS</v>
      </c>
      <c r="V812">
        <f>IF(COUNTIF(Interactions!I:I,U812)&gt;0,1,0)</f>
        <v>0</v>
      </c>
      <c r="W812" t="str">
        <f t="shared" si="83"/>
        <v/>
      </c>
    </row>
    <row r="813" spans="1:23" ht="24">
      <c r="A813" s="16">
        <v>321</v>
      </c>
      <c r="B813" s="16">
        <v>1182181</v>
      </c>
      <c r="C813" s="16">
        <v>1413503</v>
      </c>
      <c r="D813" s="16" t="s">
        <v>492</v>
      </c>
      <c r="E813" s="16" t="s">
        <v>469</v>
      </c>
      <c r="F813" s="16" t="s">
        <v>27</v>
      </c>
      <c r="G813" s="16"/>
      <c r="H813" s="17">
        <v>42409</v>
      </c>
      <c r="I813" s="18">
        <v>0.43493055555555554</v>
      </c>
      <c r="J813" s="18">
        <v>6.2500000000000001E-4</v>
      </c>
      <c r="K813" s="16" t="s">
        <v>467</v>
      </c>
      <c r="L813" s="16">
        <v>160683836</v>
      </c>
      <c r="M813" s="16" t="s">
        <v>0</v>
      </c>
      <c r="N813" s="16">
        <v>0</v>
      </c>
      <c r="O813" s="18">
        <v>0</v>
      </c>
      <c r="P813" s="18">
        <v>3.0092592592592595E-4</v>
      </c>
      <c r="Q813" s="6" t="str">
        <f t="shared" ref="Q813:Q876" si="84">TEXT(H813,"AAAA-MM-JJ")</f>
        <v>2016-02-09</v>
      </c>
      <c r="R813" t="str">
        <f t="shared" ref="R813:R876" si="85">F813</f>
        <v>ENEF</v>
      </c>
      <c r="S813" t="str">
        <f t="shared" ref="S813:S876" si="86">TEXT(I813,"hh:mm")</f>
        <v>10:26</v>
      </c>
      <c r="T813" t="str">
        <f t="shared" ref="T813:T876" si="87">LEFT(S813,4)</f>
        <v>10:2</v>
      </c>
      <c r="U813" t="str">
        <f t="shared" ref="U813:U876" si="88">CONCATENATE(Q813," ",T813,R813)</f>
        <v>2016-02-09 10:2ENEF</v>
      </c>
      <c r="V813">
        <f>IF(COUNTIF(Interactions!I:I,U813)&gt;0,1,0)</f>
        <v>0</v>
      </c>
      <c r="W813" t="str">
        <f t="shared" ref="W813:W876" si="89">MID(D813,6,15)</f>
        <v/>
      </c>
    </row>
    <row r="814" spans="1:23">
      <c r="A814" s="13">
        <v>322</v>
      </c>
      <c r="B814" s="13">
        <v>1182182</v>
      </c>
      <c r="C814" s="13">
        <v>1413500</v>
      </c>
      <c r="D814" s="13" t="s">
        <v>492</v>
      </c>
      <c r="E814" s="13" t="s">
        <v>467</v>
      </c>
      <c r="F814" s="13" t="s">
        <v>26</v>
      </c>
      <c r="G814" s="13"/>
      <c r="H814" s="14">
        <v>42409</v>
      </c>
      <c r="I814" s="15">
        <v>0.435</v>
      </c>
      <c r="J814" s="15">
        <v>1.5624999999999999E-3</v>
      </c>
      <c r="K814" s="13" t="s">
        <v>467</v>
      </c>
      <c r="L814" s="13">
        <v>557529424</v>
      </c>
      <c r="M814" s="13" t="s">
        <v>1</v>
      </c>
      <c r="N814" s="13">
        <v>0</v>
      </c>
      <c r="O814" s="15">
        <v>0</v>
      </c>
      <c r="P814" s="15">
        <v>8.564814814814815E-4</v>
      </c>
      <c r="Q814" s="6" t="str">
        <f t="shared" si="84"/>
        <v>2016-02-09</v>
      </c>
      <c r="R814" t="str">
        <f t="shared" si="85"/>
        <v>GMAH</v>
      </c>
      <c r="S814" t="str">
        <f t="shared" si="86"/>
        <v>10:26</v>
      </c>
      <c r="T814" t="str">
        <f t="shared" si="87"/>
        <v>10:2</v>
      </c>
      <c r="U814" t="str">
        <f t="shared" si="88"/>
        <v>2016-02-09 10:2GMAH</v>
      </c>
      <c r="V814">
        <f>IF(COUNTIF(Interactions!I:I,U814)&gt;0,1,0)</f>
        <v>0</v>
      </c>
      <c r="W814" t="str">
        <f t="shared" si="89"/>
        <v/>
      </c>
    </row>
    <row r="815" spans="1:23">
      <c r="A815" s="16">
        <v>323</v>
      </c>
      <c r="B815" s="16">
        <v>1182183</v>
      </c>
      <c r="C815" s="16">
        <v>1413535</v>
      </c>
      <c r="D815" s="16" t="s">
        <v>492</v>
      </c>
      <c r="E815" s="16" t="s">
        <v>467</v>
      </c>
      <c r="F815" s="16" t="s">
        <v>37</v>
      </c>
      <c r="G815" s="16" t="s">
        <v>468</v>
      </c>
      <c r="H815" s="17">
        <v>42409</v>
      </c>
      <c r="I815" s="18">
        <v>0.43945601851851851</v>
      </c>
      <c r="J815" s="18">
        <v>2.0833333333333333E-3</v>
      </c>
      <c r="K815" s="16" t="s">
        <v>467</v>
      </c>
      <c r="L815" s="16">
        <v>559559595</v>
      </c>
      <c r="M815" s="16" t="s">
        <v>1</v>
      </c>
      <c r="N815" s="16">
        <v>0</v>
      </c>
      <c r="O815" s="18">
        <v>0</v>
      </c>
      <c r="P815" s="18">
        <v>1.6666666666666668E-3</v>
      </c>
      <c r="Q815" s="6" t="str">
        <f t="shared" si="84"/>
        <v>2016-02-09</v>
      </c>
      <c r="R815" t="str">
        <f t="shared" si="85"/>
        <v>MPRU</v>
      </c>
      <c r="S815" t="str">
        <f t="shared" si="86"/>
        <v>10:32</v>
      </c>
      <c r="T815" t="str">
        <f t="shared" si="87"/>
        <v>10:3</v>
      </c>
      <c r="U815" t="str">
        <f t="shared" si="88"/>
        <v>2016-02-09 10:3MPRU</v>
      </c>
      <c r="V815">
        <f>IF(COUNTIF(Interactions!I:I,U815)&gt;0,1,0)</f>
        <v>0</v>
      </c>
      <c r="W815" t="str">
        <f t="shared" si="89"/>
        <v/>
      </c>
    </row>
    <row r="816" spans="1:23" ht="24">
      <c r="A816" s="13">
        <v>324</v>
      </c>
      <c r="B816" s="13">
        <v>1182184</v>
      </c>
      <c r="C816" s="13">
        <v>1413498</v>
      </c>
      <c r="D816" s="13" t="s">
        <v>492</v>
      </c>
      <c r="E816" s="13" t="s">
        <v>467</v>
      </c>
      <c r="F816" s="13" t="s">
        <v>29</v>
      </c>
      <c r="G816" s="13" t="s">
        <v>474</v>
      </c>
      <c r="H816" s="14">
        <v>42409</v>
      </c>
      <c r="I816" s="15">
        <v>0.43534722222222227</v>
      </c>
      <c r="J816" s="15">
        <v>3.0787037037037037E-3</v>
      </c>
      <c r="K816" s="13" t="s">
        <v>467</v>
      </c>
      <c r="L816" s="13">
        <v>651924837</v>
      </c>
      <c r="M816" s="13" t="s">
        <v>1</v>
      </c>
      <c r="N816" s="13">
        <v>0</v>
      </c>
      <c r="O816" s="15">
        <v>0</v>
      </c>
      <c r="P816" s="15">
        <v>2.8356481481481479E-3</v>
      </c>
      <c r="Q816" s="6" t="str">
        <f t="shared" si="84"/>
        <v>2016-02-09</v>
      </c>
      <c r="R816" t="str">
        <f t="shared" si="85"/>
        <v>LROB</v>
      </c>
      <c r="S816" t="str">
        <f t="shared" si="86"/>
        <v>10:26</v>
      </c>
      <c r="T816" t="str">
        <f t="shared" si="87"/>
        <v>10:2</v>
      </c>
      <c r="U816" t="str">
        <f t="shared" si="88"/>
        <v>2016-02-09 10:2LROB</v>
      </c>
      <c r="V816">
        <f>IF(COUNTIF(Interactions!I:I,U816)&gt;0,1,0)</f>
        <v>0</v>
      </c>
      <c r="W816" t="str">
        <f t="shared" si="89"/>
        <v/>
      </c>
    </row>
    <row r="817" spans="1:23" ht="24">
      <c r="A817" s="16">
        <v>325</v>
      </c>
      <c r="B817" s="16">
        <v>1182185</v>
      </c>
      <c r="C817" s="16">
        <v>1413489</v>
      </c>
      <c r="D817" s="16" t="s">
        <v>492</v>
      </c>
      <c r="E817" s="16" t="s">
        <v>467</v>
      </c>
      <c r="F817" s="16" t="s">
        <v>11</v>
      </c>
      <c r="G817" s="16" t="s">
        <v>472</v>
      </c>
      <c r="H817" s="17">
        <v>42409</v>
      </c>
      <c r="I817" s="18">
        <v>0.43539351851851849</v>
      </c>
      <c r="J817" s="18">
        <v>1.5162037037037036E-3</v>
      </c>
      <c r="K817" s="16" t="s">
        <v>467</v>
      </c>
      <c r="L817" s="16">
        <v>615185476</v>
      </c>
      <c r="M817" s="16" t="s">
        <v>1</v>
      </c>
      <c r="N817" s="16">
        <v>2</v>
      </c>
      <c r="O817" s="18">
        <v>4.9768518518518521E-4</v>
      </c>
      <c r="P817" s="18">
        <v>7.5231481481481471E-4</v>
      </c>
      <c r="Q817" s="6" t="str">
        <f t="shared" si="84"/>
        <v>2016-02-09</v>
      </c>
      <c r="R817" t="str">
        <f t="shared" si="85"/>
        <v>MLEC</v>
      </c>
      <c r="S817" t="str">
        <f t="shared" si="86"/>
        <v>10:26</v>
      </c>
      <c r="T817" t="str">
        <f t="shared" si="87"/>
        <v>10:2</v>
      </c>
      <c r="U817" t="str">
        <f t="shared" si="88"/>
        <v>2016-02-09 10:2MLEC</v>
      </c>
      <c r="V817">
        <f>IF(COUNTIF(Interactions!I:I,U817)&gt;0,1,0)</f>
        <v>0</v>
      </c>
      <c r="W817" t="str">
        <f t="shared" si="89"/>
        <v/>
      </c>
    </row>
    <row r="818" spans="1:23" ht="24">
      <c r="A818" s="13">
        <v>326</v>
      </c>
      <c r="B818" s="13">
        <v>1182186</v>
      </c>
      <c r="C818" s="13">
        <v>1413529</v>
      </c>
      <c r="D818" s="13" t="s">
        <v>492</v>
      </c>
      <c r="E818" s="13" t="s">
        <v>469</v>
      </c>
      <c r="F818" s="13" t="s">
        <v>22</v>
      </c>
      <c r="G818" s="13" t="s">
        <v>472</v>
      </c>
      <c r="H818" s="14">
        <v>42409</v>
      </c>
      <c r="I818" s="15">
        <v>0.4355324074074074</v>
      </c>
      <c r="J818" s="15">
        <v>1.6666666666666668E-3</v>
      </c>
      <c r="K818" s="13" t="s">
        <v>467</v>
      </c>
      <c r="L818" s="13">
        <v>160683836</v>
      </c>
      <c r="M818" s="13" t="s">
        <v>1</v>
      </c>
      <c r="N818" s="13">
        <v>0</v>
      </c>
      <c r="O818" s="15">
        <v>0</v>
      </c>
      <c r="P818" s="15">
        <v>1.4004629629629629E-3</v>
      </c>
      <c r="Q818" s="6" t="str">
        <f t="shared" si="84"/>
        <v>2016-02-09</v>
      </c>
      <c r="R818" t="str">
        <f t="shared" si="85"/>
        <v>ONAS</v>
      </c>
      <c r="S818" t="str">
        <f t="shared" si="86"/>
        <v>10:27</v>
      </c>
      <c r="T818" t="str">
        <f t="shared" si="87"/>
        <v>10:2</v>
      </c>
      <c r="U818" t="str">
        <f t="shared" si="88"/>
        <v>2016-02-09 10:2ONAS</v>
      </c>
      <c r="V818">
        <f>IF(COUNTIF(Interactions!I:I,U818)&gt;0,1,0)</f>
        <v>0</v>
      </c>
      <c r="W818" t="str">
        <f t="shared" si="89"/>
        <v/>
      </c>
    </row>
    <row r="819" spans="1:23" ht="24">
      <c r="A819" s="16">
        <v>327</v>
      </c>
      <c r="B819" s="16">
        <v>1182187</v>
      </c>
      <c r="C819" s="16">
        <v>1411852</v>
      </c>
      <c r="D819" s="16" t="s">
        <v>492</v>
      </c>
      <c r="E819" s="16" t="s">
        <v>469</v>
      </c>
      <c r="F819" s="16" t="s">
        <v>10</v>
      </c>
      <c r="G819" s="16" t="s">
        <v>476</v>
      </c>
      <c r="H819" s="17">
        <v>42409</v>
      </c>
      <c r="I819" s="18">
        <v>0.4357638888888889</v>
      </c>
      <c r="J819" s="18">
        <v>8.564814814814815E-4</v>
      </c>
      <c r="K819" s="16" t="s">
        <v>469</v>
      </c>
      <c r="L819" s="16">
        <v>18300624555477</v>
      </c>
      <c r="M819" s="16" t="s">
        <v>32</v>
      </c>
      <c r="N819" s="16">
        <v>0</v>
      </c>
      <c r="O819" s="18">
        <v>0</v>
      </c>
      <c r="P819" s="18">
        <v>5.3240740740740744E-4</v>
      </c>
      <c r="Q819" s="6" t="str">
        <f t="shared" si="84"/>
        <v>2016-02-09</v>
      </c>
      <c r="R819" t="str">
        <f t="shared" si="85"/>
        <v>FMBU</v>
      </c>
      <c r="S819" t="str">
        <f t="shared" si="86"/>
        <v>10:27</v>
      </c>
      <c r="T819" t="str">
        <f t="shared" si="87"/>
        <v>10:2</v>
      </c>
      <c r="U819" t="str">
        <f t="shared" si="88"/>
        <v>2016-02-09 10:2FMBU</v>
      </c>
      <c r="V819">
        <f>IF(COUNTIF(Interactions!I:I,U819)&gt;0,1,0)</f>
        <v>0</v>
      </c>
      <c r="W819" t="str">
        <f t="shared" si="89"/>
        <v/>
      </c>
    </row>
    <row r="820" spans="1:23" ht="24">
      <c r="A820" s="13">
        <v>328</v>
      </c>
      <c r="B820" s="13">
        <v>1182188</v>
      </c>
      <c r="C820" s="13">
        <v>1413528</v>
      </c>
      <c r="D820" s="13" t="s">
        <v>492</v>
      </c>
      <c r="E820" s="13" t="s">
        <v>467</v>
      </c>
      <c r="F820" s="13" t="s">
        <v>22</v>
      </c>
      <c r="G820" s="13" t="s">
        <v>474</v>
      </c>
      <c r="H820" s="14">
        <v>42409</v>
      </c>
      <c r="I820" s="15">
        <v>0.43594907407407407</v>
      </c>
      <c r="J820" s="15">
        <v>1.9328703703703704E-3</v>
      </c>
      <c r="K820" s="13" t="s">
        <v>467</v>
      </c>
      <c r="L820" s="13">
        <v>145140001</v>
      </c>
      <c r="M820" s="13" t="s">
        <v>1</v>
      </c>
      <c r="N820" s="13">
        <v>0</v>
      </c>
      <c r="O820" s="15">
        <v>0</v>
      </c>
      <c r="P820" s="15">
        <v>1.1342592592592591E-3</v>
      </c>
      <c r="Q820" s="6" t="str">
        <f t="shared" si="84"/>
        <v>2016-02-09</v>
      </c>
      <c r="R820" t="str">
        <f t="shared" si="85"/>
        <v>ONAS</v>
      </c>
      <c r="S820" t="str">
        <f t="shared" si="86"/>
        <v>10:27</v>
      </c>
      <c r="T820" t="str">
        <f t="shared" si="87"/>
        <v>10:2</v>
      </c>
      <c r="U820" t="str">
        <f t="shared" si="88"/>
        <v>2016-02-09 10:2ONAS</v>
      </c>
      <c r="V820">
        <f>IF(COUNTIF(Interactions!I:I,U820)&gt;0,1,0)</f>
        <v>0</v>
      </c>
      <c r="W820" t="str">
        <f t="shared" si="89"/>
        <v/>
      </c>
    </row>
    <row r="821" spans="1:23">
      <c r="A821" s="16">
        <v>329</v>
      </c>
      <c r="B821" s="16">
        <v>1182189</v>
      </c>
      <c r="C821" s="16">
        <v>1413502</v>
      </c>
      <c r="D821" s="16" t="s">
        <v>492</v>
      </c>
      <c r="E821" s="16" t="s">
        <v>467</v>
      </c>
      <c r="F821" s="16" t="s">
        <v>27</v>
      </c>
      <c r="G821" s="16"/>
      <c r="H821" s="17">
        <v>42409</v>
      </c>
      <c r="I821" s="18">
        <v>0.43596064814814817</v>
      </c>
      <c r="J821" s="18">
        <v>2.615740740740741E-3</v>
      </c>
      <c r="K821" s="16" t="s">
        <v>467</v>
      </c>
      <c r="L821" s="16">
        <v>130708515</v>
      </c>
      <c r="M821" s="16" t="s">
        <v>1</v>
      </c>
      <c r="N821" s="16">
        <v>2</v>
      </c>
      <c r="O821" s="18">
        <v>7.407407407407407E-4</v>
      </c>
      <c r="P821" s="18">
        <v>1.7824074074074072E-3</v>
      </c>
      <c r="Q821" s="6" t="str">
        <f t="shared" si="84"/>
        <v>2016-02-09</v>
      </c>
      <c r="R821" t="str">
        <f t="shared" si="85"/>
        <v>ENEF</v>
      </c>
      <c r="S821" t="str">
        <f t="shared" si="86"/>
        <v>10:27</v>
      </c>
      <c r="T821" t="str">
        <f t="shared" si="87"/>
        <v>10:2</v>
      </c>
      <c r="U821" t="str">
        <f t="shared" si="88"/>
        <v>2016-02-09 10:2ENEF</v>
      </c>
      <c r="V821">
        <f>IF(COUNTIF(Interactions!I:I,U821)&gt;0,1,0)</f>
        <v>0</v>
      </c>
      <c r="W821" t="str">
        <f t="shared" si="89"/>
        <v/>
      </c>
    </row>
    <row r="822" spans="1:23" ht="24">
      <c r="A822" s="13">
        <v>330</v>
      </c>
      <c r="B822" s="13">
        <v>1182191</v>
      </c>
      <c r="C822" s="13">
        <v>1413495</v>
      </c>
      <c r="D822" s="13" t="s">
        <v>492</v>
      </c>
      <c r="E822" s="13" t="s">
        <v>467</v>
      </c>
      <c r="F822" s="13" t="s">
        <v>10</v>
      </c>
      <c r="G822" s="13" t="s">
        <v>472</v>
      </c>
      <c r="H822" s="14">
        <v>42409</v>
      </c>
      <c r="I822" s="15">
        <v>0.43670138888888888</v>
      </c>
      <c r="J822" s="15">
        <v>1.5740740740740741E-3</v>
      </c>
      <c r="K822" s="13" t="s">
        <v>467</v>
      </c>
      <c r="L822" s="13">
        <v>695971764</v>
      </c>
      <c r="M822" s="13" t="s">
        <v>1</v>
      </c>
      <c r="N822" s="13">
        <v>0</v>
      </c>
      <c r="O822" s="15">
        <v>0</v>
      </c>
      <c r="P822" s="15">
        <v>1.423611111111111E-3</v>
      </c>
      <c r="Q822" s="6" t="str">
        <f t="shared" si="84"/>
        <v>2016-02-09</v>
      </c>
      <c r="R822" t="str">
        <f t="shared" si="85"/>
        <v>FMBU</v>
      </c>
      <c r="S822" t="str">
        <f t="shared" si="86"/>
        <v>10:28</v>
      </c>
      <c r="T822" t="str">
        <f t="shared" si="87"/>
        <v>10:2</v>
      </c>
      <c r="U822" t="str">
        <f t="shared" si="88"/>
        <v>2016-02-09 10:2FMBU</v>
      </c>
      <c r="V822">
        <f>IF(COUNTIF(Interactions!I:I,U822)&gt;0,1,0)</f>
        <v>0</v>
      </c>
      <c r="W822" t="str">
        <f t="shared" si="89"/>
        <v/>
      </c>
    </row>
    <row r="823" spans="1:23">
      <c r="A823" s="16">
        <v>331</v>
      </c>
      <c r="B823" s="16">
        <v>1182192</v>
      </c>
      <c r="C823" s="16">
        <v>1413518</v>
      </c>
      <c r="D823" s="16" t="s">
        <v>492</v>
      </c>
      <c r="E823" s="16" t="s">
        <v>467</v>
      </c>
      <c r="F823" s="16" t="s">
        <v>26</v>
      </c>
      <c r="G823" s="16"/>
      <c r="H823" s="17">
        <v>42409</v>
      </c>
      <c r="I823" s="18">
        <v>0.43678240740740737</v>
      </c>
      <c r="J823" s="18">
        <v>2.685185185185185E-3</v>
      </c>
      <c r="K823" s="16" t="s">
        <v>467</v>
      </c>
      <c r="L823" s="16">
        <v>296857908</v>
      </c>
      <c r="M823" s="16" t="s">
        <v>1</v>
      </c>
      <c r="N823" s="16">
        <v>0</v>
      </c>
      <c r="O823" s="18">
        <v>0</v>
      </c>
      <c r="P823" s="18">
        <v>2.0254629629629629E-3</v>
      </c>
      <c r="Q823" s="6" t="str">
        <f t="shared" si="84"/>
        <v>2016-02-09</v>
      </c>
      <c r="R823" t="str">
        <f t="shared" si="85"/>
        <v>GMAH</v>
      </c>
      <c r="S823" t="str">
        <f t="shared" si="86"/>
        <v>10:28</v>
      </c>
      <c r="T823" t="str">
        <f t="shared" si="87"/>
        <v>10:2</v>
      </c>
      <c r="U823" t="str">
        <f t="shared" si="88"/>
        <v>2016-02-09 10:2GMAH</v>
      </c>
      <c r="V823">
        <f>IF(COUNTIF(Interactions!I:I,U823)&gt;0,1,0)</f>
        <v>0</v>
      </c>
      <c r="W823" t="str">
        <f t="shared" si="89"/>
        <v/>
      </c>
    </row>
    <row r="824" spans="1:23" ht="24">
      <c r="A824" s="13">
        <v>332</v>
      </c>
      <c r="B824" s="13">
        <v>1182194</v>
      </c>
      <c r="C824" s="13">
        <v>1413507</v>
      </c>
      <c r="D824" s="13" t="s">
        <v>492</v>
      </c>
      <c r="E824" s="13" t="s">
        <v>467</v>
      </c>
      <c r="F824" s="13" t="s">
        <v>11</v>
      </c>
      <c r="G824" s="13" t="s">
        <v>472</v>
      </c>
      <c r="H824" s="14">
        <v>42409</v>
      </c>
      <c r="I824" s="15">
        <v>0.43806712962962963</v>
      </c>
      <c r="J824" s="15">
        <v>1.3078703703703705E-3</v>
      </c>
      <c r="K824" s="13" t="s">
        <v>467</v>
      </c>
      <c r="L824" s="13">
        <v>144011645</v>
      </c>
      <c r="M824" s="13" t="s">
        <v>8</v>
      </c>
      <c r="N824" s="13">
        <v>0</v>
      </c>
      <c r="O824" s="15">
        <v>0</v>
      </c>
      <c r="P824" s="15">
        <v>1.2384259259259258E-3</v>
      </c>
      <c r="Q824" s="6" t="str">
        <f t="shared" si="84"/>
        <v>2016-02-09</v>
      </c>
      <c r="R824" t="str">
        <f t="shared" si="85"/>
        <v>MLEC</v>
      </c>
      <c r="S824" t="str">
        <f t="shared" si="86"/>
        <v>10:30</v>
      </c>
      <c r="T824" t="str">
        <f t="shared" si="87"/>
        <v>10:3</v>
      </c>
      <c r="U824" t="str">
        <f t="shared" si="88"/>
        <v>2016-02-09 10:3MLEC</v>
      </c>
      <c r="V824">
        <f>IF(COUNTIF(Interactions!I:I,U824)&gt;0,1,0)</f>
        <v>0</v>
      </c>
      <c r="W824" t="str">
        <f t="shared" si="89"/>
        <v/>
      </c>
    </row>
    <row r="825" spans="1:23" ht="24">
      <c r="A825" s="16">
        <v>333</v>
      </c>
      <c r="B825" s="16">
        <v>1182196</v>
      </c>
      <c r="C825" s="16">
        <v>1413508</v>
      </c>
      <c r="D825" s="16" t="s">
        <v>492</v>
      </c>
      <c r="E825" s="16" t="s">
        <v>467</v>
      </c>
      <c r="F825" s="16" t="s">
        <v>27</v>
      </c>
      <c r="G825" s="16"/>
      <c r="H825" s="17">
        <v>42409</v>
      </c>
      <c r="I825" s="18">
        <v>0.43835648148148149</v>
      </c>
      <c r="J825" s="18">
        <v>2.3148148148148146E-4</v>
      </c>
      <c r="K825" s="16" t="s">
        <v>467</v>
      </c>
      <c r="L825" s="16">
        <v>155951000</v>
      </c>
      <c r="M825" s="16" t="s">
        <v>12</v>
      </c>
      <c r="N825" s="16">
        <v>0</v>
      </c>
      <c r="O825" s="18">
        <v>0</v>
      </c>
      <c r="P825" s="18">
        <v>6.9444444444444444E-5</v>
      </c>
      <c r="Q825" s="6" t="str">
        <f t="shared" si="84"/>
        <v>2016-02-09</v>
      </c>
      <c r="R825" t="str">
        <f t="shared" si="85"/>
        <v>ENEF</v>
      </c>
      <c r="S825" t="str">
        <f t="shared" si="86"/>
        <v>10:31</v>
      </c>
      <c r="T825" t="str">
        <f t="shared" si="87"/>
        <v>10:3</v>
      </c>
      <c r="U825" t="str">
        <f t="shared" si="88"/>
        <v>2016-02-09 10:3ENEF</v>
      </c>
      <c r="V825">
        <f>IF(COUNTIF(Interactions!I:I,U825)&gt;0,1,0)</f>
        <v>0</v>
      </c>
      <c r="W825" t="str">
        <f t="shared" si="89"/>
        <v/>
      </c>
    </row>
    <row r="826" spans="1:23">
      <c r="A826" s="13">
        <v>334</v>
      </c>
      <c r="B826" s="13">
        <v>1182197</v>
      </c>
      <c r="C826" s="13">
        <v>1413510</v>
      </c>
      <c r="D826" s="13" t="s">
        <v>492</v>
      </c>
      <c r="E826" s="13" t="s">
        <v>467</v>
      </c>
      <c r="F826" s="13" t="s">
        <v>29</v>
      </c>
      <c r="G826" s="13" t="s">
        <v>470</v>
      </c>
      <c r="H826" s="14">
        <v>42409</v>
      </c>
      <c r="I826" s="15">
        <v>0.4384143518518519</v>
      </c>
      <c r="J826" s="15">
        <v>1.2731481481481483E-3</v>
      </c>
      <c r="K826" s="13" t="s">
        <v>467</v>
      </c>
      <c r="L826" s="13">
        <v>952364397</v>
      </c>
      <c r="M826" s="13" t="s">
        <v>1</v>
      </c>
      <c r="N826" s="13">
        <v>0</v>
      </c>
      <c r="O826" s="15">
        <v>0</v>
      </c>
      <c r="P826" s="15">
        <v>1.0995370370370371E-3</v>
      </c>
      <c r="Q826" s="6" t="str">
        <f t="shared" si="84"/>
        <v>2016-02-09</v>
      </c>
      <c r="R826" t="str">
        <f t="shared" si="85"/>
        <v>LROB</v>
      </c>
      <c r="S826" t="str">
        <f t="shared" si="86"/>
        <v>10:31</v>
      </c>
      <c r="T826" t="str">
        <f t="shared" si="87"/>
        <v>10:3</v>
      </c>
      <c r="U826" t="str">
        <f t="shared" si="88"/>
        <v>2016-02-09 10:3LROB</v>
      </c>
      <c r="V826">
        <f>IF(COUNTIF(Interactions!I:I,U826)&gt;0,1,0)</f>
        <v>0</v>
      </c>
      <c r="W826" t="str">
        <f t="shared" si="89"/>
        <v/>
      </c>
    </row>
    <row r="827" spans="1:23" ht="24">
      <c r="A827" s="16">
        <v>335</v>
      </c>
      <c r="B827" s="16">
        <v>1182201</v>
      </c>
      <c r="C827" s="16">
        <v>1413521</v>
      </c>
      <c r="D827" s="16" t="s">
        <v>492</v>
      </c>
      <c r="E827" s="16" t="s">
        <v>467</v>
      </c>
      <c r="F827" s="16" t="s">
        <v>10</v>
      </c>
      <c r="G827" s="16" t="s">
        <v>472</v>
      </c>
      <c r="H827" s="17">
        <v>42409</v>
      </c>
      <c r="I827" s="18">
        <v>0.43927083333333333</v>
      </c>
      <c r="J827" s="18">
        <v>1.4120370370370369E-3</v>
      </c>
      <c r="K827" s="16" t="s">
        <v>467</v>
      </c>
      <c r="L827" s="16">
        <v>664162788</v>
      </c>
      <c r="M827" s="16" t="s">
        <v>1</v>
      </c>
      <c r="N827" s="16">
        <v>0</v>
      </c>
      <c r="O827" s="18">
        <v>0</v>
      </c>
      <c r="P827" s="18">
        <v>1.2962962962962963E-3</v>
      </c>
      <c r="Q827" s="6" t="str">
        <f t="shared" si="84"/>
        <v>2016-02-09</v>
      </c>
      <c r="R827" t="str">
        <f t="shared" si="85"/>
        <v>FMBU</v>
      </c>
      <c r="S827" t="str">
        <f t="shared" si="86"/>
        <v>10:32</v>
      </c>
      <c r="T827" t="str">
        <f t="shared" si="87"/>
        <v>10:3</v>
      </c>
      <c r="U827" t="str">
        <f t="shared" si="88"/>
        <v>2016-02-09 10:3FMBU</v>
      </c>
      <c r="V827">
        <f>IF(COUNTIF(Interactions!I:I,U827)&gt;0,1,0)</f>
        <v>0</v>
      </c>
      <c r="W827" t="str">
        <f t="shared" si="89"/>
        <v/>
      </c>
    </row>
    <row r="828" spans="1:23" ht="24">
      <c r="A828" s="13">
        <v>336</v>
      </c>
      <c r="B828" s="13">
        <v>1182202</v>
      </c>
      <c r="C828" s="13">
        <v>1413517</v>
      </c>
      <c r="D828" s="13" t="s">
        <v>492</v>
      </c>
      <c r="E828" s="13" t="s">
        <v>467</v>
      </c>
      <c r="F828" s="13" t="s">
        <v>37</v>
      </c>
      <c r="G828" s="13" t="s">
        <v>474</v>
      </c>
      <c r="H828" s="14">
        <v>42409</v>
      </c>
      <c r="I828" s="15">
        <v>0.43947916666666664</v>
      </c>
      <c r="J828" s="15">
        <v>4.5138888888888892E-4</v>
      </c>
      <c r="K828" s="13" t="s">
        <v>469</v>
      </c>
      <c r="L828" s="13">
        <v>24800141979177</v>
      </c>
      <c r="M828" s="13" t="s">
        <v>1</v>
      </c>
      <c r="N828" s="13">
        <v>0</v>
      </c>
      <c r="O828" s="15">
        <v>0</v>
      </c>
      <c r="P828" s="15">
        <v>1.273148148148148E-4</v>
      </c>
      <c r="Q828" s="6" t="str">
        <f t="shared" si="84"/>
        <v>2016-02-09</v>
      </c>
      <c r="R828" t="str">
        <f t="shared" si="85"/>
        <v>MPRU</v>
      </c>
      <c r="S828" t="str">
        <f t="shared" si="86"/>
        <v>10:32</v>
      </c>
      <c r="T828" t="str">
        <f t="shared" si="87"/>
        <v>10:3</v>
      </c>
      <c r="U828" t="str">
        <f t="shared" si="88"/>
        <v>2016-02-09 10:3MPRU</v>
      </c>
      <c r="V828">
        <f>IF(COUNTIF(Interactions!I:I,U828)&gt;0,1,0)</f>
        <v>0</v>
      </c>
      <c r="W828" t="str">
        <f t="shared" si="89"/>
        <v/>
      </c>
    </row>
    <row r="829" spans="1:23">
      <c r="A829" s="16">
        <v>337</v>
      </c>
      <c r="B829" s="16">
        <v>1182204</v>
      </c>
      <c r="C829" s="16">
        <v>1413543</v>
      </c>
      <c r="D829" s="16" t="s">
        <v>492</v>
      </c>
      <c r="E829" s="16" t="s">
        <v>467</v>
      </c>
      <c r="F829" s="16" t="s">
        <v>31</v>
      </c>
      <c r="G829" s="16"/>
      <c r="H829" s="17">
        <v>42409</v>
      </c>
      <c r="I829" s="18">
        <v>0.43952546296296297</v>
      </c>
      <c r="J829" s="18">
        <v>3.7384259259259263E-3</v>
      </c>
      <c r="K829" s="16" t="s">
        <v>467</v>
      </c>
      <c r="L829" s="16">
        <v>663005793</v>
      </c>
      <c r="M829" s="16" t="s">
        <v>1</v>
      </c>
      <c r="N829" s="16">
        <v>0</v>
      </c>
      <c r="O829" s="18">
        <v>0</v>
      </c>
      <c r="P829" s="18">
        <v>3.5069444444444445E-3</v>
      </c>
      <c r="Q829" s="6" t="str">
        <f t="shared" si="84"/>
        <v>2016-02-09</v>
      </c>
      <c r="R829" t="str">
        <f t="shared" si="85"/>
        <v>LGHA</v>
      </c>
      <c r="S829" t="str">
        <f t="shared" si="86"/>
        <v>10:32</v>
      </c>
      <c r="T829" t="str">
        <f t="shared" si="87"/>
        <v>10:3</v>
      </c>
      <c r="U829" t="str">
        <f t="shared" si="88"/>
        <v>2016-02-09 10:3LGHA</v>
      </c>
      <c r="V829">
        <f>IF(COUNTIF(Interactions!I:I,U829)&gt;0,1,0)</f>
        <v>0</v>
      </c>
      <c r="W829" t="str">
        <f t="shared" si="89"/>
        <v/>
      </c>
    </row>
    <row r="830" spans="1:23">
      <c r="A830" s="13">
        <v>338</v>
      </c>
      <c r="B830" s="13">
        <v>1182205</v>
      </c>
      <c r="C830" s="13">
        <v>1413557</v>
      </c>
      <c r="D830" s="13" t="s">
        <v>492</v>
      </c>
      <c r="E830" s="13" t="s">
        <v>467</v>
      </c>
      <c r="F830" s="13" t="s">
        <v>27</v>
      </c>
      <c r="G830" s="13"/>
      <c r="H830" s="14">
        <v>42409</v>
      </c>
      <c r="I830" s="15">
        <v>0.43981481481481483</v>
      </c>
      <c r="J830" s="15">
        <v>1.6435185185185183E-3</v>
      </c>
      <c r="K830" s="13" t="s">
        <v>467</v>
      </c>
      <c r="L830" s="13">
        <v>450698156</v>
      </c>
      <c r="M830" s="13" t="s">
        <v>1</v>
      </c>
      <c r="N830" s="13">
        <v>0</v>
      </c>
      <c r="O830" s="15">
        <v>0</v>
      </c>
      <c r="P830" s="15">
        <v>1.3773148148148147E-3</v>
      </c>
      <c r="Q830" s="6" t="str">
        <f t="shared" si="84"/>
        <v>2016-02-09</v>
      </c>
      <c r="R830" t="str">
        <f t="shared" si="85"/>
        <v>ENEF</v>
      </c>
      <c r="S830" t="str">
        <f t="shared" si="86"/>
        <v>10:33</v>
      </c>
      <c r="T830" t="str">
        <f t="shared" si="87"/>
        <v>10:3</v>
      </c>
      <c r="U830" t="str">
        <f t="shared" si="88"/>
        <v>2016-02-09 10:3ENEF</v>
      </c>
      <c r="V830">
        <f>IF(COUNTIF(Interactions!I:I,U830)&gt;0,1,0)</f>
        <v>0</v>
      </c>
      <c r="W830" t="str">
        <f t="shared" si="89"/>
        <v/>
      </c>
    </row>
    <row r="831" spans="1:23" ht="24">
      <c r="A831" s="16">
        <v>339</v>
      </c>
      <c r="B831" s="16">
        <v>1182206</v>
      </c>
      <c r="C831" s="16">
        <v>1413527</v>
      </c>
      <c r="D831" s="16" t="s">
        <v>492</v>
      </c>
      <c r="E831" s="16" t="s">
        <v>467</v>
      </c>
      <c r="F831" s="16" t="s">
        <v>22</v>
      </c>
      <c r="G831" s="16" t="s">
        <v>474</v>
      </c>
      <c r="H831" s="17">
        <v>42409</v>
      </c>
      <c r="I831" s="18">
        <v>0.43994212962962959</v>
      </c>
      <c r="J831" s="18">
        <v>2.0833333333333333E-3</v>
      </c>
      <c r="K831" s="16" t="s">
        <v>467</v>
      </c>
      <c r="L831" s="16">
        <v>361162024</v>
      </c>
      <c r="M831" s="16" t="s">
        <v>1</v>
      </c>
      <c r="N831" s="16">
        <v>0</v>
      </c>
      <c r="O831" s="18">
        <v>0</v>
      </c>
      <c r="P831" s="18">
        <v>1.9212962962962962E-3</v>
      </c>
      <c r="Q831" s="6" t="str">
        <f t="shared" si="84"/>
        <v>2016-02-09</v>
      </c>
      <c r="R831" t="str">
        <f t="shared" si="85"/>
        <v>ONAS</v>
      </c>
      <c r="S831" t="str">
        <f t="shared" si="86"/>
        <v>10:33</v>
      </c>
      <c r="T831" t="str">
        <f t="shared" si="87"/>
        <v>10:3</v>
      </c>
      <c r="U831" t="str">
        <f t="shared" si="88"/>
        <v>2016-02-09 10:3ONAS</v>
      </c>
      <c r="V831">
        <f>IF(COUNTIF(Interactions!I:I,U831)&gt;0,1,0)</f>
        <v>0</v>
      </c>
      <c r="W831" t="str">
        <f t="shared" si="89"/>
        <v/>
      </c>
    </row>
    <row r="832" spans="1:23" ht="24">
      <c r="A832" s="13">
        <v>340</v>
      </c>
      <c r="B832" s="13">
        <v>1182207</v>
      </c>
      <c r="C832" s="13">
        <v>1413517</v>
      </c>
      <c r="D832" s="13" t="s">
        <v>492</v>
      </c>
      <c r="E832" s="13" t="s">
        <v>467</v>
      </c>
      <c r="F832" s="13" t="s">
        <v>37</v>
      </c>
      <c r="G832" s="13" t="s">
        <v>474</v>
      </c>
      <c r="H832" s="14">
        <v>42409</v>
      </c>
      <c r="I832" s="15">
        <v>0.43993055555555555</v>
      </c>
      <c r="J832" s="15">
        <v>5.7870370370370378E-4</v>
      </c>
      <c r="K832" s="13" t="s">
        <v>469</v>
      </c>
      <c r="L832" s="13">
        <v>24800141979177</v>
      </c>
      <c r="M832" s="13" t="s">
        <v>1</v>
      </c>
      <c r="N832" s="13">
        <v>0</v>
      </c>
      <c r="O832" s="15">
        <v>0</v>
      </c>
      <c r="P832" s="15">
        <v>1.7361111111111112E-4</v>
      </c>
      <c r="Q832" s="6" t="str">
        <f t="shared" si="84"/>
        <v>2016-02-09</v>
      </c>
      <c r="R832" t="str">
        <f t="shared" si="85"/>
        <v>MPRU</v>
      </c>
      <c r="S832" t="str">
        <f t="shared" si="86"/>
        <v>10:33</v>
      </c>
      <c r="T832" t="str">
        <f t="shared" si="87"/>
        <v>10:3</v>
      </c>
      <c r="U832" t="str">
        <f t="shared" si="88"/>
        <v>2016-02-09 10:3MPRU</v>
      </c>
      <c r="V832">
        <f>IF(COUNTIF(Interactions!I:I,U832)&gt;0,1,0)</f>
        <v>0</v>
      </c>
      <c r="W832" t="str">
        <f t="shared" si="89"/>
        <v/>
      </c>
    </row>
    <row r="833" spans="1:23" ht="24">
      <c r="A833" s="16">
        <v>341</v>
      </c>
      <c r="B833" s="16">
        <v>1182210</v>
      </c>
      <c r="C833" s="16">
        <v>1413523</v>
      </c>
      <c r="D833" s="16" t="s">
        <v>492</v>
      </c>
      <c r="E833" s="16" t="s">
        <v>467</v>
      </c>
      <c r="F833" s="16" t="s">
        <v>11</v>
      </c>
      <c r="G833" s="16" t="s">
        <v>472</v>
      </c>
      <c r="H833" s="17">
        <v>42409</v>
      </c>
      <c r="I833" s="18">
        <v>0.44026620370370373</v>
      </c>
      <c r="J833" s="18">
        <v>7.407407407407407E-4</v>
      </c>
      <c r="K833" s="16" t="s">
        <v>467</v>
      </c>
      <c r="L833" s="16">
        <v>645352074</v>
      </c>
      <c r="M833" s="16" t="s">
        <v>1</v>
      </c>
      <c r="N833" s="16">
        <v>1</v>
      </c>
      <c r="O833" s="18">
        <v>2.4305555555555552E-4</v>
      </c>
      <c r="P833" s="18">
        <v>4.5138888888888892E-4</v>
      </c>
      <c r="Q833" s="6" t="str">
        <f t="shared" si="84"/>
        <v>2016-02-09</v>
      </c>
      <c r="R833" t="str">
        <f t="shared" si="85"/>
        <v>MLEC</v>
      </c>
      <c r="S833" t="str">
        <f t="shared" si="86"/>
        <v>10:33</v>
      </c>
      <c r="T833" t="str">
        <f t="shared" si="87"/>
        <v>10:3</v>
      </c>
      <c r="U833" t="str">
        <f t="shared" si="88"/>
        <v>2016-02-09 10:3MLEC</v>
      </c>
      <c r="V833">
        <f>IF(COUNTIF(Interactions!I:I,U833)&gt;0,1,0)</f>
        <v>0</v>
      </c>
      <c r="W833" t="str">
        <f t="shared" si="89"/>
        <v/>
      </c>
    </row>
    <row r="834" spans="1:23" ht="24">
      <c r="A834" s="13">
        <v>342</v>
      </c>
      <c r="B834" s="13">
        <v>1182211</v>
      </c>
      <c r="C834" s="13">
        <v>1413530</v>
      </c>
      <c r="D834" s="13" t="s">
        <v>492</v>
      </c>
      <c r="E834" s="13" t="s">
        <v>467</v>
      </c>
      <c r="F834" s="13" t="s">
        <v>29</v>
      </c>
      <c r="G834" s="13" t="s">
        <v>474</v>
      </c>
      <c r="H834" s="14">
        <v>42409</v>
      </c>
      <c r="I834" s="15">
        <v>0.44040509259259258</v>
      </c>
      <c r="J834" s="15">
        <v>1.8287037037037037E-3</v>
      </c>
      <c r="K834" s="13" t="s">
        <v>467</v>
      </c>
      <c r="L834" s="13">
        <v>684124188</v>
      </c>
      <c r="M834" s="13" t="s">
        <v>1</v>
      </c>
      <c r="N834" s="13">
        <v>0</v>
      </c>
      <c r="O834" s="15">
        <v>0</v>
      </c>
      <c r="P834" s="15">
        <v>1.689814814814815E-3</v>
      </c>
      <c r="Q834" s="6" t="str">
        <f t="shared" si="84"/>
        <v>2016-02-09</v>
      </c>
      <c r="R834" t="str">
        <f t="shared" si="85"/>
        <v>LROB</v>
      </c>
      <c r="S834" t="str">
        <f t="shared" si="86"/>
        <v>10:34</v>
      </c>
      <c r="T834" t="str">
        <f t="shared" si="87"/>
        <v>10:3</v>
      </c>
      <c r="U834" t="str">
        <f t="shared" si="88"/>
        <v>2016-02-09 10:3LROB</v>
      </c>
      <c r="V834">
        <f>IF(COUNTIF(Interactions!I:I,U834)&gt;0,1,0)</f>
        <v>0</v>
      </c>
      <c r="W834" t="str">
        <f t="shared" si="89"/>
        <v/>
      </c>
    </row>
    <row r="835" spans="1:23">
      <c r="A835" s="16">
        <v>343</v>
      </c>
      <c r="B835" s="16">
        <v>1182212</v>
      </c>
      <c r="C835" s="16">
        <v>1405667</v>
      </c>
      <c r="D835" s="16" t="s">
        <v>492</v>
      </c>
      <c r="E835" s="16" t="s">
        <v>467</v>
      </c>
      <c r="F835" s="16" t="s">
        <v>44</v>
      </c>
      <c r="G835" s="16"/>
      <c r="H835" s="17">
        <v>42409</v>
      </c>
      <c r="I835" s="18">
        <v>0.44053240740740746</v>
      </c>
      <c r="J835" s="18">
        <v>2.6620370370370374E-3</v>
      </c>
      <c r="K835" s="16" t="s">
        <v>467</v>
      </c>
      <c r="L835" s="16">
        <v>681400980</v>
      </c>
      <c r="M835" s="16" t="s">
        <v>48</v>
      </c>
      <c r="N835" s="16">
        <v>0</v>
      </c>
      <c r="O835" s="18">
        <v>0</v>
      </c>
      <c r="P835" s="18">
        <v>4.3981481481481481E-4</v>
      </c>
      <c r="Q835" s="6" t="str">
        <f t="shared" si="84"/>
        <v>2016-02-09</v>
      </c>
      <c r="R835" t="str">
        <f t="shared" si="85"/>
        <v>SCAR</v>
      </c>
      <c r="S835" t="str">
        <f t="shared" si="86"/>
        <v>10:34</v>
      </c>
      <c r="T835" t="str">
        <f t="shared" si="87"/>
        <v>10:3</v>
      </c>
      <c r="U835" t="str">
        <f t="shared" si="88"/>
        <v>2016-02-09 10:3SCAR</v>
      </c>
      <c r="V835">
        <f>IF(COUNTIF(Interactions!I:I,U835)&gt;0,1,0)</f>
        <v>0</v>
      </c>
      <c r="W835" t="str">
        <f t="shared" si="89"/>
        <v/>
      </c>
    </row>
    <row r="836" spans="1:23" ht="24">
      <c r="A836" s="13">
        <v>344</v>
      </c>
      <c r="B836" s="13">
        <v>1182213</v>
      </c>
      <c r="C836" s="13">
        <v>1411854</v>
      </c>
      <c r="D836" s="13" t="s">
        <v>492</v>
      </c>
      <c r="E836" s="13" t="s">
        <v>469</v>
      </c>
      <c r="F836" s="13" t="s">
        <v>10</v>
      </c>
      <c r="G836" s="13" t="s">
        <v>476</v>
      </c>
      <c r="H836" s="14">
        <v>42409</v>
      </c>
      <c r="I836" s="15">
        <v>0.44072916666666667</v>
      </c>
      <c r="J836" s="15">
        <v>9.3750000000000007E-4</v>
      </c>
      <c r="K836" s="13" t="s">
        <v>469</v>
      </c>
      <c r="L836" s="13">
        <v>18300667098524</v>
      </c>
      <c r="M836" s="13" t="s">
        <v>32</v>
      </c>
      <c r="N836" s="13">
        <v>0</v>
      </c>
      <c r="O836" s="15">
        <v>0</v>
      </c>
      <c r="P836" s="15">
        <v>6.018518518518519E-4</v>
      </c>
      <c r="Q836" s="6" t="str">
        <f t="shared" si="84"/>
        <v>2016-02-09</v>
      </c>
      <c r="R836" t="str">
        <f t="shared" si="85"/>
        <v>FMBU</v>
      </c>
      <c r="S836" t="str">
        <f t="shared" si="86"/>
        <v>10:34</v>
      </c>
      <c r="T836" t="str">
        <f t="shared" si="87"/>
        <v>10:3</v>
      </c>
      <c r="U836" t="str">
        <f t="shared" si="88"/>
        <v>2016-02-09 10:3FMBU</v>
      </c>
      <c r="V836">
        <f>IF(COUNTIF(Interactions!I:I,U836)&gt;0,1,0)</f>
        <v>0</v>
      </c>
      <c r="W836" t="str">
        <f t="shared" si="89"/>
        <v/>
      </c>
    </row>
    <row r="837" spans="1:23">
      <c r="A837" s="16">
        <v>345</v>
      </c>
      <c r="B837" s="16">
        <v>1182214</v>
      </c>
      <c r="C837" s="16">
        <v>1413538</v>
      </c>
      <c r="D837" s="16" t="s">
        <v>492</v>
      </c>
      <c r="E837" s="16" t="s">
        <v>467</v>
      </c>
      <c r="F837" s="16" t="s">
        <v>26</v>
      </c>
      <c r="G837" s="16"/>
      <c r="H837" s="17">
        <v>42409</v>
      </c>
      <c r="I837" s="18">
        <v>0.44077546296296299</v>
      </c>
      <c r="J837" s="18">
        <v>2.0138888888888888E-3</v>
      </c>
      <c r="K837" s="16" t="s">
        <v>467</v>
      </c>
      <c r="L837" s="16">
        <v>562051871</v>
      </c>
      <c r="M837" s="16" t="s">
        <v>1</v>
      </c>
      <c r="N837" s="16">
        <v>0</v>
      </c>
      <c r="O837" s="18">
        <v>0</v>
      </c>
      <c r="P837" s="18">
        <v>9.6064814814814808E-4</v>
      </c>
      <c r="Q837" s="6" t="str">
        <f t="shared" si="84"/>
        <v>2016-02-09</v>
      </c>
      <c r="R837" t="str">
        <f t="shared" si="85"/>
        <v>GMAH</v>
      </c>
      <c r="S837" t="str">
        <f t="shared" si="86"/>
        <v>10:34</v>
      </c>
      <c r="T837" t="str">
        <f t="shared" si="87"/>
        <v>10:3</v>
      </c>
      <c r="U837" t="str">
        <f t="shared" si="88"/>
        <v>2016-02-09 10:3GMAH</v>
      </c>
      <c r="V837">
        <f>IF(COUNTIF(Interactions!I:I,U837)&gt;0,1,0)</f>
        <v>0</v>
      </c>
      <c r="W837" t="str">
        <f t="shared" si="89"/>
        <v/>
      </c>
    </row>
    <row r="838" spans="1:23">
      <c r="A838" s="13">
        <v>346</v>
      </c>
      <c r="B838" s="13">
        <v>1182216</v>
      </c>
      <c r="C838" s="13">
        <v>1413551</v>
      </c>
      <c r="D838" s="13" t="s">
        <v>492</v>
      </c>
      <c r="E838" s="13" t="s">
        <v>467</v>
      </c>
      <c r="F838" s="13" t="s">
        <v>27</v>
      </c>
      <c r="G838" s="13"/>
      <c r="H838" s="14">
        <v>42409</v>
      </c>
      <c r="I838" s="15">
        <v>0.44177083333333328</v>
      </c>
      <c r="J838" s="15">
        <v>1.8402777777777777E-3</v>
      </c>
      <c r="K838" s="13" t="s">
        <v>467</v>
      </c>
      <c r="L838" s="13">
        <v>468740290</v>
      </c>
      <c r="M838" s="13" t="s">
        <v>1</v>
      </c>
      <c r="N838" s="13">
        <v>0</v>
      </c>
      <c r="O838" s="15">
        <v>0</v>
      </c>
      <c r="P838" s="15">
        <v>1.5162037037037036E-3</v>
      </c>
      <c r="Q838" s="6" t="str">
        <f t="shared" si="84"/>
        <v>2016-02-09</v>
      </c>
      <c r="R838" t="str">
        <f t="shared" si="85"/>
        <v>ENEF</v>
      </c>
      <c r="S838" t="str">
        <f t="shared" si="86"/>
        <v>10:36</v>
      </c>
      <c r="T838" t="str">
        <f t="shared" si="87"/>
        <v>10:3</v>
      </c>
      <c r="U838" t="str">
        <f t="shared" si="88"/>
        <v>2016-02-09 10:3ENEF</v>
      </c>
      <c r="V838">
        <f>IF(COUNTIF(Interactions!I:I,U838)&gt;0,1,0)</f>
        <v>0</v>
      </c>
      <c r="W838" t="str">
        <f t="shared" si="89"/>
        <v/>
      </c>
    </row>
    <row r="839" spans="1:23" ht="24">
      <c r="A839" s="16">
        <v>347</v>
      </c>
      <c r="B839" s="16">
        <v>1182218</v>
      </c>
      <c r="C839" s="16">
        <v>1413541</v>
      </c>
      <c r="D839" s="16" t="s">
        <v>492</v>
      </c>
      <c r="E839" s="16" t="s">
        <v>467</v>
      </c>
      <c r="F839" s="16" t="s">
        <v>11</v>
      </c>
      <c r="G839" s="16" t="s">
        <v>472</v>
      </c>
      <c r="H839" s="17">
        <v>42409</v>
      </c>
      <c r="I839" s="18">
        <v>0.44239583333333332</v>
      </c>
      <c r="J839" s="18">
        <v>8.3333333333333339E-4</v>
      </c>
      <c r="K839" s="16" t="s">
        <v>467</v>
      </c>
      <c r="L839" s="16">
        <v>652489344</v>
      </c>
      <c r="M839" s="16" t="s">
        <v>9</v>
      </c>
      <c r="N839" s="16">
        <v>0</v>
      </c>
      <c r="O839" s="18">
        <v>0</v>
      </c>
      <c r="P839" s="18">
        <v>7.407407407407407E-4</v>
      </c>
      <c r="Q839" s="6" t="str">
        <f t="shared" si="84"/>
        <v>2016-02-09</v>
      </c>
      <c r="R839" t="str">
        <f t="shared" si="85"/>
        <v>MLEC</v>
      </c>
      <c r="S839" t="str">
        <f t="shared" si="86"/>
        <v>10:37</v>
      </c>
      <c r="T839" t="str">
        <f t="shared" si="87"/>
        <v>10:3</v>
      </c>
      <c r="U839" t="str">
        <f t="shared" si="88"/>
        <v>2016-02-09 10:3MLEC</v>
      </c>
      <c r="V839">
        <f>IF(COUNTIF(Interactions!I:I,U839)&gt;0,1,0)</f>
        <v>0</v>
      </c>
      <c r="W839" t="str">
        <f t="shared" si="89"/>
        <v/>
      </c>
    </row>
    <row r="840" spans="1:23" ht="24">
      <c r="A840" s="13">
        <v>348</v>
      </c>
      <c r="B840" s="13">
        <v>1182219</v>
      </c>
      <c r="C840" s="13">
        <v>1413547</v>
      </c>
      <c r="D840" s="13" t="s">
        <v>492</v>
      </c>
      <c r="E840" s="13" t="s">
        <v>467</v>
      </c>
      <c r="F840" s="13" t="s">
        <v>22</v>
      </c>
      <c r="G840" s="13" t="s">
        <v>474</v>
      </c>
      <c r="H840" s="14">
        <v>42409</v>
      </c>
      <c r="I840" s="15">
        <v>0.44248842592592591</v>
      </c>
      <c r="J840" s="15">
        <v>1.8750000000000001E-3</v>
      </c>
      <c r="K840" s="13" t="s">
        <v>467</v>
      </c>
      <c r="L840" s="13">
        <v>651156066</v>
      </c>
      <c r="M840" s="13" t="s">
        <v>1</v>
      </c>
      <c r="N840" s="13">
        <v>2</v>
      </c>
      <c r="O840" s="15">
        <v>7.6388888888888893E-4</v>
      </c>
      <c r="P840" s="15">
        <v>1.1921296296296296E-3</v>
      </c>
      <c r="Q840" s="6" t="str">
        <f t="shared" si="84"/>
        <v>2016-02-09</v>
      </c>
      <c r="R840" t="str">
        <f t="shared" si="85"/>
        <v>ONAS</v>
      </c>
      <c r="S840" t="str">
        <f t="shared" si="86"/>
        <v>10:37</v>
      </c>
      <c r="T840" t="str">
        <f t="shared" si="87"/>
        <v>10:3</v>
      </c>
      <c r="U840" t="str">
        <f t="shared" si="88"/>
        <v>2016-02-09 10:3ONAS</v>
      </c>
      <c r="V840">
        <f>IF(COUNTIF(Interactions!I:I,U840)&gt;0,1,0)</f>
        <v>0</v>
      </c>
      <c r="W840" t="str">
        <f t="shared" si="89"/>
        <v/>
      </c>
    </row>
    <row r="841" spans="1:23" ht="24">
      <c r="A841" s="16">
        <v>349</v>
      </c>
      <c r="B841" s="16">
        <v>1182220</v>
      </c>
      <c r="C841" s="16">
        <v>1411856</v>
      </c>
      <c r="D841" s="16" t="s">
        <v>492</v>
      </c>
      <c r="E841" s="16" t="s">
        <v>469</v>
      </c>
      <c r="F841" s="16" t="s">
        <v>10</v>
      </c>
      <c r="G841" s="16" t="s">
        <v>476</v>
      </c>
      <c r="H841" s="17">
        <v>42409</v>
      </c>
      <c r="I841" s="18">
        <v>0.44247685185185182</v>
      </c>
      <c r="J841" s="18">
        <v>8.3333333333333339E-4</v>
      </c>
      <c r="K841" s="16" t="s">
        <v>469</v>
      </c>
      <c r="L841" s="16">
        <v>18300788379375</v>
      </c>
      <c r="M841" s="16" t="s">
        <v>477</v>
      </c>
      <c r="N841" s="16">
        <v>0</v>
      </c>
      <c r="O841" s="18">
        <v>0</v>
      </c>
      <c r="P841" s="18">
        <v>2.3148148148148146E-4</v>
      </c>
      <c r="Q841" s="6" t="str">
        <f t="shared" si="84"/>
        <v>2016-02-09</v>
      </c>
      <c r="R841" t="str">
        <f t="shared" si="85"/>
        <v>FMBU</v>
      </c>
      <c r="S841" t="str">
        <f t="shared" si="86"/>
        <v>10:37</v>
      </c>
      <c r="T841" t="str">
        <f t="shared" si="87"/>
        <v>10:3</v>
      </c>
      <c r="U841" t="str">
        <f t="shared" si="88"/>
        <v>2016-02-09 10:3FMBU</v>
      </c>
      <c r="V841">
        <f>IF(COUNTIF(Interactions!I:I,U841)&gt;0,1,0)</f>
        <v>0</v>
      </c>
      <c r="W841" t="str">
        <f t="shared" si="89"/>
        <v/>
      </c>
    </row>
    <row r="842" spans="1:23" ht="24">
      <c r="A842" s="13">
        <v>350</v>
      </c>
      <c r="B842" s="13">
        <v>1182221</v>
      </c>
      <c r="C842" s="13">
        <v>1413539</v>
      </c>
      <c r="D842" s="13" t="s">
        <v>492</v>
      </c>
      <c r="E842" s="13" t="s">
        <v>467</v>
      </c>
      <c r="F842" s="13" t="s">
        <v>29</v>
      </c>
      <c r="G842" s="13" t="s">
        <v>474</v>
      </c>
      <c r="H842" s="14">
        <v>42409</v>
      </c>
      <c r="I842" s="15">
        <v>0.4425115740740741</v>
      </c>
      <c r="J842" s="15">
        <v>4.5138888888888892E-4</v>
      </c>
      <c r="K842" s="13" t="s">
        <v>467</v>
      </c>
      <c r="L842" s="13">
        <v>674415784</v>
      </c>
      <c r="M842" s="13" t="s">
        <v>1</v>
      </c>
      <c r="N842" s="13">
        <v>0</v>
      </c>
      <c r="O842" s="15">
        <v>0</v>
      </c>
      <c r="P842" s="15">
        <v>3.9351851851851852E-4</v>
      </c>
      <c r="Q842" s="6" t="str">
        <f t="shared" si="84"/>
        <v>2016-02-09</v>
      </c>
      <c r="R842" t="str">
        <f t="shared" si="85"/>
        <v>LROB</v>
      </c>
      <c r="S842" t="str">
        <f t="shared" si="86"/>
        <v>10:37</v>
      </c>
      <c r="T842" t="str">
        <f t="shared" si="87"/>
        <v>10:3</v>
      </c>
      <c r="U842" t="str">
        <f t="shared" si="88"/>
        <v>2016-02-09 10:3LROB</v>
      </c>
      <c r="V842">
        <f>IF(COUNTIF(Interactions!I:I,U842)&gt;0,1,0)</f>
        <v>0</v>
      </c>
      <c r="W842" t="str">
        <f t="shared" si="89"/>
        <v/>
      </c>
    </row>
    <row r="843" spans="1:23" ht="24">
      <c r="A843" s="16">
        <v>351</v>
      </c>
      <c r="B843" s="16">
        <v>1182222</v>
      </c>
      <c r="C843" s="16">
        <v>1413545</v>
      </c>
      <c r="D843" s="16" t="s">
        <v>492</v>
      </c>
      <c r="E843" s="16" t="s">
        <v>467</v>
      </c>
      <c r="F843" s="16" t="s">
        <v>37</v>
      </c>
      <c r="G843" s="16" t="s">
        <v>474</v>
      </c>
      <c r="H843" s="17">
        <v>42409</v>
      </c>
      <c r="I843" s="18">
        <v>0.44274305555555554</v>
      </c>
      <c r="J843" s="18">
        <v>8.7962962962962962E-4</v>
      </c>
      <c r="K843" s="16" t="s">
        <v>467</v>
      </c>
      <c r="L843" s="16">
        <v>682829475</v>
      </c>
      <c r="M843" s="16" t="s">
        <v>1</v>
      </c>
      <c r="N843" s="16">
        <v>0</v>
      </c>
      <c r="O843" s="18">
        <v>0</v>
      </c>
      <c r="P843" s="18">
        <v>7.6388888888888893E-4</v>
      </c>
      <c r="Q843" s="6" t="str">
        <f t="shared" si="84"/>
        <v>2016-02-09</v>
      </c>
      <c r="R843" t="str">
        <f t="shared" si="85"/>
        <v>MPRU</v>
      </c>
      <c r="S843" t="str">
        <f t="shared" si="86"/>
        <v>10:37</v>
      </c>
      <c r="T843" t="str">
        <f t="shared" si="87"/>
        <v>10:3</v>
      </c>
      <c r="U843" t="str">
        <f t="shared" si="88"/>
        <v>2016-02-09 10:3MPRU</v>
      </c>
      <c r="V843">
        <f>IF(COUNTIF(Interactions!I:I,U843)&gt;0,1,0)</f>
        <v>0</v>
      </c>
      <c r="W843" t="str">
        <f t="shared" si="89"/>
        <v/>
      </c>
    </row>
    <row r="844" spans="1:23" ht="24">
      <c r="A844" s="13">
        <v>352</v>
      </c>
      <c r="B844" s="13">
        <v>1182223</v>
      </c>
      <c r="C844" s="13">
        <v>1413548</v>
      </c>
      <c r="D844" s="13" t="s">
        <v>492</v>
      </c>
      <c r="E844" s="13" t="s">
        <v>467</v>
      </c>
      <c r="F844" s="13" t="s">
        <v>37</v>
      </c>
      <c r="G844" s="13" t="s">
        <v>474</v>
      </c>
      <c r="H844" s="14">
        <v>42409</v>
      </c>
      <c r="I844" s="15">
        <v>0.44297453703703704</v>
      </c>
      <c r="J844" s="15">
        <v>8.2175925925925917E-4</v>
      </c>
      <c r="K844" s="13" t="s">
        <v>467</v>
      </c>
      <c r="L844" s="13">
        <v>141254000</v>
      </c>
      <c r="M844" s="13" t="s">
        <v>1</v>
      </c>
      <c r="N844" s="13">
        <v>1</v>
      </c>
      <c r="O844" s="15">
        <v>1.6203703703703703E-4</v>
      </c>
      <c r="P844" s="15">
        <v>5.0925925925925921E-4</v>
      </c>
      <c r="Q844" s="6" t="str">
        <f t="shared" si="84"/>
        <v>2016-02-09</v>
      </c>
      <c r="R844" t="str">
        <f t="shared" si="85"/>
        <v>MPRU</v>
      </c>
      <c r="S844" t="str">
        <f t="shared" si="86"/>
        <v>10:37</v>
      </c>
      <c r="T844" t="str">
        <f t="shared" si="87"/>
        <v>10:3</v>
      </c>
      <c r="U844" t="str">
        <f t="shared" si="88"/>
        <v>2016-02-09 10:3MPRU</v>
      </c>
      <c r="V844">
        <f>IF(COUNTIF(Interactions!I:I,U844)&gt;0,1,0)</f>
        <v>0</v>
      </c>
      <c r="W844" t="str">
        <f t="shared" si="89"/>
        <v/>
      </c>
    </row>
    <row r="845" spans="1:23" ht="24">
      <c r="A845" s="16">
        <v>353</v>
      </c>
      <c r="B845" s="16">
        <v>1182225</v>
      </c>
      <c r="C845" s="16">
        <v>1413553</v>
      </c>
      <c r="D845" s="16" t="s">
        <v>492</v>
      </c>
      <c r="E845" s="16" t="s">
        <v>467</v>
      </c>
      <c r="F845" s="16" t="s">
        <v>37</v>
      </c>
      <c r="G845" s="16" t="s">
        <v>474</v>
      </c>
      <c r="H845" s="17">
        <v>42409</v>
      </c>
      <c r="I845" s="18">
        <v>0.44331018518518522</v>
      </c>
      <c r="J845" s="18">
        <v>1.1111111111111111E-3</v>
      </c>
      <c r="K845" s="16" t="s">
        <v>467</v>
      </c>
      <c r="L845" s="16">
        <v>141254000</v>
      </c>
      <c r="M845" s="16" t="s">
        <v>1</v>
      </c>
      <c r="N845" s="16">
        <v>1</v>
      </c>
      <c r="O845" s="18">
        <v>6.9444444444444444E-5</v>
      </c>
      <c r="P845" s="18">
        <v>8.6805555555555551E-4</v>
      </c>
      <c r="Q845" s="6" t="str">
        <f t="shared" si="84"/>
        <v>2016-02-09</v>
      </c>
      <c r="R845" t="str">
        <f t="shared" si="85"/>
        <v>MPRU</v>
      </c>
      <c r="S845" t="str">
        <f t="shared" si="86"/>
        <v>10:38</v>
      </c>
      <c r="T845" t="str">
        <f t="shared" si="87"/>
        <v>10:3</v>
      </c>
      <c r="U845" t="str">
        <f t="shared" si="88"/>
        <v>2016-02-09 10:3MPRU</v>
      </c>
      <c r="V845">
        <f>IF(COUNTIF(Interactions!I:I,U845)&gt;0,1,0)</f>
        <v>0</v>
      </c>
      <c r="W845" t="str">
        <f t="shared" si="89"/>
        <v/>
      </c>
    </row>
    <row r="846" spans="1:23" ht="24">
      <c r="A846" s="13">
        <v>354</v>
      </c>
      <c r="B846" s="13">
        <v>1182226</v>
      </c>
      <c r="C846" s="13">
        <v>1413544</v>
      </c>
      <c r="D846" s="13" t="s">
        <v>492</v>
      </c>
      <c r="E846" s="13" t="s">
        <v>467</v>
      </c>
      <c r="F846" s="13" t="s">
        <v>29</v>
      </c>
      <c r="G846" s="13" t="s">
        <v>474</v>
      </c>
      <c r="H846" s="14">
        <v>42409</v>
      </c>
      <c r="I846" s="15">
        <v>0.44335648148148149</v>
      </c>
      <c r="J846" s="15">
        <v>2.4305555555555552E-4</v>
      </c>
      <c r="K846" s="13" t="s">
        <v>467</v>
      </c>
      <c r="L846" s="13">
        <v>607670822</v>
      </c>
      <c r="M846" s="13" t="s">
        <v>1</v>
      </c>
      <c r="N846" s="13">
        <v>0</v>
      </c>
      <c r="O846" s="15">
        <v>0</v>
      </c>
      <c r="P846" s="15">
        <v>1.7361111111111112E-4</v>
      </c>
      <c r="Q846" s="6" t="str">
        <f t="shared" si="84"/>
        <v>2016-02-09</v>
      </c>
      <c r="R846" t="str">
        <f t="shared" si="85"/>
        <v>LROB</v>
      </c>
      <c r="S846" t="str">
        <f t="shared" si="86"/>
        <v>10:38</v>
      </c>
      <c r="T846" t="str">
        <f t="shared" si="87"/>
        <v>10:3</v>
      </c>
      <c r="U846" t="str">
        <f t="shared" si="88"/>
        <v>2016-02-09 10:3LROB</v>
      </c>
      <c r="V846">
        <f>IF(COUNTIF(Interactions!I:I,U846)&gt;0,1,0)</f>
        <v>0</v>
      </c>
      <c r="W846" t="str">
        <f t="shared" si="89"/>
        <v/>
      </c>
    </row>
    <row r="847" spans="1:23" ht="24">
      <c r="A847" s="16">
        <v>355</v>
      </c>
      <c r="B847" s="16">
        <v>1182227</v>
      </c>
      <c r="C847" s="16">
        <v>1411857</v>
      </c>
      <c r="D847" s="16" t="s">
        <v>492</v>
      </c>
      <c r="E847" s="16" t="s">
        <v>469</v>
      </c>
      <c r="F847" s="16" t="s">
        <v>10</v>
      </c>
      <c r="G847" s="16" t="s">
        <v>476</v>
      </c>
      <c r="H847" s="17">
        <v>42409</v>
      </c>
      <c r="I847" s="18">
        <v>0.44337962962962968</v>
      </c>
      <c r="J847" s="18">
        <v>8.7962962962962962E-4</v>
      </c>
      <c r="K847" s="16" t="s">
        <v>469</v>
      </c>
      <c r="L847" s="16">
        <v>18300672919984</v>
      </c>
      <c r="M847" s="16" t="s">
        <v>32</v>
      </c>
      <c r="N847" s="16">
        <v>0</v>
      </c>
      <c r="O847" s="18">
        <v>0</v>
      </c>
      <c r="P847" s="18">
        <v>5.2083333333333333E-4</v>
      </c>
      <c r="Q847" s="6" t="str">
        <f t="shared" si="84"/>
        <v>2016-02-09</v>
      </c>
      <c r="R847" t="str">
        <f t="shared" si="85"/>
        <v>FMBU</v>
      </c>
      <c r="S847" t="str">
        <f t="shared" si="86"/>
        <v>10:38</v>
      </c>
      <c r="T847" t="str">
        <f t="shared" si="87"/>
        <v>10:3</v>
      </c>
      <c r="U847" t="str">
        <f t="shared" si="88"/>
        <v>2016-02-09 10:3FMBU</v>
      </c>
      <c r="V847">
        <f>IF(COUNTIF(Interactions!I:I,U847)&gt;0,1,0)</f>
        <v>0</v>
      </c>
      <c r="W847" t="str">
        <f t="shared" si="89"/>
        <v/>
      </c>
    </row>
    <row r="848" spans="1:23" ht="24">
      <c r="A848" s="13">
        <v>356</v>
      </c>
      <c r="B848" s="13">
        <v>1182229</v>
      </c>
      <c r="C848" s="13">
        <v>1411858</v>
      </c>
      <c r="D848" s="13" t="s">
        <v>492</v>
      </c>
      <c r="E848" s="13" t="s">
        <v>469</v>
      </c>
      <c r="F848" s="13" t="s">
        <v>10</v>
      </c>
      <c r="G848" s="13" t="s">
        <v>476</v>
      </c>
      <c r="H848" s="14">
        <v>42409</v>
      </c>
      <c r="I848" s="15">
        <v>0.44445601851851851</v>
      </c>
      <c r="J848" s="15">
        <v>6.4814814814814813E-4</v>
      </c>
      <c r="K848" s="13" t="s">
        <v>469</v>
      </c>
      <c r="L848" s="13">
        <v>18300675374755</v>
      </c>
      <c r="M848" s="13"/>
      <c r="N848" s="13">
        <v>0</v>
      </c>
      <c r="O848" s="15">
        <v>0</v>
      </c>
      <c r="P848" s="15">
        <v>1.0416666666666667E-4</v>
      </c>
      <c r="Q848" s="6" t="str">
        <f t="shared" si="84"/>
        <v>2016-02-09</v>
      </c>
      <c r="R848" t="str">
        <f t="shared" si="85"/>
        <v>FMBU</v>
      </c>
      <c r="S848" t="str">
        <f t="shared" si="86"/>
        <v>10:40</v>
      </c>
      <c r="T848" t="str">
        <f t="shared" si="87"/>
        <v>10:4</v>
      </c>
      <c r="U848" t="str">
        <f t="shared" si="88"/>
        <v>2016-02-09 10:4FMBU</v>
      </c>
      <c r="V848">
        <f>IF(COUNTIF(Interactions!I:I,U848)&gt;0,1,0)</f>
        <v>0</v>
      </c>
      <c r="W848" t="str">
        <f t="shared" si="89"/>
        <v/>
      </c>
    </row>
    <row r="849" spans="1:23" ht="24">
      <c r="A849" s="16">
        <v>357</v>
      </c>
      <c r="B849" s="16">
        <v>1182230</v>
      </c>
      <c r="C849" s="16">
        <v>1413555</v>
      </c>
      <c r="D849" s="16" t="s">
        <v>492</v>
      </c>
      <c r="E849" s="16" t="s">
        <v>467</v>
      </c>
      <c r="F849" s="16" t="s">
        <v>37</v>
      </c>
      <c r="G849" s="16" t="s">
        <v>474</v>
      </c>
      <c r="H849" s="17">
        <v>42409</v>
      </c>
      <c r="I849" s="18">
        <v>0.44511574074074073</v>
      </c>
      <c r="J849" s="18">
        <v>7.9861111111111105E-4</v>
      </c>
      <c r="K849" s="16" t="s">
        <v>467</v>
      </c>
      <c r="L849" s="16">
        <v>141254000</v>
      </c>
      <c r="M849" s="16" t="s">
        <v>1</v>
      </c>
      <c r="N849" s="16">
        <v>1</v>
      </c>
      <c r="O849" s="18">
        <v>1.1574074074074073E-4</v>
      </c>
      <c r="P849" s="18">
        <v>5.4398148148148144E-4</v>
      </c>
      <c r="Q849" s="6" t="str">
        <f t="shared" si="84"/>
        <v>2016-02-09</v>
      </c>
      <c r="R849" t="str">
        <f t="shared" si="85"/>
        <v>MPRU</v>
      </c>
      <c r="S849" t="str">
        <f t="shared" si="86"/>
        <v>10:40</v>
      </c>
      <c r="T849" t="str">
        <f t="shared" si="87"/>
        <v>10:4</v>
      </c>
      <c r="U849" t="str">
        <f t="shared" si="88"/>
        <v>2016-02-09 10:4MPRU</v>
      </c>
      <c r="V849">
        <f>IF(COUNTIF(Interactions!I:I,U849)&gt;0,1,0)</f>
        <v>0</v>
      </c>
      <c r="W849" t="str">
        <f t="shared" si="89"/>
        <v/>
      </c>
    </row>
    <row r="850" spans="1:23" ht="24">
      <c r="A850" s="13">
        <v>358</v>
      </c>
      <c r="B850" s="13">
        <v>1182231</v>
      </c>
      <c r="C850" s="13">
        <v>1411858</v>
      </c>
      <c r="D850" s="13" t="s">
        <v>492</v>
      </c>
      <c r="E850" s="13" t="s">
        <v>469</v>
      </c>
      <c r="F850" s="13" t="s">
        <v>10</v>
      </c>
      <c r="G850" s="13" t="s">
        <v>476</v>
      </c>
      <c r="H850" s="14">
        <v>42409</v>
      </c>
      <c r="I850" s="15">
        <v>0.44510416666666663</v>
      </c>
      <c r="J850" s="15">
        <v>3.2407407407407406E-4</v>
      </c>
      <c r="K850" s="13" t="s">
        <v>469</v>
      </c>
      <c r="L850" s="13">
        <v>18300675374755</v>
      </c>
      <c r="M850" s="13"/>
      <c r="N850" s="13">
        <v>0</v>
      </c>
      <c r="O850" s="15">
        <v>0</v>
      </c>
      <c r="P850" s="15">
        <v>1.6203703703703703E-4</v>
      </c>
      <c r="Q850" s="6" t="str">
        <f t="shared" si="84"/>
        <v>2016-02-09</v>
      </c>
      <c r="R850" t="str">
        <f t="shared" si="85"/>
        <v>FMBU</v>
      </c>
      <c r="S850" t="str">
        <f t="shared" si="86"/>
        <v>10:40</v>
      </c>
      <c r="T850" t="str">
        <f t="shared" si="87"/>
        <v>10:4</v>
      </c>
      <c r="U850" t="str">
        <f t="shared" si="88"/>
        <v>2016-02-09 10:4FMBU</v>
      </c>
      <c r="V850">
        <f>IF(COUNTIF(Interactions!I:I,U850)&gt;0,1,0)</f>
        <v>0</v>
      </c>
      <c r="W850" t="str">
        <f t="shared" si="89"/>
        <v/>
      </c>
    </row>
    <row r="851" spans="1:23">
      <c r="A851" s="16">
        <v>359</v>
      </c>
      <c r="B851" s="16">
        <v>1182232</v>
      </c>
      <c r="C851" s="16">
        <v>1413591</v>
      </c>
      <c r="D851" s="16" t="s">
        <v>492</v>
      </c>
      <c r="E851" s="16" t="s">
        <v>467</v>
      </c>
      <c r="F851" s="16" t="s">
        <v>29</v>
      </c>
      <c r="G851" s="16" t="s">
        <v>470</v>
      </c>
      <c r="H851" s="17">
        <v>42409</v>
      </c>
      <c r="I851" s="18">
        <v>0.44513888888888892</v>
      </c>
      <c r="J851" s="18">
        <v>6.7361111111111103E-3</v>
      </c>
      <c r="K851" s="16" t="s">
        <v>467</v>
      </c>
      <c r="L851" s="16">
        <v>620862676</v>
      </c>
      <c r="M851" s="16" t="s">
        <v>1</v>
      </c>
      <c r="N851" s="16">
        <v>2</v>
      </c>
      <c r="O851" s="18">
        <v>1.5624999999999999E-3</v>
      </c>
      <c r="P851" s="18">
        <v>5.1041666666666666E-3</v>
      </c>
      <c r="Q851" s="6" t="str">
        <f t="shared" si="84"/>
        <v>2016-02-09</v>
      </c>
      <c r="R851" t="str">
        <f t="shared" si="85"/>
        <v>LROB</v>
      </c>
      <c r="S851" t="str">
        <f t="shared" si="86"/>
        <v>10:41</v>
      </c>
      <c r="T851" t="str">
        <f t="shared" si="87"/>
        <v>10:4</v>
      </c>
      <c r="U851" t="str">
        <f t="shared" si="88"/>
        <v>2016-02-09 10:4LROB</v>
      </c>
      <c r="V851">
        <f>IF(COUNTIF(Interactions!I:I,U851)&gt;0,1,0)</f>
        <v>0</v>
      </c>
      <c r="W851" t="str">
        <f t="shared" si="89"/>
        <v/>
      </c>
    </row>
    <row r="852" spans="1:23" ht="24">
      <c r="A852" s="13">
        <v>360</v>
      </c>
      <c r="B852" s="13">
        <v>1182233</v>
      </c>
      <c r="C852" s="13">
        <v>1413558</v>
      </c>
      <c r="D852" s="13" t="s">
        <v>492</v>
      </c>
      <c r="E852" s="13" t="s">
        <v>467</v>
      </c>
      <c r="F852" s="13" t="s">
        <v>37</v>
      </c>
      <c r="G852" s="13" t="s">
        <v>474</v>
      </c>
      <c r="H852" s="14">
        <v>42409</v>
      </c>
      <c r="I852" s="15">
        <v>0.44527777777777783</v>
      </c>
      <c r="J852" s="15">
        <v>1.0763888888888889E-3</v>
      </c>
      <c r="K852" s="13" t="s">
        <v>467</v>
      </c>
      <c r="L852" s="13">
        <v>141254000</v>
      </c>
      <c r="M852" s="13" t="s">
        <v>1</v>
      </c>
      <c r="N852" s="13">
        <v>1</v>
      </c>
      <c r="O852" s="15">
        <v>2.7777777777777778E-4</v>
      </c>
      <c r="P852" s="15">
        <v>6.2500000000000001E-4</v>
      </c>
      <c r="Q852" s="6" t="str">
        <f t="shared" si="84"/>
        <v>2016-02-09</v>
      </c>
      <c r="R852" t="str">
        <f t="shared" si="85"/>
        <v>MPRU</v>
      </c>
      <c r="S852" t="str">
        <f t="shared" si="86"/>
        <v>10:41</v>
      </c>
      <c r="T852" t="str">
        <f t="shared" si="87"/>
        <v>10:4</v>
      </c>
      <c r="U852" t="str">
        <f t="shared" si="88"/>
        <v>2016-02-09 10:4MPRU</v>
      </c>
      <c r="V852">
        <f>IF(COUNTIF(Interactions!I:I,U852)&gt;0,1,0)</f>
        <v>0</v>
      </c>
      <c r="W852" t="str">
        <f t="shared" si="89"/>
        <v/>
      </c>
    </row>
    <row r="853" spans="1:23" ht="24">
      <c r="A853" s="16">
        <v>361</v>
      </c>
      <c r="B853" s="16">
        <v>1182234</v>
      </c>
      <c r="C853" s="16">
        <v>1411859</v>
      </c>
      <c r="D853" s="16" t="s">
        <v>492</v>
      </c>
      <c r="E853" s="16" t="s">
        <v>469</v>
      </c>
      <c r="F853" s="16" t="s">
        <v>10</v>
      </c>
      <c r="G853" s="16" t="s">
        <v>476</v>
      </c>
      <c r="H853" s="17">
        <v>42409</v>
      </c>
      <c r="I853" s="18">
        <v>0.44547453703703704</v>
      </c>
      <c r="J853" s="18">
        <v>6.7129629629629625E-4</v>
      </c>
      <c r="K853" s="16" t="s">
        <v>469</v>
      </c>
      <c r="L853" s="16">
        <v>18300686735554</v>
      </c>
      <c r="M853" s="16" t="s">
        <v>32</v>
      </c>
      <c r="N853" s="16">
        <v>0</v>
      </c>
      <c r="O853" s="18">
        <v>0</v>
      </c>
      <c r="P853" s="18">
        <v>5.6712962962962956E-4</v>
      </c>
      <c r="Q853" s="6" t="str">
        <f t="shared" si="84"/>
        <v>2016-02-09</v>
      </c>
      <c r="R853" t="str">
        <f t="shared" si="85"/>
        <v>FMBU</v>
      </c>
      <c r="S853" t="str">
        <f t="shared" si="86"/>
        <v>10:41</v>
      </c>
      <c r="T853" t="str">
        <f t="shared" si="87"/>
        <v>10:4</v>
      </c>
      <c r="U853" t="str">
        <f t="shared" si="88"/>
        <v>2016-02-09 10:4FMBU</v>
      </c>
      <c r="V853">
        <f>IF(COUNTIF(Interactions!I:I,U853)&gt;0,1,0)</f>
        <v>0</v>
      </c>
      <c r="W853" t="str">
        <f t="shared" si="89"/>
        <v/>
      </c>
    </row>
    <row r="854" spans="1:23">
      <c r="A854" s="13">
        <v>362</v>
      </c>
      <c r="B854" s="13">
        <v>1182235</v>
      </c>
      <c r="C854" s="13">
        <v>1413571</v>
      </c>
      <c r="D854" s="13" t="s">
        <v>492</v>
      </c>
      <c r="E854" s="13" t="s">
        <v>467</v>
      </c>
      <c r="F854" s="13" t="s">
        <v>37</v>
      </c>
      <c r="G854" s="13" t="s">
        <v>470</v>
      </c>
      <c r="H854" s="14">
        <v>42409</v>
      </c>
      <c r="I854" s="15">
        <v>0.44596064814814818</v>
      </c>
      <c r="J854" s="15">
        <v>2.1643518518518518E-3</v>
      </c>
      <c r="K854" s="13" t="s">
        <v>467</v>
      </c>
      <c r="L854" s="13">
        <v>223424354</v>
      </c>
      <c r="M854" s="13" t="s">
        <v>1</v>
      </c>
      <c r="N854" s="13">
        <v>1</v>
      </c>
      <c r="O854" s="15">
        <v>8.7962962962962962E-4</v>
      </c>
      <c r="P854" s="15">
        <v>1.7708333333333332E-3</v>
      </c>
      <c r="Q854" s="6" t="str">
        <f t="shared" si="84"/>
        <v>2016-02-09</v>
      </c>
      <c r="R854" t="str">
        <f t="shared" si="85"/>
        <v>MPRU</v>
      </c>
      <c r="S854" t="str">
        <f t="shared" si="86"/>
        <v>10:42</v>
      </c>
      <c r="T854" t="str">
        <f t="shared" si="87"/>
        <v>10:4</v>
      </c>
      <c r="U854" t="str">
        <f t="shared" si="88"/>
        <v>2016-02-09 10:4MPRU</v>
      </c>
      <c r="V854">
        <f>IF(COUNTIF(Interactions!I:I,U854)&gt;0,1,0)</f>
        <v>0</v>
      </c>
      <c r="W854" t="str">
        <f t="shared" si="89"/>
        <v/>
      </c>
    </row>
    <row r="855" spans="1:23" ht="24">
      <c r="A855" s="16">
        <v>363</v>
      </c>
      <c r="B855" s="16">
        <v>1182236</v>
      </c>
      <c r="C855" s="16">
        <v>1411860</v>
      </c>
      <c r="D855" s="16" t="s">
        <v>492</v>
      </c>
      <c r="E855" s="16" t="s">
        <v>469</v>
      </c>
      <c r="F855" s="16" t="s">
        <v>10</v>
      </c>
      <c r="G855" s="16" t="s">
        <v>476</v>
      </c>
      <c r="H855" s="17">
        <v>42409</v>
      </c>
      <c r="I855" s="18">
        <v>0.44620370370370371</v>
      </c>
      <c r="J855" s="18">
        <v>1.2037037037037038E-3</v>
      </c>
      <c r="K855" s="16" t="s">
        <v>469</v>
      </c>
      <c r="L855" s="16">
        <v>18300664714231</v>
      </c>
      <c r="M855" s="16" t="s">
        <v>490</v>
      </c>
      <c r="N855" s="16">
        <v>0</v>
      </c>
      <c r="O855" s="18">
        <v>0</v>
      </c>
      <c r="P855" s="18">
        <v>5.2083333333333333E-4</v>
      </c>
      <c r="Q855" s="6" t="str">
        <f t="shared" si="84"/>
        <v>2016-02-09</v>
      </c>
      <c r="R855" t="str">
        <f t="shared" si="85"/>
        <v>FMBU</v>
      </c>
      <c r="S855" t="str">
        <f t="shared" si="86"/>
        <v>10:42</v>
      </c>
      <c r="T855" t="str">
        <f t="shared" si="87"/>
        <v>10:4</v>
      </c>
      <c r="U855" t="str">
        <f t="shared" si="88"/>
        <v>2016-02-09 10:4FMBU</v>
      </c>
      <c r="V855">
        <f>IF(COUNTIF(Interactions!I:I,U855)&gt;0,1,0)</f>
        <v>0</v>
      </c>
      <c r="W855" t="str">
        <f t="shared" si="89"/>
        <v/>
      </c>
    </row>
    <row r="856" spans="1:23">
      <c r="A856" s="13">
        <v>364</v>
      </c>
      <c r="B856" s="13">
        <v>1182238</v>
      </c>
      <c r="C856" s="13">
        <v>1413576</v>
      </c>
      <c r="D856" s="13" t="s">
        <v>492</v>
      </c>
      <c r="E856" s="13" t="s">
        <v>467</v>
      </c>
      <c r="F856" s="13" t="s">
        <v>3</v>
      </c>
      <c r="G856" s="13" t="s">
        <v>468</v>
      </c>
      <c r="H856" s="14">
        <v>42409</v>
      </c>
      <c r="I856" s="15">
        <v>0.44686342592592593</v>
      </c>
      <c r="J856" s="15">
        <v>1.0763888888888889E-3</v>
      </c>
      <c r="K856" s="13" t="s">
        <v>467</v>
      </c>
      <c r="L856" s="13">
        <v>617373495</v>
      </c>
      <c r="M856" s="13" t="s">
        <v>1</v>
      </c>
      <c r="N856" s="13">
        <v>0</v>
      </c>
      <c r="O856" s="15">
        <v>0</v>
      </c>
      <c r="P856" s="15">
        <v>9.4907407407407408E-4</v>
      </c>
      <c r="Q856" s="6" t="str">
        <f t="shared" si="84"/>
        <v>2016-02-09</v>
      </c>
      <c r="R856" t="str">
        <f t="shared" si="85"/>
        <v>ENES</v>
      </c>
      <c r="S856" t="str">
        <f t="shared" si="86"/>
        <v>10:43</v>
      </c>
      <c r="T856" t="str">
        <f t="shared" si="87"/>
        <v>10:4</v>
      </c>
      <c r="U856" t="str">
        <f t="shared" si="88"/>
        <v>2016-02-09 10:4ENES</v>
      </c>
      <c r="V856">
        <f>IF(COUNTIF(Interactions!I:I,U856)&gt;0,1,0)</f>
        <v>0</v>
      </c>
      <c r="W856" t="str">
        <f t="shared" si="89"/>
        <v/>
      </c>
    </row>
    <row r="857" spans="1:23" ht="24">
      <c r="A857" s="16">
        <v>365</v>
      </c>
      <c r="B857" s="16">
        <v>1182239</v>
      </c>
      <c r="C857" s="16">
        <v>1413581</v>
      </c>
      <c r="D857" s="16" t="s">
        <v>492</v>
      </c>
      <c r="E857" s="16" t="s">
        <v>467</v>
      </c>
      <c r="F857" s="16" t="s">
        <v>37</v>
      </c>
      <c r="G857" s="16" t="s">
        <v>474</v>
      </c>
      <c r="H857" s="17">
        <v>42409</v>
      </c>
      <c r="I857" s="18">
        <v>0.44715277777777779</v>
      </c>
      <c r="J857" s="18">
        <v>1.3541666666666667E-3</v>
      </c>
      <c r="K857" s="16" t="s">
        <v>467</v>
      </c>
      <c r="L857" s="16">
        <v>141254000</v>
      </c>
      <c r="M857" s="16" t="s">
        <v>1</v>
      </c>
      <c r="N857" s="16">
        <v>2</v>
      </c>
      <c r="O857" s="18">
        <v>3.9351851851851852E-4</v>
      </c>
      <c r="P857" s="18">
        <v>8.7962962962962962E-4</v>
      </c>
      <c r="Q857" s="6" t="str">
        <f t="shared" si="84"/>
        <v>2016-02-09</v>
      </c>
      <c r="R857" t="str">
        <f t="shared" si="85"/>
        <v>MPRU</v>
      </c>
      <c r="S857" t="str">
        <f t="shared" si="86"/>
        <v>10:43</v>
      </c>
      <c r="T857" t="str">
        <f t="shared" si="87"/>
        <v>10:4</v>
      </c>
      <c r="U857" t="str">
        <f t="shared" si="88"/>
        <v>2016-02-09 10:4MPRU</v>
      </c>
      <c r="V857">
        <f>IF(COUNTIF(Interactions!I:I,U857)&gt;0,1,0)</f>
        <v>0</v>
      </c>
      <c r="W857" t="str">
        <f t="shared" si="89"/>
        <v/>
      </c>
    </row>
    <row r="858" spans="1:23" ht="24">
      <c r="A858" s="13">
        <v>366</v>
      </c>
      <c r="B858" s="13">
        <v>1182241</v>
      </c>
      <c r="C858" s="13">
        <v>1411860</v>
      </c>
      <c r="D858" s="13" t="s">
        <v>492</v>
      </c>
      <c r="E858" s="13" t="s">
        <v>469</v>
      </c>
      <c r="F858" s="13" t="s">
        <v>10</v>
      </c>
      <c r="G858" s="13" t="s">
        <v>476</v>
      </c>
      <c r="H858" s="14">
        <v>42409</v>
      </c>
      <c r="I858" s="15">
        <v>0.44740740740740742</v>
      </c>
      <c r="J858" s="15">
        <v>1.8981481481481482E-3</v>
      </c>
      <c r="K858" s="13" t="s">
        <v>469</v>
      </c>
      <c r="L858" s="13">
        <v>18300664714231</v>
      </c>
      <c r="M858" s="13" t="s">
        <v>490</v>
      </c>
      <c r="N858" s="13">
        <v>0</v>
      </c>
      <c r="O858" s="15">
        <v>0</v>
      </c>
      <c r="P858" s="15">
        <v>9.9537037037037042E-4</v>
      </c>
      <c r="Q858" s="6" t="str">
        <f t="shared" si="84"/>
        <v>2016-02-09</v>
      </c>
      <c r="R858" t="str">
        <f t="shared" si="85"/>
        <v>FMBU</v>
      </c>
      <c r="S858" t="str">
        <f t="shared" si="86"/>
        <v>10:44</v>
      </c>
      <c r="T858" t="str">
        <f t="shared" si="87"/>
        <v>10:4</v>
      </c>
      <c r="U858" t="str">
        <f t="shared" si="88"/>
        <v>2016-02-09 10:4FMBU</v>
      </c>
      <c r="V858">
        <f>IF(COUNTIF(Interactions!I:I,U858)&gt;0,1,0)</f>
        <v>0</v>
      </c>
      <c r="W858" t="str">
        <f t="shared" si="89"/>
        <v/>
      </c>
    </row>
    <row r="859" spans="1:23" ht="24">
      <c r="A859" s="16">
        <v>367</v>
      </c>
      <c r="B859" s="16">
        <v>1182242</v>
      </c>
      <c r="C859" s="16">
        <v>1413569</v>
      </c>
      <c r="D859" s="16" t="s">
        <v>492</v>
      </c>
      <c r="E859" s="16" t="s">
        <v>467</v>
      </c>
      <c r="F859" s="16" t="s">
        <v>22</v>
      </c>
      <c r="G859" s="16" t="s">
        <v>474</v>
      </c>
      <c r="H859" s="17">
        <v>42409</v>
      </c>
      <c r="I859" s="18">
        <v>0.44751157407407405</v>
      </c>
      <c r="J859" s="18">
        <v>8.2175925925925917E-4</v>
      </c>
      <c r="K859" s="16" t="s">
        <v>467</v>
      </c>
      <c r="L859" s="16">
        <v>680179676</v>
      </c>
      <c r="M859" s="16" t="s">
        <v>1</v>
      </c>
      <c r="N859" s="16">
        <v>0</v>
      </c>
      <c r="O859" s="18">
        <v>0</v>
      </c>
      <c r="P859" s="18">
        <v>4.3981481481481481E-4</v>
      </c>
      <c r="Q859" s="6" t="str">
        <f t="shared" si="84"/>
        <v>2016-02-09</v>
      </c>
      <c r="R859" t="str">
        <f t="shared" si="85"/>
        <v>ONAS</v>
      </c>
      <c r="S859" t="str">
        <f t="shared" si="86"/>
        <v>10:44</v>
      </c>
      <c r="T859" t="str">
        <f t="shared" si="87"/>
        <v>10:4</v>
      </c>
      <c r="U859" t="str">
        <f t="shared" si="88"/>
        <v>2016-02-09 10:4ONAS</v>
      </c>
      <c r="V859">
        <f>IF(COUNTIF(Interactions!I:I,U859)&gt;0,1,0)</f>
        <v>0</v>
      </c>
      <c r="W859" t="str">
        <f t="shared" si="89"/>
        <v/>
      </c>
    </row>
    <row r="860" spans="1:23">
      <c r="A860" s="13">
        <v>368</v>
      </c>
      <c r="B860" s="13">
        <v>1182243</v>
      </c>
      <c r="C860" s="13">
        <v>1413580</v>
      </c>
      <c r="D860" s="13" t="s">
        <v>492</v>
      </c>
      <c r="E860" s="13" t="s">
        <v>467</v>
      </c>
      <c r="F860" s="13" t="s">
        <v>26</v>
      </c>
      <c r="G860" s="13"/>
      <c r="H860" s="14">
        <v>42409</v>
      </c>
      <c r="I860" s="15">
        <v>0.44755787037037037</v>
      </c>
      <c r="J860" s="15">
        <v>2.5000000000000001E-3</v>
      </c>
      <c r="K860" s="13" t="s">
        <v>467</v>
      </c>
      <c r="L860" s="13">
        <v>144490084</v>
      </c>
      <c r="M860" s="13" t="s">
        <v>1</v>
      </c>
      <c r="N860" s="13">
        <v>0</v>
      </c>
      <c r="O860" s="15">
        <v>0</v>
      </c>
      <c r="P860" s="15">
        <v>1.8750000000000001E-3</v>
      </c>
      <c r="Q860" s="6" t="str">
        <f t="shared" si="84"/>
        <v>2016-02-09</v>
      </c>
      <c r="R860" t="str">
        <f t="shared" si="85"/>
        <v>GMAH</v>
      </c>
      <c r="S860" t="str">
        <f t="shared" si="86"/>
        <v>10:44</v>
      </c>
      <c r="T860" t="str">
        <f t="shared" si="87"/>
        <v>10:4</v>
      </c>
      <c r="U860" t="str">
        <f t="shared" si="88"/>
        <v>2016-02-09 10:4GMAH</v>
      </c>
      <c r="V860">
        <f>IF(COUNTIF(Interactions!I:I,U860)&gt;0,1,0)</f>
        <v>0</v>
      </c>
      <c r="W860" t="str">
        <f t="shared" si="89"/>
        <v/>
      </c>
    </row>
    <row r="861" spans="1:23" ht="24">
      <c r="A861" s="16">
        <v>369</v>
      </c>
      <c r="B861" s="16">
        <v>1182244</v>
      </c>
      <c r="C861" s="16">
        <v>1413584</v>
      </c>
      <c r="D861" s="16" t="s">
        <v>492</v>
      </c>
      <c r="E861" s="16" t="s">
        <v>467</v>
      </c>
      <c r="F861" s="16" t="s">
        <v>3</v>
      </c>
      <c r="G861" s="16" t="s">
        <v>474</v>
      </c>
      <c r="H861" s="17">
        <v>42409</v>
      </c>
      <c r="I861" s="18">
        <v>0.44769675925925928</v>
      </c>
      <c r="J861" s="18">
        <v>1.0416666666666667E-3</v>
      </c>
      <c r="K861" s="16" t="s">
        <v>467</v>
      </c>
      <c r="L861" s="16">
        <v>141254000</v>
      </c>
      <c r="M861" s="16" t="s">
        <v>1</v>
      </c>
      <c r="N861" s="16">
        <v>1</v>
      </c>
      <c r="O861" s="18">
        <v>3.5879629629629635E-4</v>
      </c>
      <c r="P861" s="18">
        <v>7.407407407407407E-4</v>
      </c>
      <c r="Q861" s="6" t="str">
        <f t="shared" si="84"/>
        <v>2016-02-09</v>
      </c>
      <c r="R861" t="str">
        <f t="shared" si="85"/>
        <v>ENES</v>
      </c>
      <c r="S861" t="str">
        <f t="shared" si="86"/>
        <v>10:44</v>
      </c>
      <c r="T861" t="str">
        <f t="shared" si="87"/>
        <v>10:4</v>
      </c>
      <c r="U861" t="str">
        <f t="shared" si="88"/>
        <v>2016-02-09 10:4ENES</v>
      </c>
      <c r="V861">
        <f>IF(COUNTIF(Interactions!I:I,U861)&gt;0,1,0)</f>
        <v>0</v>
      </c>
      <c r="W861" t="str">
        <f t="shared" si="89"/>
        <v/>
      </c>
    </row>
    <row r="862" spans="1:23">
      <c r="A862" s="13">
        <v>370</v>
      </c>
      <c r="B862" s="13">
        <v>1182245</v>
      </c>
      <c r="C862" s="13">
        <v>1413568</v>
      </c>
      <c r="D862" s="13" t="s">
        <v>492</v>
      </c>
      <c r="E862" s="13" t="s">
        <v>467</v>
      </c>
      <c r="F862" s="13" t="s">
        <v>3</v>
      </c>
      <c r="G862" s="13" t="s">
        <v>468</v>
      </c>
      <c r="H862" s="14">
        <v>42409</v>
      </c>
      <c r="I862" s="15">
        <v>0.44775462962962959</v>
      </c>
      <c r="J862" s="15">
        <v>2.7777777777777778E-4</v>
      </c>
      <c r="K862" s="13" t="s">
        <v>467</v>
      </c>
      <c r="L862" s="13">
        <v>953050472</v>
      </c>
      <c r="M862" s="13" t="s">
        <v>1</v>
      </c>
      <c r="N862" s="13">
        <v>0</v>
      </c>
      <c r="O862" s="15">
        <v>0</v>
      </c>
      <c r="P862" s="15">
        <v>1.3888888888888889E-4</v>
      </c>
      <c r="Q862" s="6" t="str">
        <f t="shared" si="84"/>
        <v>2016-02-09</v>
      </c>
      <c r="R862" t="str">
        <f t="shared" si="85"/>
        <v>ENES</v>
      </c>
      <c r="S862" t="str">
        <f t="shared" si="86"/>
        <v>10:44</v>
      </c>
      <c r="T862" t="str">
        <f t="shared" si="87"/>
        <v>10:4</v>
      </c>
      <c r="U862" t="str">
        <f t="shared" si="88"/>
        <v>2016-02-09 10:4ENES</v>
      </c>
      <c r="V862">
        <f>IF(COUNTIF(Interactions!I:I,U862)&gt;0,1,0)</f>
        <v>0</v>
      </c>
      <c r="W862" t="str">
        <f t="shared" si="89"/>
        <v/>
      </c>
    </row>
    <row r="863" spans="1:23" ht="24">
      <c r="A863" s="16">
        <v>371</v>
      </c>
      <c r="B863" s="16">
        <v>1182246</v>
      </c>
      <c r="C863" s="16">
        <v>1413595</v>
      </c>
      <c r="D863" s="16" t="s">
        <v>492</v>
      </c>
      <c r="E863" s="16" t="s">
        <v>467</v>
      </c>
      <c r="F863" s="16" t="s">
        <v>37</v>
      </c>
      <c r="G863" s="16" t="s">
        <v>474</v>
      </c>
      <c r="H863" s="17">
        <v>42409</v>
      </c>
      <c r="I863" s="18">
        <v>0.44780092592592591</v>
      </c>
      <c r="J863" s="18">
        <v>1.0879629629629629E-3</v>
      </c>
      <c r="K863" s="16" t="s">
        <v>467</v>
      </c>
      <c r="L863" s="16">
        <v>141254000</v>
      </c>
      <c r="M863" s="16" t="s">
        <v>1</v>
      </c>
      <c r="N863" s="16">
        <v>1</v>
      </c>
      <c r="O863" s="18">
        <v>1.3888888888888889E-4</v>
      </c>
      <c r="P863" s="18">
        <v>7.6388888888888893E-4</v>
      </c>
      <c r="Q863" s="6" t="str">
        <f t="shared" si="84"/>
        <v>2016-02-09</v>
      </c>
      <c r="R863" t="str">
        <f t="shared" si="85"/>
        <v>MPRU</v>
      </c>
      <c r="S863" t="str">
        <f t="shared" si="86"/>
        <v>10:44</v>
      </c>
      <c r="T863" t="str">
        <f t="shared" si="87"/>
        <v>10:4</v>
      </c>
      <c r="U863" t="str">
        <f t="shared" si="88"/>
        <v>2016-02-09 10:4MPRU</v>
      </c>
      <c r="V863">
        <f>IF(COUNTIF(Interactions!I:I,U863)&gt;0,1,0)</f>
        <v>0</v>
      </c>
      <c r="W863" t="str">
        <f t="shared" si="89"/>
        <v/>
      </c>
    </row>
    <row r="864" spans="1:23" ht="24">
      <c r="A864" s="13">
        <v>372</v>
      </c>
      <c r="B864" s="13">
        <v>1182247</v>
      </c>
      <c r="C864" s="13">
        <v>1413585</v>
      </c>
      <c r="D864" s="13" t="s">
        <v>492</v>
      </c>
      <c r="E864" s="13" t="s">
        <v>467</v>
      </c>
      <c r="F864" s="13" t="s">
        <v>11</v>
      </c>
      <c r="G864" s="13" t="s">
        <v>472</v>
      </c>
      <c r="H864" s="14">
        <v>42409</v>
      </c>
      <c r="I864" s="15">
        <v>0.44817129629629626</v>
      </c>
      <c r="J864" s="15">
        <v>3.2175925925925926E-3</v>
      </c>
      <c r="K864" s="13" t="s">
        <v>467</v>
      </c>
      <c r="L864" s="13">
        <v>951093034</v>
      </c>
      <c r="M864" s="13" t="s">
        <v>1</v>
      </c>
      <c r="N864" s="13">
        <v>0</v>
      </c>
      <c r="O864" s="15">
        <v>0</v>
      </c>
      <c r="P864" s="15">
        <v>3.1365740740740742E-3</v>
      </c>
      <c r="Q864" s="6" t="str">
        <f t="shared" si="84"/>
        <v>2016-02-09</v>
      </c>
      <c r="R864" t="str">
        <f t="shared" si="85"/>
        <v>MLEC</v>
      </c>
      <c r="S864" t="str">
        <f t="shared" si="86"/>
        <v>10:45</v>
      </c>
      <c r="T864" t="str">
        <f t="shared" si="87"/>
        <v>10:4</v>
      </c>
      <c r="U864" t="str">
        <f t="shared" si="88"/>
        <v>2016-02-09 10:4MLEC</v>
      </c>
      <c r="V864">
        <f>IF(COUNTIF(Interactions!I:I,U864)&gt;0,1,0)</f>
        <v>0</v>
      </c>
      <c r="W864" t="str">
        <f t="shared" si="89"/>
        <v/>
      </c>
    </row>
    <row r="865" spans="1:23" ht="24">
      <c r="A865" s="16">
        <v>373</v>
      </c>
      <c r="B865" s="16">
        <v>1182248</v>
      </c>
      <c r="C865" s="16">
        <v>1413566</v>
      </c>
      <c r="D865" s="16" t="s">
        <v>492</v>
      </c>
      <c r="E865" s="16" t="s">
        <v>467</v>
      </c>
      <c r="F865" s="16" t="s">
        <v>3</v>
      </c>
      <c r="G865" s="16" t="s">
        <v>471</v>
      </c>
      <c r="H865" s="17">
        <v>42409</v>
      </c>
      <c r="I865" s="18">
        <v>0.44818287037037036</v>
      </c>
      <c r="J865" s="18">
        <v>6.134259259259259E-4</v>
      </c>
      <c r="K865" s="16" t="s">
        <v>469</v>
      </c>
      <c r="L865" s="16">
        <v>24100156977029</v>
      </c>
      <c r="M865" s="16" t="s">
        <v>1</v>
      </c>
      <c r="N865" s="16">
        <v>0</v>
      </c>
      <c r="O865" s="18">
        <v>0</v>
      </c>
      <c r="P865" s="18">
        <v>4.7453703703703704E-4</v>
      </c>
      <c r="Q865" s="6" t="str">
        <f t="shared" si="84"/>
        <v>2016-02-09</v>
      </c>
      <c r="R865" t="str">
        <f t="shared" si="85"/>
        <v>ENES</v>
      </c>
      <c r="S865" t="str">
        <f t="shared" si="86"/>
        <v>10:45</v>
      </c>
      <c r="T865" t="str">
        <f t="shared" si="87"/>
        <v>10:4</v>
      </c>
      <c r="U865" t="str">
        <f t="shared" si="88"/>
        <v>2016-02-09 10:4ENES</v>
      </c>
      <c r="V865">
        <f>IF(COUNTIF(Interactions!I:I,U865)&gt;0,1,0)</f>
        <v>0</v>
      </c>
      <c r="W865" t="str">
        <f t="shared" si="89"/>
        <v/>
      </c>
    </row>
    <row r="866" spans="1:23" ht="24">
      <c r="A866" s="13">
        <v>374</v>
      </c>
      <c r="B866" s="13">
        <v>1182249</v>
      </c>
      <c r="C866" s="13">
        <v>1413573</v>
      </c>
      <c r="D866" s="13" t="s">
        <v>492</v>
      </c>
      <c r="E866" s="13" t="s">
        <v>467</v>
      </c>
      <c r="F866" s="13" t="s">
        <v>27</v>
      </c>
      <c r="G866" s="13"/>
      <c r="H866" s="14">
        <v>42409</v>
      </c>
      <c r="I866" s="15">
        <v>0.44862268518518517</v>
      </c>
      <c r="J866" s="15">
        <v>1.1111111111111111E-3</v>
      </c>
      <c r="K866" s="13" t="s">
        <v>467</v>
      </c>
      <c r="L866" s="13">
        <v>344061717</v>
      </c>
      <c r="M866" s="13" t="s">
        <v>23</v>
      </c>
      <c r="N866" s="13">
        <v>0</v>
      </c>
      <c r="O866" s="15">
        <v>0</v>
      </c>
      <c r="P866" s="15">
        <v>8.9120370370370362E-4</v>
      </c>
      <c r="Q866" s="6" t="str">
        <f t="shared" si="84"/>
        <v>2016-02-09</v>
      </c>
      <c r="R866" t="str">
        <f t="shared" si="85"/>
        <v>ENEF</v>
      </c>
      <c r="S866" t="str">
        <f t="shared" si="86"/>
        <v>10:46</v>
      </c>
      <c r="T866" t="str">
        <f t="shared" si="87"/>
        <v>10:4</v>
      </c>
      <c r="U866" t="str">
        <f t="shared" si="88"/>
        <v>2016-02-09 10:4ENEF</v>
      </c>
      <c r="V866">
        <f>IF(COUNTIF(Interactions!I:I,U866)&gt;0,1,0)</f>
        <v>0</v>
      </c>
      <c r="W866" t="str">
        <f t="shared" si="89"/>
        <v/>
      </c>
    </row>
    <row r="867" spans="1:23" ht="24">
      <c r="A867" s="16">
        <v>375</v>
      </c>
      <c r="B867" s="16">
        <v>1182251</v>
      </c>
      <c r="C867" s="16">
        <v>1413597</v>
      </c>
      <c r="D867" s="16" t="s">
        <v>492</v>
      </c>
      <c r="E867" s="16" t="s">
        <v>467</v>
      </c>
      <c r="F867" s="16" t="s">
        <v>11</v>
      </c>
      <c r="G867" s="16" t="s">
        <v>472</v>
      </c>
      <c r="H867" s="17">
        <v>42409</v>
      </c>
      <c r="I867" s="18">
        <v>0.44927083333333334</v>
      </c>
      <c r="J867" s="18">
        <v>8.6805555555555551E-4</v>
      </c>
      <c r="K867" s="16" t="s">
        <v>467</v>
      </c>
      <c r="L867" s="16">
        <v>626751238</v>
      </c>
      <c r="M867" s="16" t="s">
        <v>1</v>
      </c>
      <c r="N867" s="16">
        <v>1</v>
      </c>
      <c r="O867" s="18">
        <v>2.4305555555555552E-4</v>
      </c>
      <c r="P867" s="18">
        <v>3.7037037037037035E-4</v>
      </c>
      <c r="Q867" s="6" t="str">
        <f t="shared" si="84"/>
        <v>2016-02-09</v>
      </c>
      <c r="R867" t="str">
        <f t="shared" si="85"/>
        <v>MLEC</v>
      </c>
      <c r="S867" t="str">
        <f t="shared" si="86"/>
        <v>10:46</v>
      </c>
      <c r="T867" t="str">
        <f t="shared" si="87"/>
        <v>10:4</v>
      </c>
      <c r="U867" t="str">
        <f t="shared" si="88"/>
        <v>2016-02-09 10:4MLEC</v>
      </c>
      <c r="V867">
        <f>IF(COUNTIF(Interactions!I:I,U867)&gt;0,1,0)</f>
        <v>0</v>
      </c>
      <c r="W867" t="str">
        <f t="shared" si="89"/>
        <v/>
      </c>
    </row>
    <row r="868" spans="1:23" ht="24">
      <c r="A868" s="13">
        <v>376</v>
      </c>
      <c r="B868" s="13">
        <v>1182252</v>
      </c>
      <c r="C868" s="13">
        <v>1411860</v>
      </c>
      <c r="D868" s="13" t="s">
        <v>492</v>
      </c>
      <c r="E868" s="13" t="s">
        <v>469</v>
      </c>
      <c r="F868" s="13" t="s">
        <v>10</v>
      </c>
      <c r="G868" s="13" t="s">
        <v>476</v>
      </c>
      <c r="H868" s="14">
        <v>42409</v>
      </c>
      <c r="I868" s="15">
        <v>0.44930555555555557</v>
      </c>
      <c r="J868" s="15">
        <v>3.0439814814814821E-3</v>
      </c>
      <c r="K868" s="13" t="s">
        <v>469</v>
      </c>
      <c r="L868" s="13">
        <v>18300664714231</v>
      </c>
      <c r="M868" s="13" t="s">
        <v>490</v>
      </c>
      <c r="N868" s="13">
        <v>0</v>
      </c>
      <c r="O868" s="15">
        <v>0</v>
      </c>
      <c r="P868" s="15">
        <v>7.291666666666667E-4</v>
      </c>
      <c r="Q868" s="6" t="str">
        <f t="shared" si="84"/>
        <v>2016-02-09</v>
      </c>
      <c r="R868" t="str">
        <f t="shared" si="85"/>
        <v>FMBU</v>
      </c>
      <c r="S868" t="str">
        <f t="shared" si="86"/>
        <v>10:47</v>
      </c>
      <c r="T868" t="str">
        <f t="shared" si="87"/>
        <v>10:4</v>
      </c>
      <c r="U868" t="str">
        <f t="shared" si="88"/>
        <v>2016-02-09 10:4FMBU</v>
      </c>
      <c r="V868">
        <f>IF(COUNTIF(Interactions!I:I,U868)&gt;0,1,0)</f>
        <v>0</v>
      </c>
      <c r="W868" t="str">
        <f t="shared" si="89"/>
        <v/>
      </c>
    </row>
    <row r="869" spans="1:23" ht="24">
      <c r="A869" s="16">
        <v>377</v>
      </c>
      <c r="B869" s="16">
        <v>1182253</v>
      </c>
      <c r="C869" s="16">
        <v>1413592</v>
      </c>
      <c r="D869" s="16" t="s">
        <v>492</v>
      </c>
      <c r="E869" s="16" t="s">
        <v>467</v>
      </c>
      <c r="F869" s="16" t="s">
        <v>3</v>
      </c>
      <c r="G869" s="16" t="s">
        <v>474</v>
      </c>
      <c r="H869" s="17">
        <v>42409</v>
      </c>
      <c r="I869" s="18">
        <v>0.44942129629629629</v>
      </c>
      <c r="J869" s="18">
        <v>5.5555555555555556E-4</v>
      </c>
      <c r="K869" s="16" t="s">
        <v>467</v>
      </c>
      <c r="L869" s="16">
        <v>141254000</v>
      </c>
      <c r="M869" s="16" t="s">
        <v>1</v>
      </c>
      <c r="N869" s="16">
        <v>1</v>
      </c>
      <c r="O869" s="18">
        <v>1.273148148148148E-4</v>
      </c>
      <c r="P869" s="18">
        <v>3.2407407407407406E-4</v>
      </c>
      <c r="Q869" s="6" t="str">
        <f t="shared" si="84"/>
        <v>2016-02-09</v>
      </c>
      <c r="R869" t="str">
        <f t="shared" si="85"/>
        <v>ENES</v>
      </c>
      <c r="S869" t="str">
        <f t="shared" si="86"/>
        <v>10:47</v>
      </c>
      <c r="T869" t="str">
        <f t="shared" si="87"/>
        <v>10:4</v>
      </c>
      <c r="U869" t="str">
        <f t="shared" si="88"/>
        <v>2016-02-09 10:4ENES</v>
      </c>
      <c r="V869">
        <f>IF(COUNTIF(Interactions!I:I,U869)&gt;0,1,0)</f>
        <v>0</v>
      </c>
      <c r="W869" t="str">
        <f t="shared" si="89"/>
        <v/>
      </c>
    </row>
    <row r="870" spans="1:23" ht="24">
      <c r="A870" s="13">
        <v>378</v>
      </c>
      <c r="B870" s="13">
        <v>1182254</v>
      </c>
      <c r="C870" s="13">
        <v>1413575</v>
      </c>
      <c r="D870" s="13" t="s">
        <v>492</v>
      </c>
      <c r="E870" s="13" t="s">
        <v>467</v>
      </c>
      <c r="F870" s="13" t="s">
        <v>22</v>
      </c>
      <c r="G870" s="13" t="s">
        <v>474</v>
      </c>
      <c r="H870" s="14">
        <v>42409</v>
      </c>
      <c r="I870" s="15">
        <v>0.44974537037037038</v>
      </c>
      <c r="J870" s="15">
        <v>3.5879629629629635E-4</v>
      </c>
      <c r="K870" s="13" t="s">
        <v>467</v>
      </c>
      <c r="L870" s="13">
        <v>684047290</v>
      </c>
      <c r="M870" s="13" t="s">
        <v>1</v>
      </c>
      <c r="N870" s="13">
        <v>0</v>
      </c>
      <c r="O870" s="15">
        <v>0</v>
      </c>
      <c r="P870" s="15">
        <v>2.5462962962962961E-4</v>
      </c>
      <c r="Q870" s="6" t="str">
        <f t="shared" si="84"/>
        <v>2016-02-09</v>
      </c>
      <c r="R870" t="str">
        <f t="shared" si="85"/>
        <v>ONAS</v>
      </c>
      <c r="S870" t="str">
        <f t="shared" si="86"/>
        <v>10:47</v>
      </c>
      <c r="T870" t="str">
        <f t="shared" si="87"/>
        <v>10:4</v>
      </c>
      <c r="U870" t="str">
        <f t="shared" si="88"/>
        <v>2016-02-09 10:4ONAS</v>
      </c>
      <c r="V870">
        <f>IF(COUNTIF(Interactions!I:I,U870)&gt;0,1,0)</f>
        <v>0</v>
      </c>
      <c r="W870" t="str">
        <f t="shared" si="89"/>
        <v/>
      </c>
    </row>
    <row r="871" spans="1:23">
      <c r="A871" s="16">
        <v>379</v>
      </c>
      <c r="B871" s="16">
        <v>1182256</v>
      </c>
      <c r="C871" s="16">
        <v>1413612</v>
      </c>
      <c r="D871" s="16" t="s">
        <v>492</v>
      </c>
      <c r="E871" s="16" t="s">
        <v>467</v>
      </c>
      <c r="F871" s="16" t="s">
        <v>31</v>
      </c>
      <c r="G871" s="16"/>
      <c r="H871" s="17">
        <v>42409</v>
      </c>
      <c r="I871" s="18">
        <v>0.45098379629629631</v>
      </c>
      <c r="J871" s="18">
        <v>1.7013888888888892E-3</v>
      </c>
      <c r="K871" s="16" t="s">
        <v>467</v>
      </c>
      <c r="L871" s="16">
        <v>658797553</v>
      </c>
      <c r="M871" s="16" t="s">
        <v>1</v>
      </c>
      <c r="N871" s="16">
        <v>0</v>
      </c>
      <c r="O871" s="18">
        <v>0</v>
      </c>
      <c r="P871" s="18">
        <v>1.3888888888888889E-3</v>
      </c>
      <c r="Q871" s="6" t="str">
        <f t="shared" si="84"/>
        <v>2016-02-09</v>
      </c>
      <c r="R871" t="str">
        <f t="shared" si="85"/>
        <v>LGHA</v>
      </c>
      <c r="S871" t="str">
        <f t="shared" si="86"/>
        <v>10:49</v>
      </c>
      <c r="T871" t="str">
        <f t="shared" si="87"/>
        <v>10:4</v>
      </c>
      <c r="U871" t="str">
        <f t="shared" si="88"/>
        <v>2016-02-09 10:4LGHA</v>
      </c>
      <c r="V871">
        <f>IF(COUNTIF(Interactions!I:I,U871)&gt;0,1,0)</f>
        <v>0</v>
      </c>
      <c r="W871" t="str">
        <f t="shared" si="89"/>
        <v/>
      </c>
    </row>
    <row r="872" spans="1:23" ht="24">
      <c r="A872" s="13">
        <v>380</v>
      </c>
      <c r="B872" s="13">
        <v>1182257</v>
      </c>
      <c r="C872" s="13">
        <v>1413604</v>
      </c>
      <c r="D872" s="13" t="s">
        <v>492</v>
      </c>
      <c r="E872" s="13" t="s">
        <v>467</v>
      </c>
      <c r="F872" s="13" t="s">
        <v>3</v>
      </c>
      <c r="G872" s="13" t="s">
        <v>474</v>
      </c>
      <c r="H872" s="14">
        <v>42409</v>
      </c>
      <c r="I872" s="15">
        <v>0.45130787037037035</v>
      </c>
      <c r="J872" s="15">
        <v>1.4930555555555556E-3</v>
      </c>
      <c r="K872" s="13" t="s">
        <v>467</v>
      </c>
      <c r="L872" s="13">
        <v>141254000</v>
      </c>
      <c r="M872" s="13" t="s">
        <v>1</v>
      </c>
      <c r="N872" s="13">
        <v>2</v>
      </c>
      <c r="O872" s="15">
        <v>8.6805555555555551E-4</v>
      </c>
      <c r="P872" s="15">
        <v>4.3981481481481481E-4</v>
      </c>
      <c r="Q872" s="6" t="str">
        <f t="shared" si="84"/>
        <v>2016-02-09</v>
      </c>
      <c r="R872" t="str">
        <f t="shared" si="85"/>
        <v>ENES</v>
      </c>
      <c r="S872" t="str">
        <f t="shared" si="86"/>
        <v>10:49</v>
      </c>
      <c r="T872" t="str">
        <f t="shared" si="87"/>
        <v>10:4</v>
      </c>
      <c r="U872" t="str">
        <f t="shared" si="88"/>
        <v>2016-02-09 10:4ENES</v>
      </c>
      <c r="V872">
        <f>IF(COUNTIF(Interactions!I:I,U872)&gt;0,1,0)</f>
        <v>0</v>
      </c>
      <c r="W872" t="str">
        <f t="shared" si="89"/>
        <v/>
      </c>
    </row>
    <row r="873" spans="1:23" ht="24">
      <c r="A873" s="16">
        <v>381</v>
      </c>
      <c r="B873" s="16">
        <v>1182259</v>
      </c>
      <c r="C873" s="16">
        <v>1413657</v>
      </c>
      <c r="D873" s="16" t="s">
        <v>492</v>
      </c>
      <c r="E873" s="16" t="s">
        <v>467</v>
      </c>
      <c r="F873" s="16" t="s">
        <v>22</v>
      </c>
      <c r="G873" s="16" t="s">
        <v>474</v>
      </c>
      <c r="H873" s="17">
        <v>42409</v>
      </c>
      <c r="I873" s="18">
        <v>0.45152777777777775</v>
      </c>
      <c r="J873" s="18">
        <v>1.3657407407407409E-3</v>
      </c>
      <c r="K873" s="16" t="s">
        <v>467</v>
      </c>
      <c r="L873" s="16">
        <v>155951000</v>
      </c>
      <c r="M873" s="16" t="s">
        <v>1</v>
      </c>
      <c r="N873" s="16">
        <v>1</v>
      </c>
      <c r="O873" s="18">
        <v>5.3240740740740744E-4</v>
      </c>
      <c r="P873" s="18">
        <v>7.0601851851851847E-4</v>
      </c>
      <c r="Q873" s="6" t="str">
        <f t="shared" si="84"/>
        <v>2016-02-09</v>
      </c>
      <c r="R873" t="str">
        <f t="shared" si="85"/>
        <v>ONAS</v>
      </c>
      <c r="S873" t="str">
        <f t="shared" si="86"/>
        <v>10:50</v>
      </c>
      <c r="T873" t="str">
        <f t="shared" si="87"/>
        <v>10:5</v>
      </c>
      <c r="U873" t="str">
        <f t="shared" si="88"/>
        <v>2016-02-09 10:5ONAS</v>
      </c>
      <c r="V873">
        <f>IF(COUNTIF(Interactions!I:I,U873)&gt;0,1,0)</f>
        <v>0</v>
      </c>
      <c r="W873" t="str">
        <f t="shared" si="89"/>
        <v/>
      </c>
    </row>
    <row r="874" spans="1:23">
      <c r="A874" s="13">
        <v>382</v>
      </c>
      <c r="B874" s="13">
        <v>1182260</v>
      </c>
      <c r="C874" s="13"/>
      <c r="D874" s="13" t="s">
        <v>492</v>
      </c>
      <c r="E874" s="13" t="s">
        <v>467</v>
      </c>
      <c r="F874" s="13" t="s">
        <v>27</v>
      </c>
      <c r="G874" s="13"/>
      <c r="H874" s="14">
        <v>42409</v>
      </c>
      <c r="I874" s="15">
        <v>0.45163194444444449</v>
      </c>
      <c r="J874" s="15">
        <v>4.0509259259259258E-4</v>
      </c>
      <c r="K874" s="13" t="s">
        <v>467</v>
      </c>
      <c r="L874" s="13">
        <v>671547492</v>
      </c>
      <c r="M874" s="13"/>
      <c r="N874" s="13">
        <v>0</v>
      </c>
      <c r="O874" s="15">
        <v>0</v>
      </c>
      <c r="P874" s="15">
        <v>6.9444444444444444E-5</v>
      </c>
      <c r="Q874" s="6" t="str">
        <f t="shared" si="84"/>
        <v>2016-02-09</v>
      </c>
      <c r="R874" t="str">
        <f t="shared" si="85"/>
        <v>ENEF</v>
      </c>
      <c r="S874" t="str">
        <f t="shared" si="86"/>
        <v>10:50</v>
      </c>
      <c r="T874" t="str">
        <f t="shared" si="87"/>
        <v>10:5</v>
      </c>
      <c r="U874" t="str">
        <f t="shared" si="88"/>
        <v>2016-02-09 10:5ENEF</v>
      </c>
      <c r="V874">
        <f>IF(COUNTIF(Interactions!I:I,U874)&gt;0,1,0)</f>
        <v>0</v>
      </c>
      <c r="W874" t="str">
        <f t="shared" si="89"/>
        <v/>
      </c>
    </row>
    <row r="875" spans="1:23" ht="24">
      <c r="A875" s="16">
        <v>383</v>
      </c>
      <c r="B875" s="16">
        <v>1182261</v>
      </c>
      <c r="C875" s="16">
        <v>1413606</v>
      </c>
      <c r="D875" s="16" t="s">
        <v>492</v>
      </c>
      <c r="E875" s="16" t="s">
        <v>467</v>
      </c>
      <c r="F875" s="16" t="s">
        <v>29</v>
      </c>
      <c r="G875" s="16" t="s">
        <v>474</v>
      </c>
      <c r="H875" s="17">
        <v>42409</v>
      </c>
      <c r="I875" s="18">
        <v>0.45188657407407407</v>
      </c>
      <c r="J875" s="18">
        <v>1.6319444444444445E-3</v>
      </c>
      <c r="K875" s="16" t="s">
        <v>467</v>
      </c>
      <c r="L875" s="16">
        <v>635529644</v>
      </c>
      <c r="M875" s="16" t="s">
        <v>1</v>
      </c>
      <c r="N875" s="16">
        <v>0</v>
      </c>
      <c r="O875" s="18">
        <v>0</v>
      </c>
      <c r="P875" s="18">
        <v>1.5162037037037036E-3</v>
      </c>
      <c r="Q875" s="6" t="str">
        <f t="shared" si="84"/>
        <v>2016-02-09</v>
      </c>
      <c r="R875" t="str">
        <f t="shared" si="85"/>
        <v>LROB</v>
      </c>
      <c r="S875" t="str">
        <f t="shared" si="86"/>
        <v>10:50</v>
      </c>
      <c r="T875" t="str">
        <f t="shared" si="87"/>
        <v>10:5</v>
      </c>
      <c r="U875" t="str">
        <f t="shared" si="88"/>
        <v>2016-02-09 10:5LROB</v>
      </c>
      <c r="V875">
        <f>IF(COUNTIF(Interactions!I:I,U875)&gt;0,1,0)</f>
        <v>0</v>
      </c>
      <c r="W875" t="str">
        <f t="shared" si="89"/>
        <v/>
      </c>
    </row>
    <row r="876" spans="1:23">
      <c r="A876" s="13">
        <v>384</v>
      </c>
      <c r="B876" s="13">
        <v>1182262</v>
      </c>
      <c r="C876" s="13"/>
      <c r="D876" s="13" t="s">
        <v>492</v>
      </c>
      <c r="E876" s="13" t="s">
        <v>467</v>
      </c>
      <c r="F876" s="13" t="s">
        <v>27</v>
      </c>
      <c r="G876" s="13"/>
      <c r="H876" s="14">
        <v>42409</v>
      </c>
      <c r="I876" s="15">
        <v>0.45200231481481484</v>
      </c>
      <c r="J876" s="15">
        <v>3.5069444444444445E-3</v>
      </c>
      <c r="K876" s="13" t="s">
        <v>467</v>
      </c>
      <c r="L876" s="13">
        <v>475651522</v>
      </c>
      <c r="M876" s="13"/>
      <c r="N876" s="13">
        <v>0</v>
      </c>
      <c r="O876" s="15">
        <v>0</v>
      </c>
      <c r="P876" s="15">
        <v>2.9513888888888888E-3</v>
      </c>
      <c r="Q876" s="6" t="str">
        <f t="shared" si="84"/>
        <v>2016-02-09</v>
      </c>
      <c r="R876" t="str">
        <f t="shared" si="85"/>
        <v>ENEF</v>
      </c>
      <c r="S876" t="str">
        <f t="shared" si="86"/>
        <v>10:50</v>
      </c>
      <c r="T876" t="str">
        <f t="shared" si="87"/>
        <v>10:5</v>
      </c>
      <c r="U876" t="str">
        <f t="shared" si="88"/>
        <v>2016-02-09 10:5ENEF</v>
      </c>
      <c r="V876">
        <f>IF(COUNTIF(Interactions!I:I,U876)&gt;0,1,0)</f>
        <v>0</v>
      </c>
      <c r="W876" t="str">
        <f t="shared" si="89"/>
        <v/>
      </c>
    </row>
    <row r="877" spans="1:23" ht="24">
      <c r="A877" s="16">
        <v>385</v>
      </c>
      <c r="B877" s="16">
        <v>1182263</v>
      </c>
      <c r="C877" s="16">
        <v>1413602</v>
      </c>
      <c r="D877" s="16" t="s">
        <v>492</v>
      </c>
      <c r="E877" s="16" t="s">
        <v>467</v>
      </c>
      <c r="F877" s="16" t="s">
        <v>37</v>
      </c>
      <c r="G877" s="16" t="s">
        <v>474</v>
      </c>
      <c r="H877" s="17">
        <v>42409</v>
      </c>
      <c r="I877" s="18">
        <v>0.45209490740740743</v>
      </c>
      <c r="J877" s="18">
        <v>9.1435185185185185E-4</v>
      </c>
      <c r="K877" s="16" t="s">
        <v>467</v>
      </c>
      <c r="L877" s="16">
        <v>141254000</v>
      </c>
      <c r="M877" s="16" t="s">
        <v>1</v>
      </c>
      <c r="N877" s="16">
        <v>1</v>
      </c>
      <c r="O877" s="18">
        <v>1.9675925925925926E-4</v>
      </c>
      <c r="P877" s="18">
        <v>6.2500000000000001E-4</v>
      </c>
      <c r="Q877" s="6" t="str">
        <f t="shared" ref="Q877:Q940" si="90">TEXT(H877,"AAAA-MM-JJ")</f>
        <v>2016-02-09</v>
      </c>
      <c r="R877" t="str">
        <f t="shared" ref="R877:R940" si="91">F877</f>
        <v>MPRU</v>
      </c>
      <c r="S877" t="str">
        <f t="shared" ref="S877:S940" si="92">TEXT(I877,"hh:mm")</f>
        <v>10:51</v>
      </c>
      <c r="T877" t="str">
        <f t="shared" ref="T877:T940" si="93">LEFT(S877,4)</f>
        <v>10:5</v>
      </c>
      <c r="U877" t="str">
        <f t="shared" ref="U877:U940" si="94">CONCATENATE(Q877," ",T877,R877)</f>
        <v>2016-02-09 10:5MPRU</v>
      </c>
      <c r="V877">
        <f>IF(COUNTIF(Interactions!I:I,U877)&gt;0,1,0)</f>
        <v>0</v>
      </c>
      <c r="W877" t="str">
        <f t="shared" ref="W877:W940" si="95">MID(D877,6,15)</f>
        <v/>
      </c>
    </row>
    <row r="878" spans="1:23" ht="24">
      <c r="A878" s="13">
        <v>386</v>
      </c>
      <c r="B878" s="13">
        <v>1182264</v>
      </c>
      <c r="C878" s="13">
        <v>1413615</v>
      </c>
      <c r="D878" s="13" t="s">
        <v>492</v>
      </c>
      <c r="E878" s="13" t="s">
        <v>467</v>
      </c>
      <c r="F878" s="13" t="s">
        <v>22</v>
      </c>
      <c r="G878" s="13" t="s">
        <v>474</v>
      </c>
      <c r="H878" s="14">
        <v>42409</v>
      </c>
      <c r="I878" s="15">
        <v>0.4522916666666667</v>
      </c>
      <c r="J878" s="15">
        <v>9.0277777777777784E-4</v>
      </c>
      <c r="K878" s="13" t="s">
        <v>467</v>
      </c>
      <c r="L878" s="13">
        <v>607670822</v>
      </c>
      <c r="M878" s="13" t="s">
        <v>1</v>
      </c>
      <c r="N878" s="13">
        <v>0</v>
      </c>
      <c r="O878" s="15">
        <v>0</v>
      </c>
      <c r="P878" s="15">
        <v>5.6712962962962956E-4</v>
      </c>
      <c r="Q878" s="6" t="str">
        <f t="shared" si="90"/>
        <v>2016-02-09</v>
      </c>
      <c r="R878" t="str">
        <f t="shared" si="91"/>
        <v>ONAS</v>
      </c>
      <c r="S878" t="str">
        <f t="shared" si="92"/>
        <v>10:51</v>
      </c>
      <c r="T878" t="str">
        <f t="shared" si="93"/>
        <v>10:5</v>
      </c>
      <c r="U878" t="str">
        <f t="shared" si="94"/>
        <v>2016-02-09 10:5ONAS</v>
      </c>
      <c r="V878">
        <f>IF(COUNTIF(Interactions!I:I,U878)&gt;0,1,0)</f>
        <v>0</v>
      </c>
      <c r="W878" t="str">
        <f t="shared" si="95"/>
        <v/>
      </c>
    </row>
    <row r="879" spans="1:23" ht="24">
      <c r="A879" s="16">
        <v>387</v>
      </c>
      <c r="B879" s="16">
        <v>1182265</v>
      </c>
      <c r="C879" s="16">
        <v>1411860</v>
      </c>
      <c r="D879" s="16" t="s">
        <v>492</v>
      </c>
      <c r="E879" s="16" t="s">
        <v>469</v>
      </c>
      <c r="F879" s="16" t="s">
        <v>10</v>
      </c>
      <c r="G879" s="16" t="s">
        <v>476</v>
      </c>
      <c r="H879" s="17">
        <v>42409</v>
      </c>
      <c r="I879" s="18">
        <v>0.45234953703703701</v>
      </c>
      <c r="J879" s="18">
        <v>7.951388888888888E-3</v>
      </c>
      <c r="K879" s="16" t="s">
        <v>469</v>
      </c>
      <c r="L879" s="16">
        <v>18300664714231</v>
      </c>
      <c r="M879" s="16" t="s">
        <v>490</v>
      </c>
      <c r="N879" s="16">
        <v>0</v>
      </c>
      <c r="O879" s="18">
        <v>0</v>
      </c>
      <c r="P879" s="18">
        <v>8.7962962962962962E-4</v>
      </c>
      <c r="Q879" s="6" t="str">
        <f t="shared" si="90"/>
        <v>2016-02-09</v>
      </c>
      <c r="R879" t="str">
        <f t="shared" si="91"/>
        <v>FMBU</v>
      </c>
      <c r="S879" t="str">
        <f t="shared" si="92"/>
        <v>10:51</v>
      </c>
      <c r="T879" t="str">
        <f t="shared" si="93"/>
        <v>10:5</v>
      </c>
      <c r="U879" t="str">
        <f t="shared" si="94"/>
        <v>2016-02-09 10:5FMBU</v>
      </c>
      <c r="V879">
        <f>IF(COUNTIF(Interactions!I:I,U879)&gt;0,1,0)</f>
        <v>0</v>
      </c>
      <c r="W879" t="str">
        <f t="shared" si="95"/>
        <v/>
      </c>
    </row>
    <row r="880" spans="1:23" ht="24">
      <c r="A880" s="13">
        <v>388</v>
      </c>
      <c r="B880" s="13">
        <v>1182266</v>
      </c>
      <c r="C880" s="13">
        <v>1413619</v>
      </c>
      <c r="D880" s="13" t="s">
        <v>492</v>
      </c>
      <c r="E880" s="13" t="s">
        <v>467</v>
      </c>
      <c r="F880" s="13" t="s">
        <v>37</v>
      </c>
      <c r="G880" s="13" t="s">
        <v>474</v>
      </c>
      <c r="H880" s="14">
        <v>42409</v>
      </c>
      <c r="I880" s="15">
        <v>0.45239583333333333</v>
      </c>
      <c r="J880" s="15">
        <v>1.8287037037037037E-3</v>
      </c>
      <c r="K880" s="13" t="s">
        <v>467</v>
      </c>
      <c r="L880" s="13">
        <v>671904219</v>
      </c>
      <c r="M880" s="13" t="s">
        <v>1</v>
      </c>
      <c r="N880" s="13">
        <v>2</v>
      </c>
      <c r="O880" s="15">
        <v>7.291666666666667E-4</v>
      </c>
      <c r="P880" s="15">
        <v>8.1018518518518516E-4</v>
      </c>
      <c r="Q880" s="6" t="str">
        <f t="shared" si="90"/>
        <v>2016-02-09</v>
      </c>
      <c r="R880" t="str">
        <f t="shared" si="91"/>
        <v>MPRU</v>
      </c>
      <c r="S880" t="str">
        <f t="shared" si="92"/>
        <v>10:51</v>
      </c>
      <c r="T880" t="str">
        <f t="shared" si="93"/>
        <v>10:5</v>
      </c>
      <c r="U880" t="str">
        <f t="shared" si="94"/>
        <v>2016-02-09 10:5MPRU</v>
      </c>
      <c r="V880">
        <f>IF(COUNTIF(Interactions!I:I,U880)&gt;0,1,0)</f>
        <v>0</v>
      </c>
      <c r="W880" t="str">
        <f t="shared" si="95"/>
        <v/>
      </c>
    </row>
    <row r="881" spans="1:23" ht="24">
      <c r="A881" s="16">
        <v>389</v>
      </c>
      <c r="B881" s="16">
        <v>1182268</v>
      </c>
      <c r="C881" s="16">
        <v>1413618</v>
      </c>
      <c r="D881" s="16" t="s">
        <v>492</v>
      </c>
      <c r="E881" s="16" t="s">
        <v>467</v>
      </c>
      <c r="F881" s="16" t="s">
        <v>11</v>
      </c>
      <c r="G881" s="16" t="s">
        <v>472</v>
      </c>
      <c r="H881" s="17">
        <v>42409</v>
      </c>
      <c r="I881" s="18">
        <v>0.45273148148148151</v>
      </c>
      <c r="J881" s="18">
        <v>7.0601851851851847E-4</v>
      </c>
      <c r="K881" s="16" t="s">
        <v>467</v>
      </c>
      <c r="L881" s="16">
        <v>684340259</v>
      </c>
      <c r="M881" s="16" t="s">
        <v>1</v>
      </c>
      <c r="N881" s="16">
        <v>0</v>
      </c>
      <c r="O881" s="18">
        <v>0</v>
      </c>
      <c r="P881" s="18">
        <v>4.9768518518518521E-4</v>
      </c>
      <c r="Q881" s="6" t="str">
        <f t="shared" si="90"/>
        <v>2016-02-09</v>
      </c>
      <c r="R881" t="str">
        <f t="shared" si="91"/>
        <v>MLEC</v>
      </c>
      <c r="S881" t="str">
        <f t="shared" si="92"/>
        <v>10:51</v>
      </c>
      <c r="T881" t="str">
        <f t="shared" si="93"/>
        <v>10:5</v>
      </c>
      <c r="U881" t="str">
        <f t="shared" si="94"/>
        <v>2016-02-09 10:5MLEC</v>
      </c>
      <c r="V881">
        <f>IF(COUNTIF(Interactions!I:I,U881)&gt;0,1,0)</f>
        <v>0</v>
      </c>
      <c r="W881" t="str">
        <f t="shared" si="95"/>
        <v/>
      </c>
    </row>
    <row r="882" spans="1:23" ht="24">
      <c r="A882" s="13">
        <v>390</v>
      </c>
      <c r="B882" s="13">
        <v>1182269</v>
      </c>
      <c r="C882" s="13">
        <v>1413616</v>
      </c>
      <c r="D882" s="13" t="s">
        <v>492</v>
      </c>
      <c r="E882" s="13" t="s">
        <v>467</v>
      </c>
      <c r="F882" s="13" t="s">
        <v>11</v>
      </c>
      <c r="G882" s="13" t="s">
        <v>472</v>
      </c>
      <c r="H882" s="14">
        <v>42409</v>
      </c>
      <c r="I882" s="15">
        <v>0.4528240740740741</v>
      </c>
      <c r="J882" s="15">
        <v>9.3750000000000007E-4</v>
      </c>
      <c r="K882" s="13" t="s">
        <v>467</v>
      </c>
      <c r="L882" s="13">
        <v>620932232</v>
      </c>
      <c r="M882" s="13" t="s">
        <v>1</v>
      </c>
      <c r="N882" s="13">
        <v>0</v>
      </c>
      <c r="O882" s="15">
        <v>0</v>
      </c>
      <c r="P882" s="15">
        <v>7.5231481481481471E-4</v>
      </c>
      <c r="Q882" s="6" t="str">
        <f t="shared" si="90"/>
        <v>2016-02-09</v>
      </c>
      <c r="R882" t="str">
        <f t="shared" si="91"/>
        <v>MLEC</v>
      </c>
      <c r="S882" t="str">
        <f t="shared" si="92"/>
        <v>10:52</v>
      </c>
      <c r="T882" t="str">
        <f t="shared" si="93"/>
        <v>10:5</v>
      </c>
      <c r="U882" t="str">
        <f t="shared" si="94"/>
        <v>2016-02-09 10:5MLEC</v>
      </c>
      <c r="V882">
        <f>IF(COUNTIF(Interactions!I:I,U882)&gt;0,1,0)</f>
        <v>0</v>
      </c>
      <c r="W882" t="str">
        <f t="shared" si="95"/>
        <v/>
      </c>
    </row>
    <row r="883" spans="1:23">
      <c r="A883" s="16">
        <v>391</v>
      </c>
      <c r="B883" s="16">
        <v>1182270</v>
      </c>
      <c r="C883" s="16">
        <v>1413624</v>
      </c>
      <c r="D883" s="16" t="s">
        <v>492</v>
      </c>
      <c r="E883" s="16" t="s">
        <v>467</v>
      </c>
      <c r="F883" s="16" t="s">
        <v>29</v>
      </c>
      <c r="G883" s="16" t="s">
        <v>470</v>
      </c>
      <c r="H883" s="17">
        <v>42409</v>
      </c>
      <c r="I883" s="18">
        <v>0.45287037037037042</v>
      </c>
      <c r="J883" s="18">
        <v>2.0023148148148148E-3</v>
      </c>
      <c r="K883" s="16" t="s">
        <v>467</v>
      </c>
      <c r="L883" s="16">
        <v>478080312</v>
      </c>
      <c r="M883" s="16" t="s">
        <v>1</v>
      </c>
      <c r="N883" s="16">
        <v>1</v>
      </c>
      <c r="O883" s="18">
        <v>3.5879629629629635E-4</v>
      </c>
      <c r="P883" s="18">
        <v>1.5277777777777779E-3</v>
      </c>
      <c r="Q883" s="6" t="str">
        <f t="shared" si="90"/>
        <v>2016-02-09</v>
      </c>
      <c r="R883" t="str">
        <f t="shared" si="91"/>
        <v>LROB</v>
      </c>
      <c r="S883" t="str">
        <f t="shared" si="92"/>
        <v>10:52</v>
      </c>
      <c r="T883" t="str">
        <f t="shared" si="93"/>
        <v>10:5</v>
      </c>
      <c r="U883" t="str">
        <f t="shared" si="94"/>
        <v>2016-02-09 10:5LROB</v>
      </c>
      <c r="V883">
        <f>IF(COUNTIF(Interactions!I:I,U883)&gt;0,1,0)</f>
        <v>0</v>
      </c>
      <c r="W883" t="str">
        <f t="shared" si="95"/>
        <v/>
      </c>
    </row>
    <row r="884" spans="1:23">
      <c r="A884" s="13">
        <v>392</v>
      </c>
      <c r="B884" s="13">
        <v>1182271</v>
      </c>
      <c r="C884" s="13"/>
      <c r="D884" s="13" t="s">
        <v>492</v>
      </c>
      <c r="E884" s="13" t="s">
        <v>469</v>
      </c>
      <c r="F884" s="13" t="s">
        <v>31</v>
      </c>
      <c r="G884" s="13"/>
      <c r="H884" s="14">
        <v>42409</v>
      </c>
      <c r="I884" s="15">
        <v>0.4538194444444445</v>
      </c>
      <c r="J884" s="15">
        <v>2.9861111111111113E-3</v>
      </c>
      <c r="K884" s="13" t="s">
        <v>467</v>
      </c>
      <c r="L884" s="13">
        <v>157066310</v>
      </c>
      <c r="M884" s="13"/>
      <c r="N884" s="13">
        <v>0</v>
      </c>
      <c r="O884" s="15">
        <v>0</v>
      </c>
      <c r="P884" s="15">
        <v>2.6504629629629625E-3</v>
      </c>
      <c r="Q884" s="6" t="str">
        <f t="shared" si="90"/>
        <v>2016-02-09</v>
      </c>
      <c r="R884" t="str">
        <f t="shared" si="91"/>
        <v>LGHA</v>
      </c>
      <c r="S884" t="str">
        <f t="shared" si="92"/>
        <v>10:53</v>
      </c>
      <c r="T884" t="str">
        <f t="shared" si="93"/>
        <v>10:5</v>
      </c>
      <c r="U884" t="str">
        <f t="shared" si="94"/>
        <v>2016-02-09 10:5LGHA</v>
      </c>
      <c r="V884">
        <f>IF(COUNTIF(Interactions!I:I,U884)&gt;0,1,0)</f>
        <v>0</v>
      </c>
      <c r="W884" t="str">
        <f t="shared" si="95"/>
        <v/>
      </c>
    </row>
    <row r="885" spans="1:23" ht="24">
      <c r="A885" s="16">
        <v>393</v>
      </c>
      <c r="B885" s="16">
        <v>1182272</v>
      </c>
      <c r="C885" s="16">
        <v>1413622</v>
      </c>
      <c r="D885" s="16" t="s">
        <v>492</v>
      </c>
      <c r="E885" s="16" t="s">
        <v>467</v>
      </c>
      <c r="F885" s="16" t="s">
        <v>3</v>
      </c>
      <c r="G885" s="16" t="s">
        <v>474</v>
      </c>
      <c r="H885" s="17">
        <v>42409</v>
      </c>
      <c r="I885" s="18">
        <v>0.45396990740740745</v>
      </c>
      <c r="J885" s="18">
        <v>1.3773148148148147E-3</v>
      </c>
      <c r="K885" s="16" t="s">
        <v>467</v>
      </c>
      <c r="L885" s="16">
        <v>141254000</v>
      </c>
      <c r="M885" s="16" t="s">
        <v>1</v>
      </c>
      <c r="N885" s="16">
        <v>1</v>
      </c>
      <c r="O885" s="18">
        <v>3.4722222222222224E-4</v>
      </c>
      <c r="P885" s="18">
        <v>1.0416666666666667E-3</v>
      </c>
      <c r="Q885" s="6" t="str">
        <f t="shared" si="90"/>
        <v>2016-02-09</v>
      </c>
      <c r="R885" t="str">
        <f t="shared" si="91"/>
        <v>ENES</v>
      </c>
      <c r="S885" t="str">
        <f t="shared" si="92"/>
        <v>10:53</v>
      </c>
      <c r="T885" t="str">
        <f t="shared" si="93"/>
        <v>10:5</v>
      </c>
      <c r="U885" t="str">
        <f t="shared" si="94"/>
        <v>2016-02-09 10:5ENES</v>
      </c>
      <c r="V885">
        <f>IF(COUNTIF(Interactions!I:I,U885)&gt;0,1,0)</f>
        <v>0</v>
      </c>
      <c r="W885" t="str">
        <f t="shared" si="95"/>
        <v/>
      </c>
    </row>
    <row r="886" spans="1:23" ht="24">
      <c r="A886" s="13">
        <v>394</v>
      </c>
      <c r="B886" s="13">
        <v>1182273</v>
      </c>
      <c r="C886" s="13">
        <v>1413639</v>
      </c>
      <c r="D886" s="13" t="s">
        <v>492</v>
      </c>
      <c r="E886" s="13" t="s">
        <v>467</v>
      </c>
      <c r="F886" s="13" t="s">
        <v>22</v>
      </c>
      <c r="G886" s="13" t="s">
        <v>474</v>
      </c>
      <c r="H886" s="14">
        <v>42409</v>
      </c>
      <c r="I886" s="15">
        <v>0.4544212962962963</v>
      </c>
      <c r="J886" s="15">
        <v>1.1805555555555556E-3</v>
      </c>
      <c r="K886" s="13" t="s">
        <v>467</v>
      </c>
      <c r="L886" s="13">
        <v>954441496</v>
      </c>
      <c r="M886" s="13" t="s">
        <v>1</v>
      </c>
      <c r="N886" s="13">
        <v>0</v>
      </c>
      <c r="O886" s="15">
        <v>0</v>
      </c>
      <c r="P886" s="15">
        <v>9.3750000000000007E-4</v>
      </c>
      <c r="Q886" s="6" t="str">
        <f t="shared" si="90"/>
        <v>2016-02-09</v>
      </c>
      <c r="R886" t="str">
        <f t="shared" si="91"/>
        <v>ONAS</v>
      </c>
      <c r="S886" t="str">
        <f t="shared" si="92"/>
        <v>10:54</v>
      </c>
      <c r="T886" t="str">
        <f t="shared" si="93"/>
        <v>10:5</v>
      </c>
      <c r="U886" t="str">
        <f t="shared" si="94"/>
        <v>2016-02-09 10:5ONAS</v>
      </c>
      <c r="V886">
        <f>IF(COUNTIF(Interactions!I:I,U886)&gt;0,1,0)</f>
        <v>0</v>
      </c>
      <c r="W886" t="str">
        <f t="shared" si="95"/>
        <v/>
      </c>
    </row>
    <row r="887" spans="1:23" ht="24">
      <c r="A887" s="16">
        <v>395</v>
      </c>
      <c r="B887" s="16">
        <v>1182275</v>
      </c>
      <c r="C887" s="16">
        <v>1413634</v>
      </c>
      <c r="D887" s="16" t="s">
        <v>492</v>
      </c>
      <c r="E887" s="16" t="s">
        <v>467</v>
      </c>
      <c r="F887" s="16" t="s">
        <v>37</v>
      </c>
      <c r="G887" s="16" t="s">
        <v>474</v>
      </c>
      <c r="H887" s="17">
        <v>42409</v>
      </c>
      <c r="I887" s="18">
        <v>0.45454861111111106</v>
      </c>
      <c r="J887" s="18">
        <v>9.7222222222222209E-4</v>
      </c>
      <c r="K887" s="16" t="s">
        <v>467</v>
      </c>
      <c r="L887" s="16">
        <v>328328427</v>
      </c>
      <c r="M887" s="16" t="s">
        <v>1</v>
      </c>
      <c r="N887" s="16">
        <v>1</v>
      </c>
      <c r="O887" s="18">
        <v>3.1250000000000001E-4</v>
      </c>
      <c r="P887" s="18">
        <v>4.0509259259259258E-4</v>
      </c>
      <c r="Q887" s="6" t="str">
        <f t="shared" si="90"/>
        <v>2016-02-09</v>
      </c>
      <c r="R887" t="str">
        <f t="shared" si="91"/>
        <v>MPRU</v>
      </c>
      <c r="S887" t="str">
        <f t="shared" si="92"/>
        <v>10:54</v>
      </c>
      <c r="T887" t="str">
        <f t="shared" si="93"/>
        <v>10:5</v>
      </c>
      <c r="U887" t="str">
        <f t="shared" si="94"/>
        <v>2016-02-09 10:5MPRU</v>
      </c>
      <c r="V887">
        <f>IF(COUNTIF(Interactions!I:I,U887)&gt;0,1,0)</f>
        <v>0</v>
      </c>
      <c r="W887" t="str">
        <f t="shared" si="95"/>
        <v/>
      </c>
    </row>
    <row r="888" spans="1:23">
      <c r="A888" s="13">
        <v>396</v>
      </c>
      <c r="B888" s="13">
        <v>1182276</v>
      </c>
      <c r="C888" s="13">
        <v>1413632</v>
      </c>
      <c r="D888" s="13" t="s">
        <v>492</v>
      </c>
      <c r="E888" s="13" t="s">
        <v>467</v>
      </c>
      <c r="F888" s="13" t="s">
        <v>3</v>
      </c>
      <c r="G888" s="13"/>
      <c r="H888" s="14">
        <v>42409</v>
      </c>
      <c r="I888" s="15">
        <v>0.45459490740740738</v>
      </c>
      <c r="J888" s="15">
        <v>1.0416666666666667E-3</v>
      </c>
      <c r="K888" s="13" t="s">
        <v>467</v>
      </c>
      <c r="L888" s="13">
        <v>141339660</v>
      </c>
      <c r="M888" s="13" t="s">
        <v>1</v>
      </c>
      <c r="N888" s="13">
        <v>0</v>
      </c>
      <c r="O888" s="15">
        <v>0</v>
      </c>
      <c r="P888" s="15">
        <v>9.8379629629629642E-4</v>
      </c>
      <c r="Q888" s="6" t="str">
        <f t="shared" si="90"/>
        <v>2016-02-09</v>
      </c>
      <c r="R888" t="str">
        <f t="shared" si="91"/>
        <v>ENES</v>
      </c>
      <c r="S888" t="str">
        <f t="shared" si="92"/>
        <v>10:54</v>
      </c>
      <c r="T888" t="str">
        <f t="shared" si="93"/>
        <v>10:5</v>
      </c>
      <c r="U888" t="str">
        <f t="shared" si="94"/>
        <v>2016-02-09 10:5ENES</v>
      </c>
      <c r="V888">
        <f>IF(COUNTIF(Interactions!I:I,U888)&gt;0,1,0)</f>
        <v>0</v>
      </c>
      <c r="W888" t="str">
        <f t="shared" si="95"/>
        <v/>
      </c>
    </row>
    <row r="889" spans="1:23">
      <c r="A889" s="16">
        <v>397</v>
      </c>
      <c r="B889" s="16">
        <v>1182278</v>
      </c>
      <c r="C889" s="16"/>
      <c r="D889" s="16" t="s">
        <v>492</v>
      </c>
      <c r="E889" s="16" t="s">
        <v>467</v>
      </c>
      <c r="F889" s="16" t="s">
        <v>27</v>
      </c>
      <c r="G889" s="16"/>
      <c r="H889" s="17">
        <v>42409</v>
      </c>
      <c r="I889" s="18">
        <v>0.45521990740740742</v>
      </c>
      <c r="J889" s="18">
        <v>2.4074074074074076E-3</v>
      </c>
      <c r="K889" s="16" t="s">
        <v>467</v>
      </c>
      <c r="L889" s="16">
        <v>233813539</v>
      </c>
      <c r="M889" s="16"/>
      <c r="N889" s="16">
        <v>0</v>
      </c>
      <c r="O889" s="18">
        <v>0</v>
      </c>
      <c r="P889" s="18">
        <v>2.1759259259259258E-3</v>
      </c>
      <c r="Q889" s="6" t="str">
        <f t="shared" si="90"/>
        <v>2016-02-09</v>
      </c>
      <c r="R889" t="str">
        <f t="shared" si="91"/>
        <v>ENEF</v>
      </c>
      <c r="S889" t="str">
        <f t="shared" si="92"/>
        <v>10:55</v>
      </c>
      <c r="T889" t="str">
        <f t="shared" si="93"/>
        <v>10:5</v>
      </c>
      <c r="U889" t="str">
        <f t="shared" si="94"/>
        <v>2016-02-09 10:5ENEF</v>
      </c>
      <c r="V889">
        <f>IF(COUNTIF(Interactions!I:I,U889)&gt;0,1,0)</f>
        <v>0</v>
      </c>
      <c r="W889" t="str">
        <f t="shared" si="95"/>
        <v/>
      </c>
    </row>
    <row r="890" spans="1:23" ht="24">
      <c r="A890" s="13">
        <v>398</v>
      </c>
      <c r="B890" s="13">
        <v>1182279</v>
      </c>
      <c r="C890" s="13">
        <v>1413638</v>
      </c>
      <c r="D890" s="13" t="s">
        <v>492</v>
      </c>
      <c r="E890" s="13" t="s">
        <v>467</v>
      </c>
      <c r="F890" s="13" t="s">
        <v>22</v>
      </c>
      <c r="G890" s="13" t="s">
        <v>474</v>
      </c>
      <c r="H890" s="14">
        <v>42409</v>
      </c>
      <c r="I890" s="15">
        <v>0.45550925925925928</v>
      </c>
      <c r="J890" s="15">
        <v>1.1805555555555556E-3</v>
      </c>
      <c r="K890" s="13" t="s">
        <v>467</v>
      </c>
      <c r="L890" s="13">
        <v>155951000</v>
      </c>
      <c r="M890" s="13" t="s">
        <v>1</v>
      </c>
      <c r="N890" s="13">
        <v>1</v>
      </c>
      <c r="O890" s="15">
        <v>6.3657407407407402E-4</v>
      </c>
      <c r="P890" s="15">
        <v>8.9120370370370362E-4</v>
      </c>
      <c r="Q890" s="6" t="str">
        <f t="shared" si="90"/>
        <v>2016-02-09</v>
      </c>
      <c r="R890" t="str">
        <f t="shared" si="91"/>
        <v>ONAS</v>
      </c>
      <c r="S890" t="str">
        <f t="shared" si="92"/>
        <v>10:55</v>
      </c>
      <c r="T890" t="str">
        <f t="shared" si="93"/>
        <v>10:5</v>
      </c>
      <c r="U890" t="str">
        <f t="shared" si="94"/>
        <v>2016-02-09 10:5ONAS</v>
      </c>
      <c r="V890">
        <f>IF(COUNTIF(Interactions!I:I,U890)&gt;0,1,0)</f>
        <v>0</v>
      </c>
      <c r="W890" t="str">
        <f t="shared" si="95"/>
        <v/>
      </c>
    </row>
    <row r="891" spans="1:23" ht="24">
      <c r="A891" s="16">
        <v>399</v>
      </c>
      <c r="B891" s="16">
        <v>1182280</v>
      </c>
      <c r="C891" s="16">
        <v>1413663</v>
      </c>
      <c r="D891" s="16" t="s">
        <v>492</v>
      </c>
      <c r="E891" s="16" t="s">
        <v>467</v>
      </c>
      <c r="F891" s="16" t="s">
        <v>37</v>
      </c>
      <c r="G891" s="16" t="s">
        <v>474</v>
      </c>
      <c r="H891" s="17">
        <v>42409</v>
      </c>
      <c r="I891" s="18">
        <v>0.45559027777777777</v>
      </c>
      <c r="J891" s="18">
        <v>4.0740740740740746E-3</v>
      </c>
      <c r="K891" s="16" t="s">
        <v>467</v>
      </c>
      <c r="L891" s="16">
        <v>169183434</v>
      </c>
      <c r="M891" s="16" t="s">
        <v>1</v>
      </c>
      <c r="N891" s="16">
        <v>2</v>
      </c>
      <c r="O891" s="18">
        <v>1.1574074074074073E-3</v>
      </c>
      <c r="P891" s="18">
        <v>2.5810185185185185E-3</v>
      </c>
      <c r="Q891" s="6" t="str">
        <f t="shared" si="90"/>
        <v>2016-02-09</v>
      </c>
      <c r="R891" t="str">
        <f t="shared" si="91"/>
        <v>MPRU</v>
      </c>
      <c r="S891" t="str">
        <f t="shared" si="92"/>
        <v>10:56</v>
      </c>
      <c r="T891" t="str">
        <f t="shared" si="93"/>
        <v>10:5</v>
      </c>
      <c r="U891" t="str">
        <f t="shared" si="94"/>
        <v>2016-02-09 10:5MPRU</v>
      </c>
      <c r="V891">
        <f>IF(COUNTIF(Interactions!I:I,U891)&gt;0,1,0)</f>
        <v>0</v>
      </c>
      <c r="W891" t="str">
        <f t="shared" si="95"/>
        <v/>
      </c>
    </row>
    <row r="892" spans="1:23" ht="24">
      <c r="A892" s="13">
        <v>400</v>
      </c>
      <c r="B892" s="13">
        <v>1182281</v>
      </c>
      <c r="C892" s="13">
        <v>1413643</v>
      </c>
      <c r="D892" s="13" t="s">
        <v>492</v>
      </c>
      <c r="E892" s="13" t="s">
        <v>467</v>
      </c>
      <c r="F892" s="13" t="s">
        <v>11</v>
      </c>
      <c r="G892" s="13" t="s">
        <v>472</v>
      </c>
      <c r="H892" s="14">
        <v>42409</v>
      </c>
      <c r="I892" s="15">
        <v>0.45564814814814819</v>
      </c>
      <c r="J892" s="15">
        <v>1.4814814814814814E-3</v>
      </c>
      <c r="K892" s="13" t="s">
        <v>467</v>
      </c>
      <c r="L892" s="13">
        <v>140548840</v>
      </c>
      <c r="M892" s="13" t="s">
        <v>1</v>
      </c>
      <c r="N892" s="13">
        <v>2</v>
      </c>
      <c r="O892" s="15">
        <v>1.1574074074074073E-4</v>
      </c>
      <c r="P892" s="15">
        <v>1.8518518518518517E-3</v>
      </c>
      <c r="Q892" s="6" t="str">
        <f t="shared" si="90"/>
        <v>2016-02-09</v>
      </c>
      <c r="R892" t="str">
        <f t="shared" si="91"/>
        <v>MLEC</v>
      </c>
      <c r="S892" t="str">
        <f t="shared" si="92"/>
        <v>10:56</v>
      </c>
      <c r="T892" t="str">
        <f t="shared" si="93"/>
        <v>10:5</v>
      </c>
      <c r="U892" t="str">
        <f t="shared" si="94"/>
        <v>2016-02-09 10:5MLEC</v>
      </c>
      <c r="V892">
        <f>IF(COUNTIF(Interactions!I:I,U892)&gt;0,1,0)</f>
        <v>0</v>
      </c>
      <c r="W892" t="str">
        <f t="shared" si="95"/>
        <v/>
      </c>
    </row>
    <row r="893" spans="1:23" ht="24">
      <c r="A893" s="16">
        <v>401</v>
      </c>
      <c r="B893" s="16">
        <v>1182283</v>
      </c>
      <c r="C893" s="16">
        <v>1413652</v>
      </c>
      <c r="D893" s="16" t="s">
        <v>492</v>
      </c>
      <c r="E893" s="16" t="s">
        <v>467</v>
      </c>
      <c r="F893" s="16" t="s">
        <v>3</v>
      </c>
      <c r="G893" s="16" t="s">
        <v>471</v>
      </c>
      <c r="H893" s="17">
        <v>42409</v>
      </c>
      <c r="I893" s="18">
        <v>0.45598379629629626</v>
      </c>
      <c r="J893" s="18">
        <v>1.736111111111111E-3</v>
      </c>
      <c r="K893" s="16" t="s">
        <v>467</v>
      </c>
      <c r="L893" s="16">
        <v>442016551</v>
      </c>
      <c r="M893" s="16" t="s">
        <v>1</v>
      </c>
      <c r="N893" s="16">
        <v>0</v>
      </c>
      <c r="O893" s="18">
        <v>0</v>
      </c>
      <c r="P893" s="18">
        <v>4.9768518518518521E-4</v>
      </c>
      <c r="Q893" s="6" t="str">
        <f t="shared" si="90"/>
        <v>2016-02-09</v>
      </c>
      <c r="R893" t="str">
        <f t="shared" si="91"/>
        <v>ENES</v>
      </c>
      <c r="S893" t="str">
        <f t="shared" si="92"/>
        <v>10:56</v>
      </c>
      <c r="T893" t="str">
        <f t="shared" si="93"/>
        <v>10:5</v>
      </c>
      <c r="U893" t="str">
        <f t="shared" si="94"/>
        <v>2016-02-09 10:5ENES</v>
      </c>
      <c r="V893">
        <f>IF(COUNTIF(Interactions!I:I,U893)&gt;0,1,0)</f>
        <v>0</v>
      </c>
      <c r="W893" t="str">
        <f t="shared" si="95"/>
        <v/>
      </c>
    </row>
    <row r="894" spans="1:23" ht="24">
      <c r="A894" s="13">
        <v>402</v>
      </c>
      <c r="B894" s="13">
        <v>1182284</v>
      </c>
      <c r="C894" s="13">
        <v>1413649</v>
      </c>
      <c r="D894" s="13" t="s">
        <v>492</v>
      </c>
      <c r="E894" s="13" t="s">
        <v>467</v>
      </c>
      <c r="F894" s="13" t="s">
        <v>22</v>
      </c>
      <c r="G894" s="13" t="s">
        <v>474</v>
      </c>
      <c r="H894" s="14">
        <v>42409</v>
      </c>
      <c r="I894" s="15">
        <v>0.45689814814814816</v>
      </c>
      <c r="J894" s="15">
        <v>1.0300925925925926E-3</v>
      </c>
      <c r="K894" s="13" t="s">
        <v>467</v>
      </c>
      <c r="L894" s="13">
        <v>178710011</v>
      </c>
      <c r="M894" s="13" t="s">
        <v>1</v>
      </c>
      <c r="N894" s="13">
        <v>1</v>
      </c>
      <c r="O894" s="15">
        <v>2.7777777777777778E-4</v>
      </c>
      <c r="P894" s="15">
        <v>5.0925925925925921E-4</v>
      </c>
      <c r="Q894" s="6" t="str">
        <f t="shared" si="90"/>
        <v>2016-02-09</v>
      </c>
      <c r="R894" t="str">
        <f t="shared" si="91"/>
        <v>ONAS</v>
      </c>
      <c r="S894" t="str">
        <f t="shared" si="92"/>
        <v>10:57</v>
      </c>
      <c r="T894" t="str">
        <f t="shared" si="93"/>
        <v>10:5</v>
      </c>
      <c r="U894" t="str">
        <f t="shared" si="94"/>
        <v>2016-02-09 10:5ONAS</v>
      </c>
      <c r="V894">
        <f>IF(COUNTIF(Interactions!I:I,U894)&gt;0,1,0)</f>
        <v>0</v>
      </c>
      <c r="W894" t="str">
        <f t="shared" si="95"/>
        <v/>
      </c>
    </row>
    <row r="895" spans="1:23">
      <c r="A895" s="16">
        <v>403</v>
      </c>
      <c r="B895" s="16">
        <v>1182287</v>
      </c>
      <c r="C895" s="16">
        <v>1413648</v>
      </c>
      <c r="D895" s="16" t="s">
        <v>492</v>
      </c>
      <c r="E895" s="16" t="s">
        <v>467</v>
      </c>
      <c r="F895" s="16" t="s">
        <v>31</v>
      </c>
      <c r="G895" s="16"/>
      <c r="H895" s="17">
        <v>42409</v>
      </c>
      <c r="I895" s="18">
        <v>0.45701388888888889</v>
      </c>
      <c r="J895" s="18">
        <v>8.1018518518518516E-4</v>
      </c>
      <c r="K895" s="16" t="s">
        <v>467</v>
      </c>
      <c r="L895" s="16">
        <v>297501045</v>
      </c>
      <c r="M895" s="16" t="s">
        <v>30</v>
      </c>
      <c r="N895" s="16">
        <v>0</v>
      </c>
      <c r="O895" s="18">
        <v>0</v>
      </c>
      <c r="P895" s="18">
        <v>4.3981481481481481E-4</v>
      </c>
      <c r="Q895" s="6" t="str">
        <f t="shared" si="90"/>
        <v>2016-02-09</v>
      </c>
      <c r="R895" t="str">
        <f t="shared" si="91"/>
        <v>LGHA</v>
      </c>
      <c r="S895" t="str">
        <f t="shared" si="92"/>
        <v>10:58</v>
      </c>
      <c r="T895" t="str">
        <f t="shared" si="93"/>
        <v>10:5</v>
      </c>
      <c r="U895" t="str">
        <f t="shared" si="94"/>
        <v>2016-02-09 10:5LGHA</v>
      </c>
      <c r="V895">
        <f>IF(COUNTIF(Interactions!I:I,U895)&gt;0,1,0)</f>
        <v>0</v>
      </c>
      <c r="W895" t="str">
        <f t="shared" si="95"/>
        <v/>
      </c>
    </row>
    <row r="896" spans="1:23" ht="24">
      <c r="A896" s="13">
        <v>404</v>
      </c>
      <c r="B896" s="13">
        <v>1182288</v>
      </c>
      <c r="C896" s="13">
        <v>1413645</v>
      </c>
      <c r="D896" s="13" t="s">
        <v>492</v>
      </c>
      <c r="E896" s="13" t="s">
        <v>467</v>
      </c>
      <c r="F896" s="13" t="s">
        <v>11</v>
      </c>
      <c r="G896" s="13" t="s">
        <v>472</v>
      </c>
      <c r="H896" s="14">
        <v>42409</v>
      </c>
      <c r="I896" s="15">
        <v>0.45702546296296293</v>
      </c>
      <c r="J896" s="15">
        <v>4.8611111111111104E-4</v>
      </c>
      <c r="K896" s="13" t="s">
        <v>467</v>
      </c>
      <c r="L896" s="13">
        <v>982249835</v>
      </c>
      <c r="M896" s="13" t="s">
        <v>1</v>
      </c>
      <c r="N896" s="13">
        <v>0</v>
      </c>
      <c r="O896" s="15">
        <v>0</v>
      </c>
      <c r="P896" s="15">
        <v>4.1666666666666669E-4</v>
      </c>
      <c r="Q896" s="6" t="str">
        <f t="shared" si="90"/>
        <v>2016-02-09</v>
      </c>
      <c r="R896" t="str">
        <f t="shared" si="91"/>
        <v>MLEC</v>
      </c>
      <c r="S896" t="str">
        <f t="shared" si="92"/>
        <v>10:58</v>
      </c>
      <c r="T896" t="str">
        <f t="shared" si="93"/>
        <v>10:5</v>
      </c>
      <c r="U896" t="str">
        <f t="shared" si="94"/>
        <v>2016-02-09 10:5MLEC</v>
      </c>
      <c r="V896">
        <f>IF(COUNTIF(Interactions!I:I,U896)&gt;0,1,0)</f>
        <v>0</v>
      </c>
      <c r="W896" t="str">
        <f t="shared" si="95"/>
        <v/>
      </c>
    </row>
    <row r="897" spans="1:23" ht="24">
      <c r="A897" s="16">
        <v>405</v>
      </c>
      <c r="B897" s="16">
        <v>1182291</v>
      </c>
      <c r="C897" s="16">
        <v>1413677</v>
      </c>
      <c r="D897" s="16" t="s">
        <v>492</v>
      </c>
      <c r="E897" s="16" t="s">
        <v>467</v>
      </c>
      <c r="F897" s="16" t="s">
        <v>29</v>
      </c>
      <c r="G897" s="16" t="s">
        <v>474</v>
      </c>
      <c r="H897" s="17">
        <v>42409</v>
      </c>
      <c r="I897" s="18">
        <v>0.4576157407407408</v>
      </c>
      <c r="J897" s="18">
        <v>3.6342592592592594E-3</v>
      </c>
      <c r="K897" s="16" t="s">
        <v>467</v>
      </c>
      <c r="L897" s="16">
        <v>327991999</v>
      </c>
      <c r="M897" s="16" t="s">
        <v>1</v>
      </c>
      <c r="N897" s="16">
        <v>0</v>
      </c>
      <c r="O897" s="18">
        <v>0</v>
      </c>
      <c r="P897" s="18">
        <v>3.2523148148148151E-3</v>
      </c>
      <c r="Q897" s="6" t="str">
        <f t="shared" si="90"/>
        <v>2016-02-09</v>
      </c>
      <c r="R897" t="str">
        <f t="shared" si="91"/>
        <v>LROB</v>
      </c>
      <c r="S897" t="str">
        <f t="shared" si="92"/>
        <v>10:58</v>
      </c>
      <c r="T897" t="str">
        <f t="shared" si="93"/>
        <v>10:5</v>
      </c>
      <c r="U897" t="str">
        <f t="shared" si="94"/>
        <v>2016-02-09 10:5LROB</v>
      </c>
      <c r="V897">
        <f>IF(COUNTIF(Interactions!I:I,U897)&gt;0,1,0)</f>
        <v>0</v>
      </c>
      <c r="W897" t="str">
        <f t="shared" si="95"/>
        <v/>
      </c>
    </row>
    <row r="898" spans="1:23">
      <c r="A898" s="13">
        <v>406</v>
      </c>
      <c r="B898" s="13">
        <v>1182292</v>
      </c>
      <c r="C898" s="13"/>
      <c r="D898" s="13" t="s">
        <v>492</v>
      </c>
      <c r="E898" s="13" t="s">
        <v>467</v>
      </c>
      <c r="F898" s="13" t="s">
        <v>27</v>
      </c>
      <c r="G898" s="13"/>
      <c r="H898" s="14">
        <v>42409</v>
      </c>
      <c r="I898" s="15">
        <v>0.45762731481481483</v>
      </c>
      <c r="J898" s="15">
        <v>1.5046296296296294E-3</v>
      </c>
      <c r="K898" s="13" t="s">
        <v>467</v>
      </c>
      <c r="L898" s="13">
        <v>555961246</v>
      </c>
      <c r="M898" s="13"/>
      <c r="N898" s="13">
        <v>0</v>
      </c>
      <c r="O898" s="15">
        <v>0</v>
      </c>
      <c r="P898" s="15">
        <v>9.3750000000000007E-4</v>
      </c>
      <c r="Q898" s="6" t="str">
        <f t="shared" si="90"/>
        <v>2016-02-09</v>
      </c>
      <c r="R898" t="str">
        <f t="shared" si="91"/>
        <v>ENEF</v>
      </c>
      <c r="S898" t="str">
        <f t="shared" si="92"/>
        <v>10:58</v>
      </c>
      <c r="T898" t="str">
        <f t="shared" si="93"/>
        <v>10:5</v>
      </c>
      <c r="U898" t="str">
        <f t="shared" si="94"/>
        <v>2016-02-09 10:5ENEF</v>
      </c>
      <c r="V898">
        <f>IF(COUNTIF(Interactions!I:I,U898)&gt;0,1,0)</f>
        <v>0</v>
      </c>
      <c r="W898" t="str">
        <f t="shared" si="95"/>
        <v/>
      </c>
    </row>
    <row r="899" spans="1:23" ht="24">
      <c r="A899" s="16">
        <v>407</v>
      </c>
      <c r="B899" s="16">
        <v>1182293</v>
      </c>
      <c r="C899" s="16">
        <v>1413658</v>
      </c>
      <c r="D899" s="16" t="s">
        <v>492</v>
      </c>
      <c r="E899" s="16" t="s">
        <v>467</v>
      </c>
      <c r="F899" s="16" t="s">
        <v>22</v>
      </c>
      <c r="G899" s="16" t="s">
        <v>474</v>
      </c>
      <c r="H899" s="17">
        <v>42409</v>
      </c>
      <c r="I899" s="18">
        <v>0.45774305555555556</v>
      </c>
      <c r="J899" s="18">
        <v>1.3773148148148147E-3</v>
      </c>
      <c r="K899" s="16" t="s">
        <v>467</v>
      </c>
      <c r="L899" s="16">
        <v>155951000</v>
      </c>
      <c r="M899" s="16" t="s">
        <v>1</v>
      </c>
      <c r="N899" s="16">
        <v>1</v>
      </c>
      <c r="O899" s="18">
        <v>5.2083333333333333E-4</v>
      </c>
      <c r="P899" s="18">
        <v>7.5231481481481471E-4</v>
      </c>
      <c r="Q899" s="6" t="str">
        <f t="shared" si="90"/>
        <v>2016-02-09</v>
      </c>
      <c r="R899" t="str">
        <f t="shared" si="91"/>
        <v>ONAS</v>
      </c>
      <c r="S899" t="str">
        <f t="shared" si="92"/>
        <v>10:59</v>
      </c>
      <c r="T899" t="str">
        <f t="shared" si="93"/>
        <v>10:5</v>
      </c>
      <c r="U899" t="str">
        <f t="shared" si="94"/>
        <v>2016-02-09 10:5ONAS</v>
      </c>
      <c r="V899">
        <f>IF(COUNTIF(Interactions!I:I,U899)&gt;0,1,0)</f>
        <v>0</v>
      </c>
      <c r="W899" t="str">
        <f t="shared" si="95"/>
        <v/>
      </c>
    </row>
    <row r="900" spans="1:23">
      <c r="A900" s="13">
        <v>408</v>
      </c>
      <c r="B900" s="13">
        <v>1182294</v>
      </c>
      <c r="C900" s="13">
        <v>1413782</v>
      </c>
      <c r="D900" s="13" t="s">
        <v>492</v>
      </c>
      <c r="E900" s="13" t="s">
        <v>467</v>
      </c>
      <c r="F900" s="13" t="s">
        <v>3</v>
      </c>
      <c r="G900" s="13" t="s">
        <v>468</v>
      </c>
      <c r="H900" s="14">
        <v>42409</v>
      </c>
      <c r="I900" s="15">
        <v>0.45785879629629633</v>
      </c>
      <c r="J900" s="15">
        <v>2.5578703703703705E-3</v>
      </c>
      <c r="K900" s="13" t="s">
        <v>467</v>
      </c>
      <c r="L900" s="13">
        <v>420044831</v>
      </c>
      <c r="M900" s="13" t="s">
        <v>1</v>
      </c>
      <c r="N900" s="13">
        <v>0</v>
      </c>
      <c r="O900" s="15">
        <v>0</v>
      </c>
      <c r="P900" s="15">
        <v>1.7476851851851852E-3</v>
      </c>
      <c r="Q900" s="6" t="str">
        <f t="shared" si="90"/>
        <v>2016-02-09</v>
      </c>
      <c r="R900" t="str">
        <f t="shared" si="91"/>
        <v>ENES</v>
      </c>
      <c r="S900" t="str">
        <f t="shared" si="92"/>
        <v>10:59</v>
      </c>
      <c r="T900" t="str">
        <f t="shared" si="93"/>
        <v>10:5</v>
      </c>
      <c r="U900" t="str">
        <f t="shared" si="94"/>
        <v>2016-02-09 10:5ENES</v>
      </c>
      <c r="V900">
        <f>IF(COUNTIF(Interactions!I:I,U900)&gt;0,1,0)</f>
        <v>0</v>
      </c>
      <c r="W900" t="str">
        <f t="shared" si="95"/>
        <v/>
      </c>
    </row>
    <row r="901" spans="1:23">
      <c r="A901" s="16">
        <v>409</v>
      </c>
      <c r="B901" s="16">
        <v>1182295</v>
      </c>
      <c r="C901" s="16"/>
      <c r="D901" s="16" t="s">
        <v>492</v>
      </c>
      <c r="E901" s="16" t="s">
        <v>467</v>
      </c>
      <c r="F901" s="16" t="s">
        <v>31</v>
      </c>
      <c r="G901" s="16"/>
      <c r="H901" s="17">
        <v>42409</v>
      </c>
      <c r="I901" s="18">
        <v>0.45795138888888887</v>
      </c>
      <c r="J901" s="18">
        <v>1.9097222222222222E-3</v>
      </c>
      <c r="K901" s="16" t="s">
        <v>467</v>
      </c>
      <c r="L901" s="16">
        <v>786424891</v>
      </c>
      <c r="M901" s="16"/>
      <c r="N901" s="16">
        <v>0</v>
      </c>
      <c r="O901" s="18">
        <v>0</v>
      </c>
      <c r="P901" s="18">
        <v>1.6319444444444445E-3</v>
      </c>
      <c r="Q901" s="6" t="str">
        <f t="shared" si="90"/>
        <v>2016-02-09</v>
      </c>
      <c r="R901" t="str">
        <f t="shared" si="91"/>
        <v>LGHA</v>
      </c>
      <c r="S901" t="str">
        <f t="shared" si="92"/>
        <v>10:59</v>
      </c>
      <c r="T901" t="str">
        <f t="shared" si="93"/>
        <v>10:5</v>
      </c>
      <c r="U901" t="str">
        <f t="shared" si="94"/>
        <v>2016-02-09 10:5LGHA</v>
      </c>
      <c r="V901">
        <f>IF(COUNTIF(Interactions!I:I,U901)&gt;0,1,0)</f>
        <v>0</v>
      </c>
      <c r="W901" t="str">
        <f t="shared" si="95"/>
        <v/>
      </c>
    </row>
    <row r="902" spans="1:23" ht="24">
      <c r="A902" s="13">
        <v>410</v>
      </c>
      <c r="B902" s="13">
        <v>1182296</v>
      </c>
      <c r="C902" s="13">
        <v>1413682</v>
      </c>
      <c r="D902" s="13" t="s">
        <v>492</v>
      </c>
      <c r="E902" s="13" t="s">
        <v>467</v>
      </c>
      <c r="F902" s="13" t="s">
        <v>11</v>
      </c>
      <c r="G902" s="13" t="s">
        <v>472</v>
      </c>
      <c r="H902" s="14">
        <v>42409</v>
      </c>
      <c r="I902" s="15">
        <v>0.45799768518518519</v>
      </c>
      <c r="J902" s="15">
        <v>3.7268518518518514E-3</v>
      </c>
      <c r="K902" s="13" t="s">
        <v>467</v>
      </c>
      <c r="L902" s="13">
        <v>140548840</v>
      </c>
      <c r="M902" s="13" t="s">
        <v>1</v>
      </c>
      <c r="N902" s="13">
        <v>5</v>
      </c>
      <c r="O902" s="15">
        <v>1.3657407407407409E-3</v>
      </c>
      <c r="P902" s="15">
        <v>2.5578703703703705E-3</v>
      </c>
      <c r="Q902" s="6" t="str">
        <f t="shared" si="90"/>
        <v>2016-02-09</v>
      </c>
      <c r="R902" t="str">
        <f t="shared" si="91"/>
        <v>MLEC</v>
      </c>
      <c r="S902" t="str">
        <f t="shared" si="92"/>
        <v>10:59</v>
      </c>
      <c r="T902" t="str">
        <f t="shared" si="93"/>
        <v>10:5</v>
      </c>
      <c r="U902" t="str">
        <f t="shared" si="94"/>
        <v>2016-02-09 10:5MLEC</v>
      </c>
      <c r="V902">
        <f>IF(COUNTIF(Interactions!I:I,U902)&gt;0,1,0)</f>
        <v>0</v>
      </c>
      <c r="W902" t="str">
        <f t="shared" si="95"/>
        <v/>
      </c>
    </row>
    <row r="903" spans="1:23" ht="24">
      <c r="A903" s="16">
        <v>411</v>
      </c>
      <c r="B903" s="16">
        <v>1182297</v>
      </c>
      <c r="C903" s="16">
        <v>1413671</v>
      </c>
      <c r="D903" s="16" t="s">
        <v>492</v>
      </c>
      <c r="E903" s="16" t="s">
        <v>467</v>
      </c>
      <c r="F903" s="16" t="s">
        <v>22</v>
      </c>
      <c r="G903" s="16" t="s">
        <v>474</v>
      </c>
      <c r="H903" s="17">
        <v>42409</v>
      </c>
      <c r="I903" s="18">
        <v>0.45806712962962964</v>
      </c>
      <c r="J903" s="18">
        <v>1.1226851851851851E-3</v>
      </c>
      <c r="K903" s="16" t="s">
        <v>467</v>
      </c>
      <c r="L903" s="16">
        <v>629335335</v>
      </c>
      <c r="M903" s="16" t="s">
        <v>1</v>
      </c>
      <c r="N903" s="16">
        <v>0</v>
      </c>
      <c r="O903" s="18">
        <v>0</v>
      </c>
      <c r="P903" s="18">
        <v>1.0300925925925926E-3</v>
      </c>
      <c r="Q903" s="6" t="str">
        <f t="shared" si="90"/>
        <v>2016-02-09</v>
      </c>
      <c r="R903" t="str">
        <f t="shared" si="91"/>
        <v>ONAS</v>
      </c>
      <c r="S903" t="str">
        <f t="shared" si="92"/>
        <v>10:59</v>
      </c>
      <c r="T903" t="str">
        <f t="shared" si="93"/>
        <v>10:5</v>
      </c>
      <c r="U903" t="str">
        <f t="shared" si="94"/>
        <v>2016-02-09 10:5ONAS</v>
      </c>
      <c r="V903">
        <f>IF(COUNTIF(Interactions!I:I,U903)&gt;0,1,0)</f>
        <v>0</v>
      </c>
      <c r="W903" t="str">
        <f t="shared" si="95"/>
        <v/>
      </c>
    </row>
    <row r="904" spans="1:23">
      <c r="A904" s="13">
        <v>412</v>
      </c>
      <c r="B904" s="13">
        <v>1182298</v>
      </c>
      <c r="C904" s="13">
        <v>1413691</v>
      </c>
      <c r="D904" s="13" t="s">
        <v>492</v>
      </c>
      <c r="E904" s="13" t="s">
        <v>467</v>
      </c>
      <c r="F904" s="13" t="s">
        <v>26</v>
      </c>
      <c r="G904" s="13"/>
      <c r="H904" s="14">
        <v>42409</v>
      </c>
      <c r="I904" s="15">
        <v>0.45827546296296301</v>
      </c>
      <c r="J904" s="15">
        <v>3.0902777777777782E-3</v>
      </c>
      <c r="K904" s="13" t="s">
        <v>467</v>
      </c>
      <c r="L904" s="13">
        <v>130724077</v>
      </c>
      <c r="M904" s="13" t="s">
        <v>1</v>
      </c>
      <c r="N904" s="13">
        <v>0</v>
      </c>
      <c r="O904" s="15">
        <v>0</v>
      </c>
      <c r="P904" s="15">
        <v>1.6550925925925926E-3</v>
      </c>
      <c r="Q904" s="6" t="str">
        <f t="shared" si="90"/>
        <v>2016-02-09</v>
      </c>
      <c r="R904" t="str">
        <f t="shared" si="91"/>
        <v>GMAH</v>
      </c>
      <c r="S904" t="str">
        <f t="shared" si="92"/>
        <v>10:59</v>
      </c>
      <c r="T904" t="str">
        <f t="shared" si="93"/>
        <v>10:5</v>
      </c>
      <c r="U904" t="str">
        <f t="shared" si="94"/>
        <v>2016-02-09 10:5GMAH</v>
      </c>
      <c r="V904">
        <f>IF(COUNTIF(Interactions!I:I,U904)&gt;0,1,0)</f>
        <v>0</v>
      </c>
      <c r="W904" t="str">
        <f t="shared" si="95"/>
        <v/>
      </c>
    </row>
    <row r="905" spans="1:23" ht="24">
      <c r="A905" s="16">
        <v>413</v>
      </c>
      <c r="B905" s="16">
        <v>1182301</v>
      </c>
      <c r="C905" s="16">
        <v>1413694</v>
      </c>
      <c r="D905" s="16" t="s">
        <v>492</v>
      </c>
      <c r="E905" s="16" t="s">
        <v>467</v>
      </c>
      <c r="F905" s="16" t="s">
        <v>22</v>
      </c>
      <c r="G905" s="16" t="s">
        <v>474</v>
      </c>
      <c r="H905" s="17">
        <v>42409</v>
      </c>
      <c r="I905" s="18">
        <v>0.45881944444444445</v>
      </c>
      <c r="J905" s="18">
        <v>2.1874999999999998E-3</v>
      </c>
      <c r="K905" s="16" t="s">
        <v>467</v>
      </c>
      <c r="L905" s="16">
        <v>147624822</v>
      </c>
      <c r="M905" s="16" t="s">
        <v>1</v>
      </c>
      <c r="N905" s="16">
        <v>1</v>
      </c>
      <c r="O905" s="18">
        <v>2.6620370370370372E-4</v>
      </c>
      <c r="P905" s="18">
        <v>1.3888888888888889E-3</v>
      </c>
      <c r="Q905" s="6" t="str">
        <f t="shared" si="90"/>
        <v>2016-02-09</v>
      </c>
      <c r="R905" t="str">
        <f t="shared" si="91"/>
        <v>ONAS</v>
      </c>
      <c r="S905" t="str">
        <f t="shared" si="92"/>
        <v>11:00</v>
      </c>
      <c r="T905" t="str">
        <f t="shared" si="93"/>
        <v>11:0</v>
      </c>
      <c r="U905" t="str">
        <f t="shared" si="94"/>
        <v>2016-02-09 11:0ONAS</v>
      </c>
      <c r="V905">
        <f>IF(COUNTIF(Interactions!I:I,U905)&gt;0,1,0)</f>
        <v>0</v>
      </c>
      <c r="W905" t="str">
        <f t="shared" si="95"/>
        <v/>
      </c>
    </row>
    <row r="906" spans="1:23" ht="24">
      <c r="A906" s="13">
        <v>414</v>
      </c>
      <c r="B906" s="13">
        <v>1182303</v>
      </c>
      <c r="C906" s="13">
        <v>1413703</v>
      </c>
      <c r="D906" s="13" t="s">
        <v>492</v>
      </c>
      <c r="E906" s="13" t="s">
        <v>467</v>
      </c>
      <c r="F906" s="13" t="s">
        <v>3</v>
      </c>
      <c r="G906" s="13" t="s">
        <v>474</v>
      </c>
      <c r="H906" s="14">
        <v>42409</v>
      </c>
      <c r="I906" s="15">
        <v>0.45908564814814817</v>
      </c>
      <c r="J906" s="15">
        <v>3.5763888888888894E-3</v>
      </c>
      <c r="K906" s="13" t="s">
        <v>467</v>
      </c>
      <c r="L906" s="13">
        <v>623194638</v>
      </c>
      <c r="M906" s="13" t="s">
        <v>1</v>
      </c>
      <c r="N906" s="13">
        <v>1</v>
      </c>
      <c r="O906" s="15">
        <v>4.1666666666666669E-4</v>
      </c>
      <c r="P906" s="15">
        <v>3.472222222222222E-3</v>
      </c>
      <c r="Q906" s="6" t="str">
        <f t="shared" si="90"/>
        <v>2016-02-09</v>
      </c>
      <c r="R906" t="str">
        <f t="shared" si="91"/>
        <v>ENES</v>
      </c>
      <c r="S906" t="str">
        <f t="shared" si="92"/>
        <v>11:01</v>
      </c>
      <c r="T906" t="str">
        <f t="shared" si="93"/>
        <v>11:0</v>
      </c>
      <c r="U906" t="str">
        <f t="shared" si="94"/>
        <v>2016-02-09 11:0ENES</v>
      </c>
      <c r="V906">
        <f>IF(COUNTIF(Interactions!I:I,U906)&gt;0,1,0)</f>
        <v>0</v>
      </c>
      <c r="W906" t="str">
        <f t="shared" si="95"/>
        <v/>
      </c>
    </row>
    <row r="907" spans="1:23">
      <c r="A907" s="16">
        <v>415</v>
      </c>
      <c r="B907" s="16">
        <v>1182306</v>
      </c>
      <c r="C907" s="16"/>
      <c r="D907" s="16" t="s">
        <v>492</v>
      </c>
      <c r="E907" s="16" t="s">
        <v>467</v>
      </c>
      <c r="F907" s="16" t="s">
        <v>27</v>
      </c>
      <c r="G907" s="16"/>
      <c r="H907" s="17">
        <v>42409</v>
      </c>
      <c r="I907" s="18">
        <v>0.45962962962962961</v>
      </c>
      <c r="J907" s="18">
        <v>1.7245370370370372E-3</v>
      </c>
      <c r="K907" s="16" t="s">
        <v>467</v>
      </c>
      <c r="L907" s="16">
        <v>155951000</v>
      </c>
      <c r="M907" s="16"/>
      <c r="N907" s="16">
        <v>1</v>
      </c>
      <c r="O907" s="18">
        <v>3.8194444444444446E-4</v>
      </c>
      <c r="P907" s="18">
        <v>1.0995370370370371E-3</v>
      </c>
      <c r="Q907" s="6" t="str">
        <f t="shared" si="90"/>
        <v>2016-02-09</v>
      </c>
      <c r="R907" t="str">
        <f t="shared" si="91"/>
        <v>ENEF</v>
      </c>
      <c r="S907" t="str">
        <f t="shared" si="92"/>
        <v>11:01</v>
      </c>
      <c r="T907" t="str">
        <f t="shared" si="93"/>
        <v>11:0</v>
      </c>
      <c r="U907" t="str">
        <f t="shared" si="94"/>
        <v>2016-02-09 11:0ENEF</v>
      </c>
      <c r="V907">
        <f>IF(COUNTIF(Interactions!I:I,U907)&gt;0,1,0)</f>
        <v>0</v>
      </c>
      <c r="W907" t="str">
        <f t="shared" si="95"/>
        <v/>
      </c>
    </row>
    <row r="908" spans="1:23" ht="24">
      <c r="A908" s="13">
        <v>416</v>
      </c>
      <c r="B908" s="13">
        <v>1182307</v>
      </c>
      <c r="C908" s="13">
        <v>1413685</v>
      </c>
      <c r="D908" s="13" t="s">
        <v>492</v>
      </c>
      <c r="E908" s="13" t="s">
        <v>467</v>
      </c>
      <c r="F908" s="13" t="s">
        <v>3</v>
      </c>
      <c r="G908" s="13" t="s">
        <v>474</v>
      </c>
      <c r="H908" s="14">
        <v>42409</v>
      </c>
      <c r="I908" s="15">
        <v>0.45976851851851852</v>
      </c>
      <c r="J908" s="15">
        <v>1.3310185185185185E-3</v>
      </c>
      <c r="K908" s="13" t="s">
        <v>467</v>
      </c>
      <c r="L908" s="13">
        <v>437668072</v>
      </c>
      <c r="M908" s="13" t="s">
        <v>1</v>
      </c>
      <c r="N908" s="13">
        <v>0</v>
      </c>
      <c r="O908" s="15">
        <v>0</v>
      </c>
      <c r="P908" s="15">
        <v>1.2268518518518518E-3</v>
      </c>
      <c r="Q908" s="6" t="str">
        <f t="shared" si="90"/>
        <v>2016-02-09</v>
      </c>
      <c r="R908" t="str">
        <f t="shared" si="91"/>
        <v>ENES</v>
      </c>
      <c r="S908" t="str">
        <f t="shared" si="92"/>
        <v>11:02</v>
      </c>
      <c r="T908" t="str">
        <f t="shared" si="93"/>
        <v>11:0</v>
      </c>
      <c r="U908" t="str">
        <f t="shared" si="94"/>
        <v>2016-02-09 11:0ENES</v>
      </c>
      <c r="V908">
        <f>IF(COUNTIF(Interactions!I:I,U908)&gt;0,1,0)</f>
        <v>0</v>
      </c>
      <c r="W908" t="str">
        <f t="shared" si="95"/>
        <v/>
      </c>
    </row>
    <row r="909" spans="1:23">
      <c r="A909" s="16">
        <v>417</v>
      </c>
      <c r="B909" s="16">
        <v>1182314</v>
      </c>
      <c r="C909" s="16"/>
      <c r="D909" s="16" t="s">
        <v>492</v>
      </c>
      <c r="E909" s="16" t="s">
        <v>467</v>
      </c>
      <c r="F909" s="16" t="s">
        <v>31</v>
      </c>
      <c r="G909" s="16"/>
      <c r="H909" s="17">
        <v>42409</v>
      </c>
      <c r="I909" s="18">
        <v>0.46062500000000001</v>
      </c>
      <c r="J909" s="18">
        <v>3.4490740740740745E-3</v>
      </c>
      <c r="K909" s="16" t="s">
        <v>467</v>
      </c>
      <c r="L909" s="16">
        <v>965150646</v>
      </c>
      <c r="M909" s="16"/>
      <c r="N909" s="16">
        <v>0</v>
      </c>
      <c r="O909" s="18">
        <v>0</v>
      </c>
      <c r="P909" s="18">
        <v>2.5925925925925925E-3</v>
      </c>
      <c r="Q909" s="6" t="str">
        <f t="shared" si="90"/>
        <v>2016-02-09</v>
      </c>
      <c r="R909" t="str">
        <f t="shared" si="91"/>
        <v>LGHA</v>
      </c>
      <c r="S909" t="str">
        <f t="shared" si="92"/>
        <v>11:03</v>
      </c>
      <c r="T909" t="str">
        <f t="shared" si="93"/>
        <v>11:0</v>
      </c>
      <c r="U909" t="str">
        <f t="shared" si="94"/>
        <v>2016-02-09 11:0LGHA</v>
      </c>
      <c r="V909">
        <f>IF(COUNTIF(Interactions!I:I,U909)&gt;0,1,0)</f>
        <v>0</v>
      </c>
      <c r="W909" t="str">
        <f t="shared" si="95"/>
        <v/>
      </c>
    </row>
    <row r="910" spans="1:23">
      <c r="A910" s="13">
        <v>418</v>
      </c>
      <c r="B910" s="13">
        <v>1182315</v>
      </c>
      <c r="C910" s="13">
        <v>1413925</v>
      </c>
      <c r="D910" s="13" t="s">
        <v>492</v>
      </c>
      <c r="E910" s="13" t="s">
        <v>467</v>
      </c>
      <c r="F910" s="13" t="s">
        <v>21</v>
      </c>
      <c r="G910" s="13" t="s">
        <v>470</v>
      </c>
      <c r="H910" s="14">
        <v>42409</v>
      </c>
      <c r="I910" s="15">
        <v>0.46087962962962964</v>
      </c>
      <c r="J910" s="15">
        <v>4.8495370370370368E-3</v>
      </c>
      <c r="K910" s="13" t="s">
        <v>467</v>
      </c>
      <c r="L910" s="13">
        <v>488403086</v>
      </c>
      <c r="M910" s="13" t="s">
        <v>1</v>
      </c>
      <c r="N910" s="13">
        <v>3</v>
      </c>
      <c r="O910" s="15">
        <v>2.2106481481481478E-3</v>
      </c>
      <c r="P910" s="15">
        <v>1.8865740740740742E-3</v>
      </c>
      <c r="Q910" s="6" t="str">
        <f t="shared" si="90"/>
        <v>2016-02-09</v>
      </c>
      <c r="R910" t="str">
        <f t="shared" si="91"/>
        <v>VSIN</v>
      </c>
      <c r="S910" t="str">
        <f t="shared" si="92"/>
        <v>11:03</v>
      </c>
      <c r="T910" t="str">
        <f t="shared" si="93"/>
        <v>11:0</v>
      </c>
      <c r="U910" t="str">
        <f t="shared" si="94"/>
        <v>2016-02-09 11:0VSIN</v>
      </c>
      <c r="V910">
        <f>IF(COUNTIF(Interactions!I:I,U910)&gt;0,1,0)</f>
        <v>0</v>
      </c>
      <c r="W910" t="str">
        <f t="shared" si="95"/>
        <v/>
      </c>
    </row>
    <row r="911" spans="1:23">
      <c r="A911" s="16">
        <v>419</v>
      </c>
      <c r="B911" s="16">
        <v>1182316</v>
      </c>
      <c r="C911" s="16">
        <v>1413713</v>
      </c>
      <c r="D911" s="16" t="s">
        <v>492</v>
      </c>
      <c r="E911" s="16" t="s">
        <v>467</v>
      </c>
      <c r="F911" s="16" t="s">
        <v>3</v>
      </c>
      <c r="G911" s="16" t="s">
        <v>468</v>
      </c>
      <c r="H911" s="17">
        <v>42409</v>
      </c>
      <c r="I911" s="18">
        <v>0.46089120370370368</v>
      </c>
      <c r="J911" s="18">
        <v>1.3773148148148147E-3</v>
      </c>
      <c r="K911" s="16" t="s">
        <v>467</v>
      </c>
      <c r="L911" s="16">
        <v>145171290</v>
      </c>
      <c r="M911" s="16" t="s">
        <v>1</v>
      </c>
      <c r="N911" s="16">
        <v>2</v>
      </c>
      <c r="O911" s="18">
        <v>4.9768518518518521E-4</v>
      </c>
      <c r="P911" s="18">
        <v>7.6388888888888893E-4</v>
      </c>
      <c r="Q911" s="6" t="str">
        <f t="shared" si="90"/>
        <v>2016-02-09</v>
      </c>
      <c r="R911" t="str">
        <f t="shared" si="91"/>
        <v>ENES</v>
      </c>
      <c r="S911" t="str">
        <f t="shared" si="92"/>
        <v>11:03</v>
      </c>
      <c r="T911" t="str">
        <f t="shared" si="93"/>
        <v>11:0</v>
      </c>
      <c r="U911" t="str">
        <f t="shared" si="94"/>
        <v>2016-02-09 11:0ENES</v>
      </c>
      <c r="V911">
        <f>IF(COUNTIF(Interactions!I:I,U911)&gt;0,1,0)</f>
        <v>0</v>
      </c>
      <c r="W911" t="str">
        <f t="shared" si="95"/>
        <v/>
      </c>
    </row>
    <row r="912" spans="1:23">
      <c r="A912" s="13">
        <v>420</v>
      </c>
      <c r="B912" s="13">
        <v>1182319</v>
      </c>
      <c r="C912" s="13">
        <v>1413893</v>
      </c>
      <c r="D912" s="13" t="s">
        <v>492</v>
      </c>
      <c r="E912" s="13" t="s">
        <v>467</v>
      </c>
      <c r="F912" s="13" t="s">
        <v>4</v>
      </c>
      <c r="G912" s="13" t="s">
        <v>468</v>
      </c>
      <c r="H912" s="14">
        <v>42409</v>
      </c>
      <c r="I912" s="15">
        <v>0.46112268518518523</v>
      </c>
      <c r="J912" s="15">
        <v>8.726851851851852E-3</v>
      </c>
      <c r="K912" s="13" t="s">
        <v>467</v>
      </c>
      <c r="L912" s="13">
        <v>382831975</v>
      </c>
      <c r="M912" s="13" t="s">
        <v>1</v>
      </c>
      <c r="N912" s="13">
        <v>3</v>
      </c>
      <c r="O912" s="15">
        <v>4.3981481481481484E-3</v>
      </c>
      <c r="P912" s="15">
        <v>3.483796296296296E-3</v>
      </c>
      <c r="Q912" s="6" t="str">
        <f t="shared" si="90"/>
        <v>2016-02-09</v>
      </c>
      <c r="R912" t="str">
        <f t="shared" si="91"/>
        <v>ICRU</v>
      </c>
      <c r="S912" t="str">
        <f t="shared" si="92"/>
        <v>11:04</v>
      </c>
      <c r="T912" t="str">
        <f t="shared" si="93"/>
        <v>11:0</v>
      </c>
      <c r="U912" t="str">
        <f t="shared" si="94"/>
        <v>2016-02-09 11:0ICRU</v>
      </c>
      <c r="V912">
        <f>IF(COUNTIF(Interactions!I:I,U912)&gt;0,1,0)</f>
        <v>0</v>
      </c>
      <c r="W912" t="str">
        <f t="shared" si="95"/>
        <v/>
      </c>
    </row>
    <row r="913" spans="1:23">
      <c r="A913" s="16">
        <v>421</v>
      </c>
      <c r="B913" s="16">
        <v>1182322</v>
      </c>
      <c r="C913" s="16"/>
      <c r="D913" s="16" t="s">
        <v>492</v>
      </c>
      <c r="E913" s="16" t="s">
        <v>467</v>
      </c>
      <c r="F913" s="16" t="s">
        <v>27</v>
      </c>
      <c r="G913" s="16"/>
      <c r="H913" s="17">
        <v>42409</v>
      </c>
      <c r="I913" s="18">
        <v>0.46141203703703698</v>
      </c>
      <c r="J913" s="18">
        <v>1.0532407407407407E-3</v>
      </c>
      <c r="K913" s="16" t="s">
        <v>467</v>
      </c>
      <c r="L913" s="16">
        <v>141283000</v>
      </c>
      <c r="M913" s="16"/>
      <c r="N913" s="16">
        <v>0</v>
      </c>
      <c r="O913" s="18">
        <v>0</v>
      </c>
      <c r="P913" s="18">
        <v>9.0277777777777784E-4</v>
      </c>
      <c r="Q913" s="6" t="str">
        <f t="shared" si="90"/>
        <v>2016-02-09</v>
      </c>
      <c r="R913" t="str">
        <f t="shared" si="91"/>
        <v>ENEF</v>
      </c>
      <c r="S913" t="str">
        <f t="shared" si="92"/>
        <v>11:04</v>
      </c>
      <c r="T913" t="str">
        <f t="shared" si="93"/>
        <v>11:0</v>
      </c>
      <c r="U913" t="str">
        <f t="shared" si="94"/>
        <v>2016-02-09 11:0ENEF</v>
      </c>
      <c r="V913">
        <f>IF(COUNTIF(Interactions!I:I,U913)&gt;0,1,0)</f>
        <v>0</v>
      </c>
      <c r="W913" t="str">
        <f t="shared" si="95"/>
        <v/>
      </c>
    </row>
    <row r="914" spans="1:23">
      <c r="A914" s="13">
        <v>422</v>
      </c>
      <c r="B914" s="13">
        <v>1182325</v>
      </c>
      <c r="C914" s="13">
        <v>1413696</v>
      </c>
      <c r="D914" s="13" t="s">
        <v>492</v>
      </c>
      <c r="E914" s="13" t="s">
        <v>467</v>
      </c>
      <c r="F914" s="13" t="s">
        <v>26</v>
      </c>
      <c r="G914" s="13"/>
      <c r="H914" s="14">
        <v>42409</v>
      </c>
      <c r="I914" s="15">
        <v>0.4616898148148148</v>
      </c>
      <c r="J914" s="15">
        <v>1.7476851851851852E-3</v>
      </c>
      <c r="K914" s="13" t="s">
        <v>467</v>
      </c>
      <c r="L914" s="13">
        <v>561379873</v>
      </c>
      <c r="M914" s="13" t="s">
        <v>1</v>
      </c>
      <c r="N914" s="13">
        <v>1</v>
      </c>
      <c r="O914" s="15">
        <v>2.199074074074074E-4</v>
      </c>
      <c r="P914" s="15">
        <v>1.0879629629629629E-3</v>
      </c>
      <c r="Q914" s="6" t="str">
        <f t="shared" si="90"/>
        <v>2016-02-09</v>
      </c>
      <c r="R914" t="str">
        <f t="shared" si="91"/>
        <v>GMAH</v>
      </c>
      <c r="S914" t="str">
        <f t="shared" si="92"/>
        <v>11:04</v>
      </c>
      <c r="T914" t="str">
        <f t="shared" si="93"/>
        <v>11:0</v>
      </c>
      <c r="U914" t="str">
        <f t="shared" si="94"/>
        <v>2016-02-09 11:0GMAH</v>
      </c>
      <c r="V914">
        <f>IF(COUNTIF(Interactions!I:I,U914)&gt;0,1,0)</f>
        <v>0</v>
      </c>
      <c r="W914" t="str">
        <f t="shared" si="95"/>
        <v/>
      </c>
    </row>
    <row r="915" spans="1:23">
      <c r="A915" s="16">
        <v>423</v>
      </c>
      <c r="B915" s="16">
        <v>1182328</v>
      </c>
      <c r="C915" s="16"/>
      <c r="D915" s="16" t="s">
        <v>492</v>
      </c>
      <c r="E915" s="16" t="s">
        <v>467</v>
      </c>
      <c r="F915" s="16" t="s">
        <v>27</v>
      </c>
      <c r="G915" s="16"/>
      <c r="H915" s="17">
        <v>42409</v>
      </c>
      <c r="I915" s="18">
        <v>0.46309027777777773</v>
      </c>
      <c r="J915" s="18">
        <v>6.134259259259259E-4</v>
      </c>
      <c r="K915" s="16" t="s">
        <v>467</v>
      </c>
      <c r="L915" s="16">
        <v>155951000</v>
      </c>
      <c r="M915" s="16"/>
      <c r="N915" s="16">
        <v>0</v>
      </c>
      <c r="O915" s="18">
        <v>0</v>
      </c>
      <c r="P915" s="18">
        <v>3.3564814814814812E-4</v>
      </c>
      <c r="Q915" s="6" t="str">
        <f t="shared" si="90"/>
        <v>2016-02-09</v>
      </c>
      <c r="R915" t="str">
        <f t="shared" si="91"/>
        <v>ENEF</v>
      </c>
      <c r="S915" t="str">
        <f t="shared" si="92"/>
        <v>11:06</v>
      </c>
      <c r="T915" t="str">
        <f t="shared" si="93"/>
        <v>11:0</v>
      </c>
      <c r="U915" t="str">
        <f t="shared" si="94"/>
        <v>2016-02-09 11:0ENEF</v>
      </c>
      <c r="V915">
        <f>IF(COUNTIF(Interactions!I:I,U915)&gt;0,1,0)</f>
        <v>0</v>
      </c>
      <c r="W915" t="str">
        <f t="shared" si="95"/>
        <v/>
      </c>
    </row>
    <row r="916" spans="1:23" ht="24">
      <c r="A916" s="13">
        <v>424</v>
      </c>
      <c r="B916" s="13">
        <v>1182330</v>
      </c>
      <c r="C916" s="13">
        <v>1413705</v>
      </c>
      <c r="D916" s="13" t="s">
        <v>492</v>
      </c>
      <c r="E916" s="13" t="s">
        <v>467</v>
      </c>
      <c r="F916" s="13" t="s">
        <v>22</v>
      </c>
      <c r="G916" s="13" t="s">
        <v>474</v>
      </c>
      <c r="H916" s="14">
        <v>42409</v>
      </c>
      <c r="I916" s="15">
        <v>0.46383101851851855</v>
      </c>
      <c r="J916" s="15">
        <v>7.7546296296296304E-4</v>
      </c>
      <c r="K916" s="13" t="s">
        <v>467</v>
      </c>
      <c r="L916" s="13">
        <v>155951000</v>
      </c>
      <c r="M916" s="13" t="s">
        <v>1</v>
      </c>
      <c r="N916" s="13">
        <v>0</v>
      </c>
      <c r="O916" s="15">
        <v>0</v>
      </c>
      <c r="P916" s="15">
        <v>6.3657407407407402E-4</v>
      </c>
      <c r="Q916" s="6" t="str">
        <f t="shared" si="90"/>
        <v>2016-02-09</v>
      </c>
      <c r="R916" t="str">
        <f t="shared" si="91"/>
        <v>ONAS</v>
      </c>
      <c r="S916" t="str">
        <f t="shared" si="92"/>
        <v>11:07</v>
      </c>
      <c r="T916" t="str">
        <f t="shared" si="93"/>
        <v>11:0</v>
      </c>
      <c r="U916" t="str">
        <f t="shared" si="94"/>
        <v>2016-02-09 11:0ONAS</v>
      </c>
      <c r="V916">
        <f>IF(COUNTIF(Interactions!I:I,U916)&gt;0,1,0)</f>
        <v>0</v>
      </c>
      <c r="W916" t="str">
        <f t="shared" si="95"/>
        <v/>
      </c>
    </row>
    <row r="917" spans="1:23" ht="24">
      <c r="A917" s="16">
        <v>425</v>
      </c>
      <c r="B917" s="16">
        <v>1182331</v>
      </c>
      <c r="C917" s="16">
        <v>1413701</v>
      </c>
      <c r="D917" s="16" t="s">
        <v>492</v>
      </c>
      <c r="E917" s="16" t="s">
        <v>467</v>
      </c>
      <c r="F917" s="16" t="s">
        <v>29</v>
      </c>
      <c r="G917" s="16" t="s">
        <v>474</v>
      </c>
      <c r="H917" s="17">
        <v>42409</v>
      </c>
      <c r="I917" s="18">
        <v>0.46416666666666667</v>
      </c>
      <c r="J917" s="18">
        <v>6.5972222222222213E-4</v>
      </c>
      <c r="K917" s="16" t="s">
        <v>467</v>
      </c>
      <c r="L917" s="16">
        <v>674085865</v>
      </c>
      <c r="M917" s="16" t="s">
        <v>1</v>
      </c>
      <c r="N917" s="16">
        <v>0</v>
      </c>
      <c r="O917" s="18">
        <v>0</v>
      </c>
      <c r="P917" s="18">
        <v>4.7453703703703704E-4</v>
      </c>
      <c r="Q917" s="6" t="str">
        <f t="shared" si="90"/>
        <v>2016-02-09</v>
      </c>
      <c r="R917" t="str">
        <f t="shared" si="91"/>
        <v>LROB</v>
      </c>
      <c r="S917" t="str">
        <f t="shared" si="92"/>
        <v>11:08</v>
      </c>
      <c r="T917" t="str">
        <f t="shared" si="93"/>
        <v>11:0</v>
      </c>
      <c r="U917" t="str">
        <f t="shared" si="94"/>
        <v>2016-02-09 11:0LROB</v>
      </c>
      <c r="V917">
        <f>IF(COUNTIF(Interactions!I:I,U917)&gt;0,1,0)</f>
        <v>0</v>
      </c>
      <c r="W917" t="str">
        <f t="shared" si="95"/>
        <v/>
      </c>
    </row>
    <row r="918" spans="1:23" ht="24">
      <c r="A918" s="13">
        <v>426</v>
      </c>
      <c r="B918" s="13">
        <v>1182332</v>
      </c>
      <c r="C918" s="13">
        <v>1413727</v>
      </c>
      <c r="D918" s="13" t="s">
        <v>492</v>
      </c>
      <c r="E918" s="13" t="s">
        <v>467</v>
      </c>
      <c r="F918" s="13" t="s">
        <v>11</v>
      </c>
      <c r="G918" s="13" t="s">
        <v>472</v>
      </c>
      <c r="H918" s="14">
        <v>42409</v>
      </c>
      <c r="I918" s="15">
        <v>0.46440972222222227</v>
      </c>
      <c r="J918" s="15">
        <v>4.5949074074074078E-3</v>
      </c>
      <c r="K918" s="13" t="s">
        <v>467</v>
      </c>
      <c r="L918" s="13">
        <v>324333115</v>
      </c>
      <c r="M918" s="13" t="s">
        <v>9</v>
      </c>
      <c r="N918" s="13">
        <v>0</v>
      </c>
      <c r="O918" s="15">
        <v>0</v>
      </c>
      <c r="P918" s="15">
        <v>4.340277777777778E-3</v>
      </c>
      <c r="Q918" s="6" t="str">
        <f t="shared" si="90"/>
        <v>2016-02-09</v>
      </c>
      <c r="R918" t="str">
        <f t="shared" si="91"/>
        <v>MLEC</v>
      </c>
      <c r="S918" t="str">
        <f t="shared" si="92"/>
        <v>11:08</v>
      </c>
      <c r="T918" t="str">
        <f t="shared" si="93"/>
        <v>11:0</v>
      </c>
      <c r="U918" t="str">
        <f t="shared" si="94"/>
        <v>2016-02-09 11:0MLEC</v>
      </c>
      <c r="V918">
        <f>IF(COUNTIF(Interactions!I:I,U918)&gt;0,1,0)</f>
        <v>0</v>
      </c>
      <c r="W918" t="str">
        <f t="shared" si="95"/>
        <v/>
      </c>
    </row>
    <row r="919" spans="1:23">
      <c r="A919" s="16">
        <v>427</v>
      </c>
      <c r="B919" s="16">
        <v>1182334</v>
      </c>
      <c r="C919" s="16"/>
      <c r="D919" s="16" t="s">
        <v>492</v>
      </c>
      <c r="E919" s="16" t="s">
        <v>467</v>
      </c>
      <c r="F919" s="16" t="s">
        <v>27</v>
      </c>
      <c r="G919" s="16"/>
      <c r="H919" s="17">
        <v>42409</v>
      </c>
      <c r="I919" s="18">
        <v>0.4644212962962963</v>
      </c>
      <c r="J919" s="18">
        <v>1.9907407407407408E-3</v>
      </c>
      <c r="K919" s="16" t="s">
        <v>467</v>
      </c>
      <c r="L919" s="16">
        <v>437668072</v>
      </c>
      <c r="M919" s="16"/>
      <c r="N919" s="16">
        <v>0</v>
      </c>
      <c r="O919" s="18">
        <v>0</v>
      </c>
      <c r="P919" s="18">
        <v>1.4583333333333334E-3</v>
      </c>
      <c r="Q919" s="6" t="str">
        <f t="shared" si="90"/>
        <v>2016-02-09</v>
      </c>
      <c r="R919" t="str">
        <f t="shared" si="91"/>
        <v>ENEF</v>
      </c>
      <c r="S919" t="str">
        <f t="shared" si="92"/>
        <v>11:08</v>
      </c>
      <c r="T919" t="str">
        <f t="shared" si="93"/>
        <v>11:0</v>
      </c>
      <c r="U919" t="str">
        <f t="shared" si="94"/>
        <v>2016-02-09 11:0ENEF</v>
      </c>
      <c r="V919">
        <f>IF(COUNTIF(Interactions!I:I,U919)&gt;0,1,0)</f>
        <v>0</v>
      </c>
      <c r="W919" t="str">
        <f t="shared" si="95"/>
        <v/>
      </c>
    </row>
    <row r="920" spans="1:23" ht="24">
      <c r="A920" s="13">
        <v>428</v>
      </c>
      <c r="B920" s="13">
        <v>1182337</v>
      </c>
      <c r="C920" s="13">
        <v>1413710</v>
      </c>
      <c r="D920" s="13" t="s">
        <v>492</v>
      </c>
      <c r="E920" s="13" t="s">
        <v>467</v>
      </c>
      <c r="F920" s="13" t="s">
        <v>22</v>
      </c>
      <c r="G920" s="13" t="s">
        <v>474</v>
      </c>
      <c r="H920" s="14">
        <v>42409</v>
      </c>
      <c r="I920" s="15">
        <v>0.46615740740740735</v>
      </c>
      <c r="J920" s="15">
        <v>3.5879629629629635E-4</v>
      </c>
      <c r="K920" s="13" t="s">
        <v>467</v>
      </c>
      <c r="L920" s="13">
        <v>155951000</v>
      </c>
      <c r="M920" s="13" t="s">
        <v>1</v>
      </c>
      <c r="N920" s="13">
        <v>0</v>
      </c>
      <c r="O920" s="15">
        <v>0</v>
      </c>
      <c r="P920" s="15">
        <v>2.3148148148148146E-4</v>
      </c>
      <c r="Q920" s="6" t="str">
        <f t="shared" si="90"/>
        <v>2016-02-09</v>
      </c>
      <c r="R920" t="str">
        <f t="shared" si="91"/>
        <v>ONAS</v>
      </c>
      <c r="S920" t="str">
        <f t="shared" si="92"/>
        <v>11:11</v>
      </c>
      <c r="T920" t="str">
        <f t="shared" si="93"/>
        <v>11:1</v>
      </c>
      <c r="U920" t="str">
        <f t="shared" si="94"/>
        <v>2016-02-09 11:1ONAS</v>
      </c>
      <c r="V920">
        <f>IF(COUNTIF(Interactions!I:I,U920)&gt;0,1,0)</f>
        <v>0</v>
      </c>
      <c r="W920" t="str">
        <f t="shared" si="95"/>
        <v/>
      </c>
    </row>
    <row r="921" spans="1:23">
      <c r="A921" s="16">
        <v>429</v>
      </c>
      <c r="B921" s="16">
        <v>1182338</v>
      </c>
      <c r="C921" s="16"/>
      <c r="D921" s="16" t="s">
        <v>492</v>
      </c>
      <c r="E921" s="16" t="s">
        <v>467</v>
      </c>
      <c r="F921" s="16" t="s">
        <v>27</v>
      </c>
      <c r="G921" s="16"/>
      <c r="H921" s="17">
        <v>42409</v>
      </c>
      <c r="I921" s="18">
        <v>0.46626157407407409</v>
      </c>
      <c r="J921" s="18">
        <v>1.5624999999999999E-3</v>
      </c>
      <c r="K921" s="16" t="s">
        <v>467</v>
      </c>
      <c r="L921" s="16">
        <v>698341578</v>
      </c>
      <c r="M921" s="16"/>
      <c r="N921" s="16">
        <v>1</v>
      </c>
      <c r="O921" s="18">
        <v>0</v>
      </c>
      <c r="P921" s="18">
        <v>1.2268518518518518E-3</v>
      </c>
      <c r="Q921" s="6" t="str">
        <f t="shared" si="90"/>
        <v>2016-02-09</v>
      </c>
      <c r="R921" t="str">
        <f t="shared" si="91"/>
        <v>ENEF</v>
      </c>
      <c r="S921" t="str">
        <f t="shared" si="92"/>
        <v>11:11</v>
      </c>
      <c r="T921" t="str">
        <f t="shared" si="93"/>
        <v>11:1</v>
      </c>
      <c r="U921" t="str">
        <f t="shared" si="94"/>
        <v>2016-02-09 11:1ENEF</v>
      </c>
      <c r="V921">
        <f>IF(COUNTIF(Interactions!I:I,U921)&gt;0,1,0)</f>
        <v>0</v>
      </c>
      <c r="W921" t="str">
        <f t="shared" si="95"/>
        <v/>
      </c>
    </row>
    <row r="922" spans="1:23">
      <c r="A922" s="13">
        <v>430</v>
      </c>
      <c r="B922" s="13">
        <v>1182341</v>
      </c>
      <c r="C922" s="13">
        <v>1413719</v>
      </c>
      <c r="D922" s="13" t="s">
        <v>492</v>
      </c>
      <c r="E922" s="13" t="s">
        <v>467</v>
      </c>
      <c r="F922" s="13" t="s">
        <v>3</v>
      </c>
      <c r="G922" s="13" t="s">
        <v>468</v>
      </c>
      <c r="H922" s="14">
        <v>42409</v>
      </c>
      <c r="I922" s="15">
        <v>0.46715277777777775</v>
      </c>
      <c r="J922" s="15">
        <v>9.7222222222222209E-4</v>
      </c>
      <c r="K922" s="13" t="s">
        <v>467</v>
      </c>
      <c r="L922" s="13">
        <v>164413668</v>
      </c>
      <c r="M922" s="13" t="s">
        <v>1</v>
      </c>
      <c r="N922" s="13">
        <v>0</v>
      </c>
      <c r="O922" s="15">
        <v>0</v>
      </c>
      <c r="P922" s="15">
        <v>5.3240740740740744E-4</v>
      </c>
      <c r="Q922" s="6" t="str">
        <f t="shared" si="90"/>
        <v>2016-02-09</v>
      </c>
      <c r="R922" t="str">
        <f t="shared" si="91"/>
        <v>ENES</v>
      </c>
      <c r="S922" t="str">
        <f t="shared" si="92"/>
        <v>11:12</v>
      </c>
      <c r="T922" t="str">
        <f t="shared" si="93"/>
        <v>11:1</v>
      </c>
      <c r="U922" t="str">
        <f t="shared" si="94"/>
        <v>2016-02-09 11:1ENES</v>
      </c>
      <c r="V922">
        <f>IF(COUNTIF(Interactions!I:I,U922)&gt;0,1,0)</f>
        <v>0</v>
      </c>
      <c r="W922" t="str">
        <f t="shared" si="95"/>
        <v/>
      </c>
    </row>
    <row r="923" spans="1:23">
      <c r="A923" s="16">
        <v>431</v>
      </c>
      <c r="B923" s="16">
        <v>1182345</v>
      </c>
      <c r="C923" s="16">
        <v>1413731</v>
      </c>
      <c r="D923" s="16" t="s">
        <v>492</v>
      </c>
      <c r="E923" s="16" t="s">
        <v>467</v>
      </c>
      <c r="F923" s="16" t="s">
        <v>37</v>
      </c>
      <c r="G923" s="16" t="s">
        <v>468</v>
      </c>
      <c r="H923" s="17">
        <v>42409</v>
      </c>
      <c r="I923" s="18">
        <v>0.46843750000000001</v>
      </c>
      <c r="J923" s="18">
        <v>2.9976851851851848E-3</v>
      </c>
      <c r="K923" s="16" t="s">
        <v>467</v>
      </c>
      <c r="L923" s="16">
        <v>637982809</v>
      </c>
      <c r="M923" s="16" t="s">
        <v>1</v>
      </c>
      <c r="N923" s="16">
        <v>3</v>
      </c>
      <c r="O923" s="18">
        <v>1.2268518518518518E-3</v>
      </c>
      <c r="P923" s="18">
        <v>1.3078703703703705E-3</v>
      </c>
      <c r="Q923" s="6" t="str">
        <f t="shared" si="90"/>
        <v>2016-02-09</v>
      </c>
      <c r="R923" t="str">
        <f t="shared" si="91"/>
        <v>MPRU</v>
      </c>
      <c r="S923" t="str">
        <f t="shared" si="92"/>
        <v>11:14</v>
      </c>
      <c r="T923" t="str">
        <f t="shared" si="93"/>
        <v>11:1</v>
      </c>
      <c r="U923" t="str">
        <f t="shared" si="94"/>
        <v>2016-02-09 11:1MPRU</v>
      </c>
      <c r="V923">
        <f>IF(COUNTIF(Interactions!I:I,U923)&gt;0,1,0)</f>
        <v>0</v>
      </c>
      <c r="W923" t="str">
        <f t="shared" si="95"/>
        <v/>
      </c>
    </row>
    <row r="924" spans="1:23" ht="24">
      <c r="A924" s="13">
        <v>432</v>
      </c>
      <c r="B924" s="13">
        <v>1182347</v>
      </c>
      <c r="C924" s="13">
        <v>1413724</v>
      </c>
      <c r="D924" s="13" t="s">
        <v>492</v>
      </c>
      <c r="E924" s="13" t="s">
        <v>467</v>
      </c>
      <c r="F924" s="13" t="s">
        <v>22</v>
      </c>
      <c r="G924" s="13" t="s">
        <v>474</v>
      </c>
      <c r="H924" s="14">
        <v>42409</v>
      </c>
      <c r="I924" s="15">
        <v>0.46875</v>
      </c>
      <c r="J924" s="15">
        <v>1.5046296296296297E-4</v>
      </c>
      <c r="K924" s="13" t="s">
        <v>467</v>
      </c>
      <c r="L924" s="13">
        <v>608463696</v>
      </c>
      <c r="M924" s="13" t="s">
        <v>1</v>
      </c>
      <c r="N924" s="13">
        <v>0</v>
      </c>
      <c r="O924" s="15">
        <v>0</v>
      </c>
      <c r="P924" s="15">
        <v>0</v>
      </c>
      <c r="Q924" s="6" t="str">
        <f t="shared" si="90"/>
        <v>2016-02-09</v>
      </c>
      <c r="R924" t="str">
        <f t="shared" si="91"/>
        <v>ONAS</v>
      </c>
      <c r="S924" t="str">
        <f t="shared" si="92"/>
        <v>11:15</v>
      </c>
      <c r="T924" t="str">
        <f t="shared" si="93"/>
        <v>11:1</v>
      </c>
      <c r="U924" t="str">
        <f t="shared" si="94"/>
        <v>2016-02-09 11:1ONAS</v>
      </c>
      <c r="V924">
        <f>IF(COUNTIF(Interactions!I:I,U924)&gt;0,1,0)</f>
        <v>0</v>
      </c>
      <c r="W924" t="str">
        <f t="shared" si="95"/>
        <v/>
      </c>
    </row>
    <row r="925" spans="1:23" ht="24">
      <c r="A925" s="16">
        <v>433</v>
      </c>
      <c r="B925" s="16">
        <v>1182348</v>
      </c>
      <c r="C925" s="16">
        <v>1413726</v>
      </c>
      <c r="D925" s="16" t="s">
        <v>492</v>
      </c>
      <c r="E925" s="16" t="s">
        <v>467</v>
      </c>
      <c r="F925" s="16" t="s">
        <v>29</v>
      </c>
      <c r="G925" s="16" t="s">
        <v>474</v>
      </c>
      <c r="H925" s="17">
        <v>42409</v>
      </c>
      <c r="I925" s="18">
        <v>0.46877314814814813</v>
      </c>
      <c r="J925" s="18">
        <v>9.3750000000000007E-4</v>
      </c>
      <c r="K925" s="16" t="s">
        <v>467</v>
      </c>
      <c r="L925" s="16">
        <v>951734671</v>
      </c>
      <c r="M925" s="16" t="s">
        <v>1</v>
      </c>
      <c r="N925" s="16">
        <v>0</v>
      </c>
      <c r="O925" s="18">
        <v>0</v>
      </c>
      <c r="P925" s="18">
        <v>8.6805555555555551E-4</v>
      </c>
      <c r="Q925" s="6" t="str">
        <f t="shared" si="90"/>
        <v>2016-02-09</v>
      </c>
      <c r="R925" t="str">
        <f t="shared" si="91"/>
        <v>LROB</v>
      </c>
      <c r="S925" t="str">
        <f t="shared" si="92"/>
        <v>11:15</v>
      </c>
      <c r="T925" t="str">
        <f t="shared" si="93"/>
        <v>11:1</v>
      </c>
      <c r="U925" t="str">
        <f t="shared" si="94"/>
        <v>2016-02-09 11:1LROB</v>
      </c>
      <c r="V925">
        <f>IF(COUNTIF(Interactions!I:I,U925)&gt;0,1,0)</f>
        <v>0</v>
      </c>
      <c r="W925" t="str">
        <f t="shared" si="95"/>
        <v/>
      </c>
    </row>
    <row r="926" spans="1:23" ht="24">
      <c r="A926" s="13">
        <v>434</v>
      </c>
      <c r="B926" s="13">
        <v>1182349</v>
      </c>
      <c r="C926" s="13">
        <v>1411862</v>
      </c>
      <c r="D926" s="13" t="s">
        <v>492</v>
      </c>
      <c r="E926" s="13" t="s">
        <v>469</v>
      </c>
      <c r="F926" s="13" t="s">
        <v>10</v>
      </c>
      <c r="G926" s="13" t="s">
        <v>476</v>
      </c>
      <c r="H926" s="14">
        <v>42409</v>
      </c>
      <c r="I926" s="15">
        <v>0.46925925925925926</v>
      </c>
      <c r="J926" s="15">
        <v>8.449074074074075E-4</v>
      </c>
      <c r="K926" s="13" t="s">
        <v>469</v>
      </c>
      <c r="L926" s="13">
        <v>18300650939395</v>
      </c>
      <c r="M926" s="13" t="s">
        <v>32</v>
      </c>
      <c r="N926" s="13">
        <v>0</v>
      </c>
      <c r="O926" s="15">
        <v>0</v>
      </c>
      <c r="P926" s="15">
        <v>5.2083333333333333E-4</v>
      </c>
      <c r="Q926" s="6" t="str">
        <f t="shared" si="90"/>
        <v>2016-02-09</v>
      </c>
      <c r="R926" t="str">
        <f t="shared" si="91"/>
        <v>FMBU</v>
      </c>
      <c r="S926" t="str">
        <f t="shared" si="92"/>
        <v>11:15</v>
      </c>
      <c r="T926" t="str">
        <f t="shared" si="93"/>
        <v>11:1</v>
      </c>
      <c r="U926" t="str">
        <f t="shared" si="94"/>
        <v>2016-02-09 11:1FMBU</v>
      </c>
      <c r="V926">
        <f>IF(COUNTIF(Interactions!I:I,U926)&gt;0,1,0)</f>
        <v>0</v>
      </c>
      <c r="W926" t="str">
        <f t="shared" si="95"/>
        <v/>
      </c>
    </row>
    <row r="927" spans="1:23">
      <c r="A927" s="16">
        <v>435</v>
      </c>
      <c r="B927" s="16">
        <v>1182350</v>
      </c>
      <c r="C927" s="16">
        <v>1413734</v>
      </c>
      <c r="D927" s="16" t="s">
        <v>492</v>
      </c>
      <c r="E927" s="16" t="s">
        <v>467</v>
      </c>
      <c r="F927" s="16" t="s">
        <v>29</v>
      </c>
      <c r="G927" s="16" t="s">
        <v>470</v>
      </c>
      <c r="H927" s="17">
        <v>42409</v>
      </c>
      <c r="I927" s="18">
        <v>0.46987268518518516</v>
      </c>
      <c r="J927" s="18">
        <v>2.1180555555555553E-3</v>
      </c>
      <c r="K927" s="16" t="s">
        <v>467</v>
      </c>
      <c r="L927" s="16">
        <v>616773884</v>
      </c>
      <c r="M927" s="16" t="s">
        <v>1</v>
      </c>
      <c r="N927" s="16">
        <v>0</v>
      </c>
      <c r="O927" s="18">
        <v>0</v>
      </c>
      <c r="P927" s="18">
        <v>2.0370370370370373E-3</v>
      </c>
      <c r="Q927" s="6" t="str">
        <f t="shared" si="90"/>
        <v>2016-02-09</v>
      </c>
      <c r="R927" t="str">
        <f t="shared" si="91"/>
        <v>LROB</v>
      </c>
      <c r="S927" t="str">
        <f t="shared" si="92"/>
        <v>11:16</v>
      </c>
      <c r="T927" t="str">
        <f t="shared" si="93"/>
        <v>11:1</v>
      </c>
      <c r="U927" t="str">
        <f t="shared" si="94"/>
        <v>2016-02-09 11:1LROB</v>
      </c>
      <c r="V927">
        <f>IF(COUNTIF(Interactions!I:I,U927)&gt;0,1,0)</f>
        <v>0</v>
      </c>
      <c r="W927" t="str">
        <f t="shared" si="95"/>
        <v/>
      </c>
    </row>
    <row r="928" spans="1:23" ht="24">
      <c r="A928" s="13">
        <v>436</v>
      </c>
      <c r="B928" s="13">
        <v>1182351</v>
      </c>
      <c r="C928" s="13">
        <v>1413730</v>
      </c>
      <c r="D928" s="13" t="s">
        <v>492</v>
      </c>
      <c r="E928" s="13" t="s">
        <v>467</v>
      </c>
      <c r="F928" s="13" t="s">
        <v>3</v>
      </c>
      <c r="G928" s="13" t="s">
        <v>472</v>
      </c>
      <c r="H928" s="14">
        <v>42409</v>
      </c>
      <c r="I928" s="15">
        <v>0.47008101851851852</v>
      </c>
      <c r="J928" s="15">
        <v>1.3425925925925925E-3</v>
      </c>
      <c r="K928" s="13" t="s">
        <v>467</v>
      </c>
      <c r="L928" s="13">
        <v>155935555</v>
      </c>
      <c r="M928" s="13" t="s">
        <v>1</v>
      </c>
      <c r="N928" s="13">
        <v>0</v>
      </c>
      <c r="O928" s="15">
        <v>0</v>
      </c>
      <c r="P928" s="15">
        <v>1.1689814814814816E-3</v>
      </c>
      <c r="Q928" s="6" t="str">
        <f t="shared" si="90"/>
        <v>2016-02-09</v>
      </c>
      <c r="R928" t="str">
        <f t="shared" si="91"/>
        <v>ENES</v>
      </c>
      <c r="S928" t="str">
        <f t="shared" si="92"/>
        <v>11:16</v>
      </c>
      <c r="T928" t="str">
        <f t="shared" si="93"/>
        <v>11:1</v>
      </c>
      <c r="U928" t="str">
        <f t="shared" si="94"/>
        <v>2016-02-09 11:1ENES</v>
      </c>
      <c r="V928">
        <f>IF(COUNTIF(Interactions!I:I,U928)&gt;0,1,0)</f>
        <v>0</v>
      </c>
      <c r="W928" t="str">
        <f t="shared" si="95"/>
        <v/>
      </c>
    </row>
    <row r="929" spans="1:23" ht="24">
      <c r="A929" s="16">
        <v>437</v>
      </c>
      <c r="B929" s="16">
        <v>1182352</v>
      </c>
      <c r="C929" s="16">
        <v>1411863</v>
      </c>
      <c r="D929" s="16" t="s">
        <v>492</v>
      </c>
      <c r="E929" s="16" t="s">
        <v>469</v>
      </c>
      <c r="F929" s="16" t="s">
        <v>10</v>
      </c>
      <c r="G929" s="16" t="s">
        <v>476</v>
      </c>
      <c r="H929" s="17">
        <v>42409</v>
      </c>
      <c r="I929" s="18">
        <v>0.47015046296296298</v>
      </c>
      <c r="J929" s="18">
        <v>1.1689814814814816E-3</v>
      </c>
      <c r="K929" s="16" t="s">
        <v>469</v>
      </c>
      <c r="L929" s="16">
        <v>18300668894053</v>
      </c>
      <c r="M929" s="16" t="s">
        <v>32</v>
      </c>
      <c r="N929" s="16">
        <v>0</v>
      </c>
      <c r="O929" s="18">
        <v>0</v>
      </c>
      <c r="P929" s="18">
        <v>7.407407407407407E-4</v>
      </c>
      <c r="Q929" s="6" t="str">
        <f t="shared" si="90"/>
        <v>2016-02-09</v>
      </c>
      <c r="R929" t="str">
        <f t="shared" si="91"/>
        <v>FMBU</v>
      </c>
      <c r="S929" t="str">
        <f t="shared" si="92"/>
        <v>11:17</v>
      </c>
      <c r="T929" t="str">
        <f t="shared" si="93"/>
        <v>11:1</v>
      </c>
      <c r="U929" t="str">
        <f t="shared" si="94"/>
        <v>2016-02-09 11:1FMBU</v>
      </c>
      <c r="V929">
        <f>IF(COUNTIF(Interactions!I:I,U929)&gt;0,1,0)</f>
        <v>0</v>
      </c>
      <c r="W929" t="str">
        <f t="shared" si="95"/>
        <v/>
      </c>
    </row>
    <row r="930" spans="1:23">
      <c r="A930" s="13">
        <v>438</v>
      </c>
      <c r="B930" s="13">
        <v>1182353</v>
      </c>
      <c r="C930" s="13">
        <v>1413779</v>
      </c>
      <c r="D930" s="13" t="s">
        <v>492</v>
      </c>
      <c r="E930" s="13" t="s">
        <v>467</v>
      </c>
      <c r="F930" s="13" t="s">
        <v>3</v>
      </c>
      <c r="G930" s="13" t="s">
        <v>468</v>
      </c>
      <c r="H930" s="14">
        <v>42409</v>
      </c>
      <c r="I930" s="15">
        <v>0.4702662037037037</v>
      </c>
      <c r="J930" s="15">
        <v>1.6782407407407406E-3</v>
      </c>
      <c r="K930" s="13" t="s">
        <v>467</v>
      </c>
      <c r="L930" s="13">
        <v>618438532</v>
      </c>
      <c r="M930" s="13" t="s">
        <v>1</v>
      </c>
      <c r="N930" s="13">
        <v>1</v>
      </c>
      <c r="O930" s="15">
        <v>4.2824074074074075E-4</v>
      </c>
      <c r="P930" s="15">
        <v>9.4907407407407408E-4</v>
      </c>
      <c r="Q930" s="6" t="str">
        <f t="shared" si="90"/>
        <v>2016-02-09</v>
      </c>
      <c r="R930" t="str">
        <f t="shared" si="91"/>
        <v>ENES</v>
      </c>
      <c r="S930" t="str">
        <f t="shared" si="92"/>
        <v>11:17</v>
      </c>
      <c r="T930" t="str">
        <f t="shared" si="93"/>
        <v>11:1</v>
      </c>
      <c r="U930" t="str">
        <f t="shared" si="94"/>
        <v>2016-02-09 11:1ENES</v>
      </c>
      <c r="V930">
        <f>IF(COUNTIF(Interactions!I:I,U930)&gt;0,1,0)</f>
        <v>0</v>
      </c>
      <c r="W930" t="str">
        <f t="shared" si="95"/>
        <v/>
      </c>
    </row>
    <row r="931" spans="1:23" ht="24">
      <c r="A931" s="16">
        <v>439</v>
      </c>
      <c r="B931" s="16">
        <v>1182355</v>
      </c>
      <c r="C931" s="16">
        <v>1413745</v>
      </c>
      <c r="D931" s="16" t="s">
        <v>492</v>
      </c>
      <c r="E931" s="16" t="s">
        <v>467</v>
      </c>
      <c r="F931" s="16" t="s">
        <v>37</v>
      </c>
      <c r="G931" s="16" t="s">
        <v>474</v>
      </c>
      <c r="H931" s="17">
        <v>42409</v>
      </c>
      <c r="I931" s="18">
        <v>0.47107638888888892</v>
      </c>
      <c r="J931" s="18">
        <v>2.8240740740740739E-3</v>
      </c>
      <c r="K931" s="16" t="s">
        <v>467</v>
      </c>
      <c r="L931" s="16">
        <v>160472982</v>
      </c>
      <c r="M931" s="16" t="s">
        <v>1</v>
      </c>
      <c r="N931" s="16">
        <v>1</v>
      </c>
      <c r="O931" s="18">
        <v>3.9351851851851852E-4</v>
      </c>
      <c r="P931" s="18">
        <v>1.9560185185185184E-3</v>
      </c>
      <c r="Q931" s="6" t="str">
        <f t="shared" si="90"/>
        <v>2016-02-09</v>
      </c>
      <c r="R931" t="str">
        <f t="shared" si="91"/>
        <v>MPRU</v>
      </c>
      <c r="S931" t="str">
        <f t="shared" si="92"/>
        <v>11:18</v>
      </c>
      <c r="T931" t="str">
        <f t="shared" si="93"/>
        <v>11:1</v>
      </c>
      <c r="U931" t="str">
        <f t="shared" si="94"/>
        <v>2016-02-09 11:1MPRU</v>
      </c>
      <c r="V931">
        <f>IF(COUNTIF(Interactions!I:I,U931)&gt;0,1,0)</f>
        <v>0</v>
      </c>
      <c r="W931" t="str">
        <f t="shared" si="95"/>
        <v/>
      </c>
    </row>
    <row r="932" spans="1:23">
      <c r="A932" s="13">
        <v>440</v>
      </c>
      <c r="B932" s="13">
        <v>1182356</v>
      </c>
      <c r="C932" s="13">
        <v>1413740</v>
      </c>
      <c r="D932" s="13" t="s">
        <v>492</v>
      </c>
      <c r="E932" s="13" t="s">
        <v>467</v>
      </c>
      <c r="F932" s="13" t="s">
        <v>3</v>
      </c>
      <c r="G932" s="13" t="s">
        <v>468</v>
      </c>
      <c r="H932" s="14">
        <v>42409</v>
      </c>
      <c r="I932" s="15">
        <v>0.47120370370370374</v>
      </c>
      <c r="J932" s="15">
        <v>1.0300925925925926E-3</v>
      </c>
      <c r="K932" s="13" t="s">
        <v>467</v>
      </c>
      <c r="L932" s="13">
        <v>561629847</v>
      </c>
      <c r="M932" s="13" t="s">
        <v>1</v>
      </c>
      <c r="N932" s="13">
        <v>0</v>
      </c>
      <c r="O932" s="15">
        <v>0</v>
      </c>
      <c r="P932" s="15">
        <v>6.4814814814814813E-4</v>
      </c>
      <c r="Q932" s="6" t="str">
        <f t="shared" si="90"/>
        <v>2016-02-09</v>
      </c>
      <c r="R932" t="str">
        <f t="shared" si="91"/>
        <v>ENES</v>
      </c>
      <c r="S932" t="str">
        <f t="shared" si="92"/>
        <v>11:18</v>
      </c>
      <c r="T932" t="str">
        <f t="shared" si="93"/>
        <v>11:1</v>
      </c>
      <c r="U932" t="str">
        <f t="shared" si="94"/>
        <v>2016-02-09 11:1ENES</v>
      </c>
      <c r="V932">
        <f>IF(COUNTIF(Interactions!I:I,U932)&gt;0,1,0)</f>
        <v>0</v>
      </c>
      <c r="W932" t="str">
        <f t="shared" si="95"/>
        <v/>
      </c>
    </row>
    <row r="933" spans="1:23">
      <c r="A933" s="16">
        <v>441</v>
      </c>
      <c r="B933" s="16">
        <v>1182357</v>
      </c>
      <c r="C933" s="16">
        <v>1413746</v>
      </c>
      <c r="D933" s="16" t="s">
        <v>492</v>
      </c>
      <c r="E933" s="16" t="s">
        <v>467</v>
      </c>
      <c r="F933" s="16" t="s">
        <v>29</v>
      </c>
      <c r="G933" s="16" t="s">
        <v>470</v>
      </c>
      <c r="H933" s="17">
        <v>42409</v>
      </c>
      <c r="I933" s="18">
        <v>0.47130787037037036</v>
      </c>
      <c r="J933" s="18">
        <v>2.9745370370370373E-3</v>
      </c>
      <c r="K933" s="16" t="s">
        <v>467</v>
      </c>
      <c r="L933" s="16">
        <v>472710959</v>
      </c>
      <c r="M933" s="16" t="s">
        <v>1</v>
      </c>
      <c r="N933" s="16">
        <v>0</v>
      </c>
      <c r="O933" s="18">
        <v>0</v>
      </c>
      <c r="P933" s="18">
        <v>2.8935185185185188E-3</v>
      </c>
      <c r="Q933" s="6" t="str">
        <f t="shared" si="90"/>
        <v>2016-02-09</v>
      </c>
      <c r="R933" t="str">
        <f t="shared" si="91"/>
        <v>LROB</v>
      </c>
      <c r="S933" t="str">
        <f t="shared" si="92"/>
        <v>11:18</v>
      </c>
      <c r="T933" t="str">
        <f t="shared" si="93"/>
        <v>11:1</v>
      </c>
      <c r="U933" t="str">
        <f t="shared" si="94"/>
        <v>2016-02-09 11:1LROB</v>
      </c>
      <c r="V933">
        <f>IF(COUNTIF(Interactions!I:I,U933)&gt;0,1,0)</f>
        <v>0</v>
      </c>
      <c r="W933" t="str">
        <f t="shared" si="95"/>
        <v/>
      </c>
    </row>
    <row r="934" spans="1:23" ht="24">
      <c r="A934" s="13">
        <v>442</v>
      </c>
      <c r="B934" s="13">
        <v>1182359</v>
      </c>
      <c r="C934" s="13">
        <v>1411864</v>
      </c>
      <c r="D934" s="13" t="s">
        <v>492</v>
      </c>
      <c r="E934" s="13" t="s">
        <v>469</v>
      </c>
      <c r="F934" s="13" t="s">
        <v>10</v>
      </c>
      <c r="G934" s="13" t="s">
        <v>476</v>
      </c>
      <c r="H934" s="14">
        <v>42409</v>
      </c>
      <c r="I934" s="15">
        <v>0.47209490740740739</v>
      </c>
      <c r="J934" s="15">
        <v>2.9861111111111113E-3</v>
      </c>
      <c r="K934" s="13" t="s">
        <v>469</v>
      </c>
      <c r="L934" s="13">
        <v>18300665440180</v>
      </c>
      <c r="M934" s="13" t="s">
        <v>32</v>
      </c>
      <c r="N934" s="13">
        <v>0</v>
      </c>
      <c r="O934" s="15">
        <v>0</v>
      </c>
      <c r="P934" s="15">
        <v>5.0925925925925921E-4</v>
      </c>
      <c r="Q934" s="6" t="str">
        <f t="shared" si="90"/>
        <v>2016-02-09</v>
      </c>
      <c r="R934" t="str">
        <f t="shared" si="91"/>
        <v>FMBU</v>
      </c>
      <c r="S934" t="str">
        <f t="shared" si="92"/>
        <v>11:19</v>
      </c>
      <c r="T934" t="str">
        <f t="shared" si="93"/>
        <v>11:1</v>
      </c>
      <c r="U934" t="str">
        <f t="shared" si="94"/>
        <v>2016-02-09 11:1FMBU</v>
      </c>
      <c r="V934">
        <f>IF(COUNTIF(Interactions!I:I,U934)&gt;0,1,0)</f>
        <v>0</v>
      </c>
      <c r="W934" t="str">
        <f t="shared" si="95"/>
        <v/>
      </c>
    </row>
    <row r="935" spans="1:23" ht="24">
      <c r="A935" s="16">
        <v>443</v>
      </c>
      <c r="B935" s="16">
        <v>1182361</v>
      </c>
      <c r="C935" s="16">
        <v>1413747</v>
      </c>
      <c r="D935" s="16" t="s">
        <v>492</v>
      </c>
      <c r="E935" s="16" t="s">
        <v>467</v>
      </c>
      <c r="F935" s="16" t="s">
        <v>3</v>
      </c>
      <c r="G935" s="16" t="s">
        <v>474</v>
      </c>
      <c r="H935" s="17">
        <v>42409</v>
      </c>
      <c r="I935" s="18">
        <v>0.47327546296296297</v>
      </c>
      <c r="J935" s="18">
        <v>1.1111111111111111E-3</v>
      </c>
      <c r="K935" s="16" t="s">
        <v>467</v>
      </c>
      <c r="L935" s="16">
        <v>142875000</v>
      </c>
      <c r="M935" s="16" t="s">
        <v>1</v>
      </c>
      <c r="N935" s="16">
        <v>0</v>
      </c>
      <c r="O935" s="18">
        <v>0</v>
      </c>
      <c r="P935" s="18">
        <v>7.291666666666667E-4</v>
      </c>
      <c r="Q935" s="6" t="str">
        <f t="shared" si="90"/>
        <v>2016-02-09</v>
      </c>
      <c r="R935" t="str">
        <f t="shared" si="91"/>
        <v>ENES</v>
      </c>
      <c r="S935" t="str">
        <f t="shared" si="92"/>
        <v>11:21</v>
      </c>
      <c r="T935" t="str">
        <f t="shared" si="93"/>
        <v>11:2</v>
      </c>
      <c r="U935" t="str">
        <f t="shared" si="94"/>
        <v>2016-02-09 11:2ENES</v>
      </c>
      <c r="V935">
        <f>IF(COUNTIF(Interactions!I:I,U935)&gt;0,1,0)</f>
        <v>0</v>
      </c>
      <c r="W935" t="str">
        <f t="shared" si="95"/>
        <v/>
      </c>
    </row>
    <row r="936" spans="1:23">
      <c r="A936" s="13">
        <v>444</v>
      </c>
      <c r="B936" s="13">
        <v>1182362</v>
      </c>
      <c r="C936" s="13">
        <v>1413754</v>
      </c>
      <c r="D936" s="13" t="s">
        <v>492</v>
      </c>
      <c r="E936" s="13" t="s">
        <v>467</v>
      </c>
      <c r="F936" s="13" t="s">
        <v>37</v>
      </c>
      <c r="G936" s="13" t="s">
        <v>468</v>
      </c>
      <c r="H936" s="14">
        <v>42409</v>
      </c>
      <c r="I936" s="15">
        <v>0.47351851851851851</v>
      </c>
      <c r="J936" s="15">
        <v>2.2800925925925927E-3</v>
      </c>
      <c r="K936" s="13" t="s">
        <v>467</v>
      </c>
      <c r="L936" s="13">
        <v>666263168</v>
      </c>
      <c r="M936" s="13" t="s">
        <v>1</v>
      </c>
      <c r="N936" s="13">
        <v>1</v>
      </c>
      <c r="O936" s="15">
        <v>5.2083333333333333E-4</v>
      </c>
      <c r="P936" s="15">
        <v>1.5856481481481479E-3</v>
      </c>
      <c r="Q936" s="6" t="str">
        <f t="shared" si="90"/>
        <v>2016-02-09</v>
      </c>
      <c r="R936" t="str">
        <f t="shared" si="91"/>
        <v>MPRU</v>
      </c>
      <c r="S936" t="str">
        <f t="shared" si="92"/>
        <v>11:21</v>
      </c>
      <c r="T936" t="str">
        <f t="shared" si="93"/>
        <v>11:2</v>
      </c>
      <c r="U936" t="str">
        <f t="shared" si="94"/>
        <v>2016-02-09 11:2MPRU</v>
      </c>
      <c r="V936">
        <f>IF(COUNTIF(Interactions!I:I,U936)&gt;0,1,0)</f>
        <v>0</v>
      </c>
      <c r="W936" t="str">
        <f t="shared" si="95"/>
        <v/>
      </c>
    </row>
    <row r="937" spans="1:23">
      <c r="A937" s="16">
        <v>445</v>
      </c>
      <c r="B937" s="16">
        <v>1182364</v>
      </c>
      <c r="C937" s="16">
        <v>1413828</v>
      </c>
      <c r="D937" s="16" t="s">
        <v>492</v>
      </c>
      <c r="E937" s="16" t="s">
        <v>467</v>
      </c>
      <c r="F937" s="16" t="s">
        <v>22</v>
      </c>
      <c r="G937" s="16"/>
      <c r="H937" s="17">
        <v>42409</v>
      </c>
      <c r="I937" s="18">
        <v>0.47414351851851855</v>
      </c>
      <c r="J937" s="18">
        <v>2.7314814814814819E-3</v>
      </c>
      <c r="K937" s="16" t="s">
        <v>467</v>
      </c>
      <c r="L937" s="16">
        <v>641024749</v>
      </c>
      <c r="M937" s="16" t="s">
        <v>1</v>
      </c>
      <c r="N937" s="16">
        <v>0</v>
      </c>
      <c r="O937" s="18">
        <v>0</v>
      </c>
      <c r="P937" s="18">
        <v>2.3611111111111111E-3</v>
      </c>
      <c r="Q937" s="6" t="str">
        <f t="shared" si="90"/>
        <v>2016-02-09</v>
      </c>
      <c r="R937" t="str">
        <f t="shared" si="91"/>
        <v>ONAS</v>
      </c>
      <c r="S937" t="str">
        <f t="shared" si="92"/>
        <v>11:22</v>
      </c>
      <c r="T937" t="str">
        <f t="shared" si="93"/>
        <v>11:2</v>
      </c>
      <c r="U937" t="str">
        <f t="shared" si="94"/>
        <v>2016-02-09 11:2ONAS</v>
      </c>
      <c r="V937">
        <f>IF(COUNTIF(Interactions!I:I,U937)&gt;0,1,0)</f>
        <v>0</v>
      </c>
      <c r="W937" t="str">
        <f t="shared" si="95"/>
        <v/>
      </c>
    </row>
    <row r="938" spans="1:23" ht="24">
      <c r="A938" s="13">
        <v>446</v>
      </c>
      <c r="B938" s="13">
        <v>1182365</v>
      </c>
      <c r="C938" s="13">
        <v>1413761</v>
      </c>
      <c r="D938" s="13" t="s">
        <v>492</v>
      </c>
      <c r="E938" s="13" t="s">
        <v>467</v>
      </c>
      <c r="F938" s="13" t="s">
        <v>4</v>
      </c>
      <c r="G938" s="13" t="s">
        <v>474</v>
      </c>
      <c r="H938" s="14">
        <v>42409</v>
      </c>
      <c r="I938" s="15">
        <v>0.47437499999999999</v>
      </c>
      <c r="J938" s="15">
        <v>2.6967592592592594E-3</v>
      </c>
      <c r="K938" s="13" t="s">
        <v>467</v>
      </c>
      <c r="L938" s="13">
        <v>180048761</v>
      </c>
      <c r="M938" s="13" t="s">
        <v>1</v>
      </c>
      <c r="N938" s="13">
        <v>4</v>
      </c>
      <c r="O938" s="15">
        <v>8.3333333333333339E-4</v>
      </c>
      <c r="P938" s="15">
        <v>1.9675925925925928E-3</v>
      </c>
      <c r="Q938" s="6" t="str">
        <f t="shared" si="90"/>
        <v>2016-02-09</v>
      </c>
      <c r="R938" t="str">
        <f t="shared" si="91"/>
        <v>ICRU</v>
      </c>
      <c r="S938" t="str">
        <f t="shared" si="92"/>
        <v>11:23</v>
      </c>
      <c r="T938" t="str">
        <f t="shared" si="93"/>
        <v>11:2</v>
      </c>
      <c r="U938" t="str">
        <f t="shared" si="94"/>
        <v>2016-02-09 11:2ICRU</v>
      </c>
      <c r="V938">
        <f>IF(COUNTIF(Interactions!I:I,U938)&gt;0,1,0)</f>
        <v>0</v>
      </c>
      <c r="W938" t="str">
        <f t="shared" si="95"/>
        <v/>
      </c>
    </row>
    <row r="939" spans="1:23" ht="24">
      <c r="A939" s="16">
        <v>447</v>
      </c>
      <c r="B939" s="16">
        <v>1182366</v>
      </c>
      <c r="C939" s="16">
        <v>1413753</v>
      </c>
      <c r="D939" s="16" t="s">
        <v>492</v>
      </c>
      <c r="E939" s="16" t="s">
        <v>467</v>
      </c>
      <c r="F939" s="16" t="s">
        <v>3</v>
      </c>
      <c r="G939" s="16" t="s">
        <v>474</v>
      </c>
      <c r="H939" s="17">
        <v>42409</v>
      </c>
      <c r="I939" s="18">
        <v>0.4748148148148148</v>
      </c>
      <c r="J939" s="18">
        <v>1.261574074074074E-3</v>
      </c>
      <c r="K939" s="16" t="s">
        <v>467</v>
      </c>
      <c r="L939" s="16">
        <v>698535155</v>
      </c>
      <c r="M939" s="16" t="s">
        <v>1</v>
      </c>
      <c r="N939" s="16">
        <v>2</v>
      </c>
      <c r="O939" s="18">
        <v>1.8518518518518518E-4</v>
      </c>
      <c r="P939" s="18">
        <v>9.4907407407407408E-4</v>
      </c>
      <c r="Q939" s="6" t="str">
        <f t="shared" si="90"/>
        <v>2016-02-09</v>
      </c>
      <c r="R939" t="str">
        <f t="shared" si="91"/>
        <v>ENES</v>
      </c>
      <c r="S939" t="str">
        <f t="shared" si="92"/>
        <v>11:23</v>
      </c>
      <c r="T939" t="str">
        <f t="shared" si="93"/>
        <v>11:2</v>
      </c>
      <c r="U939" t="str">
        <f t="shared" si="94"/>
        <v>2016-02-09 11:2ENES</v>
      </c>
      <c r="V939">
        <f>IF(COUNTIF(Interactions!I:I,U939)&gt;0,1,0)</f>
        <v>0</v>
      </c>
      <c r="W939" t="str">
        <f t="shared" si="95"/>
        <v/>
      </c>
    </row>
    <row r="940" spans="1:23" ht="24">
      <c r="A940" s="13">
        <v>448</v>
      </c>
      <c r="B940" s="13">
        <v>1182370</v>
      </c>
      <c r="C940" s="13">
        <v>1413772</v>
      </c>
      <c r="D940" s="13" t="s">
        <v>492</v>
      </c>
      <c r="E940" s="13" t="s">
        <v>467</v>
      </c>
      <c r="F940" s="13" t="s">
        <v>29</v>
      </c>
      <c r="G940" s="13" t="s">
        <v>474</v>
      </c>
      <c r="H940" s="14">
        <v>42409</v>
      </c>
      <c r="I940" s="15">
        <v>0.47521990740740744</v>
      </c>
      <c r="J940" s="15">
        <v>3.5879629629629629E-3</v>
      </c>
      <c r="K940" s="13" t="s">
        <v>467</v>
      </c>
      <c r="L940" s="13">
        <v>324305344</v>
      </c>
      <c r="M940" s="13" t="s">
        <v>1</v>
      </c>
      <c r="N940" s="13">
        <v>1</v>
      </c>
      <c r="O940" s="15">
        <v>5.0925925925925921E-4</v>
      </c>
      <c r="P940" s="15">
        <v>2.9745370370370373E-3</v>
      </c>
      <c r="Q940" s="6" t="str">
        <f t="shared" si="90"/>
        <v>2016-02-09</v>
      </c>
      <c r="R940" t="str">
        <f t="shared" si="91"/>
        <v>LROB</v>
      </c>
      <c r="S940" t="str">
        <f t="shared" si="92"/>
        <v>11:24</v>
      </c>
      <c r="T940" t="str">
        <f t="shared" si="93"/>
        <v>11:2</v>
      </c>
      <c r="U940" t="str">
        <f t="shared" si="94"/>
        <v>2016-02-09 11:2LROB</v>
      </c>
      <c r="V940">
        <f>IF(COUNTIF(Interactions!I:I,U940)&gt;0,1,0)</f>
        <v>0</v>
      </c>
      <c r="W940" t="str">
        <f t="shared" si="95"/>
        <v/>
      </c>
    </row>
    <row r="941" spans="1:23">
      <c r="A941" s="16">
        <v>449</v>
      </c>
      <c r="B941" s="16">
        <v>1182371</v>
      </c>
      <c r="C941" s="16">
        <v>1413778</v>
      </c>
      <c r="D941" s="16" t="s">
        <v>492</v>
      </c>
      <c r="E941" s="16" t="s">
        <v>467</v>
      </c>
      <c r="F941" s="16" t="s">
        <v>3</v>
      </c>
      <c r="G941" s="16" t="s">
        <v>468</v>
      </c>
      <c r="H941" s="17">
        <v>42409</v>
      </c>
      <c r="I941" s="18">
        <v>0.47523148148148148</v>
      </c>
      <c r="J941" s="18">
        <v>3.3680555555555551E-3</v>
      </c>
      <c r="K941" s="16" t="s">
        <v>467</v>
      </c>
      <c r="L941" s="16" t="s">
        <v>473</v>
      </c>
      <c r="M941" s="16" t="s">
        <v>1</v>
      </c>
      <c r="N941" s="16">
        <v>1</v>
      </c>
      <c r="O941" s="18">
        <v>4.2824074074074075E-4</v>
      </c>
      <c r="P941" s="18">
        <v>2.7662037037037034E-3</v>
      </c>
      <c r="Q941" s="6" t="str">
        <f t="shared" ref="Q941:Q1004" si="96">TEXT(H941,"AAAA-MM-JJ")</f>
        <v>2016-02-09</v>
      </c>
      <c r="R941" t="str">
        <f t="shared" ref="R941:R1004" si="97">F941</f>
        <v>ENES</v>
      </c>
      <c r="S941" t="str">
        <f t="shared" ref="S941:S1004" si="98">TEXT(I941,"hh:mm")</f>
        <v>11:24</v>
      </c>
      <c r="T941" t="str">
        <f t="shared" ref="T941:T1004" si="99">LEFT(S941,4)</f>
        <v>11:2</v>
      </c>
      <c r="U941" t="str">
        <f t="shared" ref="U941:U1004" si="100">CONCATENATE(Q941," ",T941,R941)</f>
        <v>2016-02-09 11:2ENES</v>
      </c>
      <c r="V941">
        <f>IF(COUNTIF(Interactions!I:I,U941)&gt;0,1,0)</f>
        <v>0</v>
      </c>
      <c r="W941" t="str">
        <f t="shared" ref="W941:W1004" si="101">MID(D941,6,15)</f>
        <v/>
      </c>
    </row>
    <row r="942" spans="1:23" ht="24">
      <c r="A942" s="13">
        <v>450</v>
      </c>
      <c r="B942" s="13">
        <v>1182373</v>
      </c>
      <c r="C942" s="13">
        <v>1413765</v>
      </c>
      <c r="D942" s="13" t="s">
        <v>492</v>
      </c>
      <c r="E942" s="13" t="s">
        <v>467</v>
      </c>
      <c r="F942" s="13" t="s">
        <v>37</v>
      </c>
      <c r="G942" s="13" t="s">
        <v>474</v>
      </c>
      <c r="H942" s="14">
        <v>42409</v>
      </c>
      <c r="I942" s="15">
        <v>0.4752662037037037</v>
      </c>
      <c r="J942" s="15">
        <v>1.0069444444444444E-3</v>
      </c>
      <c r="K942" s="13" t="s">
        <v>467</v>
      </c>
      <c r="L942" s="13">
        <v>388011010</v>
      </c>
      <c r="M942" s="13" t="s">
        <v>1</v>
      </c>
      <c r="N942" s="13">
        <v>0</v>
      </c>
      <c r="O942" s="15">
        <v>0</v>
      </c>
      <c r="P942" s="15">
        <v>8.449074074074075E-4</v>
      </c>
      <c r="Q942" s="6" t="str">
        <f t="shared" si="96"/>
        <v>2016-02-09</v>
      </c>
      <c r="R942" t="str">
        <f t="shared" si="97"/>
        <v>MPRU</v>
      </c>
      <c r="S942" t="str">
        <f t="shared" si="98"/>
        <v>11:24</v>
      </c>
      <c r="T942" t="str">
        <f t="shared" si="99"/>
        <v>11:2</v>
      </c>
      <c r="U942" t="str">
        <f t="shared" si="100"/>
        <v>2016-02-09 11:2MPRU</v>
      </c>
      <c r="V942">
        <f>IF(COUNTIF(Interactions!I:I,U942)&gt;0,1,0)</f>
        <v>0</v>
      </c>
      <c r="W942" t="str">
        <f t="shared" si="101"/>
        <v/>
      </c>
    </row>
    <row r="943" spans="1:23" ht="24">
      <c r="A943" s="16">
        <v>451</v>
      </c>
      <c r="B943" s="16">
        <v>1182374</v>
      </c>
      <c r="C943" s="16">
        <v>1413803</v>
      </c>
      <c r="D943" s="16" t="s">
        <v>492</v>
      </c>
      <c r="E943" s="16" t="s">
        <v>467</v>
      </c>
      <c r="F943" s="16" t="s">
        <v>22</v>
      </c>
      <c r="G943" s="16" t="s">
        <v>474</v>
      </c>
      <c r="H943" s="17">
        <v>42409</v>
      </c>
      <c r="I943" s="18">
        <v>0.47542824074074069</v>
      </c>
      <c r="J943" s="18">
        <v>3.3333333333333335E-3</v>
      </c>
      <c r="K943" s="16" t="s">
        <v>467</v>
      </c>
      <c r="L943" s="16">
        <v>476706258</v>
      </c>
      <c r="M943" s="16" t="s">
        <v>1</v>
      </c>
      <c r="N943" s="16">
        <v>2</v>
      </c>
      <c r="O943" s="18">
        <v>4.7453703703703704E-4</v>
      </c>
      <c r="P943" s="18">
        <v>4.3518518518518515E-3</v>
      </c>
      <c r="Q943" s="6" t="str">
        <f t="shared" si="96"/>
        <v>2016-02-09</v>
      </c>
      <c r="R943" t="str">
        <f t="shared" si="97"/>
        <v>ONAS</v>
      </c>
      <c r="S943" t="str">
        <f t="shared" si="98"/>
        <v>11:24</v>
      </c>
      <c r="T943" t="str">
        <f t="shared" si="99"/>
        <v>11:2</v>
      </c>
      <c r="U943" t="str">
        <f t="shared" si="100"/>
        <v>2016-02-09 11:2ONAS</v>
      </c>
      <c r="V943">
        <f>IF(COUNTIF(Interactions!I:I,U943)&gt;0,1,0)</f>
        <v>0</v>
      </c>
      <c r="W943" t="str">
        <f t="shared" si="101"/>
        <v/>
      </c>
    </row>
    <row r="944" spans="1:23" ht="24">
      <c r="A944" s="13">
        <v>452</v>
      </c>
      <c r="B944" s="13">
        <v>1182375</v>
      </c>
      <c r="C944" s="13">
        <v>1413775</v>
      </c>
      <c r="D944" s="13" t="s">
        <v>492</v>
      </c>
      <c r="E944" s="13" t="s">
        <v>467</v>
      </c>
      <c r="F944" s="13" t="s">
        <v>4</v>
      </c>
      <c r="G944" s="13" t="s">
        <v>474</v>
      </c>
      <c r="H944" s="14">
        <v>42409</v>
      </c>
      <c r="I944" s="15">
        <v>0.47547453703703701</v>
      </c>
      <c r="J944" s="15">
        <v>1.8750000000000001E-3</v>
      </c>
      <c r="K944" s="13" t="s">
        <v>467</v>
      </c>
      <c r="L944" s="13">
        <v>327991999</v>
      </c>
      <c r="M944" s="13" t="s">
        <v>1</v>
      </c>
      <c r="N944" s="13">
        <v>0</v>
      </c>
      <c r="O944" s="15">
        <v>0</v>
      </c>
      <c r="P944" s="15">
        <v>1.4004629629629629E-3</v>
      </c>
      <c r="Q944" s="6" t="str">
        <f t="shared" si="96"/>
        <v>2016-02-09</v>
      </c>
      <c r="R944" t="str">
        <f t="shared" si="97"/>
        <v>ICRU</v>
      </c>
      <c r="S944" t="str">
        <f t="shared" si="98"/>
        <v>11:24</v>
      </c>
      <c r="T944" t="str">
        <f t="shared" si="99"/>
        <v>11:2</v>
      </c>
      <c r="U944" t="str">
        <f t="shared" si="100"/>
        <v>2016-02-09 11:2ICRU</v>
      </c>
      <c r="V944">
        <f>IF(COUNTIF(Interactions!I:I,U944)&gt;0,1,0)</f>
        <v>0</v>
      </c>
      <c r="W944" t="str">
        <f t="shared" si="101"/>
        <v/>
      </c>
    </row>
    <row r="945" spans="1:23" ht="24">
      <c r="A945" s="16">
        <v>453</v>
      </c>
      <c r="B945" s="16">
        <v>1182376</v>
      </c>
      <c r="C945" s="16">
        <v>1411865</v>
      </c>
      <c r="D945" s="16" t="s">
        <v>492</v>
      </c>
      <c r="E945" s="16" t="s">
        <v>469</v>
      </c>
      <c r="F945" s="16" t="s">
        <v>10</v>
      </c>
      <c r="G945" s="16" t="s">
        <v>476</v>
      </c>
      <c r="H945" s="17">
        <v>42409</v>
      </c>
      <c r="I945" s="18">
        <v>0.47552083333333334</v>
      </c>
      <c r="J945" s="18">
        <v>8.6805555555555551E-4</v>
      </c>
      <c r="K945" s="16" t="s">
        <v>469</v>
      </c>
      <c r="L945" s="16">
        <v>18300625596143</v>
      </c>
      <c r="M945" s="16" t="s">
        <v>32</v>
      </c>
      <c r="N945" s="16">
        <v>0</v>
      </c>
      <c r="O945" s="18">
        <v>0</v>
      </c>
      <c r="P945" s="18">
        <v>5.6712962962962956E-4</v>
      </c>
      <c r="Q945" s="6" t="str">
        <f t="shared" si="96"/>
        <v>2016-02-09</v>
      </c>
      <c r="R945" t="str">
        <f t="shared" si="97"/>
        <v>FMBU</v>
      </c>
      <c r="S945" t="str">
        <f t="shared" si="98"/>
        <v>11:24</v>
      </c>
      <c r="T945" t="str">
        <f t="shared" si="99"/>
        <v>11:2</v>
      </c>
      <c r="U945" t="str">
        <f t="shared" si="100"/>
        <v>2016-02-09 11:2FMBU</v>
      </c>
      <c r="V945">
        <f>IF(COUNTIF(Interactions!I:I,U945)&gt;0,1,0)</f>
        <v>0</v>
      </c>
      <c r="W945" t="str">
        <f t="shared" si="101"/>
        <v/>
      </c>
    </row>
    <row r="946" spans="1:23" ht="24">
      <c r="A946" s="13">
        <v>454</v>
      </c>
      <c r="B946" s="13">
        <v>1182379</v>
      </c>
      <c r="C946" s="13">
        <v>1411866</v>
      </c>
      <c r="D946" s="13" t="s">
        <v>492</v>
      </c>
      <c r="E946" s="13" t="s">
        <v>469</v>
      </c>
      <c r="F946" s="13" t="s">
        <v>10</v>
      </c>
      <c r="G946" s="13" t="s">
        <v>476</v>
      </c>
      <c r="H946" s="14">
        <v>42409</v>
      </c>
      <c r="I946" s="15">
        <v>0.47643518518518518</v>
      </c>
      <c r="J946" s="15">
        <v>1.6666666666666668E-3</v>
      </c>
      <c r="K946" s="13" t="s">
        <v>469</v>
      </c>
      <c r="L946" s="13">
        <v>18300628723182</v>
      </c>
      <c r="M946" s="13" t="s">
        <v>489</v>
      </c>
      <c r="N946" s="13">
        <v>0</v>
      </c>
      <c r="O946" s="15">
        <v>0</v>
      </c>
      <c r="P946" s="15">
        <v>5.7870370370370378E-4</v>
      </c>
      <c r="Q946" s="6" t="str">
        <f t="shared" si="96"/>
        <v>2016-02-09</v>
      </c>
      <c r="R946" t="str">
        <f t="shared" si="97"/>
        <v>FMBU</v>
      </c>
      <c r="S946" t="str">
        <f t="shared" si="98"/>
        <v>11:26</v>
      </c>
      <c r="T946" t="str">
        <f t="shared" si="99"/>
        <v>11:2</v>
      </c>
      <c r="U946" t="str">
        <f t="shared" si="100"/>
        <v>2016-02-09 11:2FMBU</v>
      </c>
      <c r="V946">
        <f>IF(COUNTIF(Interactions!I:I,U946)&gt;0,1,0)</f>
        <v>0</v>
      </c>
      <c r="W946" t="str">
        <f t="shared" si="101"/>
        <v/>
      </c>
    </row>
    <row r="947" spans="1:23" ht="24">
      <c r="A947" s="16">
        <v>455</v>
      </c>
      <c r="B947" s="16">
        <v>1182380</v>
      </c>
      <c r="C947" s="16">
        <v>1413789</v>
      </c>
      <c r="D947" s="16" t="s">
        <v>492</v>
      </c>
      <c r="E947" s="16" t="s">
        <v>467</v>
      </c>
      <c r="F947" s="16" t="s">
        <v>37</v>
      </c>
      <c r="G947" s="16" t="s">
        <v>474</v>
      </c>
      <c r="H947" s="17">
        <v>42409</v>
      </c>
      <c r="I947" s="18">
        <v>0.47645833333333337</v>
      </c>
      <c r="J947" s="18">
        <v>3.645833333333333E-3</v>
      </c>
      <c r="K947" s="16" t="s">
        <v>467</v>
      </c>
      <c r="L947" s="16">
        <v>298539105</v>
      </c>
      <c r="M947" s="16" t="s">
        <v>1</v>
      </c>
      <c r="N947" s="16">
        <v>1</v>
      </c>
      <c r="O947" s="18">
        <v>3.5879629629629635E-4</v>
      </c>
      <c r="P947" s="18">
        <v>2.8587962962962963E-3</v>
      </c>
      <c r="Q947" s="6" t="str">
        <f t="shared" si="96"/>
        <v>2016-02-09</v>
      </c>
      <c r="R947" t="str">
        <f t="shared" si="97"/>
        <v>MPRU</v>
      </c>
      <c r="S947" t="str">
        <f t="shared" si="98"/>
        <v>11:26</v>
      </c>
      <c r="T947" t="str">
        <f t="shared" si="99"/>
        <v>11:2</v>
      </c>
      <c r="U947" t="str">
        <f t="shared" si="100"/>
        <v>2016-02-09 11:2MPRU</v>
      </c>
      <c r="V947">
        <f>IF(COUNTIF(Interactions!I:I,U947)&gt;0,1,0)</f>
        <v>0</v>
      </c>
      <c r="W947" t="str">
        <f t="shared" si="101"/>
        <v/>
      </c>
    </row>
    <row r="948" spans="1:23" ht="24">
      <c r="A948" s="13">
        <v>456</v>
      </c>
      <c r="B948" s="13">
        <v>1182384</v>
      </c>
      <c r="C948" s="13">
        <v>1413771</v>
      </c>
      <c r="D948" s="13" t="s">
        <v>492</v>
      </c>
      <c r="E948" s="13" t="s">
        <v>467</v>
      </c>
      <c r="F948" s="13" t="s">
        <v>18</v>
      </c>
      <c r="G948" s="13" t="s">
        <v>472</v>
      </c>
      <c r="H948" s="14">
        <v>42409</v>
      </c>
      <c r="I948" s="15">
        <v>0.47710648148148144</v>
      </c>
      <c r="J948" s="15">
        <v>1.2384259259259258E-3</v>
      </c>
      <c r="K948" s="13" t="s">
        <v>467</v>
      </c>
      <c r="L948" s="13">
        <v>699348409</v>
      </c>
      <c r="M948" s="13" t="s">
        <v>1</v>
      </c>
      <c r="N948" s="13">
        <v>1</v>
      </c>
      <c r="O948" s="15">
        <v>5.9027777777777778E-4</v>
      </c>
      <c r="P948" s="15">
        <v>6.9444444444444447E-4</v>
      </c>
      <c r="Q948" s="6" t="str">
        <f t="shared" si="96"/>
        <v>2016-02-09</v>
      </c>
      <c r="R948" t="str">
        <f t="shared" si="97"/>
        <v>VCEG</v>
      </c>
      <c r="S948" t="str">
        <f t="shared" si="98"/>
        <v>11:27</v>
      </c>
      <c r="T948" t="str">
        <f t="shared" si="99"/>
        <v>11:2</v>
      </c>
      <c r="U948" t="str">
        <f t="shared" si="100"/>
        <v>2016-02-09 11:2VCEG</v>
      </c>
      <c r="V948">
        <f>IF(COUNTIF(Interactions!I:I,U948)&gt;0,1,0)</f>
        <v>0</v>
      </c>
      <c r="W948" t="str">
        <f t="shared" si="101"/>
        <v/>
      </c>
    </row>
    <row r="949" spans="1:23" ht="24">
      <c r="A949" s="16">
        <v>457</v>
      </c>
      <c r="B949" s="16">
        <v>1182385</v>
      </c>
      <c r="C949" s="16">
        <v>1413822</v>
      </c>
      <c r="D949" s="16" t="s">
        <v>492</v>
      </c>
      <c r="E949" s="16" t="s">
        <v>467</v>
      </c>
      <c r="F949" s="16" t="s">
        <v>10</v>
      </c>
      <c r="G949" s="16" t="s">
        <v>472</v>
      </c>
      <c r="H949" s="17">
        <v>42409</v>
      </c>
      <c r="I949" s="18">
        <v>0.47744212962962962</v>
      </c>
      <c r="J949" s="18">
        <v>7.8009259259259256E-3</v>
      </c>
      <c r="K949" s="16" t="s">
        <v>467</v>
      </c>
      <c r="L949" s="16">
        <v>173442354</v>
      </c>
      <c r="M949" s="16" t="s">
        <v>1</v>
      </c>
      <c r="N949" s="16">
        <v>1</v>
      </c>
      <c r="O949" s="18">
        <v>2.3148148148148147E-5</v>
      </c>
      <c r="P949" s="18">
        <v>5.6365740740740742E-3</v>
      </c>
      <c r="Q949" s="6" t="str">
        <f t="shared" si="96"/>
        <v>2016-02-09</v>
      </c>
      <c r="R949" t="str">
        <f t="shared" si="97"/>
        <v>FMBU</v>
      </c>
      <c r="S949" t="str">
        <f t="shared" si="98"/>
        <v>11:27</v>
      </c>
      <c r="T949" t="str">
        <f t="shared" si="99"/>
        <v>11:2</v>
      </c>
      <c r="U949" t="str">
        <f t="shared" si="100"/>
        <v>2016-02-09 11:2FMBU</v>
      </c>
      <c r="V949">
        <f>IF(COUNTIF(Interactions!I:I,U949)&gt;0,1,0)</f>
        <v>0</v>
      </c>
      <c r="W949" t="str">
        <f t="shared" si="101"/>
        <v/>
      </c>
    </row>
    <row r="950" spans="1:23" ht="24">
      <c r="A950" s="13">
        <v>458</v>
      </c>
      <c r="B950" s="13">
        <v>1182388</v>
      </c>
      <c r="C950" s="13">
        <v>1413777</v>
      </c>
      <c r="D950" s="13" t="s">
        <v>492</v>
      </c>
      <c r="E950" s="13" t="s">
        <v>467</v>
      </c>
      <c r="F950" s="13" t="s">
        <v>4</v>
      </c>
      <c r="G950" s="13" t="s">
        <v>474</v>
      </c>
      <c r="H950" s="14">
        <v>42409</v>
      </c>
      <c r="I950" s="15">
        <v>0.47835648148148152</v>
      </c>
      <c r="J950" s="15">
        <v>8.3333333333333339E-4</v>
      </c>
      <c r="K950" s="13" t="s">
        <v>467</v>
      </c>
      <c r="L950" s="13" t="s">
        <v>473</v>
      </c>
      <c r="M950" s="13" t="s">
        <v>1</v>
      </c>
      <c r="N950" s="13">
        <v>0</v>
      </c>
      <c r="O950" s="15">
        <v>0</v>
      </c>
      <c r="P950" s="15">
        <v>5.3240740740740744E-4</v>
      </c>
      <c r="Q950" s="6" t="str">
        <f t="shared" si="96"/>
        <v>2016-02-09</v>
      </c>
      <c r="R950" t="str">
        <f t="shared" si="97"/>
        <v>ICRU</v>
      </c>
      <c r="S950" t="str">
        <f t="shared" si="98"/>
        <v>11:28</v>
      </c>
      <c r="T950" t="str">
        <f t="shared" si="99"/>
        <v>11:2</v>
      </c>
      <c r="U950" t="str">
        <f t="shared" si="100"/>
        <v>2016-02-09 11:2ICRU</v>
      </c>
      <c r="V950">
        <f>IF(COUNTIF(Interactions!I:I,U950)&gt;0,1,0)</f>
        <v>0</v>
      </c>
      <c r="W950" t="str">
        <f t="shared" si="101"/>
        <v/>
      </c>
    </row>
    <row r="951" spans="1:23" ht="24">
      <c r="A951" s="16">
        <v>459</v>
      </c>
      <c r="B951" s="16">
        <v>1182390</v>
      </c>
      <c r="C951" s="16">
        <v>1413785</v>
      </c>
      <c r="D951" s="16" t="s">
        <v>492</v>
      </c>
      <c r="E951" s="16" t="s">
        <v>467</v>
      </c>
      <c r="F951" s="16" t="s">
        <v>4</v>
      </c>
      <c r="G951" s="16" t="s">
        <v>474</v>
      </c>
      <c r="H951" s="17">
        <v>42409</v>
      </c>
      <c r="I951" s="18">
        <v>0.47846064814814815</v>
      </c>
      <c r="J951" s="18">
        <v>3.0092592592592595E-4</v>
      </c>
      <c r="K951" s="16" t="s">
        <v>467</v>
      </c>
      <c r="L951" s="16">
        <v>155951000</v>
      </c>
      <c r="M951" s="16" t="s">
        <v>1</v>
      </c>
      <c r="N951" s="16">
        <v>0</v>
      </c>
      <c r="O951" s="18">
        <v>0</v>
      </c>
      <c r="P951" s="18">
        <v>1.8518518518518518E-4</v>
      </c>
      <c r="Q951" s="6" t="str">
        <f t="shared" si="96"/>
        <v>2016-02-09</v>
      </c>
      <c r="R951" t="str">
        <f t="shared" si="97"/>
        <v>ICRU</v>
      </c>
      <c r="S951" t="str">
        <f t="shared" si="98"/>
        <v>11:28</v>
      </c>
      <c r="T951" t="str">
        <f t="shared" si="99"/>
        <v>11:2</v>
      </c>
      <c r="U951" t="str">
        <f t="shared" si="100"/>
        <v>2016-02-09 11:2ICRU</v>
      </c>
      <c r="V951">
        <f>IF(COUNTIF(Interactions!I:I,U951)&gt;0,1,0)</f>
        <v>0</v>
      </c>
      <c r="W951" t="str">
        <f t="shared" si="101"/>
        <v/>
      </c>
    </row>
    <row r="952" spans="1:23" ht="24">
      <c r="A952" s="13">
        <v>460</v>
      </c>
      <c r="B952" s="13">
        <v>1182391</v>
      </c>
      <c r="C952" s="13">
        <v>1413790</v>
      </c>
      <c r="D952" s="13" t="s">
        <v>492</v>
      </c>
      <c r="E952" s="13" t="s">
        <v>467</v>
      </c>
      <c r="F952" s="13" t="s">
        <v>29</v>
      </c>
      <c r="G952" s="13" t="s">
        <v>474</v>
      </c>
      <c r="H952" s="14">
        <v>42409</v>
      </c>
      <c r="I952" s="15">
        <v>0.47850694444444447</v>
      </c>
      <c r="J952" s="15">
        <v>2.5462962962962961E-3</v>
      </c>
      <c r="K952" s="13" t="s">
        <v>467</v>
      </c>
      <c r="L952" s="13">
        <v>143763585</v>
      </c>
      <c r="M952" s="13" t="s">
        <v>1</v>
      </c>
      <c r="N952" s="13">
        <v>0</v>
      </c>
      <c r="O952" s="15">
        <v>0</v>
      </c>
      <c r="P952" s="15">
        <v>2.4537037037037036E-3</v>
      </c>
      <c r="Q952" s="6" t="str">
        <f t="shared" si="96"/>
        <v>2016-02-09</v>
      </c>
      <c r="R952" t="str">
        <f t="shared" si="97"/>
        <v>LROB</v>
      </c>
      <c r="S952" t="str">
        <f t="shared" si="98"/>
        <v>11:29</v>
      </c>
      <c r="T952" t="str">
        <f t="shared" si="99"/>
        <v>11:2</v>
      </c>
      <c r="U952" t="str">
        <f t="shared" si="100"/>
        <v>2016-02-09 11:2LROB</v>
      </c>
      <c r="V952">
        <f>IF(COUNTIF(Interactions!I:I,U952)&gt;0,1,0)</f>
        <v>0</v>
      </c>
      <c r="W952" t="str">
        <f t="shared" si="101"/>
        <v/>
      </c>
    </row>
    <row r="953" spans="1:23" ht="24">
      <c r="A953" s="16">
        <v>461</v>
      </c>
      <c r="B953" s="16">
        <v>1182392</v>
      </c>
      <c r="C953" s="16">
        <v>1413783</v>
      </c>
      <c r="D953" s="16" t="s">
        <v>492</v>
      </c>
      <c r="E953" s="16" t="s">
        <v>467</v>
      </c>
      <c r="F953" s="16" t="s">
        <v>3</v>
      </c>
      <c r="G953" s="16" t="s">
        <v>474</v>
      </c>
      <c r="H953" s="17">
        <v>42409</v>
      </c>
      <c r="I953" s="18">
        <v>0.4793634259259259</v>
      </c>
      <c r="J953" s="18">
        <v>2.199074074074074E-4</v>
      </c>
      <c r="K953" s="16" t="s">
        <v>467</v>
      </c>
      <c r="L953" s="16">
        <v>964138562</v>
      </c>
      <c r="M953" s="16" t="s">
        <v>1</v>
      </c>
      <c r="N953" s="16">
        <v>0</v>
      </c>
      <c r="O953" s="18">
        <v>0</v>
      </c>
      <c r="P953" s="18">
        <v>1.273148148148148E-4</v>
      </c>
      <c r="Q953" s="6" t="str">
        <f t="shared" si="96"/>
        <v>2016-02-09</v>
      </c>
      <c r="R953" t="str">
        <f t="shared" si="97"/>
        <v>ENES</v>
      </c>
      <c r="S953" t="str">
        <f t="shared" si="98"/>
        <v>11:30</v>
      </c>
      <c r="T953" t="str">
        <f t="shared" si="99"/>
        <v>11:3</v>
      </c>
      <c r="U953" t="str">
        <f t="shared" si="100"/>
        <v>2016-02-09 11:3ENES</v>
      </c>
      <c r="V953">
        <f>IF(COUNTIF(Interactions!I:I,U953)&gt;0,1,0)</f>
        <v>0</v>
      </c>
      <c r="W953" t="str">
        <f t="shared" si="101"/>
        <v/>
      </c>
    </row>
    <row r="954" spans="1:23">
      <c r="A954" s="13">
        <v>462</v>
      </c>
      <c r="B954" s="13">
        <v>1182393</v>
      </c>
      <c r="C954" s="13">
        <v>1413961</v>
      </c>
      <c r="D954" s="13" t="s">
        <v>492</v>
      </c>
      <c r="E954" s="13" t="s">
        <v>467</v>
      </c>
      <c r="F954" s="13" t="s">
        <v>3</v>
      </c>
      <c r="G954" s="13" t="s">
        <v>468</v>
      </c>
      <c r="H954" s="14">
        <v>42409</v>
      </c>
      <c r="I954" s="15">
        <v>0.47943287037037036</v>
      </c>
      <c r="J954" s="15">
        <v>4.6296296296296302E-3</v>
      </c>
      <c r="K954" s="13" t="s">
        <v>467</v>
      </c>
      <c r="L954" s="13">
        <v>139215044</v>
      </c>
      <c r="M954" s="13" t="s">
        <v>1</v>
      </c>
      <c r="N954" s="13">
        <v>0</v>
      </c>
      <c r="O954" s="15">
        <v>0</v>
      </c>
      <c r="P954" s="15">
        <v>3.8773148148148143E-3</v>
      </c>
      <c r="Q954" s="6" t="str">
        <f t="shared" si="96"/>
        <v>2016-02-09</v>
      </c>
      <c r="R954" t="str">
        <f t="shared" si="97"/>
        <v>ENES</v>
      </c>
      <c r="S954" t="str">
        <f t="shared" si="98"/>
        <v>11:30</v>
      </c>
      <c r="T954" t="str">
        <f t="shared" si="99"/>
        <v>11:3</v>
      </c>
      <c r="U954" t="str">
        <f t="shared" si="100"/>
        <v>2016-02-09 11:3ENES</v>
      </c>
      <c r="V954">
        <f>IF(COUNTIF(Interactions!I:I,U954)&gt;0,1,0)</f>
        <v>0</v>
      </c>
      <c r="W954" t="str">
        <f t="shared" si="101"/>
        <v/>
      </c>
    </row>
    <row r="955" spans="1:23">
      <c r="A955" s="16">
        <v>463</v>
      </c>
      <c r="B955" s="16">
        <v>1182394</v>
      </c>
      <c r="C955" s="16">
        <v>1413802</v>
      </c>
      <c r="D955" s="16" t="s">
        <v>492</v>
      </c>
      <c r="E955" s="16" t="s">
        <v>467</v>
      </c>
      <c r="F955" s="16" t="s">
        <v>22</v>
      </c>
      <c r="G955" s="16"/>
      <c r="H955" s="17">
        <v>42409</v>
      </c>
      <c r="I955" s="18">
        <v>0.47954861111111113</v>
      </c>
      <c r="J955" s="18">
        <v>3.5069444444444445E-3</v>
      </c>
      <c r="K955" s="16" t="s">
        <v>467</v>
      </c>
      <c r="L955" s="16">
        <v>141339660</v>
      </c>
      <c r="M955" s="16" t="s">
        <v>1</v>
      </c>
      <c r="N955" s="16">
        <v>1</v>
      </c>
      <c r="O955" s="18">
        <v>5.5555555555555556E-4</v>
      </c>
      <c r="P955" s="18">
        <v>2.1990740740740742E-3</v>
      </c>
      <c r="Q955" s="6" t="str">
        <f t="shared" si="96"/>
        <v>2016-02-09</v>
      </c>
      <c r="R955" t="str">
        <f t="shared" si="97"/>
        <v>ONAS</v>
      </c>
      <c r="S955" t="str">
        <f t="shared" si="98"/>
        <v>11:30</v>
      </c>
      <c r="T955" t="str">
        <f t="shared" si="99"/>
        <v>11:3</v>
      </c>
      <c r="U955" t="str">
        <f t="shared" si="100"/>
        <v>2016-02-09 11:3ONAS</v>
      </c>
      <c r="V955">
        <f>IF(COUNTIF(Interactions!I:I,U955)&gt;0,1,0)</f>
        <v>0</v>
      </c>
      <c r="W955" t="str">
        <f t="shared" si="101"/>
        <v/>
      </c>
    </row>
    <row r="956" spans="1:23">
      <c r="A956" s="13">
        <v>464</v>
      </c>
      <c r="B956" s="13">
        <v>1182395</v>
      </c>
      <c r="C956" s="13"/>
      <c r="D956" s="13" t="s">
        <v>492</v>
      </c>
      <c r="E956" s="13"/>
      <c r="F956" s="13" t="s">
        <v>44</v>
      </c>
      <c r="G956" s="13"/>
      <c r="H956" s="14">
        <v>42409</v>
      </c>
      <c r="I956" s="15">
        <v>0.47983796296296299</v>
      </c>
      <c r="J956" s="15">
        <v>1.9675925925925926E-4</v>
      </c>
      <c r="K956" s="13" t="s">
        <v>467</v>
      </c>
      <c r="L956" s="13">
        <v>7054</v>
      </c>
      <c r="M956" s="13"/>
      <c r="N956" s="13">
        <v>0</v>
      </c>
      <c r="O956" s="15">
        <v>0</v>
      </c>
      <c r="P956" s="15">
        <v>1.273148148148148E-4</v>
      </c>
      <c r="Q956" s="6" t="str">
        <f t="shared" si="96"/>
        <v>2016-02-09</v>
      </c>
      <c r="R956" t="str">
        <f t="shared" si="97"/>
        <v>SCAR</v>
      </c>
      <c r="S956" t="str">
        <f t="shared" si="98"/>
        <v>11:30</v>
      </c>
      <c r="T956" t="str">
        <f t="shared" si="99"/>
        <v>11:3</v>
      </c>
      <c r="U956" t="str">
        <f t="shared" si="100"/>
        <v>2016-02-09 11:3SCAR</v>
      </c>
      <c r="V956">
        <f>IF(COUNTIF(Interactions!I:I,U956)&gt;0,1,0)</f>
        <v>0</v>
      </c>
      <c r="W956" t="str">
        <f t="shared" si="101"/>
        <v/>
      </c>
    </row>
    <row r="957" spans="1:23" ht="24">
      <c r="A957" s="16">
        <v>465</v>
      </c>
      <c r="B957" s="16">
        <v>1182396</v>
      </c>
      <c r="C957" s="16">
        <v>1413799</v>
      </c>
      <c r="D957" s="16" t="s">
        <v>492</v>
      </c>
      <c r="E957" s="16" t="s">
        <v>467</v>
      </c>
      <c r="F957" s="16" t="s">
        <v>37</v>
      </c>
      <c r="G957" s="16" t="s">
        <v>474</v>
      </c>
      <c r="H957" s="17">
        <v>42409</v>
      </c>
      <c r="I957" s="18">
        <v>0.48025462962962967</v>
      </c>
      <c r="J957" s="18">
        <v>2.4421296296296296E-3</v>
      </c>
      <c r="K957" s="16" t="s">
        <v>467</v>
      </c>
      <c r="L957" s="16">
        <v>147851654</v>
      </c>
      <c r="M957" s="16" t="s">
        <v>1</v>
      </c>
      <c r="N957" s="16">
        <v>1</v>
      </c>
      <c r="O957" s="18">
        <v>3.8194444444444446E-4</v>
      </c>
      <c r="P957" s="18">
        <v>2.1759259259259258E-3</v>
      </c>
      <c r="Q957" s="6" t="str">
        <f t="shared" si="96"/>
        <v>2016-02-09</v>
      </c>
      <c r="R957" t="str">
        <f t="shared" si="97"/>
        <v>MPRU</v>
      </c>
      <c r="S957" t="str">
        <f t="shared" si="98"/>
        <v>11:31</v>
      </c>
      <c r="T957" t="str">
        <f t="shared" si="99"/>
        <v>11:3</v>
      </c>
      <c r="U957" t="str">
        <f t="shared" si="100"/>
        <v>2016-02-09 11:3MPRU</v>
      </c>
      <c r="V957">
        <f>IF(COUNTIF(Interactions!I:I,U957)&gt;0,1,0)</f>
        <v>0</v>
      </c>
      <c r="W957" t="str">
        <f t="shared" si="101"/>
        <v/>
      </c>
    </row>
    <row r="958" spans="1:23" ht="24">
      <c r="A958" s="13">
        <v>466</v>
      </c>
      <c r="B958" s="13">
        <v>1182398</v>
      </c>
      <c r="C958" s="13">
        <v>1413809</v>
      </c>
      <c r="D958" s="13" t="s">
        <v>492</v>
      </c>
      <c r="E958" s="13" t="s">
        <v>467</v>
      </c>
      <c r="F958" s="13" t="s">
        <v>29</v>
      </c>
      <c r="G958" s="13" t="s">
        <v>474</v>
      </c>
      <c r="H958" s="14">
        <v>42409</v>
      </c>
      <c r="I958" s="15">
        <v>0.48092592592592592</v>
      </c>
      <c r="J958" s="15">
        <v>3.9351851851851857E-3</v>
      </c>
      <c r="K958" s="13" t="s">
        <v>467</v>
      </c>
      <c r="L958" s="13">
        <v>954441496</v>
      </c>
      <c r="M958" s="13" t="s">
        <v>1</v>
      </c>
      <c r="N958" s="13">
        <v>0</v>
      </c>
      <c r="O958" s="15">
        <v>0</v>
      </c>
      <c r="P958" s="15">
        <v>3.8310185185185183E-3</v>
      </c>
      <c r="Q958" s="6" t="str">
        <f t="shared" si="96"/>
        <v>2016-02-09</v>
      </c>
      <c r="R958" t="str">
        <f t="shared" si="97"/>
        <v>LROB</v>
      </c>
      <c r="S958" t="str">
        <f t="shared" si="98"/>
        <v>11:32</v>
      </c>
      <c r="T958" t="str">
        <f t="shared" si="99"/>
        <v>11:3</v>
      </c>
      <c r="U958" t="str">
        <f t="shared" si="100"/>
        <v>2016-02-09 11:3LROB</v>
      </c>
      <c r="V958">
        <f>IF(COUNTIF(Interactions!I:I,U958)&gt;0,1,0)</f>
        <v>0</v>
      </c>
      <c r="W958" t="str">
        <f t="shared" si="101"/>
        <v/>
      </c>
    </row>
    <row r="959" spans="1:23" ht="24">
      <c r="A959" s="16">
        <v>467</v>
      </c>
      <c r="B959" s="16">
        <v>1182400</v>
      </c>
      <c r="C959" s="16">
        <v>1413794</v>
      </c>
      <c r="D959" s="16" t="s">
        <v>492</v>
      </c>
      <c r="E959" s="16" t="s">
        <v>467</v>
      </c>
      <c r="F959" s="16" t="s">
        <v>18</v>
      </c>
      <c r="G959" s="16" t="s">
        <v>472</v>
      </c>
      <c r="H959" s="17">
        <v>42409</v>
      </c>
      <c r="I959" s="18">
        <v>0.48112268518518514</v>
      </c>
      <c r="J959" s="18">
        <v>1.3310185185185185E-3</v>
      </c>
      <c r="K959" s="16" t="s">
        <v>467</v>
      </c>
      <c r="L959" s="16" t="s">
        <v>473</v>
      </c>
      <c r="M959" s="16" t="s">
        <v>1</v>
      </c>
      <c r="N959" s="16">
        <v>0</v>
      </c>
      <c r="O959" s="18">
        <v>0</v>
      </c>
      <c r="P959" s="18">
        <v>1.25E-3</v>
      </c>
      <c r="Q959" s="6" t="str">
        <f t="shared" si="96"/>
        <v>2016-02-09</v>
      </c>
      <c r="R959" t="str">
        <f t="shared" si="97"/>
        <v>VCEG</v>
      </c>
      <c r="S959" t="str">
        <f t="shared" si="98"/>
        <v>11:32</v>
      </c>
      <c r="T959" t="str">
        <f t="shared" si="99"/>
        <v>11:3</v>
      </c>
      <c r="U959" t="str">
        <f t="shared" si="100"/>
        <v>2016-02-09 11:3VCEG</v>
      </c>
      <c r="V959">
        <f>IF(COUNTIF(Interactions!I:I,U959)&gt;0,1,0)</f>
        <v>0</v>
      </c>
      <c r="W959" t="str">
        <f t="shared" si="101"/>
        <v/>
      </c>
    </row>
    <row r="960" spans="1:23" ht="24">
      <c r="A960" s="13">
        <v>468</v>
      </c>
      <c r="B960" s="13">
        <v>1182401</v>
      </c>
      <c r="C960" s="13">
        <v>1413805</v>
      </c>
      <c r="D960" s="13" t="s">
        <v>492</v>
      </c>
      <c r="E960" s="13" t="s">
        <v>467</v>
      </c>
      <c r="F960" s="13" t="s">
        <v>4</v>
      </c>
      <c r="G960" s="13" t="s">
        <v>474</v>
      </c>
      <c r="H960" s="14">
        <v>42409</v>
      </c>
      <c r="I960" s="15">
        <v>0.48170138888888886</v>
      </c>
      <c r="J960" s="15">
        <v>1.9560185185185184E-3</v>
      </c>
      <c r="K960" s="13" t="s">
        <v>467</v>
      </c>
      <c r="L960" s="13">
        <v>615950689</v>
      </c>
      <c r="M960" s="13" t="s">
        <v>1</v>
      </c>
      <c r="N960" s="13">
        <v>0</v>
      </c>
      <c r="O960" s="15">
        <v>0</v>
      </c>
      <c r="P960" s="15">
        <v>1.2384259259259258E-3</v>
      </c>
      <c r="Q960" s="6" t="str">
        <f t="shared" si="96"/>
        <v>2016-02-09</v>
      </c>
      <c r="R960" t="str">
        <f t="shared" si="97"/>
        <v>ICRU</v>
      </c>
      <c r="S960" t="str">
        <f t="shared" si="98"/>
        <v>11:33</v>
      </c>
      <c r="T960" t="str">
        <f t="shared" si="99"/>
        <v>11:3</v>
      </c>
      <c r="U960" t="str">
        <f t="shared" si="100"/>
        <v>2016-02-09 11:3ICRU</v>
      </c>
      <c r="V960">
        <f>IF(COUNTIF(Interactions!I:I,U960)&gt;0,1,0)</f>
        <v>0</v>
      </c>
      <c r="W960" t="str">
        <f t="shared" si="101"/>
        <v/>
      </c>
    </row>
    <row r="961" spans="1:23" ht="24">
      <c r="A961" s="16">
        <v>469</v>
      </c>
      <c r="B961" s="16">
        <v>1182404</v>
      </c>
      <c r="C961" s="16">
        <v>1413811</v>
      </c>
      <c r="D961" s="16" t="s">
        <v>492</v>
      </c>
      <c r="E961" s="16" t="s">
        <v>467</v>
      </c>
      <c r="F961" s="16" t="s">
        <v>18</v>
      </c>
      <c r="G961" s="16" t="s">
        <v>472</v>
      </c>
      <c r="H961" s="17">
        <v>42409</v>
      </c>
      <c r="I961" s="18">
        <v>0.48237268518518522</v>
      </c>
      <c r="J961" s="18">
        <v>2.7430555555555559E-3</v>
      </c>
      <c r="K961" s="16" t="s">
        <v>467</v>
      </c>
      <c r="L961" s="16">
        <v>952664757</v>
      </c>
      <c r="M961" s="16" t="s">
        <v>1</v>
      </c>
      <c r="N961" s="16">
        <v>0</v>
      </c>
      <c r="O961" s="18">
        <v>0</v>
      </c>
      <c r="P961" s="18">
        <v>2.5462962962962961E-3</v>
      </c>
      <c r="Q961" s="6" t="str">
        <f t="shared" si="96"/>
        <v>2016-02-09</v>
      </c>
      <c r="R961" t="str">
        <f t="shared" si="97"/>
        <v>VCEG</v>
      </c>
      <c r="S961" t="str">
        <f t="shared" si="98"/>
        <v>11:34</v>
      </c>
      <c r="T961" t="str">
        <f t="shared" si="99"/>
        <v>11:3</v>
      </c>
      <c r="U961" t="str">
        <f t="shared" si="100"/>
        <v>2016-02-09 11:3VCEG</v>
      </c>
      <c r="V961">
        <f>IF(COUNTIF(Interactions!I:I,U961)&gt;0,1,0)</f>
        <v>0</v>
      </c>
      <c r="W961" t="str">
        <f t="shared" si="101"/>
        <v/>
      </c>
    </row>
    <row r="962" spans="1:23" ht="24">
      <c r="A962" s="13">
        <v>470</v>
      </c>
      <c r="B962" s="13">
        <v>1182405</v>
      </c>
      <c r="C962" s="13">
        <v>1413808</v>
      </c>
      <c r="D962" s="13" t="s">
        <v>492</v>
      </c>
      <c r="E962" s="13" t="s">
        <v>467</v>
      </c>
      <c r="F962" s="13" t="s">
        <v>37</v>
      </c>
      <c r="G962" s="13" t="s">
        <v>474</v>
      </c>
      <c r="H962" s="14">
        <v>42409</v>
      </c>
      <c r="I962" s="15">
        <v>0.48302083333333329</v>
      </c>
      <c r="J962" s="15">
        <v>1.5972222222222221E-3</v>
      </c>
      <c r="K962" s="13" t="s">
        <v>467</v>
      </c>
      <c r="L962" s="13">
        <v>650334502</v>
      </c>
      <c r="M962" s="13" t="s">
        <v>1</v>
      </c>
      <c r="N962" s="13">
        <v>1</v>
      </c>
      <c r="O962" s="15">
        <v>2.8935185185185189E-4</v>
      </c>
      <c r="P962" s="15">
        <v>8.2175925925925917E-4</v>
      </c>
      <c r="Q962" s="6" t="str">
        <f t="shared" si="96"/>
        <v>2016-02-09</v>
      </c>
      <c r="R962" t="str">
        <f t="shared" si="97"/>
        <v>MPRU</v>
      </c>
      <c r="S962" t="str">
        <f t="shared" si="98"/>
        <v>11:35</v>
      </c>
      <c r="T962" t="str">
        <f t="shared" si="99"/>
        <v>11:3</v>
      </c>
      <c r="U962" t="str">
        <f t="shared" si="100"/>
        <v>2016-02-09 11:3MPRU</v>
      </c>
      <c r="V962">
        <f>IF(COUNTIF(Interactions!I:I,U962)&gt;0,1,0)</f>
        <v>0</v>
      </c>
      <c r="W962" t="str">
        <f t="shared" si="101"/>
        <v/>
      </c>
    </row>
    <row r="963" spans="1:23" ht="24">
      <c r="A963" s="16">
        <v>471</v>
      </c>
      <c r="B963" s="16">
        <v>1182406</v>
      </c>
      <c r="C963" s="16">
        <v>1413806</v>
      </c>
      <c r="D963" s="16" t="s">
        <v>492</v>
      </c>
      <c r="E963" s="16" t="s">
        <v>467</v>
      </c>
      <c r="F963" s="16" t="s">
        <v>11</v>
      </c>
      <c r="G963" s="16" t="s">
        <v>472</v>
      </c>
      <c r="H963" s="17">
        <v>42409</v>
      </c>
      <c r="I963" s="18">
        <v>0.48312500000000003</v>
      </c>
      <c r="J963" s="18">
        <v>1.1458333333333333E-3</v>
      </c>
      <c r="K963" s="16" t="s">
        <v>467</v>
      </c>
      <c r="L963" s="16">
        <v>950257447</v>
      </c>
      <c r="M963" s="16" t="s">
        <v>1</v>
      </c>
      <c r="N963" s="16">
        <v>0</v>
      </c>
      <c r="O963" s="18">
        <v>0</v>
      </c>
      <c r="P963" s="18">
        <v>8.9120370370370362E-4</v>
      </c>
      <c r="Q963" s="6" t="str">
        <f t="shared" si="96"/>
        <v>2016-02-09</v>
      </c>
      <c r="R963" t="str">
        <f t="shared" si="97"/>
        <v>MLEC</v>
      </c>
      <c r="S963" t="str">
        <f t="shared" si="98"/>
        <v>11:35</v>
      </c>
      <c r="T963" t="str">
        <f t="shared" si="99"/>
        <v>11:3</v>
      </c>
      <c r="U963" t="str">
        <f t="shared" si="100"/>
        <v>2016-02-09 11:3MLEC</v>
      </c>
      <c r="V963">
        <f>IF(COUNTIF(Interactions!I:I,U963)&gt;0,1,0)</f>
        <v>0</v>
      </c>
      <c r="W963" t="str">
        <f t="shared" si="101"/>
        <v/>
      </c>
    </row>
    <row r="964" spans="1:23">
      <c r="A964" s="13">
        <v>472</v>
      </c>
      <c r="B964" s="13">
        <v>1182407</v>
      </c>
      <c r="C964" s="13">
        <v>1413892</v>
      </c>
      <c r="D964" s="13" t="s">
        <v>492</v>
      </c>
      <c r="E964" s="13" t="s">
        <v>467</v>
      </c>
      <c r="F964" s="13" t="s">
        <v>4</v>
      </c>
      <c r="G964" s="13" t="s">
        <v>468</v>
      </c>
      <c r="H964" s="14">
        <v>42409</v>
      </c>
      <c r="I964" s="15">
        <v>0.48355324074074074</v>
      </c>
      <c r="J964" s="15">
        <v>2.7777777777777779E-3</v>
      </c>
      <c r="K964" s="13" t="s">
        <v>467</v>
      </c>
      <c r="L964" s="13">
        <v>169270102</v>
      </c>
      <c r="M964" s="13" t="s">
        <v>1</v>
      </c>
      <c r="N964" s="13">
        <v>0</v>
      </c>
      <c r="O964" s="15">
        <v>0</v>
      </c>
      <c r="P964" s="15">
        <v>1.9675925925925928E-3</v>
      </c>
      <c r="Q964" s="6" t="str">
        <f t="shared" si="96"/>
        <v>2016-02-09</v>
      </c>
      <c r="R964" t="str">
        <f t="shared" si="97"/>
        <v>ICRU</v>
      </c>
      <c r="S964" t="str">
        <f t="shared" si="98"/>
        <v>11:36</v>
      </c>
      <c r="T964" t="str">
        <f t="shared" si="99"/>
        <v>11:3</v>
      </c>
      <c r="U964" t="str">
        <f t="shared" si="100"/>
        <v>2016-02-09 11:3ICRU</v>
      </c>
      <c r="V964">
        <f>IF(COUNTIF(Interactions!I:I,U964)&gt;0,1,0)</f>
        <v>0</v>
      </c>
      <c r="W964" t="str">
        <f t="shared" si="101"/>
        <v/>
      </c>
    </row>
    <row r="965" spans="1:23">
      <c r="A965" s="16">
        <v>473</v>
      </c>
      <c r="B965" s="16">
        <v>1182408</v>
      </c>
      <c r="C965" s="16">
        <v>1413825</v>
      </c>
      <c r="D965" s="16" t="s">
        <v>492</v>
      </c>
      <c r="E965" s="16" t="s">
        <v>467</v>
      </c>
      <c r="F965" s="16" t="s">
        <v>22</v>
      </c>
      <c r="G965" s="16"/>
      <c r="H965" s="17">
        <v>42409</v>
      </c>
      <c r="I965" s="18">
        <v>0.48428240740740741</v>
      </c>
      <c r="J965" s="18">
        <v>1.423611111111111E-3</v>
      </c>
      <c r="K965" s="16" t="s">
        <v>467</v>
      </c>
      <c r="L965" s="16">
        <v>605949915</v>
      </c>
      <c r="M965" s="16" t="s">
        <v>1</v>
      </c>
      <c r="N965" s="16">
        <v>0</v>
      </c>
      <c r="O965" s="18">
        <v>0</v>
      </c>
      <c r="P965" s="18">
        <v>1.2384259259259258E-3</v>
      </c>
      <c r="Q965" s="6" t="str">
        <f t="shared" si="96"/>
        <v>2016-02-09</v>
      </c>
      <c r="R965" t="str">
        <f t="shared" si="97"/>
        <v>ONAS</v>
      </c>
      <c r="S965" t="str">
        <f t="shared" si="98"/>
        <v>11:37</v>
      </c>
      <c r="T965" t="str">
        <f t="shared" si="99"/>
        <v>11:3</v>
      </c>
      <c r="U965" t="str">
        <f t="shared" si="100"/>
        <v>2016-02-09 11:3ONAS</v>
      </c>
      <c r="V965">
        <f>IF(COUNTIF(Interactions!I:I,U965)&gt;0,1,0)</f>
        <v>0</v>
      </c>
      <c r="W965" t="str">
        <f t="shared" si="101"/>
        <v/>
      </c>
    </row>
    <row r="966" spans="1:23" ht="24">
      <c r="A966" s="13">
        <v>474</v>
      </c>
      <c r="B966" s="13">
        <v>1182409</v>
      </c>
      <c r="C966" s="13">
        <v>1413814</v>
      </c>
      <c r="D966" s="13" t="s">
        <v>492</v>
      </c>
      <c r="E966" s="13" t="s">
        <v>467</v>
      </c>
      <c r="F966" s="13" t="s">
        <v>37</v>
      </c>
      <c r="G966" s="13" t="s">
        <v>474</v>
      </c>
      <c r="H966" s="14">
        <v>42409</v>
      </c>
      <c r="I966" s="15">
        <v>0.48454861111111108</v>
      </c>
      <c r="J966" s="15">
        <v>6.5972222222222213E-4</v>
      </c>
      <c r="K966" s="13" t="s">
        <v>467</v>
      </c>
      <c r="L966" s="13">
        <v>604678962</v>
      </c>
      <c r="M966" s="13" t="s">
        <v>1</v>
      </c>
      <c r="N966" s="13">
        <v>0</v>
      </c>
      <c r="O966" s="15">
        <v>0</v>
      </c>
      <c r="P966" s="15">
        <v>4.5138888888888892E-4</v>
      </c>
      <c r="Q966" s="6" t="str">
        <f t="shared" si="96"/>
        <v>2016-02-09</v>
      </c>
      <c r="R966" t="str">
        <f t="shared" si="97"/>
        <v>MPRU</v>
      </c>
      <c r="S966" t="str">
        <f t="shared" si="98"/>
        <v>11:37</v>
      </c>
      <c r="T966" t="str">
        <f t="shared" si="99"/>
        <v>11:3</v>
      </c>
      <c r="U966" t="str">
        <f t="shared" si="100"/>
        <v>2016-02-09 11:3MPRU</v>
      </c>
      <c r="V966">
        <f>IF(COUNTIF(Interactions!I:I,U966)&gt;0,1,0)</f>
        <v>0</v>
      </c>
      <c r="W966" t="str">
        <f t="shared" si="101"/>
        <v/>
      </c>
    </row>
    <row r="967" spans="1:23">
      <c r="A967" s="16">
        <v>475</v>
      </c>
      <c r="B967" s="16">
        <v>1182411</v>
      </c>
      <c r="C967" s="16">
        <v>1413827</v>
      </c>
      <c r="D967" s="16" t="s">
        <v>492</v>
      </c>
      <c r="E967" s="16" t="s">
        <v>467</v>
      </c>
      <c r="F967" s="16" t="s">
        <v>37</v>
      </c>
      <c r="G967" s="16" t="s">
        <v>468</v>
      </c>
      <c r="H967" s="17">
        <v>42409</v>
      </c>
      <c r="I967" s="18">
        <v>0.48578703703703702</v>
      </c>
      <c r="J967" s="18">
        <v>1.8055555555555557E-3</v>
      </c>
      <c r="K967" s="16" t="s">
        <v>467</v>
      </c>
      <c r="L967" s="16">
        <v>688761076</v>
      </c>
      <c r="M967" s="16" t="s">
        <v>1</v>
      </c>
      <c r="N967" s="16">
        <v>0</v>
      </c>
      <c r="O967" s="18">
        <v>0</v>
      </c>
      <c r="P967" s="18">
        <v>1.6666666666666668E-3</v>
      </c>
      <c r="Q967" s="6" t="str">
        <f t="shared" si="96"/>
        <v>2016-02-09</v>
      </c>
      <c r="R967" t="str">
        <f t="shared" si="97"/>
        <v>MPRU</v>
      </c>
      <c r="S967" t="str">
        <f t="shared" si="98"/>
        <v>11:39</v>
      </c>
      <c r="T967" t="str">
        <f t="shared" si="99"/>
        <v>11:3</v>
      </c>
      <c r="U967" t="str">
        <f t="shared" si="100"/>
        <v>2016-02-09 11:3MPRU</v>
      </c>
      <c r="V967">
        <f>IF(COUNTIF(Interactions!I:I,U967)&gt;0,1,0)</f>
        <v>0</v>
      </c>
      <c r="W967" t="str">
        <f t="shared" si="101"/>
        <v/>
      </c>
    </row>
    <row r="968" spans="1:23" ht="24">
      <c r="A968" s="13">
        <v>476</v>
      </c>
      <c r="B968" s="13">
        <v>1182412</v>
      </c>
      <c r="C968" s="13">
        <v>1413823</v>
      </c>
      <c r="D968" s="13" t="s">
        <v>492</v>
      </c>
      <c r="E968" s="13" t="s">
        <v>467</v>
      </c>
      <c r="F968" s="13" t="s">
        <v>22</v>
      </c>
      <c r="G968" s="13" t="s">
        <v>474</v>
      </c>
      <c r="H968" s="14">
        <v>42409</v>
      </c>
      <c r="I968" s="15">
        <v>0.48584490740740738</v>
      </c>
      <c r="J968" s="15">
        <v>1.7013888888888892E-3</v>
      </c>
      <c r="K968" s="13" t="s">
        <v>467</v>
      </c>
      <c r="L968" s="13">
        <v>662509982</v>
      </c>
      <c r="M968" s="13" t="s">
        <v>1</v>
      </c>
      <c r="N968" s="13">
        <v>0</v>
      </c>
      <c r="O968" s="15">
        <v>0</v>
      </c>
      <c r="P968" s="15">
        <v>1.3773148148148147E-3</v>
      </c>
      <c r="Q968" s="6" t="str">
        <f t="shared" si="96"/>
        <v>2016-02-09</v>
      </c>
      <c r="R968" t="str">
        <f t="shared" si="97"/>
        <v>ONAS</v>
      </c>
      <c r="S968" t="str">
        <f t="shared" si="98"/>
        <v>11:39</v>
      </c>
      <c r="T968" t="str">
        <f t="shared" si="99"/>
        <v>11:3</v>
      </c>
      <c r="U968" t="str">
        <f t="shared" si="100"/>
        <v>2016-02-09 11:3ONAS</v>
      </c>
      <c r="V968">
        <f>IF(COUNTIF(Interactions!I:I,U968)&gt;0,1,0)</f>
        <v>0</v>
      </c>
      <c r="W968" t="str">
        <f t="shared" si="101"/>
        <v/>
      </c>
    </row>
    <row r="969" spans="1:23" ht="24">
      <c r="A969" s="16">
        <v>477</v>
      </c>
      <c r="B969" s="16">
        <v>1182413</v>
      </c>
      <c r="C969" s="16">
        <v>1413824</v>
      </c>
      <c r="D969" s="16" t="s">
        <v>492</v>
      </c>
      <c r="E969" s="16" t="s">
        <v>467</v>
      </c>
      <c r="F969" s="16" t="s">
        <v>11</v>
      </c>
      <c r="G969" s="16" t="s">
        <v>472</v>
      </c>
      <c r="H969" s="17">
        <v>42409</v>
      </c>
      <c r="I969" s="18">
        <v>0.48594907407407412</v>
      </c>
      <c r="J969" s="18">
        <v>4.2824074074074075E-4</v>
      </c>
      <c r="K969" s="16" t="s">
        <v>467</v>
      </c>
      <c r="L969" s="16">
        <v>145427102</v>
      </c>
      <c r="M969" s="16" t="s">
        <v>8</v>
      </c>
      <c r="N969" s="16">
        <v>0</v>
      </c>
      <c r="O969" s="18">
        <v>0</v>
      </c>
      <c r="P969" s="18">
        <v>2.6620370370370372E-4</v>
      </c>
      <c r="Q969" s="6" t="str">
        <f t="shared" si="96"/>
        <v>2016-02-09</v>
      </c>
      <c r="R969" t="str">
        <f t="shared" si="97"/>
        <v>MLEC</v>
      </c>
      <c r="S969" t="str">
        <f t="shared" si="98"/>
        <v>11:39</v>
      </c>
      <c r="T969" t="str">
        <f t="shared" si="99"/>
        <v>11:3</v>
      </c>
      <c r="U969" t="str">
        <f t="shared" si="100"/>
        <v>2016-02-09 11:3MLEC</v>
      </c>
      <c r="V969">
        <f>IF(COUNTIF(Interactions!I:I,U969)&gt;0,1,0)</f>
        <v>0</v>
      </c>
      <c r="W969" t="str">
        <f t="shared" si="101"/>
        <v/>
      </c>
    </row>
    <row r="970" spans="1:23" ht="24">
      <c r="A970" s="13">
        <v>478</v>
      </c>
      <c r="B970" s="13">
        <v>1182414</v>
      </c>
      <c r="C970" s="13">
        <v>1413821</v>
      </c>
      <c r="D970" s="13" t="s">
        <v>492</v>
      </c>
      <c r="E970" s="13" t="s">
        <v>467</v>
      </c>
      <c r="F970" s="13" t="s">
        <v>11</v>
      </c>
      <c r="G970" s="13" t="s">
        <v>472</v>
      </c>
      <c r="H970" s="14">
        <v>42409</v>
      </c>
      <c r="I970" s="15">
        <v>0.48598379629629629</v>
      </c>
      <c r="J970" s="15">
        <v>9.4907407407407408E-4</v>
      </c>
      <c r="K970" s="13" t="s">
        <v>467</v>
      </c>
      <c r="L970" s="13">
        <v>39063336392</v>
      </c>
      <c r="M970" s="13" t="s">
        <v>1</v>
      </c>
      <c r="N970" s="13">
        <v>1</v>
      </c>
      <c r="O970" s="15">
        <v>3.3564814814814812E-4</v>
      </c>
      <c r="P970" s="15">
        <v>5.0925925925925921E-4</v>
      </c>
      <c r="Q970" s="6" t="str">
        <f t="shared" si="96"/>
        <v>2016-02-09</v>
      </c>
      <c r="R970" t="str">
        <f t="shared" si="97"/>
        <v>MLEC</v>
      </c>
      <c r="S970" t="str">
        <f t="shared" si="98"/>
        <v>11:39</v>
      </c>
      <c r="T970" t="str">
        <f t="shared" si="99"/>
        <v>11:3</v>
      </c>
      <c r="U970" t="str">
        <f t="shared" si="100"/>
        <v>2016-02-09 11:3MLEC</v>
      </c>
      <c r="V970">
        <f>IF(COUNTIF(Interactions!I:I,U970)&gt;0,1,0)</f>
        <v>0</v>
      </c>
      <c r="W970" t="str">
        <f t="shared" si="101"/>
        <v/>
      </c>
    </row>
    <row r="971" spans="1:23" ht="24">
      <c r="A971" s="16">
        <v>479</v>
      </c>
      <c r="B971" s="16">
        <v>1182415</v>
      </c>
      <c r="C971" s="16">
        <v>1413840</v>
      </c>
      <c r="D971" s="16" t="s">
        <v>492</v>
      </c>
      <c r="E971" s="16" t="s">
        <v>467</v>
      </c>
      <c r="F971" s="16" t="s">
        <v>11</v>
      </c>
      <c r="G971" s="16" t="s">
        <v>472</v>
      </c>
      <c r="H971" s="17">
        <v>42409</v>
      </c>
      <c r="I971" s="18">
        <v>0.48714120370370373</v>
      </c>
      <c r="J971" s="18">
        <v>8.1018518518518516E-4</v>
      </c>
      <c r="K971" s="16" t="s">
        <v>467</v>
      </c>
      <c r="L971" s="16">
        <v>651923125</v>
      </c>
      <c r="M971" s="16" t="s">
        <v>8</v>
      </c>
      <c r="N971" s="16">
        <v>0</v>
      </c>
      <c r="O971" s="18">
        <v>0</v>
      </c>
      <c r="P971" s="18">
        <v>6.3657407407407402E-4</v>
      </c>
      <c r="Q971" s="6" t="str">
        <f t="shared" si="96"/>
        <v>2016-02-09</v>
      </c>
      <c r="R971" t="str">
        <f t="shared" si="97"/>
        <v>MLEC</v>
      </c>
      <c r="S971" t="str">
        <f t="shared" si="98"/>
        <v>11:41</v>
      </c>
      <c r="T971" t="str">
        <f t="shared" si="99"/>
        <v>11:4</v>
      </c>
      <c r="U971" t="str">
        <f t="shared" si="100"/>
        <v>2016-02-09 11:4MLEC</v>
      </c>
      <c r="V971">
        <f>IF(COUNTIF(Interactions!I:I,U971)&gt;0,1,0)</f>
        <v>0</v>
      </c>
      <c r="W971" t="str">
        <f t="shared" si="101"/>
        <v/>
      </c>
    </row>
    <row r="972" spans="1:23" ht="24">
      <c r="A972" s="13">
        <v>480</v>
      </c>
      <c r="B972" s="13">
        <v>1182416</v>
      </c>
      <c r="C972" s="13">
        <v>1413833</v>
      </c>
      <c r="D972" s="13" t="s">
        <v>492</v>
      </c>
      <c r="E972" s="13" t="s">
        <v>467</v>
      </c>
      <c r="F972" s="13" t="s">
        <v>11</v>
      </c>
      <c r="G972" s="13" t="s">
        <v>472</v>
      </c>
      <c r="H972" s="14">
        <v>42409</v>
      </c>
      <c r="I972" s="15">
        <v>0.48721064814814818</v>
      </c>
      <c r="J972" s="15">
        <v>7.0601851851851847E-4</v>
      </c>
      <c r="K972" s="13" t="s">
        <v>467</v>
      </c>
      <c r="L972" s="13">
        <v>171766904</v>
      </c>
      <c r="M972" s="13" t="s">
        <v>1</v>
      </c>
      <c r="N972" s="13">
        <v>1</v>
      </c>
      <c r="O972" s="15">
        <v>1.9675925925925926E-4</v>
      </c>
      <c r="P972" s="15">
        <v>4.0509259259259258E-4</v>
      </c>
      <c r="Q972" s="6" t="str">
        <f t="shared" si="96"/>
        <v>2016-02-09</v>
      </c>
      <c r="R972" t="str">
        <f t="shared" si="97"/>
        <v>MLEC</v>
      </c>
      <c r="S972" t="str">
        <f t="shared" si="98"/>
        <v>11:41</v>
      </c>
      <c r="T972" t="str">
        <f t="shared" si="99"/>
        <v>11:4</v>
      </c>
      <c r="U972" t="str">
        <f t="shared" si="100"/>
        <v>2016-02-09 11:4MLEC</v>
      </c>
      <c r="V972">
        <f>IF(COUNTIF(Interactions!I:I,U972)&gt;0,1,0)</f>
        <v>0</v>
      </c>
      <c r="W972" t="str">
        <f t="shared" si="101"/>
        <v/>
      </c>
    </row>
    <row r="973" spans="1:23" ht="24">
      <c r="A973" s="16">
        <v>481</v>
      </c>
      <c r="B973" s="16">
        <v>1182417</v>
      </c>
      <c r="C973" s="16">
        <v>1411867</v>
      </c>
      <c r="D973" s="16" t="s">
        <v>492</v>
      </c>
      <c r="E973" s="16" t="s">
        <v>469</v>
      </c>
      <c r="F973" s="16" t="s">
        <v>10</v>
      </c>
      <c r="G973" s="16" t="s">
        <v>476</v>
      </c>
      <c r="H973" s="17">
        <v>42409</v>
      </c>
      <c r="I973" s="18">
        <v>0.48754629629629626</v>
      </c>
      <c r="J973" s="18">
        <v>8.6805555555555551E-4</v>
      </c>
      <c r="K973" s="16" t="s">
        <v>469</v>
      </c>
      <c r="L973" s="16">
        <v>18300630897042</v>
      </c>
      <c r="M973" s="16" t="s">
        <v>32</v>
      </c>
      <c r="N973" s="16">
        <v>0</v>
      </c>
      <c r="O973" s="18">
        <v>0</v>
      </c>
      <c r="P973" s="18">
        <v>5.6712962962962956E-4</v>
      </c>
      <c r="Q973" s="6" t="str">
        <f t="shared" si="96"/>
        <v>2016-02-09</v>
      </c>
      <c r="R973" t="str">
        <f t="shared" si="97"/>
        <v>FMBU</v>
      </c>
      <c r="S973" t="str">
        <f t="shared" si="98"/>
        <v>11:42</v>
      </c>
      <c r="T973" t="str">
        <f t="shared" si="99"/>
        <v>11:4</v>
      </c>
      <c r="U973" t="str">
        <f t="shared" si="100"/>
        <v>2016-02-09 11:4FMBU</v>
      </c>
      <c r="V973">
        <f>IF(COUNTIF(Interactions!I:I,U973)&gt;0,1,0)</f>
        <v>0</v>
      </c>
      <c r="W973" t="str">
        <f t="shared" si="101"/>
        <v/>
      </c>
    </row>
    <row r="974" spans="1:23" ht="24">
      <c r="A974" s="13">
        <v>482</v>
      </c>
      <c r="B974" s="13">
        <v>1182419</v>
      </c>
      <c r="C974" s="13">
        <v>1413838</v>
      </c>
      <c r="D974" s="13" t="s">
        <v>492</v>
      </c>
      <c r="E974" s="13" t="s">
        <v>467</v>
      </c>
      <c r="F974" s="13" t="s">
        <v>11</v>
      </c>
      <c r="G974" s="13" t="s">
        <v>472</v>
      </c>
      <c r="H974" s="14">
        <v>42409</v>
      </c>
      <c r="I974" s="15">
        <v>0.48774305555555553</v>
      </c>
      <c r="J974" s="15">
        <v>5.4398148148148144E-4</v>
      </c>
      <c r="K974" s="13" t="s">
        <v>467</v>
      </c>
      <c r="L974" s="13">
        <v>980656258</v>
      </c>
      <c r="M974" s="13" t="s">
        <v>1</v>
      </c>
      <c r="N974" s="13">
        <v>0</v>
      </c>
      <c r="O974" s="15">
        <v>0</v>
      </c>
      <c r="P974" s="15">
        <v>3.5879629629629635E-4</v>
      </c>
      <c r="Q974" s="6" t="str">
        <f t="shared" si="96"/>
        <v>2016-02-09</v>
      </c>
      <c r="R974" t="str">
        <f t="shared" si="97"/>
        <v>MLEC</v>
      </c>
      <c r="S974" t="str">
        <f t="shared" si="98"/>
        <v>11:42</v>
      </c>
      <c r="T974" t="str">
        <f t="shared" si="99"/>
        <v>11:4</v>
      </c>
      <c r="U974" t="str">
        <f t="shared" si="100"/>
        <v>2016-02-09 11:4MLEC</v>
      </c>
      <c r="V974">
        <f>IF(COUNTIF(Interactions!I:I,U974)&gt;0,1,0)</f>
        <v>0</v>
      </c>
      <c r="W974" t="str">
        <f t="shared" si="101"/>
        <v/>
      </c>
    </row>
    <row r="975" spans="1:23" ht="24">
      <c r="A975" s="16">
        <v>483</v>
      </c>
      <c r="B975" s="16">
        <v>1182420</v>
      </c>
      <c r="C975" s="16">
        <v>1413853</v>
      </c>
      <c r="D975" s="16" t="s">
        <v>492</v>
      </c>
      <c r="E975" s="16" t="s">
        <v>467</v>
      </c>
      <c r="F975" s="16" t="s">
        <v>11</v>
      </c>
      <c r="G975" s="16" t="s">
        <v>472</v>
      </c>
      <c r="H975" s="17">
        <v>42409</v>
      </c>
      <c r="I975" s="18">
        <v>0.48784722222222227</v>
      </c>
      <c r="J975" s="18">
        <v>3.1134259259259257E-3</v>
      </c>
      <c r="K975" s="16" t="s">
        <v>467</v>
      </c>
      <c r="L975" s="16">
        <v>762053455</v>
      </c>
      <c r="M975" s="16" t="s">
        <v>8</v>
      </c>
      <c r="N975" s="16">
        <v>0</v>
      </c>
      <c r="O975" s="18">
        <v>0</v>
      </c>
      <c r="P975" s="18">
        <v>2.8819444444444444E-3</v>
      </c>
      <c r="Q975" s="6" t="str">
        <f t="shared" si="96"/>
        <v>2016-02-09</v>
      </c>
      <c r="R975" t="str">
        <f t="shared" si="97"/>
        <v>MLEC</v>
      </c>
      <c r="S975" t="str">
        <f t="shared" si="98"/>
        <v>11:42</v>
      </c>
      <c r="T975" t="str">
        <f t="shared" si="99"/>
        <v>11:4</v>
      </c>
      <c r="U975" t="str">
        <f t="shared" si="100"/>
        <v>2016-02-09 11:4MLEC</v>
      </c>
      <c r="V975">
        <f>IF(COUNTIF(Interactions!I:I,U975)&gt;0,1,0)</f>
        <v>0</v>
      </c>
      <c r="W975" t="str">
        <f t="shared" si="101"/>
        <v/>
      </c>
    </row>
    <row r="976" spans="1:23" ht="24">
      <c r="A976" s="13">
        <v>484</v>
      </c>
      <c r="B976" s="13">
        <v>1182421</v>
      </c>
      <c r="C976" s="13">
        <v>1413836</v>
      </c>
      <c r="D976" s="13" t="s">
        <v>492</v>
      </c>
      <c r="E976" s="13" t="s">
        <v>467</v>
      </c>
      <c r="F976" s="13" t="s">
        <v>22</v>
      </c>
      <c r="G976" s="13" t="s">
        <v>474</v>
      </c>
      <c r="H976" s="14">
        <v>42409</v>
      </c>
      <c r="I976" s="15">
        <v>0.48800925925925925</v>
      </c>
      <c r="J976" s="15">
        <v>1.4120370370370369E-3</v>
      </c>
      <c r="K976" s="13" t="s">
        <v>467</v>
      </c>
      <c r="L976" s="13">
        <v>695681373</v>
      </c>
      <c r="M976" s="13" t="s">
        <v>1</v>
      </c>
      <c r="N976" s="13">
        <v>0</v>
      </c>
      <c r="O976" s="15">
        <v>0</v>
      </c>
      <c r="P976" s="15">
        <v>1.3310185185185185E-3</v>
      </c>
      <c r="Q976" s="6" t="str">
        <f t="shared" si="96"/>
        <v>2016-02-09</v>
      </c>
      <c r="R976" t="str">
        <f t="shared" si="97"/>
        <v>ONAS</v>
      </c>
      <c r="S976" t="str">
        <f t="shared" si="98"/>
        <v>11:42</v>
      </c>
      <c r="T976" t="str">
        <f t="shared" si="99"/>
        <v>11:4</v>
      </c>
      <c r="U976" t="str">
        <f t="shared" si="100"/>
        <v>2016-02-09 11:4ONAS</v>
      </c>
      <c r="V976">
        <f>IF(COUNTIF(Interactions!I:I,U976)&gt;0,1,0)</f>
        <v>0</v>
      </c>
      <c r="W976" t="str">
        <f t="shared" si="101"/>
        <v/>
      </c>
    </row>
    <row r="977" spans="1:23">
      <c r="A977" s="16">
        <v>485</v>
      </c>
      <c r="B977" s="16">
        <v>1182422</v>
      </c>
      <c r="C977" s="16">
        <v>1413832</v>
      </c>
      <c r="D977" s="16" t="s">
        <v>492</v>
      </c>
      <c r="E977" s="16" t="s">
        <v>467</v>
      </c>
      <c r="F977" s="16" t="s">
        <v>37</v>
      </c>
      <c r="G977" s="16" t="s">
        <v>468</v>
      </c>
      <c r="H977" s="17">
        <v>42409</v>
      </c>
      <c r="I977" s="18">
        <v>0.48802083333333335</v>
      </c>
      <c r="J977" s="18">
        <v>7.7546296296296304E-4</v>
      </c>
      <c r="K977" s="16" t="s">
        <v>467</v>
      </c>
      <c r="L977" s="16">
        <v>169270102</v>
      </c>
      <c r="M977" s="16" t="s">
        <v>1</v>
      </c>
      <c r="N977" s="16">
        <v>1</v>
      </c>
      <c r="O977" s="18">
        <v>1.0416666666666667E-4</v>
      </c>
      <c r="P977" s="18">
        <v>4.6296296296296293E-4</v>
      </c>
      <c r="Q977" s="6" t="str">
        <f t="shared" si="96"/>
        <v>2016-02-09</v>
      </c>
      <c r="R977" t="str">
        <f t="shared" si="97"/>
        <v>MPRU</v>
      </c>
      <c r="S977" t="str">
        <f t="shared" si="98"/>
        <v>11:42</v>
      </c>
      <c r="T977" t="str">
        <f t="shared" si="99"/>
        <v>11:4</v>
      </c>
      <c r="U977" t="str">
        <f t="shared" si="100"/>
        <v>2016-02-09 11:4MPRU</v>
      </c>
      <c r="V977">
        <f>IF(COUNTIF(Interactions!I:I,U977)&gt;0,1,0)</f>
        <v>0</v>
      </c>
      <c r="W977" t="str">
        <f t="shared" si="101"/>
        <v/>
      </c>
    </row>
    <row r="978" spans="1:23">
      <c r="A978" s="13">
        <v>486</v>
      </c>
      <c r="B978" s="13">
        <v>1182423</v>
      </c>
      <c r="C978" s="13">
        <v>1413857</v>
      </c>
      <c r="D978" s="13" t="s">
        <v>492</v>
      </c>
      <c r="E978" s="13" t="s">
        <v>467</v>
      </c>
      <c r="F978" s="13" t="s">
        <v>37</v>
      </c>
      <c r="G978" s="13" t="s">
        <v>470</v>
      </c>
      <c r="H978" s="14">
        <v>42409</v>
      </c>
      <c r="I978" s="15">
        <v>0.48811342592592594</v>
      </c>
      <c r="J978" s="15">
        <v>5.0000000000000001E-3</v>
      </c>
      <c r="K978" s="13" t="s">
        <v>467</v>
      </c>
      <c r="L978" s="13">
        <v>139311562</v>
      </c>
      <c r="M978" s="13" t="s">
        <v>1</v>
      </c>
      <c r="N978" s="13">
        <v>1</v>
      </c>
      <c r="O978" s="15">
        <v>9.2592592592592588E-5</v>
      </c>
      <c r="P978" s="15">
        <v>4.409722222222222E-3</v>
      </c>
      <c r="Q978" s="6" t="str">
        <f t="shared" si="96"/>
        <v>2016-02-09</v>
      </c>
      <c r="R978" t="str">
        <f t="shared" si="97"/>
        <v>MPRU</v>
      </c>
      <c r="S978" t="str">
        <f t="shared" si="98"/>
        <v>11:42</v>
      </c>
      <c r="T978" t="str">
        <f t="shared" si="99"/>
        <v>11:4</v>
      </c>
      <c r="U978" t="str">
        <f t="shared" si="100"/>
        <v>2016-02-09 11:4MPRU</v>
      </c>
      <c r="V978">
        <f>IF(COUNTIF(Interactions!I:I,U978)&gt;0,1,0)</f>
        <v>0</v>
      </c>
      <c r="W978" t="str">
        <f t="shared" si="101"/>
        <v/>
      </c>
    </row>
    <row r="979" spans="1:23" ht="24">
      <c r="A979" s="16">
        <v>487</v>
      </c>
      <c r="B979" s="16">
        <v>1182424</v>
      </c>
      <c r="C979" s="16">
        <v>1413860</v>
      </c>
      <c r="D979" s="16" t="s">
        <v>492</v>
      </c>
      <c r="E979" s="16" t="s">
        <v>467</v>
      </c>
      <c r="F979" s="16" t="s">
        <v>11</v>
      </c>
      <c r="G979" s="16" t="s">
        <v>472</v>
      </c>
      <c r="H979" s="17">
        <v>42409</v>
      </c>
      <c r="I979" s="18">
        <v>0.48813657407407413</v>
      </c>
      <c r="J979" s="18">
        <v>1.5972222222222221E-3</v>
      </c>
      <c r="K979" s="16" t="s">
        <v>467</v>
      </c>
      <c r="L979" s="16">
        <v>781089653</v>
      </c>
      <c r="M979" s="16" t="s">
        <v>8</v>
      </c>
      <c r="N979" s="16">
        <v>0</v>
      </c>
      <c r="O979" s="18">
        <v>0</v>
      </c>
      <c r="P979" s="18">
        <v>1.5162037037037036E-3</v>
      </c>
      <c r="Q979" s="6" t="str">
        <f t="shared" si="96"/>
        <v>2016-02-09</v>
      </c>
      <c r="R979" t="str">
        <f t="shared" si="97"/>
        <v>MLEC</v>
      </c>
      <c r="S979" t="str">
        <f t="shared" si="98"/>
        <v>11:42</v>
      </c>
      <c r="T979" t="str">
        <f t="shared" si="99"/>
        <v>11:4</v>
      </c>
      <c r="U979" t="str">
        <f t="shared" si="100"/>
        <v>2016-02-09 11:4MLEC</v>
      </c>
      <c r="V979">
        <f>IF(COUNTIF(Interactions!I:I,U979)&gt;0,1,0)</f>
        <v>0</v>
      </c>
      <c r="W979" t="str">
        <f t="shared" si="101"/>
        <v/>
      </c>
    </row>
    <row r="980" spans="1:23">
      <c r="A980" s="13">
        <v>488</v>
      </c>
      <c r="B980" s="13">
        <v>1182425</v>
      </c>
      <c r="C980" s="13">
        <v>1413846</v>
      </c>
      <c r="D980" s="13" t="s">
        <v>492</v>
      </c>
      <c r="E980" s="13" t="s">
        <v>467</v>
      </c>
      <c r="F980" s="13" t="s">
        <v>21</v>
      </c>
      <c r="G980" s="13" t="s">
        <v>468</v>
      </c>
      <c r="H980" s="14">
        <v>42409</v>
      </c>
      <c r="I980" s="15">
        <v>0.48854166666666665</v>
      </c>
      <c r="J980" s="15">
        <v>6.3657407407407402E-4</v>
      </c>
      <c r="K980" s="13" t="s">
        <v>467</v>
      </c>
      <c r="L980" s="13">
        <v>951420478</v>
      </c>
      <c r="M980" s="13" t="s">
        <v>1</v>
      </c>
      <c r="N980" s="13">
        <v>0</v>
      </c>
      <c r="O980" s="15">
        <v>0</v>
      </c>
      <c r="P980" s="15">
        <v>3.8194444444444446E-4</v>
      </c>
      <c r="Q980" s="6" t="str">
        <f t="shared" si="96"/>
        <v>2016-02-09</v>
      </c>
      <c r="R980" t="str">
        <f t="shared" si="97"/>
        <v>VSIN</v>
      </c>
      <c r="S980" t="str">
        <f t="shared" si="98"/>
        <v>11:43</v>
      </c>
      <c r="T980" t="str">
        <f t="shared" si="99"/>
        <v>11:4</v>
      </c>
      <c r="U980" t="str">
        <f t="shared" si="100"/>
        <v>2016-02-09 11:4VSIN</v>
      </c>
      <c r="V980">
        <f>IF(COUNTIF(Interactions!I:I,U980)&gt;0,1,0)</f>
        <v>0</v>
      </c>
      <c r="W980" t="str">
        <f t="shared" si="101"/>
        <v/>
      </c>
    </row>
    <row r="981" spans="1:23">
      <c r="A981" s="16">
        <v>489</v>
      </c>
      <c r="B981" s="16">
        <v>1182427</v>
      </c>
      <c r="C981" s="16">
        <v>1413892</v>
      </c>
      <c r="D981" s="16" t="s">
        <v>492</v>
      </c>
      <c r="E981" s="16" t="s">
        <v>467</v>
      </c>
      <c r="F981" s="16" t="s">
        <v>4</v>
      </c>
      <c r="G981" s="16" t="s">
        <v>468</v>
      </c>
      <c r="H981" s="17">
        <v>42409</v>
      </c>
      <c r="I981" s="18">
        <v>0.48871527777777773</v>
      </c>
      <c r="J981" s="18">
        <v>2.7199074074074074E-3</v>
      </c>
      <c r="K981" s="16" t="s">
        <v>467</v>
      </c>
      <c r="L981" s="16">
        <v>169270102</v>
      </c>
      <c r="M981" s="16" t="s">
        <v>1</v>
      </c>
      <c r="N981" s="16">
        <v>0</v>
      </c>
      <c r="O981" s="18">
        <v>0</v>
      </c>
      <c r="P981" s="18">
        <v>2.0138888888888888E-3</v>
      </c>
      <c r="Q981" s="6" t="str">
        <f t="shared" si="96"/>
        <v>2016-02-09</v>
      </c>
      <c r="R981" t="str">
        <f t="shared" si="97"/>
        <v>ICRU</v>
      </c>
      <c r="S981" t="str">
        <f t="shared" si="98"/>
        <v>11:43</v>
      </c>
      <c r="T981" t="str">
        <f t="shared" si="99"/>
        <v>11:4</v>
      </c>
      <c r="U981" t="str">
        <f t="shared" si="100"/>
        <v>2016-02-09 11:4ICRU</v>
      </c>
      <c r="V981">
        <f>IF(COUNTIF(Interactions!I:I,U981)&gt;0,1,0)</f>
        <v>0</v>
      </c>
      <c r="W981" t="str">
        <f t="shared" si="101"/>
        <v/>
      </c>
    </row>
    <row r="982" spans="1:23">
      <c r="A982" s="13">
        <v>490</v>
      </c>
      <c r="B982" s="13">
        <v>1182428</v>
      </c>
      <c r="C982" s="13">
        <v>1413841</v>
      </c>
      <c r="D982" s="13" t="s">
        <v>492</v>
      </c>
      <c r="E982" s="13" t="s">
        <v>467</v>
      </c>
      <c r="F982" s="13" t="s">
        <v>21</v>
      </c>
      <c r="G982" s="13" t="s">
        <v>468</v>
      </c>
      <c r="H982" s="14">
        <v>42409</v>
      </c>
      <c r="I982" s="15">
        <v>0.4886921296296296</v>
      </c>
      <c r="J982" s="15">
        <v>9.9537037037037042E-4</v>
      </c>
      <c r="K982" s="13" t="s">
        <v>469</v>
      </c>
      <c r="L982" s="13">
        <v>9500630386240</v>
      </c>
      <c r="M982" s="13" t="s">
        <v>1</v>
      </c>
      <c r="N982" s="13">
        <v>0</v>
      </c>
      <c r="O982" s="15">
        <v>0</v>
      </c>
      <c r="P982" s="15">
        <v>3.3564814814814812E-4</v>
      </c>
      <c r="Q982" s="6" t="str">
        <f t="shared" si="96"/>
        <v>2016-02-09</v>
      </c>
      <c r="R982" t="str">
        <f t="shared" si="97"/>
        <v>VSIN</v>
      </c>
      <c r="S982" t="str">
        <f t="shared" si="98"/>
        <v>11:43</v>
      </c>
      <c r="T982" t="str">
        <f t="shared" si="99"/>
        <v>11:4</v>
      </c>
      <c r="U982" t="str">
        <f t="shared" si="100"/>
        <v>2016-02-09 11:4VSIN</v>
      </c>
      <c r="V982">
        <f>IF(COUNTIF(Interactions!I:I,U982)&gt;0,1,0)</f>
        <v>0</v>
      </c>
      <c r="W982" t="str">
        <f t="shared" si="101"/>
        <v/>
      </c>
    </row>
    <row r="983" spans="1:23" ht="24">
      <c r="A983" s="16">
        <v>491</v>
      </c>
      <c r="B983" s="16">
        <v>1182430</v>
      </c>
      <c r="C983" s="16">
        <v>1411868</v>
      </c>
      <c r="D983" s="16" t="s">
        <v>492</v>
      </c>
      <c r="E983" s="16" t="s">
        <v>469</v>
      </c>
      <c r="F983" s="16" t="s">
        <v>10</v>
      </c>
      <c r="G983" s="16" t="s">
        <v>476</v>
      </c>
      <c r="H983" s="17">
        <v>42409</v>
      </c>
      <c r="I983" s="18">
        <v>0.48936342592592591</v>
      </c>
      <c r="J983" s="18">
        <v>6.8287037037037025E-4</v>
      </c>
      <c r="K983" s="16" t="s">
        <v>469</v>
      </c>
      <c r="L983" s="16">
        <v>18300782339487</v>
      </c>
      <c r="M983" s="16" t="s">
        <v>32</v>
      </c>
      <c r="N983" s="16">
        <v>0</v>
      </c>
      <c r="O983" s="18">
        <v>0</v>
      </c>
      <c r="P983" s="18">
        <v>5.4398148148148144E-4</v>
      </c>
      <c r="Q983" s="6" t="str">
        <f t="shared" si="96"/>
        <v>2016-02-09</v>
      </c>
      <c r="R983" t="str">
        <f t="shared" si="97"/>
        <v>FMBU</v>
      </c>
      <c r="S983" t="str">
        <f t="shared" si="98"/>
        <v>11:44</v>
      </c>
      <c r="T983" t="str">
        <f t="shared" si="99"/>
        <v>11:4</v>
      </c>
      <c r="U983" t="str">
        <f t="shared" si="100"/>
        <v>2016-02-09 11:4FMBU</v>
      </c>
      <c r="V983">
        <f>IF(COUNTIF(Interactions!I:I,U983)&gt;0,1,0)</f>
        <v>0</v>
      </c>
      <c r="W983" t="str">
        <f t="shared" si="101"/>
        <v/>
      </c>
    </row>
    <row r="984" spans="1:23" ht="24">
      <c r="A984" s="13">
        <v>492</v>
      </c>
      <c r="B984" s="13">
        <v>1182432</v>
      </c>
      <c r="C984" s="13">
        <v>1413849</v>
      </c>
      <c r="D984" s="13" t="s">
        <v>492</v>
      </c>
      <c r="E984" s="13" t="s">
        <v>467</v>
      </c>
      <c r="F984" s="13" t="s">
        <v>22</v>
      </c>
      <c r="G984" s="13" t="s">
        <v>474</v>
      </c>
      <c r="H984" s="14">
        <v>42409</v>
      </c>
      <c r="I984" s="15">
        <v>0.49023148148148149</v>
      </c>
      <c r="J984" s="15">
        <v>5.9027777777777778E-4</v>
      </c>
      <c r="K984" s="13" t="s">
        <v>467</v>
      </c>
      <c r="L984" s="13">
        <v>155951000</v>
      </c>
      <c r="M984" s="13" t="s">
        <v>1</v>
      </c>
      <c r="N984" s="13">
        <v>0</v>
      </c>
      <c r="O984" s="15">
        <v>0</v>
      </c>
      <c r="P984" s="15">
        <v>5.3240740740740744E-4</v>
      </c>
      <c r="Q984" s="6" t="str">
        <f t="shared" si="96"/>
        <v>2016-02-09</v>
      </c>
      <c r="R984" t="str">
        <f t="shared" si="97"/>
        <v>ONAS</v>
      </c>
      <c r="S984" t="str">
        <f t="shared" si="98"/>
        <v>11:45</v>
      </c>
      <c r="T984" t="str">
        <f t="shared" si="99"/>
        <v>11:4</v>
      </c>
      <c r="U984" t="str">
        <f t="shared" si="100"/>
        <v>2016-02-09 11:4ONAS</v>
      </c>
      <c r="V984">
        <f>IF(COUNTIF(Interactions!I:I,U984)&gt;0,1,0)</f>
        <v>0</v>
      </c>
      <c r="W984" t="str">
        <f t="shared" si="101"/>
        <v/>
      </c>
    </row>
    <row r="985" spans="1:23" ht="24">
      <c r="A985" s="16">
        <v>493</v>
      </c>
      <c r="B985" s="16">
        <v>1182435</v>
      </c>
      <c r="C985" s="16">
        <v>1413865</v>
      </c>
      <c r="D985" s="16" t="s">
        <v>492</v>
      </c>
      <c r="E985" s="16" t="s">
        <v>467</v>
      </c>
      <c r="F985" s="16" t="s">
        <v>11</v>
      </c>
      <c r="G985" s="16" t="s">
        <v>472</v>
      </c>
      <c r="H985" s="17">
        <v>42409</v>
      </c>
      <c r="I985" s="18">
        <v>0.49190972222222223</v>
      </c>
      <c r="J985" s="18">
        <v>4.8611111111111104E-4</v>
      </c>
      <c r="K985" s="16" t="s">
        <v>467</v>
      </c>
      <c r="L985" s="16">
        <v>951648198</v>
      </c>
      <c r="M985" s="16" t="s">
        <v>1</v>
      </c>
      <c r="N985" s="16">
        <v>0</v>
      </c>
      <c r="O985" s="18">
        <v>0</v>
      </c>
      <c r="P985" s="18">
        <v>3.8194444444444446E-4</v>
      </c>
      <c r="Q985" s="6" t="str">
        <f t="shared" si="96"/>
        <v>2016-02-09</v>
      </c>
      <c r="R985" t="str">
        <f t="shared" si="97"/>
        <v>MLEC</v>
      </c>
      <c r="S985" t="str">
        <f t="shared" si="98"/>
        <v>11:48</v>
      </c>
      <c r="T985" t="str">
        <f t="shared" si="99"/>
        <v>11:4</v>
      </c>
      <c r="U985" t="str">
        <f t="shared" si="100"/>
        <v>2016-02-09 11:4MLEC</v>
      </c>
      <c r="V985">
        <f>IF(COUNTIF(Interactions!I:I,U985)&gt;0,1,0)</f>
        <v>0</v>
      </c>
      <c r="W985" t="str">
        <f t="shared" si="101"/>
        <v/>
      </c>
    </row>
    <row r="986" spans="1:23" ht="24">
      <c r="A986" s="13">
        <v>494</v>
      </c>
      <c r="B986" s="13">
        <v>1182436</v>
      </c>
      <c r="C986" s="13">
        <v>1413862</v>
      </c>
      <c r="D986" s="13" t="s">
        <v>492</v>
      </c>
      <c r="E986" s="13" t="s">
        <v>467</v>
      </c>
      <c r="F986" s="13" t="s">
        <v>22</v>
      </c>
      <c r="G986" s="13" t="s">
        <v>474</v>
      </c>
      <c r="H986" s="14">
        <v>42409</v>
      </c>
      <c r="I986" s="15">
        <v>0.49222222222222217</v>
      </c>
      <c r="J986" s="15">
        <v>1.9907407407407408E-3</v>
      </c>
      <c r="K986" s="13" t="s">
        <v>467</v>
      </c>
      <c r="L986" s="13">
        <v>261520088</v>
      </c>
      <c r="M986" s="13" t="s">
        <v>1</v>
      </c>
      <c r="N986" s="13">
        <v>2</v>
      </c>
      <c r="O986" s="15">
        <v>7.291666666666667E-4</v>
      </c>
      <c r="P986" s="15">
        <v>1.3194444444444443E-3</v>
      </c>
      <c r="Q986" s="6" t="str">
        <f t="shared" si="96"/>
        <v>2016-02-09</v>
      </c>
      <c r="R986" t="str">
        <f t="shared" si="97"/>
        <v>ONAS</v>
      </c>
      <c r="S986" t="str">
        <f t="shared" si="98"/>
        <v>11:48</v>
      </c>
      <c r="T986" t="str">
        <f t="shared" si="99"/>
        <v>11:4</v>
      </c>
      <c r="U986" t="str">
        <f t="shared" si="100"/>
        <v>2016-02-09 11:4ONAS</v>
      </c>
      <c r="V986">
        <f>IF(COUNTIF(Interactions!I:I,U986)&gt;0,1,0)</f>
        <v>0</v>
      </c>
      <c r="W986" t="str">
        <f t="shared" si="101"/>
        <v/>
      </c>
    </row>
    <row r="987" spans="1:23">
      <c r="A987" s="16">
        <v>495</v>
      </c>
      <c r="B987" s="16">
        <v>1182437</v>
      </c>
      <c r="C987" s="16">
        <v>1413891</v>
      </c>
      <c r="D987" s="16" t="s">
        <v>492</v>
      </c>
      <c r="E987" s="16" t="s">
        <v>467</v>
      </c>
      <c r="F987" s="16" t="s">
        <v>4</v>
      </c>
      <c r="G987" s="16" t="s">
        <v>468</v>
      </c>
      <c r="H987" s="17">
        <v>42409</v>
      </c>
      <c r="I987" s="18">
        <v>0.49276620370370372</v>
      </c>
      <c r="J987" s="18">
        <v>4.7916666666666672E-3</v>
      </c>
      <c r="K987" s="16" t="s">
        <v>467</v>
      </c>
      <c r="L987" s="16">
        <v>493823088</v>
      </c>
      <c r="M987" s="16" t="s">
        <v>1</v>
      </c>
      <c r="N987" s="16">
        <v>2</v>
      </c>
      <c r="O987" s="18">
        <v>1.4351851851851854E-3</v>
      </c>
      <c r="P987" s="18">
        <v>2.5115740740740741E-3</v>
      </c>
      <c r="Q987" s="6" t="str">
        <f t="shared" si="96"/>
        <v>2016-02-09</v>
      </c>
      <c r="R987" t="str">
        <f t="shared" si="97"/>
        <v>ICRU</v>
      </c>
      <c r="S987" t="str">
        <f t="shared" si="98"/>
        <v>11:49</v>
      </c>
      <c r="T987" t="str">
        <f t="shared" si="99"/>
        <v>11:4</v>
      </c>
      <c r="U987" t="str">
        <f t="shared" si="100"/>
        <v>2016-02-09 11:4ICRU</v>
      </c>
      <c r="V987">
        <f>IF(COUNTIF(Interactions!I:I,U987)&gt;0,1,0)</f>
        <v>0</v>
      </c>
      <c r="W987" t="str">
        <f t="shared" si="101"/>
        <v/>
      </c>
    </row>
    <row r="988" spans="1:23" ht="24">
      <c r="A988" s="13">
        <v>496</v>
      </c>
      <c r="B988" s="13">
        <v>1182440</v>
      </c>
      <c r="C988" s="13">
        <v>1411869</v>
      </c>
      <c r="D988" s="13" t="s">
        <v>492</v>
      </c>
      <c r="E988" s="13" t="s">
        <v>469</v>
      </c>
      <c r="F988" s="13" t="s">
        <v>10</v>
      </c>
      <c r="G988" s="13" t="s">
        <v>476</v>
      </c>
      <c r="H988" s="14">
        <v>42409</v>
      </c>
      <c r="I988" s="15">
        <v>0.49335648148148148</v>
      </c>
      <c r="J988" s="15">
        <v>1.1574074074074073E-3</v>
      </c>
      <c r="K988" s="13" t="s">
        <v>469</v>
      </c>
      <c r="L988" s="13">
        <v>18300659511036</v>
      </c>
      <c r="M988" s="13" t="s">
        <v>489</v>
      </c>
      <c r="N988" s="13">
        <v>0</v>
      </c>
      <c r="O988" s="15">
        <v>0</v>
      </c>
      <c r="P988" s="15">
        <v>4.8611111111111104E-4</v>
      </c>
      <c r="Q988" s="6" t="str">
        <f t="shared" si="96"/>
        <v>2016-02-09</v>
      </c>
      <c r="R988" t="str">
        <f t="shared" si="97"/>
        <v>FMBU</v>
      </c>
      <c r="S988" t="str">
        <f t="shared" si="98"/>
        <v>11:50</v>
      </c>
      <c r="T988" t="str">
        <f t="shared" si="99"/>
        <v>11:5</v>
      </c>
      <c r="U988" t="str">
        <f t="shared" si="100"/>
        <v>2016-02-09 11:5FMBU</v>
      </c>
      <c r="V988">
        <f>IF(COUNTIF(Interactions!I:I,U988)&gt;0,1,0)</f>
        <v>0</v>
      </c>
      <c r="W988" t="str">
        <f t="shared" si="101"/>
        <v/>
      </c>
    </row>
    <row r="989" spans="1:23" ht="24">
      <c r="A989" s="16">
        <v>497</v>
      </c>
      <c r="B989" s="16">
        <v>1182441</v>
      </c>
      <c r="C989" s="16">
        <v>1413874</v>
      </c>
      <c r="D989" s="16" t="s">
        <v>492</v>
      </c>
      <c r="E989" s="16" t="s">
        <v>467</v>
      </c>
      <c r="F989" s="16" t="s">
        <v>37</v>
      </c>
      <c r="G989" s="16" t="s">
        <v>474</v>
      </c>
      <c r="H989" s="17">
        <v>42409</v>
      </c>
      <c r="I989" s="18">
        <v>0.49383101851851857</v>
      </c>
      <c r="J989" s="18">
        <v>2.5810185185185185E-3</v>
      </c>
      <c r="K989" s="16" t="s">
        <v>467</v>
      </c>
      <c r="L989" s="16">
        <v>666763869</v>
      </c>
      <c r="M989" s="16" t="s">
        <v>1</v>
      </c>
      <c r="N989" s="16">
        <v>0</v>
      </c>
      <c r="O989" s="18">
        <v>0</v>
      </c>
      <c r="P989" s="18">
        <v>2.1643518518518518E-3</v>
      </c>
      <c r="Q989" s="6" t="str">
        <f t="shared" si="96"/>
        <v>2016-02-09</v>
      </c>
      <c r="R989" t="str">
        <f t="shared" si="97"/>
        <v>MPRU</v>
      </c>
      <c r="S989" t="str">
        <f t="shared" si="98"/>
        <v>11:51</v>
      </c>
      <c r="T989" t="str">
        <f t="shared" si="99"/>
        <v>11:5</v>
      </c>
      <c r="U989" t="str">
        <f t="shared" si="100"/>
        <v>2016-02-09 11:5MPRU</v>
      </c>
      <c r="V989">
        <f>IF(COUNTIF(Interactions!I:I,U989)&gt;0,1,0)</f>
        <v>0</v>
      </c>
      <c r="W989" t="str">
        <f t="shared" si="101"/>
        <v/>
      </c>
    </row>
    <row r="990" spans="1:23" ht="24">
      <c r="A990" s="13">
        <v>498</v>
      </c>
      <c r="B990" s="13">
        <v>1182442</v>
      </c>
      <c r="C990" s="13">
        <v>1413889</v>
      </c>
      <c r="D990" s="13" t="s">
        <v>492</v>
      </c>
      <c r="E990" s="13" t="s">
        <v>467</v>
      </c>
      <c r="F990" s="13" t="s">
        <v>11</v>
      </c>
      <c r="G990" s="13" t="s">
        <v>472</v>
      </c>
      <c r="H990" s="14">
        <v>42409</v>
      </c>
      <c r="I990" s="15">
        <v>0.49460648148148145</v>
      </c>
      <c r="J990" s="15">
        <v>1.3773148148148147E-3</v>
      </c>
      <c r="K990" s="13" t="s">
        <v>467</v>
      </c>
      <c r="L990" s="13">
        <v>147244824</v>
      </c>
      <c r="M990" s="13" t="s">
        <v>1</v>
      </c>
      <c r="N990" s="13">
        <v>2</v>
      </c>
      <c r="O990" s="15">
        <v>9.9537037037037042E-4</v>
      </c>
      <c r="P990" s="15">
        <v>4.0509259259259258E-4</v>
      </c>
      <c r="Q990" s="6" t="str">
        <f t="shared" si="96"/>
        <v>2016-02-09</v>
      </c>
      <c r="R990" t="str">
        <f t="shared" si="97"/>
        <v>MLEC</v>
      </c>
      <c r="S990" t="str">
        <f t="shared" si="98"/>
        <v>11:52</v>
      </c>
      <c r="T990" t="str">
        <f t="shared" si="99"/>
        <v>11:5</v>
      </c>
      <c r="U990" t="str">
        <f t="shared" si="100"/>
        <v>2016-02-09 11:5MLEC</v>
      </c>
      <c r="V990">
        <f>IF(COUNTIF(Interactions!I:I,U990)&gt;0,1,0)</f>
        <v>0</v>
      </c>
      <c r="W990" t="str">
        <f t="shared" si="101"/>
        <v/>
      </c>
    </row>
    <row r="991" spans="1:23">
      <c r="A991" s="16">
        <v>499</v>
      </c>
      <c r="B991" s="16">
        <v>1182444</v>
      </c>
      <c r="C991" s="16"/>
      <c r="D991" s="16" t="s">
        <v>492</v>
      </c>
      <c r="E991" s="16"/>
      <c r="F991" s="16" t="s">
        <v>22</v>
      </c>
      <c r="G991" s="16"/>
      <c r="H991" s="17">
        <v>42409</v>
      </c>
      <c r="I991" s="18">
        <v>0.49444444444444446</v>
      </c>
      <c r="J991" s="18">
        <v>6.9444444444444447E-4</v>
      </c>
      <c r="K991" s="16" t="s">
        <v>467</v>
      </c>
      <c r="L991" s="16">
        <v>153308483</v>
      </c>
      <c r="M991" s="16"/>
      <c r="N991" s="16">
        <v>0</v>
      </c>
      <c r="O991" s="18">
        <v>0</v>
      </c>
      <c r="P991" s="18">
        <v>6.7129629629629625E-4</v>
      </c>
      <c r="Q991" s="6" t="str">
        <f t="shared" si="96"/>
        <v>2016-02-09</v>
      </c>
      <c r="R991" t="str">
        <f t="shared" si="97"/>
        <v>ONAS</v>
      </c>
      <c r="S991" t="str">
        <f t="shared" si="98"/>
        <v>11:52</v>
      </c>
      <c r="T991" t="str">
        <f t="shared" si="99"/>
        <v>11:5</v>
      </c>
      <c r="U991" t="str">
        <f t="shared" si="100"/>
        <v>2016-02-09 11:5ONAS</v>
      </c>
      <c r="V991">
        <f>IF(COUNTIF(Interactions!I:I,U991)&gt;0,1,0)</f>
        <v>0</v>
      </c>
      <c r="W991" t="str">
        <f t="shared" si="101"/>
        <v/>
      </c>
    </row>
    <row r="992" spans="1:23" ht="24">
      <c r="A992" s="13">
        <v>500</v>
      </c>
      <c r="B992" s="13">
        <v>1182445</v>
      </c>
      <c r="C992" s="13">
        <v>1413879</v>
      </c>
      <c r="D992" s="13" t="s">
        <v>492</v>
      </c>
      <c r="E992" s="13" t="s">
        <v>467</v>
      </c>
      <c r="F992" s="13" t="s">
        <v>11</v>
      </c>
      <c r="G992" s="13" t="s">
        <v>472</v>
      </c>
      <c r="H992" s="14">
        <v>42409</v>
      </c>
      <c r="I992" s="15">
        <v>0.49432870370370369</v>
      </c>
      <c r="J992" s="15">
        <v>3.4027777777777784E-3</v>
      </c>
      <c r="K992" s="13" t="s">
        <v>467</v>
      </c>
      <c r="L992" s="13">
        <v>663327366</v>
      </c>
      <c r="M992" s="13" t="s">
        <v>1</v>
      </c>
      <c r="N992" s="13">
        <v>0</v>
      </c>
      <c r="O992" s="15">
        <v>0</v>
      </c>
      <c r="P992" s="15">
        <v>3.3333333333333335E-3</v>
      </c>
      <c r="Q992" s="6" t="str">
        <f t="shared" si="96"/>
        <v>2016-02-09</v>
      </c>
      <c r="R992" t="str">
        <f t="shared" si="97"/>
        <v>MLEC</v>
      </c>
      <c r="S992" t="str">
        <f t="shared" si="98"/>
        <v>11:51</v>
      </c>
      <c r="T992" t="str">
        <f t="shared" si="99"/>
        <v>11:5</v>
      </c>
      <c r="U992" t="str">
        <f t="shared" si="100"/>
        <v>2016-02-09 11:5MLEC</v>
      </c>
      <c r="V992">
        <f>IF(COUNTIF(Interactions!I:I,U992)&gt;0,1,0)</f>
        <v>0</v>
      </c>
      <c r="W992" t="str">
        <f t="shared" si="101"/>
        <v/>
      </c>
    </row>
    <row r="993" spans="1:23" ht="24">
      <c r="A993" s="16">
        <v>501</v>
      </c>
      <c r="B993" s="16">
        <v>1182446</v>
      </c>
      <c r="C993" s="16">
        <v>1413884</v>
      </c>
      <c r="D993" s="16" t="s">
        <v>492</v>
      </c>
      <c r="E993" s="16" t="s">
        <v>467</v>
      </c>
      <c r="F993" s="16" t="s">
        <v>22</v>
      </c>
      <c r="G993" s="16" t="s">
        <v>474</v>
      </c>
      <c r="H993" s="17">
        <v>42409</v>
      </c>
      <c r="I993" s="18">
        <v>0.49457175925925928</v>
      </c>
      <c r="J993" s="18">
        <v>9.2592592592592585E-4</v>
      </c>
      <c r="K993" s="16" t="s">
        <v>467</v>
      </c>
      <c r="L993" s="16">
        <v>149462707</v>
      </c>
      <c r="M993" s="16" t="s">
        <v>1</v>
      </c>
      <c r="N993" s="16">
        <v>1</v>
      </c>
      <c r="O993" s="18">
        <v>3.7037037037037035E-4</v>
      </c>
      <c r="P993" s="18">
        <v>3.7037037037037035E-4</v>
      </c>
      <c r="Q993" s="6" t="str">
        <f t="shared" si="96"/>
        <v>2016-02-09</v>
      </c>
      <c r="R993" t="str">
        <f t="shared" si="97"/>
        <v>ONAS</v>
      </c>
      <c r="S993" t="str">
        <f t="shared" si="98"/>
        <v>11:52</v>
      </c>
      <c r="T993" t="str">
        <f t="shared" si="99"/>
        <v>11:5</v>
      </c>
      <c r="U993" t="str">
        <f t="shared" si="100"/>
        <v>2016-02-09 11:5ONAS</v>
      </c>
      <c r="V993">
        <f>IF(COUNTIF(Interactions!I:I,U993)&gt;0,1,0)</f>
        <v>0</v>
      </c>
      <c r="W993" t="str">
        <f t="shared" si="101"/>
        <v/>
      </c>
    </row>
    <row r="994" spans="1:23" ht="24">
      <c r="A994" s="13">
        <v>502</v>
      </c>
      <c r="B994" s="13">
        <v>1182449</v>
      </c>
      <c r="C994" s="13">
        <v>1411870</v>
      </c>
      <c r="D994" s="13" t="s">
        <v>492</v>
      </c>
      <c r="E994" s="13" t="s">
        <v>469</v>
      </c>
      <c r="F994" s="13" t="s">
        <v>10</v>
      </c>
      <c r="G994" s="13" t="s">
        <v>476</v>
      </c>
      <c r="H994" s="14">
        <v>42409</v>
      </c>
      <c r="I994" s="15">
        <v>0.49511574074074072</v>
      </c>
      <c r="J994" s="15">
        <v>1.0532407407407407E-3</v>
      </c>
      <c r="K994" s="13" t="s">
        <v>469</v>
      </c>
      <c r="L994" s="13">
        <v>18300665270457</v>
      </c>
      <c r="M994" s="13" t="s">
        <v>32</v>
      </c>
      <c r="N994" s="13">
        <v>0</v>
      </c>
      <c r="O994" s="15">
        <v>0</v>
      </c>
      <c r="P994" s="15">
        <v>6.2500000000000001E-4</v>
      </c>
      <c r="Q994" s="6" t="str">
        <f t="shared" si="96"/>
        <v>2016-02-09</v>
      </c>
      <c r="R994" t="str">
        <f t="shared" si="97"/>
        <v>FMBU</v>
      </c>
      <c r="S994" t="str">
        <f t="shared" si="98"/>
        <v>11:52</v>
      </c>
      <c r="T994" t="str">
        <f t="shared" si="99"/>
        <v>11:5</v>
      </c>
      <c r="U994" t="str">
        <f t="shared" si="100"/>
        <v>2016-02-09 11:5FMBU</v>
      </c>
      <c r="V994">
        <f>IF(COUNTIF(Interactions!I:I,U994)&gt;0,1,0)</f>
        <v>0</v>
      </c>
      <c r="W994" t="str">
        <f t="shared" si="101"/>
        <v/>
      </c>
    </row>
    <row r="995" spans="1:23">
      <c r="A995" s="16">
        <v>503</v>
      </c>
      <c r="B995" s="16">
        <v>1182451</v>
      </c>
      <c r="C995" s="16">
        <v>1413878</v>
      </c>
      <c r="D995" s="16" t="s">
        <v>492</v>
      </c>
      <c r="E995" s="16" t="s">
        <v>467</v>
      </c>
      <c r="F995" s="16" t="s">
        <v>22</v>
      </c>
      <c r="G995" s="16"/>
      <c r="H995" s="17">
        <v>42409</v>
      </c>
      <c r="I995" s="18">
        <v>0.49593749999999998</v>
      </c>
      <c r="J995" s="18">
        <v>1.8750000000000001E-3</v>
      </c>
      <c r="K995" s="16" t="s">
        <v>467</v>
      </c>
      <c r="L995" s="16">
        <v>472629187</v>
      </c>
      <c r="M995" s="16" t="s">
        <v>1</v>
      </c>
      <c r="N995" s="16">
        <v>0</v>
      </c>
      <c r="O995" s="18">
        <v>0</v>
      </c>
      <c r="P995" s="18">
        <v>1.7824074074074072E-3</v>
      </c>
      <c r="Q995" s="6" t="str">
        <f t="shared" si="96"/>
        <v>2016-02-09</v>
      </c>
      <c r="R995" t="str">
        <f t="shared" si="97"/>
        <v>ONAS</v>
      </c>
      <c r="S995" t="str">
        <f t="shared" si="98"/>
        <v>11:54</v>
      </c>
      <c r="T995" t="str">
        <f t="shared" si="99"/>
        <v>11:5</v>
      </c>
      <c r="U995" t="str">
        <f t="shared" si="100"/>
        <v>2016-02-09 11:5ONAS</v>
      </c>
      <c r="V995">
        <f>IF(COUNTIF(Interactions!I:I,U995)&gt;0,1,0)</f>
        <v>0</v>
      </c>
      <c r="W995" t="str">
        <f t="shared" si="101"/>
        <v/>
      </c>
    </row>
    <row r="996" spans="1:23">
      <c r="A996" s="13">
        <v>504</v>
      </c>
      <c r="B996" s="13">
        <v>1182453</v>
      </c>
      <c r="C996" s="13">
        <v>1413908</v>
      </c>
      <c r="D996" s="13" t="s">
        <v>492</v>
      </c>
      <c r="E996" s="13" t="s">
        <v>467</v>
      </c>
      <c r="F996" s="13" t="s">
        <v>37</v>
      </c>
      <c r="G996" s="13" t="s">
        <v>468</v>
      </c>
      <c r="H996" s="14">
        <v>42409</v>
      </c>
      <c r="I996" s="15">
        <v>0.49611111111111111</v>
      </c>
      <c r="J996" s="15">
        <v>6.9097222222222225E-3</v>
      </c>
      <c r="K996" s="13" t="s">
        <v>467</v>
      </c>
      <c r="L996" s="13">
        <v>557304349</v>
      </c>
      <c r="M996" s="13" t="s">
        <v>1</v>
      </c>
      <c r="N996" s="13">
        <v>1</v>
      </c>
      <c r="O996" s="15">
        <v>3.8194444444444446E-4</v>
      </c>
      <c r="P996" s="15">
        <v>5.7407407407407416E-3</v>
      </c>
      <c r="Q996" s="6" t="str">
        <f t="shared" si="96"/>
        <v>2016-02-09</v>
      </c>
      <c r="R996" t="str">
        <f t="shared" si="97"/>
        <v>MPRU</v>
      </c>
      <c r="S996" t="str">
        <f t="shared" si="98"/>
        <v>11:54</v>
      </c>
      <c r="T996" t="str">
        <f t="shared" si="99"/>
        <v>11:5</v>
      </c>
      <c r="U996" t="str">
        <f t="shared" si="100"/>
        <v>2016-02-09 11:5MPRU</v>
      </c>
      <c r="V996">
        <f>IF(COUNTIF(Interactions!I:I,U996)&gt;0,1,0)</f>
        <v>0</v>
      </c>
      <c r="W996" t="str">
        <f t="shared" si="101"/>
        <v/>
      </c>
    </row>
    <row r="997" spans="1:23" ht="24">
      <c r="A997" s="16">
        <v>505</v>
      </c>
      <c r="B997" s="16">
        <v>1182454</v>
      </c>
      <c r="C997" s="16">
        <v>1413888</v>
      </c>
      <c r="D997" s="16" t="s">
        <v>492</v>
      </c>
      <c r="E997" s="16" t="s">
        <v>467</v>
      </c>
      <c r="F997" s="16" t="s">
        <v>4</v>
      </c>
      <c r="G997" s="16" t="s">
        <v>474</v>
      </c>
      <c r="H997" s="17">
        <v>42409</v>
      </c>
      <c r="I997" s="18">
        <v>0.49611111111111111</v>
      </c>
      <c r="J997" s="18">
        <v>7.9861111111111105E-4</v>
      </c>
      <c r="K997" s="16" t="s">
        <v>467</v>
      </c>
      <c r="L997" s="16">
        <v>622291067</v>
      </c>
      <c r="M997" s="16" t="s">
        <v>1</v>
      </c>
      <c r="N997" s="16">
        <v>0</v>
      </c>
      <c r="O997" s="18">
        <v>0</v>
      </c>
      <c r="P997" s="18">
        <v>5.2083333333333333E-4</v>
      </c>
      <c r="Q997" s="6" t="str">
        <f t="shared" si="96"/>
        <v>2016-02-09</v>
      </c>
      <c r="R997" t="str">
        <f t="shared" si="97"/>
        <v>ICRU</v>
      </c>
      <c r="S997" t="str">
        <f t="shared" si="98"/>
        <v>11:54</v>
      </c>
      <c r="T997" t="str">
        <f t="shared" si="99"/>
        <v>11:5</v>
      </c>
      <c r="U997" t="str">
        <f t="shared" si="100"/>
        <v>2016-02-09 11:5ICRU</v>
      </c>
      <c r="V997">
        <f>IF(COUNTIF(Interactions!I:I,U997)&gt;0,1,0)</f>
        <v>0</v>
      </c>
      <c r="W997" t="str">
        <f t="shared" si="101"/>
        <v/>
      </c>
    </row>
    <row r="998" spans="1:23" ht="24">
      <c r="A998" s="13">
        <v>506</v>
      </c>
      <c r="B998" s="13">
        <v>1182455</v>
      </c>
      <c r="C998" s="13">
        <v>1411871</v>
      </c>
      <c r="D998" s="13" t="s">
        <v>492</v>
      </c>
      <c r="E998" s="13" t="s">
        <v>469</v>
      </c>
      <c r="F998" s="13" t="s">
        <v>10</v>
      </c>
      <c r="G998" s="13" t="s">
        <v>476</v>
      </c>
      <c r="H998" s="14">
        <v>42409</v>
      </c>
      <c r="I998" s="15">
        <v>0.49625000000000002</v>
      </c>
      <c r="J998" s="15">
        <v>8.564814814814815E-4</v>
      </c>
      <c r="K998" s="13" t="s">
        <v>469</v>
      </c>
      <c r="L998" s="13">
        <v>18300625891082</v>
      </c>
      <c r="M998" s="13" t="s">
        <v>32</v>
      </c>
      <c r="N998" s="13">
        <v>0</v>
      </c>
      <c r="O998" s="15">
        <v>0</v>
      </c>
      <c r="P998" s="15">
        <v>5.2083333333333333E-4</v>
      </c>
      <c r="Q998" s="6" t="str">
        <f t="shared" si="96"/>
        <v>2016-02-09</v>
      </c>
      <c r="R998" t="str">
        <f t="shared" si="97"/>
        <v>FMBU</v>
      </c>
      <c r="S998" t="str">
        <f t="shared" si="98"/>
        <v>11:54</v>
      </c>
      <c r="T998" t="str">
        <f t="shared" si="99"/>
        <v>11:5</v>
      </c>
      <c r="U998" t="str">
        <f t="shared" si="100"/>
        <v>2016-02-09 11:5FMBU</v>
      </c>
      <c r="V998">
        <f>IF(COUNTIF(Interactions!I:I,U998)&gt;0,1,0)</f>
        <v>0</v>
      </c>
      <c r="W998" t="str">
        <f t="shared" si="101"/>
        <v/>
      </c>
    </row>
    <row r="999" spans="1:23" ht="24">
      <c r="A999" s="16">
        <v>507</v>
      </c>
      <c r="B999" s="16">
        <v>1182456</v>
      </c>
      <c r="C999" s="16">
        <v>1413885</v>
      </c>
      <c r="D999" s="16" t="s">
        <v>492</v>
      </c>
      <c r="E999" s="16" t="s">
        <v>467</v>
      </c>
      <c r="F999" s="16" t="s">
        <v>3</v>
      </c>
      <c r="G999" s="16" t="s">
        <v>474</v>
      </c>
      <c r="H999" s="17">
        <v>42409</v>
      </c>
      <c r="I999" s="18">
        <v>0.49630787037037033</v>
      </c>
      <c r="J999" s="18">
        <v>9.2592592592592585E-4</v>
      </c>
      <c r="K999" s="16" t="s">
        <v>467</v>
      </c>
      <c r="L999" s="16">
        <v>130235094</v>
      </c>
      <c r="M999" s="16" t="s">
        <v>1</v>
      </c>
      <c r="N999" s="16">
        <v>1</v>
      </c>
      <c r="O999" s="18">
        <v>2.6620370370370372E-4</v>
      </c>
      <c r="P999" s="18">
        <v>4.1666666666666669E-4</v>
      </c>
      <c r="Q999" s="6" t="str">
        <f t="shared" si="96"/>
        <v>2016-02-09</v>
      </c>
      <c r="R999" t="str">
        <f t="shared" si="97"/>
        <v>ENES</v>
      </c>
      <c r="S999" t="str">
        <f t="shared" si="98"/>
        <v>11:54</v>
      </c>
      <c r="T999" t="str">
        <f t="shared" si="99"/>
        <v>11:5</v>
      </c>
      <c r="U999" t="str">
        <f t="shared" si="100"/>
        <v>2016-02-09 11:5ENES</v>
      </c>
      <c r="V999">
        <f>IF(COUNTIF(Interactions!I:I,U999)&gt;0,1,0)</f>
        <v>0</v>
      </c>
      <c r="W999" t="str">
        <f t="shared" si="101"/>
        <v/>
      </c>
    </row>
    <row r="1000" spans="1:23">
      <c r="A1000" s="13">
        <v>508</v>
      </c>
      <c r="B1000" s="13">
        <v>1182457</v>
      </c>
      <c r="C1000" s="13">
        <v>1413922</v>
      </c>
      <c r="D1000" s="13" t="s">
        <v>492</v>
      </c>
      <c r="E1000" s="13" t="s">
        <v>467</v>
      </c>
      <c r="F1000" s="13" t="s">
        <v>21</v>
      </c>
      <c r="G1000" s="13" t="s">
        <v>470</v>
      </c>
      <c r="H1000" s="14">
        <v>42409</v>
      </c>
      <c r="I1000" s="15">
        <v>0.49715277777777778</v>
      </c>
      <c r="J1000" s="15">
        <v>6.5856481481481469E-3</v>
      </c>
      <c r="K1000" s="13" t="s">
        <v>467</v>
      </c>
      <c r="L1000" s="13">
        <v>247932300</v>
      </c>
      <c r="M1000" s="13" t="s">
        <v>1</v>
      </c>
      <c r="N1000" s="13">
        <v>1</v>
      </c>
      <c r="O1000" s="15">
        <v>1.4467592592592594E-3</v>
      </c>
      <c r="P1000" s="15">
        <v>5.5902777777777782E-3</v>
      </c>
      <c r="Q1000" s="6" t="str">
        <f t="shared" si="96"/>
        <v>2016-02-09</v>
      </c>
      <c r="R1000" t="str">
        <f t="shared" si="97"/>
        <v>VSIN</v>
      </c>
      <c r="S1000" t="str">
        <f t="shared" si="98"/>
        <v>11:55</v>
      </c>
      <c r="T1000" t="str">
        <f t="shared" si="99"/>
        <v>11:5</v>
      </c>
      <c r="U1000" t="str">
        <f t="shared" si="100"/>
        <v>2016-02-09 11:5VSIN</v>
      </c>
      <c r="V1000">
        <f>IF(COUNTIF(Interactions!I:I,U1000)&gt;0,1,0)</f>
        <v>0</v>
      </c>
      <c r="W1000" t="str">
        <f t="shared" si="101"/>
        <v/>
      </c>
    </row>
    <row r="1001" spans="1:23" ht="24">
      <c r="A1001" s="16">
        <v>509</v>
      </c>
      <c r="B1001" s="16">
        <v>1182458</v>
      </c>
      <c r="C1001" s="16">
        <v>1411872</v>
      </c>
      <c r="D1001" s="16" t="s">
        <v>492</v>
      </c>
      <c r="E1001" s="16" t="s">
        <v>469</v>
      </c>
      <c r="F1001" s="16" t="s">
        <v>10</v>
      </c>
      <c r="G1001" s="16" t="s">
        <v>476</v>
      </c>
      <c r="H1001" s="17">
        <v>42409</v>
      </c>
      <c r="I1001" s="18">
        <v>0.49716435185185182</v>
      </c>
      <c r="J1001" s="18">
        <v>8.7962962962962962E-4</v>
      </c>
      <c r="K1001" s="16" t="s">
        <v>469</v>
      </c>
      <c r="L1001" s="16">
        <v>18300667001624</v>
      </c>
      <c r="M1001" s="16" t="s">
        <v>32</v>
      </c>
      <c r="N1001" s="16">
        <v>0</v>
      </c>
      <c r="O1001" s="18">
        <v>0</v>
      </c>
      <c r="P1001" s="18">
        <v>5.4398148148148144E-4</v>
      </c>
      <c r="Q1001" s="6" t="str">
        <f t="shared" si="96"/>
        <v>2016-02-09</v>
      </c>
      <c r="R1001" t="str">
        <f t="shared" si="97"/>
        <v>FMBU</v>
      </c>
      <c r="S1001" t="str">
        <f t="shared" si="98"/>
        <v>11:55</v>
      </c>
      <c r="T1001" t="str">
        <f t="shared" si="99"/>
        <v>11:5</v>
      </c>
      <c r="U1001" t="str">
        <f t="shared" si="100"/>
        <v>2016-02-09 11:5FMBU</v>
      </c>
      <c r="V1001">
        <f>IF(COUNTIF(Interactions!I:I,U1001)&gt;0,1,0)</f>
        <v>0</v>
      </c>
      <c r="W1001" t="str">
        <f t="shared" si="101"/>
        <v/>
      </c>
    </row>
    <row r="1002" spans="1:23" ht="24">
      <c r="A1002" s="13">
        <v>510</v>
      </c>
      <c r="B1002" s="13">
        <v>1182459</v>
      </c>
      <c r="C1002" s="13">
        <v>1413887</v>
      </c>
      <c r="D1002" s="13" t="s">
        <v>492</v>
      </c>
      <c r="E1002" s="13" t="s">
        <v>467</v>
      </c>
      <c r="F1002" s="13" t="s">
        <v>22</v>
      </c>
      <c r="G1002" s="13" t="s">
        <v>474</v>
      </c>
      <c r="H1002" s="14">
        <v>42409</v>
      </c>
      <c r="I1002" s="15">
        <v>0.4980324074074074</v>
      </c>
      <c r="J1002" s="15">
        <v>9.4907407407407408E-4</v>
      </c>
      <c r="K1002" s="13" t="s">
        <v>467</v>
      </c>
      <c r="L1002" s="13">
        <v>261520088</v>
      </c>
      <c r="M1002" s="13" t="s">
        <v>1</v>
      </c>
      <c r="N1002" s="13">
        <v>2</v>
      </c>
      <c r="O1002" s="15">
        <v>1.0416666666666667E-4</v>
      </c>
      <c r="P1002" s="15">
        <v>7.407407407407407E-4</v>
      </c>
      <c r="Q1002" s="6" t="str">
        <f t="shared" si="96"/>
        <v>2016-02-09</v>
      </c>
      <c r="R1002" t="str">
        <f t="shared" si="97"/>
        <v>ONAS</v>
      </c>
      <c r="S1002" t="str">
        <f t="shared" si="98"/>
        <v>11:57</v>
      </c>
      <c r="T1002" t="str">
        <f t="shared" si="99"/>
        <v>11:5</v>
      </c>
      <c r="U1002" t="str">
        <f t="shared" si="100"/>
        <v>2016-02-09 11:5ONAS</v>
      </c>
      <c r="V1002">
        <f>IF(COUNTIF(Interactions!I:I,U1002)&gt;0,1,0)</f>
        <v>0</v>
      </c>
      <c r="W1002" t="str">
        <f t="shared" si="101"/>
        <v/>
      </c>
    </row>
    <row r="1003" spans="1:23" ht="24">
      <c r="A1003" s="16">
        <v>511</v>
      </c>
      <c r="B1003" s="16">
        <v>1182461</v>
      </c>
      <c r="C1003" s="16">
        <v>1411873</v>
      </c>
      <c r="D1003" s="16" t="s">
        <v>492</v>
      </c>
      <c r="E1003" s="16" t="s">
        <v>469</v>
      </c>
      <c r="F1003" s="16" t="s">
        <v>10</v>
      </c>
      <c r="G1003" s="16" t="s">
        <v>476</v>
      </c>
      <c r="H1003" s="17">
        <v>42409</v>
      </c>
      <c r="I1003" s="18">
        <v>0.49812499999999998</v>
      </c>
      <c r="J1003" s="18">
        <v>4.0162037037037033E-3</v>
      </c>
      <c r="K1003" s="16" t="s">
        <v>469</v>
      </c>
      <c r="L1003" s="16">
        <v>18300650972242</v>
      </c>
      <c r="M1003" s="16" t="s">
        <v>490</v>
      </c>
      <c r="N1003" s="16">
        <v>0</v>
      </c>
      <c r="O1003" s="18">
        <v>0</v>
      </c>
      <c r="P1003" s="18">
        <v>3.425925925925926E-3</v>
      </c>
      <c r="Q1003" s="6" t="str">
        <f t="shared" si="96"/>
        <v>2016-02-09</v>
      </c>
      <c r="R1003" t="str">
        <f t="shared" si="97"/>
        <v>FMBU</v>
      </c>
      <c r="S1003" t="str">
        <f t="shared" si="98"/>
        <v>11:57</v>
      </c>
      <c r="T1003" t="str">
        <f t="shared" si="99"/>
        <v>11:5</v>
      </c>
      <c r="U1003" t="str">
        <f t="shared" si="100"/>
        <v>2016-02-09 11:5FMBU</v>
      </c>
      <c r="V1003">
        <f>IF(COUNTIF(Interactions!I:I,U1003)&gt;0,1,0)</f>
        <v>0</v>
      </c>
      <c r="W1003" t="str">
        <f t="shared" si="101"/>
        <v/>
      </c>
    </row>
    <row r="1004" spans="1:23" ht="24">
      <c r="A1004" s="13">
        <v>512</v>
      </c>
      <c r="B1004" s="13">
        <v>1182462</v>
      </c>
      <c r="C1004" s="13">
        <v>1413959</v>
      </c>
      <c r="D1004" s="13" t="s">
        <v>492</v>
      </c>
      <c r="E1004" s="13" t="s">
        <v>467</v>
      </c>
      <c r="F1004" s="13" t="s">
        <v>3</v>
      </c>
      <c r="G1004" s="13" t="s">
        <v>474</v>
      </c>
      <c r="H1004" s="14">
        <v>42409</v>
      </c>
      <c r="I1004" s="15">
        <v>0.49877314814814816</v>
      </c>
      <c r="J1004" s="15">
        <v>9.1435185185185185E-4</v>
      </c>
      <c r="K1004" s="13" t="s">
        <v>467</v>
      </c>
      <c r="L1004" s="13">
        <v>130235094</v>
      </c>
      <c r="M1004" s="13" t="s">
        <v>1</v>
      </c>
      <c r="N1004" s="13">
        <v>1</v>
      </c>
      <c r="O1004" s="15">
        <v>3.4722222222222224E-4</v>
      </c>
      <c r="P1004" s="15">
        <v>3.9351851851851852E-4</v>
      </c>
      <c r="Q1004" s="6" t="str">
        <f t="shared" si="96"/>
        <v>2016-02-09</v>
      </c>
      <c r="R1004" t="str">
        <f t="shared" si="97"/>
        <v>ENES</v>
      </c>
      <c r="S1004" t="str">
        <f t="shared" si="98"/>
        <v>11:58</v>
      </c>
      <c r="T1004" t="str">
        <f t="shared" si="99"/>
        <v>11:5</v>
      </c>
      <c r="U1004" t="str">
        <f t="shared" si="100"/>
        <v>2016-02-09 11:5ENES</v>
      </c>
      <c r="V1004">
        <f>IF(COUNTIF(Interactions!I:I,U1004)&gt;0,1,0)</f>
        <v>0</v>
      </c>
      <c r="W1004" t="str">
        <f t="shared" si="101"/>
        <v/>
      </c>
    </row>
    <row r="1005" spans="1:23" ht="24">
      <c r="A1005" s="16">
        <v>513</v>
      </c>
      <c r="B1005" s="16">
        <v>1182463</v>
      </c>
      <c r="C1005" s="16">
        <v>1413894</v>
      </c>
      <c r="D1005" s="16" t="s">
        <v>492</v>
      </c>
      <c r="E1005" s="16" t="s">
        <v>467</v>
      </c>
      <c r="F1005" s="16" t="s">
        <v>11</v>
      </c>
      <c r="G1005" s="16" t="s">
        <v>472</v>
      </c>
      <c r="H1005" s="17">
        <v>42409</v>
      </c>
      <c r="I1005" s="18">
        <v>0.4997800925925926</v>
      </c>
      <c r="J1005" s="18">
        <v>8.3333333333333339E-4</v>
      </c>
      <c r="K1005" s="16" t="s">
        <v>467</v>
      </c>
      <c r="L1005" s="16">
        <v>618026887</v>
      </c>
      <c r="M1005" s="16" t="s">
        <v>1</v>
      </c>
      <c r="N1005" s="16">
        <v>1</v>
      </c>
      <c r="O1005" s="18">
        <v>4.0509259259259258E-4</v>
      </c>
      <c r="P1005" s="18">
        <v>3.5879629629629635E-4</v>
      </c>
      <c r="Q1005" s="6" t="str">
        <f t="shared" ref="Q1005:Q1068" si="102">TEXT(H1005,"AAAA-MM-JJ")</f>
        <v>2016-02-09</v>
      </c>
      <c r="R1005" t="str">
        <f t="shared" ref="R1005:R1068" si="103">F1005</f>
        <v>MLEC</v>
      </c>
      <c r="S1005" t="str">
        <f t="shared" ref="S1005:S1068" si="104">TEXT(I1005,"hh:mm")</f>
        <v>11:59</v>
      </c>
      <c r="T1005" t="str">
        <f t="shared" ref="T1005:T1068" si="105">LEFT(S1005,4)</f>
        <v>11:5</v>
      </c>
      <c r="U1005" t="str">
        <f t="shared" ref="U1005:U1068" si="106">CONCATENATE(Q1005," ",T1005,R1005)</f>
        <v>2016-02-09 11:5MLEC</v>
      </c>
      <c r="V1005">
        <f>IF(COUNTIF(Interactions!I:I,U1005)&gt;0,1,0)</f>
        <v>0</v>
      </c>
      <c r="W1005" t="str">
        <f t="shared" ref="W1005:W1068" si="107">MID(D1005,6,15)</f>
        <v/>
      </c>
    </row>
    <row r="1006" spans="1:23" ht="24">
      <c r="A1006" s="13">
        <v>514</v>
      </c>
      <c r="B1006" s="13">
        <v>1182464</v>
      </c>
      <c r="C1006" s="13">
        <v>1413923</v>
      </c>
      <c r="D1006" s="13" t="s">
        <v>492</v>
      </c>
      <c r="E1006" s="13" t="s">
        <v>467</v>
      </c>
      <c r="F1006" s="13" t="s">
        <v>11</v>
      </c>
      <c r="G1006" s="13" t="s">
        <v>472</v>
      </c>
      <c r="H1006" s="14">
        <v>42409</v>
      </c>
      <c r="I1006" s="15">
        <v>0.49987268518518518</v>
      </c>
      <c r="J1006" s="15">
        <v>1.5046296296296294E-3</v>
      </c>
      <c r="K1006" s="13" t="s">
        <v>467</v>
      </c>
      <c r="L1006" s="13">
        <v>620367417</v>
      </c>
      <c r="M1006" s="13" t="s">
        <v>1</v>
      </c>
      <c r="N1006" s="13">
        <v>1</v>
      </c>
      <c r="O1006" s="15">
        <v>2.5462962962962961E-4</v>
      </c>
      <c r="P1006" s="15">
        <v>1.1226851851851851E-3</v>
      </c>
      <c r="Q1006" s="6" t="str">
        <f t="shared" si="102"/>
        <v>2016-02-09</v>
      </c>
      <c r="R1006" t="str">
        <f t="shared" si="103"/>
        <v>MLEC</v>
      </c>
      <c r="S1006" t="str">
        <f t="shared" si="104"/>
        <v>11:59</v>
      </c>
      <c r="T1006" t="str">
        <f t="shared" si="105"/>
        <v>11:5</v>
      </c>
      <c r="U1006" t="str">
        <f t="shared" si="106"/>
        <v>2016-02-09 11:5MLEC</v>
      </c>
      <c r="V1006">
        <f>IF(COUNTIF(Interactions!I:I,U1006)&gt;0,1,0)</f>
        <v>0</v>
      </c>
      <c r="W1006" t="str">
        <f t="shared" si="107"/>
        <v/>
      </c>
    </row>
    <row r="1007" spans="1:23" ht="24">
      <c r="A1007" s="16">
        <v>515</v>
      </c>
      <c r="B1007" s="16">
        <v>1182465</v>
      </c>
      <c r="C1007" s="16">
        <v>1413906</v>
      </c>
      <c r="D1007" s="16" t="s">
        <v>492</v>
      </c>
      <c r="E1007" s="16" t="s">
        <v>467</v>
      </c>
      <c r="F1007" s="16" t="s">
        <v>11</v>
      </c>
      <c r="G1007" s="16" t="s">
        <v>472</v>
      </c>
      <c r="H1007" s="17">
        <v>42409</v>
      </c>
      <c r="I1007" s="18">
        <v>0.5</v>
      </c>
      <c r="J1007" s="18">
        <v>8.2175925925925917E-4</v>
      </c>
      <c r="K1007" s="16" t="s">
        <v>467</v>
      </c>
      <c r="L1007" s="16">
        <v>984365553</v>
      </c>
      <c r="M1007" s="16" t="s">
        <v>1</v>
      </c>
      <c r="N1007" s="16">
        <v>1</v>
      </c>
      <c r="O1007" s="18">
        <v>2.199074074074074E-4</v>
      </c>
      <c r="P1007" s="18">
        <v>4.7453703703703704E-4</v>
      </c>
      <c r="Q1007" s="6" t="str">
        <f t="shared" si="102"/>
        <v>2016-02-09</v>
      </c>
      <c r="R1007" t="str">
        <f t="shared" si="103"/>
        <v>MLEC</v>
      </c>
      <c r="S1007" t="str">
        <f t="shared" si="104"/>
        <v>12:00</v>
      </c>
      <c r="T1007" t="str">
        <f t="shared" si="105"/>
        <v>12:0</v>
      </c>
      <c r="U1007" t="str">
        <f t="shared" si="106"/>
        <v>2016-02-09 12:0MLEC</v>
      </c>
      <c r="V1007">
        <f>IF(COUNTIF(Interactions!I:I,U1007)&gt;0,1,0)</f>
        <v>0</v>
      </c>
      <c r="W1007" t="str">
        <f t="shared" si="107"/>
        <v/>
      </c>
    </row>
    <row r="1008" spans="1:23" ht="24">
      <c r="A1008" s="13">
        <v>516</v>
      </c>
      <c r="B1008" s="13">
        <v>1182466</v>
      </c>
      <c r="C1008" s="13">
        <v>1413914</v>
      </c>
      <c r="D1008" s="13" t="s">
        <v>492</v>
      </c>
      <c r="E1008" s="13" t="s">
        <v>467</v>
      </c>
      <c r="F1008" s="13" t="s">
        <v>11</v>
      </c>
      <c r="G1008" s="13" t="s">
        <v>472</v>
      </c>
      <c r="H1008" s="14">
        <v>42409</v>
      </c>
      <c r="I1008" s="15">
        <v>0.50004629629629627</v>
      </c>
      <c r="J1008" s="15">
        <v>1.736111111111111E-3</v>
      </c>
      <c r="K1008" s="13" t="s">
        <v>467</v>
      </c>
      <c r="L1008" s="13">
        <v>146418296</v>
      </c>
      <c r="M1008" s="13" t="s">
        <v>1</v>
      </c>
      <c r="N1008" s="13">
        <v>1</v>
      </c>
      <c r="O1008" s="15">
        <v>2.7777777777777778E-4</v>
      </c>
      <c r="P1008" s="15">
        <v>1.4004629629629629E-3</v>
      </c>
      <c r="Q1008" s="6" t="str">
        <f t="shared" si="102"/>
        <v>2016-02-09</v>
      </c>
      <c r="R1008" t="str">
        <f t="shared" si="103"/>
        <v>MLEC</v>
      </c>
      <c r="S1008" t="str">
        <f t="shared" si="104"/>
        <v>12:00</v>
      </c>
      <c r="T1008" t="str">
        <f t="shared" si="105"/>
        <v>12:0</v>
      </c>
      <c r="U1008" t="str">
        <f t="shared" si="106"/>
        <v>2016-02-09 12:0MLEC</v>
      </c>
      <c r="V1008">
        <f>IF(COUNTIF(Interactions!I:I,U1008)&gt;0,1,0)</f>
        <v>0</v>
      </c>
      <c r="W1008" t="str">
        <f t="shared" si="107"/>
        <v/>
      </c>
    </row>
    <row r="1009" spans="1:23" ht="24">
      <c r="A1009" s="16">
        <v>517</v>
      </c>
      <c r="B1009" s="16">
        <v>1182469</v>
      </c>
      <c r="C1009" s="16">
        <v>1413903</v>
      </c>
      <c r="D1009" s="16" t="s">
        <v>492</v>
      </c>
      <c r="E1009" s="16" t="s">
        <v>467</v>
      </c>
      <c r="F1009" s="16" t="s">
        <v>29</v>
      </c>
      <c r="G1009" s="16" t="s">
        <v>474</v>
      </c>
      <c r="H1009" s="17">
        <v>42409</v>
      </c>
      <c r="I1009" s="18">
        <v>0.50141203703703707</v>
      </c>
      <c r="J1009" s="18">
        <v>1.0995370370370371E-3</v>
      </c>
      <c r="K1009" s="16" t="s">
        <v>467</v>
      </c>
      <c r="L1009" s="16">
        <v>663719985</v>
      </c>
      <c r="M1009" s="16" t="s">
        <v>1</v>
      </c>
      <c r="N1009" s="16">
        <v>0</v>
      </c>
      <c r="O1009" s="18">
        <v>0</v>
      </c>
      <c r="P1009" s="18">
        <v>1.0532407407407407E-3</v>
      </c>
      <c r="Q1009" s="6" t="str">
        <f t="shared" si="102"/>
        <v>2016-02-09</v>
      </c>
      <c r="R1009" t="str">
        <f t="shared" si="103"/>
        <v>LROB</v>
      </c>
      <c r="S1009" t="str">
        <f t="shared" si="104"/>
        <v>12:02</v>
      </c>
      <c r="T1009" t="str">
        <f t="shared" si="105"/>
        <v>12:0</v>
      </c>
      <c r="U1009" t="str">
        <f t="shared" si="106"/>
        <v>2016-02-09 12:0LROB</v>
      </c>
      <c r="V1009">
        <f>IF(COUNTIF(Interactions!I:I,U1009)&gt;0,1,0)</f>
        <v>0</v>
      </c>
      <c r="W1009" t="str">
        <f t="shared" si="107"/>
        <v/>
      </c>
    </row>
    <row r="1010" spans="1:23" ht="24">
      <c r="A1010" s="13">
        <v>518</v>
      </c>
      <c r="B1010" s="13">
        <v>1182470</v>
      </c>
      <c r="C1010" s="13">
        <v>1413901</v>
      </c>
      <c r="D1010" s="13" t="s">
        <v>492</v>
      </c>
      <c r="E1010" s="13" t="s">
        <v>467</v>
      </c>
      <c r="F1010" s="13" t="s">
        <v>3</v>
      </c>
      <c r="G1010" s="13" t="s">
        <v>474</v>
      </c>
      <c r="H1010" s="14">
        <v>42409</v>
      </c>
      <c r="I1010" s="15">
        <v>0.50143518518518515</v>
      </c>
      <c r="J1010" s="15">
        <v>3.4722222222222224E-4</v>
      </c>
      <c r="K1010" s="13" t="s">
        <v>467</v>
      </c>
      <c r="L1010" s="13">
        <v>663719985</v>
      </c>
      <c r="M1010" s="13" t="s">
        <v>1</v>
      </c>
      <c r="N1010" s="13">
        <v>0</v>
      </c>
      <c r="O1010" s="15">
        <v>0</v>
      </c>
      <c r="P1010" s="15">
        <v>0</v>
      </c>
      <c r="Q1010" s="6" t="str">
        <f t="shared" si="102"/>
        <v>2016-02-09</v>
      </c>
      <c r="R1010" t="str">
        <f t="shared" si="103"/>
        <v>ENES</v>
      </c>
      <c r="S1010" t="str">
        <f t="shared" si="104"/>
        <v>12:02</v>
      </c>
      <c r="T1010" t="str">
        <f t="shared" si="105"/>
        <v>12:0</v>
      </c>
      <c r="U1010" t="str">
        <f t="shared" si="106"/>
        <v>2016-02-09 12:0ENES</v>
      </c>
      <c r="V1010">
        <f>IF(COUNTIF(Interactions!I:I,U1010)&gt;0,1,0)</f>
        <v>0</v>
      </c>
      <c r="W1010" t="str">
        <f t="shared" si="107"/>
        <v/>
      </c>
    </row>
    <row r="1011" spans="1:23" ht="24">
      <c r="A1011" s="16">
        <v>519</v>
      </c>
      <c r="B1011" s="16">
        <v>1182473</v>
      </c>
      <c r="C1011" s="16">
        <v>1411874</v>
      </c>
      <c r="D1011" s="16" t="s">
        <v>492</v>
      </c>
      <c r="E1011" s="16" t="s">
        <v>469</v>
      </c>
      <c r="F1011" s="16" t="s">
        <v>10</v>
      </c>
      <c r="G1011" s="16" t="s">
        <v>476</v>
      </c>
      <c r="H1011" s="17">
        <v>42409</v>
      </c>
      <c r="I1011" s="18">
        <v>0.50229166666666669</v>
      </c>
      <c r="J1011" s="18">
        <v>5.4398148148148144E-4</v>
      </c>
      <c r="K1011" s="16" t="s">
        <v>469</v>
      </c>
      <c r="L1011" s="16">
        <v>18300770996241</v>
      </c>
      <c r="M1011" s="16" t="s">
        <v>32</v>
      </c>
      <c r="N1011" s="16">
        <v>0</v>
      </c>
      <c r="O1011" s="18">
        <v>0</v>
      </c>
      <c r="P1011" s="18">
        <v>4.9768518518518521E-4</v>
      </c>
      <c r="Q1011" s="6" t="str">
        <f t="shared" si="102"/>
        <v>2016-02-09</v>
      </c>
      <c r="R1011" t="str">
        <f t="shared" si="103"/>
        <v>FMBU</v>
      </c>
      <c r="S1011" t="str">
        <f t="shared" si="104"/>
        <v>12:03</v>
      </c>
      <c r="T1011" t="str">
        <f t="shared" si="105"/>
        <v>12:0</v>
      </c>
      <c r="U1011" t="str">
        <f t="shared" si="106"/>
        <v>2016-02-09 12:0FMBU</v>
      </c>
      <c r="V1011">
        <f>IF(COUNTIF(Interactions!I:I,U1011)&gt;0,1,0)</f>
        <v>0</v>
      </c>
      <c r="W1011" t="str">
        <f t="shared" si="107"/>
        <v/>
      </c>
    </row>
    <row r="1012" spans="1:23">
      <c r="A1012" s="13">
        <v>520</v>
      </c>
      <c r="B1012" s="13">
        <v>1182474</v>
      </c>
      <c r="C1012" s="13">
        <v>1413913</v>
      </c>
      <c r="D1012" s="13" t="s">
        <v>492</v>
      </c>
      <c r="E1012" s="13" t="s">
        <v>467</v>
      </c>
      <c r="F1012" s="13" t="s">
        <v>29</v>
      </c>
      <c r="G1012" s="13" t="s">
        <v>470</v>
      </c>
      <c r="H1012" s="14">
        <v>42409</v>
      </c>
      <c r="I1012" s="15">
        <v>0.50267361111111108</v>
      </c>
      <c r="J1012" s="15">
        <v>1.9444444444444442E-3</v>
      </c>
      <c r="K1012" s="13" t="s">
        <v>467</v>
      </c>
      <c r="L1012" s="13">
        <v>632499780</v>
      </c>
      <c r="M1012" s="13" t="s">
        <v>1</v>
      </c>
      <c r="N1012" s="13">
        <v>0</v>
      </c>
      <c r="O1012" s="15">
        <v>0</v>
      </c>
      <c r="P1012" s="15">
        <v>1.8171296296296297E-3</v>
      </c>
      <c r="Q1012" s="6" t="str">
        <f t="shared" si="102"/>
        <v>2016-02-09</v>
      </c>
      <c r="R1012" t="str">
        <f t="shared" si="103"/>
        <v>LROB</v>
      </c>
      <c r="S1012" t="str">
        <f t="shared" si="104"/>
        <v>12:03</v>
      </c>
      <c r="T1012" t="str">
        <f t="shared" si="105"/>
        <v>12:0</v>
      </c>
      <c r="U1012" t="str">
        <f t="shared" si="106"/>
        <v>2016-02-09 12:0LROB</v>
      </c>
      <c r="V1012">
        <f>IF(COUNTIF(Interactions!I:I,U1012)&gt;0,1,0)</f>
        <v>0</v>
      </c>
      <c r="W1012" t="str">
        <f t="shared" si="107"/>
        <v/>
      </c>
    </row>
    <row r="1013" spans="1:23" ht="24">
      <c r="A1013" s="16">
        <v>521</v>
      </c>
      <c r="B1013" s="16">
        <v>1182477</v>
      </c>
      <c r="C1013" s="16">
        <v>1411875</v>
      </c>
      <c r="D1013" s="16" t="s">
        <v>492</v>
      </c>
      <c r="E1013" s="16" t="s">
        <v>469</v>
      </c>
      <c r="F1013" s="16" t="s">
        <v>10</v>
      </c>
      <c r="G1013" s="16" t="s">
        <v>476</v>
      </c>
      <c r="H1013" s="17">
        <v>42409</v>
      </c>
      <c r="I1013" s="18">
        <v>0.50289351851851849</v>
      </c>
      <c r="J1013" s="18">
        <v>6.7129629629629625E-4</v>
      </c>
      <c r="K1013" s="16" t="s">
        <v>469</v>
      </c>
      <c r="L1013" s="16">
        <v>18300684049222</v>
      </c>
      <c r="M1013" s="16" t="s">
        <v>32</v>
      </c>
      <c r="N1013" s="16">
        <v>0</v>
      </c>
      <c r="O1013" s="18">
        <v>0</v>
      </c>
      <c r="P1013" s="18">
        <v>4.9768518518518521E-4</v>
      </c>
      <c r="Q1013" s="6" t="str">
        <f t="shared" si="102"/>
        <v>2016-02-09</v>
      </c>
      <c r="R1013" t="str">
        <f t="shared" si="103"/>
        <v>FMBU</v>
      </c>
      <c r="S1013" t="str">
        <f t="shared" si="104"/>
        <v>12:04</v>
      </c>
      <c r="T1013" t="str">
        <f t="shared" si="105"/>
        <v>12:0</v>
      </c>
      <c r="U1013" t="str">
        <f t="shared" si="106"/>
        <v>2016-02-09 12:0FMBU</v>
      </c>
      <c r="V1013">
        <f>IF(COUNTIF(Interactions!I:I,U1013)&gt;0,1,0)</f>
        <v>0</v>
      </c>
      <c r="W1013" t="str">
        <f t="shared" si="107"/>
        <v/>
      </c>
    </row>
    <row r="1014" spans="1:23" ht="24">
      <c r="A1014" s="13">
        <v>522</v>
      </c>
      <c r="B1014" s="13">
        <v>1182478</v>
      </c>
      <c r="C1014" s="13">
        <v>1413920</v>
      </c>
      <c r="D1014" s="13" t="s">
        <v>492</v>
      </c>
      <c r="E1014" s="13" t="s">
        <v>467</v>
      </c>
      <c r="F1014" s="13" t="s">
        <v>11</v>
      </c>
      <c r="G1014" s="13" t="s">
        <v>472</v>
      </c>
      <c r="H1014" s="14">
        <v>42409</v>
      </c>
      <c r="I1014" s="15">
        <v>0.50325231481481481</v>
      </c>
      <c r="J1014" s="15">
        <v>6.9444444444444447E-4</v>
      </c>
      <c r="K1014" s="13" t="s">
        <v>467</v>
      </c>
      <c r="L1014" s="13">
        <v>618026887</v>
      </c>
      <c r="M1014" s="13" t="s">
        <v>1</v>
      </c>
      <c r="N1014" s="13">
        <v>1</v>
      </c>
      <c r="O1014" s="15">
        <v>4.1666666666666669E-4</v>
      </c>
      <c r="P1014" s="15">
        <v>3.1250000000000001E-4</v>
      </c>
      <c r="Q1014" s="6" t="str">
        <f t="shared" si="102"/>
        <v>2016-02-09</v>
      </c>
      <c r="R1014" t="str">
        <f t="shared" si="103"/>
        <v>MLEC</v>
      </c>
      <c r="S1014" t="str">
        <f t="shared" si="104"/>
        <v>12:04</v>
      </c>
      <c r="T1014" t="str">
        <f t="shared" si="105"/>
        <v>12:0</v>
      </c>
      <c r="U1014" t="str">
        <f t="shared" si="106"/>
        <v>2016-02-09 12:0MLEC</v>
      </c>
      <c r="V1014">
        <f>IF(COUNTIF(Interactions!I:I,U1014)&gt;0,1,0)</f>
        <v>0</v>
      </c>
      <c r="W1014" t="str">
        <f t="shared" si="107"/>
        <v/>
      </c>
    </row>
    <row r="1015" spans="1:23" ht="24">
      <c r="A1015" s="16">
        <v>523</v>
      </c>
      <c r="B1015" s="16">
        <v>1182479</v>
      </c>
      <c r="C1015" s="16">
        <v>1411876</v>
      </c>
      <c r="D1015" s="16" t="s">
        <v>492</v>
      </c>
      <c r="E1015" s="16" t="s">
        <v>469</v>
      </c>
      <c r="F1015" s="16" t="s">
        <v>10</v>
      </c>
      <c r="G1015" s="16" t="s">
        <v>476</v>
      </c>
      <c r="H1015" s="17">
        <v>42409</v>
      </c>
      <c r="I1015" s="18">
        <v>0.50366898148148154</v>
      </c>
      <c r="J1015" s="18">
        <v>1.3425925925925925E-3</v>
      </c>
      <c r="K1015" s="16" t="s">
        <v>469</v>
      </c>
      <c r="L1015" s="16">
        <v>18300602397408</v>
      </c>
      <c r="M1015" s="16" t="s">
        <v>32</v>
      </c>
      <c r="N1015" s="16">
        <v>0</v>
      </c>
      <c r="O1015" s="18">
        <v>0</v>
      </c>
      <c r="P1015" s="18">
        <v>5.3240740740740744E-4</v>
      </c>
      <c r="Q1015" s="6" t="str">
        <f t="shared" si="102"/>
        <v>2016-02-09</v>
      </c>
      <c r="R1015" t="str">
        <f t="shared" si="103"/>
        <v>FMBU</v>
      </c>
      <c r="S1015" t="str">
        <f t="shared" si="104"/>
        <v>12:05</v>
      </c>
      <c r="T1015" t="str">
        <f t="shared" si="105"/>
        <v>12:0</v>
      </c>
      <c r="U1015" t="str">
        <f t="shared" si="106"/>
        <v>2016-02-09 12:0FMBU</v>
      </c>
      <c r="V1015">
        <f>IF(COUNTIF(Interactions!I:I,U1015)&gt;0,1,0)</f>
        <v>0</v>
      </c>
      <c r="W1015" t="str">
        <f t="shared" si="107"/>
        <v/>
      </c>
    </row>
    <row r="1016" spans="1:23">
      <c r="A1016" s="13">
        <v>524</v>
      </c>
      <c r="B1016" s="13">
        <v>1182480</v>
      </c>
      <c r="C1016" s="13">
        <v>1413839</v>
      </c>
      <c r="D1016" s="13" t="s">
        <v>492</v>
      </c>
      <c r="E1016" s="13" t="s">
        <v>467</v>
      </c>
      <c r="F1016" s="13" t="s">
        <v>4</v>
      </c>
      <c r="G1016" s="13" t="s">
        <v>468</v>
      </c>
      <c r="H1016" s="14">
        <v>42409</v>
      </c>
      <c r="I1016" s="15">
        <v>0.50378472222222226</v>
      </c>
      <c r="J1016" s="15">
        <v>9.9537037037037042E-4</v>
      </c>
      <c r="K1016" s="13" t="s">
        <v>469</v>
      </c>
      <c r="L1016" s="13">
        <v>9500630386240</v>
      </c>
      <c r="M1016" s="13" t="s">
        <v>1</v>
      </c>
      <c r="N1016" s="13">
        <v>0</v>
      </c>
      <c r="O1016" s="15">
        <v>0</v>
      </c>
      <c r="P1016" s="15">
        <v>3.3564814814814812E-4</v>
      </c>
      <c r="Q1016" s="6" t="str">
        <f t="shared" si="102"/>
        <v>2016-02-09</v>
      </c>
      <c r="R1016" t="str">
        <f t="shared" si="103"/>
        <v>ICRU</v>
      </c>
      <c r="S1016" t="str">
        <f t="shared" si="104"/>
        <v>12:05</v>
      </c>
      <c r="T1016" t="str">
        <f t="shared" si="105"/>
        <v>12:0</v>
      </c>
      <c r="U1016" t="str">
        <f t="shared" si="106"/>
        <v>2016-02-09 12:0ICRU</v>
      </c>
      <c r="V1016">
        <f>IF(COUNTIF(Interactions!I:I,U1016)&gt;0,1,0)</f>
        <v>0</v>
      </c>
      <c r="W1016" t="str">
        <f t="shared" si="107"/>
        <v/>
      </c>
    </row>
    <row r="1017" spans="1:23" ht="24">
      <c r="A1017" s="16">
        <v>525</v>
      </c>
      <c r="B1017" s="16">
        <v>1182481</v>
      </c>
      <c r="C1017" s="16">
        <v>1413918</v>
      </c>
      <c r="D1017" s="16" t="s">
        <v>492</v>
      </c>
      <c r="E1017" s="16" t="s">
        <v>467</v>
      </c>
      <c r="F1017" s="16" t="s">
        <v>22</v>
      </c>
      <c r="G1017" s="16" t="s">
        <v>474</v>
      </c>
      <c r="H1017" s="17">
        <v>42409</v>
      </c>
      <c r="I1017" s="18">
        <v>0.50391203703703702</v>
      </c>
      <c r="J1017" s="18">
        <v>1.1921296296296296E-3</v>
      </c>
      <c r="K1017" s="16" t="s">
        <v>467</v>
      </c>
      <c r="L1017" s="16">
        <v>156576942</v>
      </c>
      <c r="M1017" s="16" t="s">
        <v>1</v>
      </c>
      <c r="N1017" s="16">
        <v>1</v>
      </c>
      <c r="O1017" s="18">
        <v>3.5879629629629635E-4</v>
      </c>
      <c r="P1017" s="18">
        <v>8.1018518518518516E-4</v>
      </c>
      <c r="Q1017" s="6" t="str">
        <f t="shared" si="102"/>
        <v>2016-02-09</v>
      </c>
      <c r="R1017" t="str">
        <f t="shared" si="103"/>
        <v>ONAS</v>
      </c>
      <c r="S1017" t="str">
        <f t="shared" si="104"/>
        <v>12:05</v>
      </c>
      <c r="T1017" t="str">
        <f t="shared" si="105"/>
        <v>12:0</v>
      </c>
      <c r="U1017" t="str">
        <f t="shared" si="106"/>
        <v>2016-02-09 12:0ONAS</v>
      </c>
      <c r="V1017">
        <f>IF(COUNTIF(Interactions!I:I,U1017)&gt;0,1,0)</f>
        <v>0</v>
      </c>
      <c r="W1017" t="str">
        <f t="shared" si="107"/>
        <v/>
      </c>
    </row>
    <row r="1018" spans="1:23" ht="24">
      <c r="A1018" s="13">
        <v>526</v>
      </c>
      <c r="B1018" s="13">
        <v>1182482</v>
      </c>
      <c r="C1018" s="13">
        <v>1413924</v>
      </c>
      <c r="D1018" s="13" t="s">
        <v>492</v>
      </c>
      <c r="E1018" s="13" t="s">
        <v>467</v>
      </c>
      <c r="F1018" s="13" t="s">
        <v>3</v>
      </c>
      <c r="G1018" s="13" t="s">
        <v>474</v>
      </c>
      <c r="H1018" s="14">
        <v>42409</v>
      </c>
      <c r="I1018" s="15">
        <v>0.50398148148148147</v>
      </c>
      <c r="J1018" s="15">
        <v>1.7939814814814815E-3</v>
      </c>
      <c r="K1018" s="13" t="s">
        <v>467</v>
      </c>
      <c r="L1018" s="13">
        <v>184880492</v>
      </c>
      <c r="M1018" s="13" t="s">
        <v>1</v>
      </c>
      <c r="N1018" s="13">
        <v>0</v>
      </c>
      <c r="O1018" s="15">
        <v>0</v>
      </c>
      <c r="P1018" s="15">
        <v>1.7245370370370372E-3</v>
      </c>
      <c r="Q1018" s="6" t="str">
        <f t="shared" si="102"/>
        <v>2016-02-09</v>
      </c>
      <c r="R1018" t="str">
        <f t="shared" si="103"/>
        <v>ENES</v>
      </c>
      <c r="S1018" t="str">
        <f t="shared" si="104"/>
        <v>12:05</v>
      </c>
      <c r="T1018" t="str">
        <f t="shared" si="105"/>
        <v>12:0</v>
      </c>
      <c r="U1018" t="str">
        <f t="shared" si="106"/>
        <v>2016-02-09 12:0ENES</v>
      </c>
      <c r="V1018">
        <f>IF(COUNTIF(Interactions!I:I,U1018)&gt;0,1,0)</f>
        <v>0</v>
      </c>
      <c r="W1018" t="str">
        <f t="shared" si="107"/>
        <v/>
      </c>
    </row>
    <row r="1019" spans="1:23" ht="24">
      <c r="A1019" s="16">
        <v>527</v>
      </c>
      <c r="B1019" s="16">
        <v>1182484</v>
      </c>
      <c r="C1019" s="16">
        <v>1413919</v>
      </c>
      <c r="D1019" s="16" t="s">
        <v>492</v>
      </c>
      <c r="E1019" s="16" t="s">
        <v>467</v>
      </c>
      <c r="F1019" s="16" t="s">
        <v>28</v>
      </c>
      <c r="G1019" s="16" t="s">
        <v>474</v>
      </c>
      <c r="H1019" s="17">
        <v>42409</v>
      </c>
      <c r="I1019" s="18">
        <v>0.50484953703703705</v>
      </c>
      <c r="J1019" s="18">
        <v>1.5046296296296297E-4</v>
      </c>
      <c r="K1019" s="16" t="s">
        <v>467</v>
      </c>
      <c r="L1019" s="16">
        <v>155951000</v>
      </c>
      <c r="M1019" s="16" t="s">
        <v>1</v>
      </c>
      <c r="N1019" s="16">
        <v>0</v>
      </c>
      <c r="O1019" s="18">
        <v>0</v>
      </c>
      <c r="P1019" s="18">
        <v>0</v>
      </c>
      <c r="Q1019" s="6" t="str">
        <f t="shared" si="102"/>
        <v>2016-02-09</v>
      </c>
      <c r="R1019" t="str">
        <f t="shared" si="103"/>
        <v>EDRA</v>
      </c>
      <c r="S1019" t="str">
        <f t="shared" si="104"/>
        <v>12:06</v>
      </c>
      <c r="T1019" t="str">
        <f t="shared" si="105"/>
        <v>12:0</v>
      </c>
      <c r="U1019" t="str">
        <f t="shared" si="106"/>
        <v>2016-02-09 12:0EDRA</v>
      </c>
      <c r="V1019">
        <f>IF(COUNTIF(Interactions!I:I,U1019)&gt;0,1,0)</f>
        <v>0</v>
      </c>
      <c r="W1019" t="str">
        <f t="shared" si="107"/>
        <v/>
      </c>
    </row>
    <row r="1020" spans="1:23">
      <c r="A1020" s="13">
        <v>528</v>
      </c>
      <c r="B1020" s="13">
        <v>1182485</v>
      </c>
      <c r="C1020" s="13">
        <v>1413927</v>
      </c>
      <c r="D1020" s="13" t="s">
        <v>492</v>
      </c>
      <c r="E1020" s="13" t="s">
        <v>467</v>
      </c>
      <c r="F1020" s="13" t="s">
        <v>28</v>
      </c>
      <c r="G1020" s="13" t="s">
        <v>468</v>
      </c>
      <c r="H1020" s="14">
        <v>42409</v>
      </c>
      <c r="I1020" s="15">
        <v>0.50533564814814813</v>
      </c>
      <c r="J1020" s="15">
        <v>6.3657407407407402E-4</v>
      </c>
      <c r="K1020" s="13" t="s">
        <v>467</v>
      </c>
      <c r="L1020" s="13">
        <v>630386240</v>
      </c>
      <c r="M1020" s="13" t="s">
        <v>1</v>
      </c>
      <c r="N1020" s="13">
        <v>0</v>
      </c>
      <c r="O1020" s="15">
        <v>0</v>
      </c>
      <c r="P1020" s="15">
        <v>2.4305555555555552E-4</v>
      </c>
      <c r="Q1020" s="6" t="str">
        <f t="shared" si="102"/>
        <v>2016-02-09</v>
      </c>
      <c r="R1020" t="str">
        <f t="shared" si="103"/>
        <v>EDRA</v>
      </c>
      <c r="S1020" t="str">
        <f t="shared" si="104"/>
        <v>12:07</v>
      </c>
      <c r="T1020" t="str">
        <f t="shared" si="105"/>
        <v>12:0</v>
      </c>
      <c r="U1020" t="str">
        <f t="shared" si="106"/>
        <v>2016-02-09 12:0EDRA</v>
      </c>
      <c r="V1020">
        <f>IF(COUNTIF(Interactions!I:I,U1020)&gt;0,1,0)</f>
        <v>0</v>
      </c>
      <c r="W1020" t="str">
        <f t="shared" si="107"/>
        <v/>
      </c>
    </row>
    <row r="1021" spans="1:23" ht="24">
      <c r="A1021" s="16">
        <v>529</v>
      </c>
      <c r="B1021" s="16">
        <v>1182486</v>
      </c>
      <c r="C1021" s="16">
        <v>1411877</v>
      </c>
      <c r="D1021" s="16" t="s">
        <v>492</v>
      </c>
      <c r="E1021" s="16" t="s">
        <v>469</v>
      </c>
      <c r="F1021" s="16" t="s">
        <v>10</v>
      </c>
      <c r="G1021" s="16" t="s">
        <v>476</v>
      </c>
      <c r="H1021" s="17">
        <v>42409</v>
      </c>
      <c r="I1021" s="18">
        <v>0.50547453703703704</v>
      </c>
      <c r="J1021" s="18">
        <v>9.1435185185185185E-4</v>
      </c>
      <c r="K1021" s="16" t="s">
        <v>469</v>
      </c>
      <c r="L1021" s="16">
        <v>18300646710830</v>
      </c>
      <c r="M1021" s="16" t="s">
        <v>32</v>
      </c>
      <c r="N1021" s="16">
        <v>0</v>
      </c>
      <c r="O1021" s="18">
        <v>0</v>
      </c>
      <c r="P1021" s="18">
        <v>5.7870370370370378E-4</v>
      </c>
      <c r="Q1021" s="6" t="str">
        <f t="shared" si="102"/>
        <v>2016-02-09</v>
      </c>
      <c r="R1021" t="str">
        <f t="shared" si="103"/>
        <v>FMBU</v>
      </c>
      <c r="S1021" t="str">
        <f t="shared" si="104"/>
        <v>12:07</v>
      </c>
      <c r="T1021" t="str">
        <f t="shared" si="105"/>
        <v>12:0</v>
      </c>
      <c r="U1021" t="str">
        <f t="shared" si="106"/>
        <v>2016-02-09 12:0FMBU</v>
      </c>
      <c r="V1021">
        <f>IF(COUNTIF(Interactions!I:I,U1021)&gt;0,1,0)</f>
        <v>0</v>
      </c>
      <c r="W1021" t="str">
        <f t="shared" si="107"/>
        <v/>
      </c>
    </row>
    <row r="1022" spans="1:23">
      <c r="A1022" s="13">
        <v>530</v>
      </c>
      <c r="B1022" s="13">
        <v>1182487</v>
      </c>
      <c r="C1022" s="13">
        <v>1413929</v>
      </c>
      <c r="D1022" s="13" t="s">
        <v>492</v>
      </c>
      <c r="E1022" s="13" t="s">
        <v>467</v>
      </c>
      <c r="F1022" s="13" t="s">
        <v>3</v>
      </c>
      <c r="G1022" s="13" t="s">
        <v>468</v>
      </c>
      <c r="H1022" s="14">
        <v>42409</v>
      </c>
      <c r="I1022" s="15">
        <v>0.50555555555555554</v>
      </c>
      <c r="J1022" s="15">
        <v>7.407407407407407E-4</v>
      </c>
      <c r="K1022" s="13" t="s">
        <v>467</v>
      </c>
      <c r="L1022" s="13" t="s">
        <v>473</v>
      </c>
      <c r="M1022" s="13" t="s">
        <v>1</v>
      </c>
      <c r="N1022" s="13">
        <v>0</v>
      </c>
      <c r="O1022" s="15">
        <v>0</v>
      </c>
      <c r="P1022" s="15">
        <v>3.3564814814814812E-4</v>
      </c>
      <c r="Q1022" s="6" t="str">
        <f t="shared" si="102"/>
        <v>2016-02-09</v>
      </c>
      <c r="R1022" t="str">
        <f t="shared" si="103"/>
        <v>ENES</v>
      </c>
      <c r="S1022" t="str">
        <f t="shared" si="104"/>
        <v>12:08</v>
      </c>
      <c r="T1022" t="str">
        <f t="shared" si="105"/>
        <v>12:0</v>
      </c>
      <c r="U1022" t="str">
        <f t="shared" si="106"/>
        <v>2016-02-09 12:0ENES</v>
      </c>
      <c r="V1022">
        <f>IF(COUNTIF(Interactions!I:I,U1022)&gt;0,1,0)</f>
        <v>0</v>
      </c>
      <c r="W1022" t="str">
        <f t="shared" si="107"/>
        <v/>
      </c>
    </row>
    <row r="1023" spans="1:23" ht="24">
      <c r="A1023" s="16">
        <v>531</v>
      </c>
      <c r="B1023" s="16">
        <v>1182488</v>
      </c>
      <c r="C1023" s="16">
        <v>1413930</v>
      </c>
      <c r="D1023" s="16" t="s">
        <v>492</v>
      </c>
      <c r="E1023" s="16" t="s">
        <v>467</v>
      </c>
      <c r="F1023" s="16" t="s">
        <v>11</v>
      </c>
      <c r="G1023" s="16" t="s">
        <v>472</v>
      </c>
      <c r="H1023" s="17">
        <v>42409</v>
      </c>
      <c r="I1023" s="18">
        <v>0.50611111111111107</v>
      </c>
      <c r="J1023" s="18">
        <v>5.2083333333333333E-4</v>
      </c>
      <c r="K1023" s="16" t="s">
        <v>467</v>
      </c>
      <c r="L1023" s="16">
        <v>953721972</v>
      </c>
      <c r="M1023" s="16" t="s">
        <v>1</v>
      </c>
      <c r="N1023" s="16">
        <v>1</v>
      </c>
      <c r="O1023" s="18">
        <v>1.8518518518518518E-4</v>
      </c>
      <c r="P1023" s="18">
        <v>3.3564814814814812E-4</v>
      </c>
      <c r="Q1023" s="6" t="str">
        <f t="shared" si="102"/>
        <v>2016-02-09</v>
      </c>
      <c r="R1023" t="str">
        <f t="shared" si="103"/>
        <v>MLEC</v>
      </c>
      <c r="S1023" t="str">
        <f t="shared" si="104"/>
        <v>12:08</v>
      </c>
      <c r="T1023" t="str">
        <f t="shared" si="105"/>
        <v>12:0</v>
      </c>
      <c r="U1023" t="str">
        <f t="shared" si="106"/>
        <v>2016-02-09 12:0MLEC</v>
      </c>
      <c r="V1023">
        <f>IF(COUNTIF(Interactions!I:I,U1023)&gt;0,1,0)</f>
        <v>0</v>
      </c>
      <c r="W1023" t="str">
        <f t="shared" si="107"/>
        <v/>
      </c>
    </row>
    <row r="1024" spans="1:23" ht="24">
      <c r="A1024" s="13">
        <v>532</v>
      </c>
      <c r="B1024" s="13">
        <v>1182489</v>
      </c>
      <c r="C1024" s="13">
        <v>1413934</v>
      </c>
      <c r="D1024" s="13" t="s">
        <v>492</v>
      </c>
      <c r="E1024" s="13" t="s">
        <v>467</v>
      </c>
      <c r="F1024" s="13" t="s">
        <v>11</v>
      </c>
      <c r="G1024" s="13" t="s">
        <v>472</v>
      </c>
      <c r="H1024" s="14">
        <v>42409</v>
      </c>
      <c r="I1024" s="15">
        <v>0.50611111111111107</v>
      </c>
      <c r="J1024" s="15">
        <v>5.7870370370370378E-4</v>
      </c>
      <c r="K1024" s="13" t="s">
        <v>467</v>
      </c>
      <c r="L1024" s="13">
        <v>623153761</v>
      </c>
      <c r="M1024" s="13" t="s">
        <v>1</v>
      </c>
      <c r="N1024" s="13">
        <v>0</v>
      </c>
      <c r="O1024" s="15">
        <v>0</v>
      </c>
      <c r="P1024" s="15">
        <v>5.0925925925925921E-4</v>
      </c>
      <c r="Q1024" s="6" t="str">
        <f t="shared" si="102"/>
        <v>2016-02-09</v>
      </c>
      <c r="R1024" t="str">
        <f t="shared" si="103"/>
        <v>MLEC</v>
      </c>
      <c r="S1024" t="str">
        <f t="shared" si="104"/>
        <v>12:08</v>
      </c>
      <c r="T1024" t="str">
        <f t="shared" si="105"/>
        <v>12:0</v>
      </c>
      <c r="U1024" t="str">
        <f t="shared" si="106"/>
        <v>2016-02-09 12:0MLEC</v>
      </c>
      <c r="V1024">
        <f>IF(COUNTIF(Interactions!I:I,U1024)&gt;0,1,0)</f>
        <v>0</v>
      </c>
      <c r="W1024" t="str">
        <f t="shared" si="107"/>
        <v/>
      </c>
    </row>
    <row r="1025" spans="1:23" ht="24">
      <c r="A1025" s="16">
        <v>533</v>
      </c>
      <c r="B1025" s="16">
        <v>1182490</v>
      </c>
      <c r="C1025" s="16">
        <v>1411878</v>
      </c>
      <c r="D1025" s="16" t="s">
        <v>492</v>
      </c>
      <c r="E1025" s="16" t="s">
        <v>469</v>
      </c>
      <c r="F1025" s="16" t="s">
        <v>10</v>
      </c>
      <c r="G1025" s="16" t="s">
        <v>476</v>
      </c>
      <c r="H1025" s="17">
        <v>42409</v>
      </c>
      <c r="I1025" s="18">
        <v>0.50663194444444448</v>
      </c>
      <c r="J1025" s="18">
        <v>6.9444444444444447E-4</v>
      </c>
      <c r="K1025" s="16" t="s">
        <v>469</v>
      </c>
      <c r="L1025" s="16">
        <v>18300663393606</v>
      </c>
      <c r="M1025" s="16"/>
      <c r="N1025" s="16">
        <v>0</v>
      </c>
      <c r="O1025" s="18">
        <v>0</v>
      </c>
      <c r="P1025" s="18">
        <v>1.5046296296296297E-4</v>
      </c>
      <c r="Q1025" s="6" t="str">
        <f t="shared" si="102"/>
        <v>2016-02-09</v>
      </c>
      <c r="R1025" t="str">
        <f t="shared" si="103"/>
        <v>FMBU</v>
      </c>
      <c r="S1025" t="str">
        <f t="shared" si="104"/>
        <v>12:09</v>
      </c>
      <c r="T1025" t="str">
        <f t="shared" si="105"/>
        <v>12:0</v>
      </c>
      <c r="U1025" t="str">
        <f t="shared" si="106"/>
        <v>2016-02-09 12:0FMBU</v>
      </c>
      <c r="V1025">
        <f>IF(COUNTIF(Interactions!I:I,U1025)&gt;0,1,0)</f>
        <v>0</v>
      </c>
      <c r="W1025" t="str">
        <f t="shared" si="107"/>
        <v/>
      </c>
    </row>
    <row r="1026" spans="1:23" ht="24">
      <c r="A1026" s="13">
        <v>534</v>
      </c>
      <c r="B1026" s="13">
        <v>1182491</v>
      </c>
      <c r="C1026" s="13">
        <v>1413935</v>
      </c>
      <c r="D1026" s="13" t="s">
        <v>492</v>
      </c>
      <c r="E1026" s="13" t="s">
        <v>467</v>
      </c>
      <c r="F1026" s="13" t="s">
        <v>22</v>
      </c>
      <c r="G1026" s="13" t="s">
        <v>474</v>
      </c>
      <c r="H1026" s="14">
        <v>42409</v>
      </c>
      <c r="I1026" s="15">
        <v>0.5067476851851852</v>
      </c>
      <c r="J1026" s="15">
        <v>5.7870370370370378E-4</v>
      </c>
      <c r="K1026" s="13" t="s">
        <v>467</v>
      </c>
      <c r="L1026" s="13">
        <v>157021777</v>
      </c>
      <c r="M1026" s="13" t="s">
        <v>1</v>
      </c>
      <c r="N1026" s="13">
        <v>0</v>
      </c>
      <c r="O1026" s="15">
        <v>0</v>
      </c>
      <c r="P1026" s="15">
        <v>4.2824074074074075E-4</v>
      </c>
      <c r="Q1026" s="6" t="str">
        <f t="shared" si="102"/>
        <v>2016-02-09</v>
      </c>
      <c r="R1026" t="str">
        <f t="shared" si="103"/>
        <v>ONAS</v>
      </c>
      <c r="S1026" t="str">
        <f t="shared" si="104"/>
        <v>12:09</v>
      </c>
      <c r="T1026" t="str">
        <f t="shared" si="105"/>
        <v>12:0</v>
      </c>
      <c r="U1026" t="str">
        <f t="shared" si="106"/>
        <v>2016-02-09 12:0ONAS</v>
      </c>
      <c r="V1026">
        <f>IF(COUNTIF(Interactions!I:I,U1026)&gt;0,1,0)</f>
        <v>0</v>
      </c>
      <c r="W1026" t="str">
        <f t="shared" si="107"/>
        <v/>
      </c>
    </row>
    <row r="1027" spans="1:23">
      <c r="A1027" s="16">
        <v>535</v>
      </c>
      <c r="B1027" s="16">
        <v>1182492</v>
      </c>
      <c r="C1027" s="16">
        <v>1413942</v>
      </c>
      <c r="D1027" s="16" t="s">
        <v>492</v>
      </c>
      <c r="E1027" s="16" t="s">
        <v>467</v>
      </c>
      <c r="F1027" s="16" t="s">
        <v>29</v>
      </c>
      <c r="G1027" s="16" t="s">
        <v>470</v>
      </c>
      <c r="H1027" s="17">
        <v>42409</v>
      </c>
      <c r="I1027" s="18">
        <v>0.50675925925925924</v>
      </c>
      <c r="J1027" s="18">
        <v>3.4375E-3</v>
      </c>
      <c r="K1027" s="16" t="s">
        <v>467</v>
      </c>
      <c r="L1027" s="16">
        <v>750465456</v>
      </c>
      <c r="M1027" s="16" t="s">
        <v>1</v>
      </c>
      <c r="N1027" s="16">
        <v>0</v>
      </c>
      <c r="O1027" s="18">
        <v>0</v>
      </c>
      <c r="P1027" s="18">
        <v>3.37962962962963E-3</v>
      </c>
      <c r="Q1027" s="6" t="str">
        <f t="shared" si="102"/>
        <v>2016-02-09</v>
      </c>
      <c r="R1027" t="str">
        <f t="shared" si="103"/>
        <v>LROB</v>
      </c>
      <c r="S1027" t="str">
        <f t="shared" si="104"/>
        <v>12:09</v>
      </c>
      <c r="T1027" t="str">
        <f t="shared" si="105"/>
        <v>12:0</v>
      </c>
      <c r="U1027" t="str">
        <f t="shared" si="106"/>
        <v>2016-02-09 12:0LROB</v>
      </c>
      <c r="V1027">
        <f>IF(COUNTIF(Interactions!I:I,U1027)&gt;0,1,0)</f>
        <v>0</v>
      </c>
      <c r="W1027" t="str">
        <f t="shared" si="107"/>
        <v/>
      </c>
    </row>
    <row r="1028" spans="1:23" ht="24">
      <c r="A1028" s="13">
        <v>536</v>
      </c>
      <c r="B1028" s="13">
        <v>1182493</v>
      </c>
      <c r="C1028" s="13">
        <v>1411879</v>
      </c>
      <c r="D1028" s="13" t="s">
        <v>492</v>
      </c>
      <c r="E1028" s="13" t="s">
        <v>469</v>
      </c>
      <c r="F1028" s="13" t="s">
        <v>10</v>
      </c>
      <c r="G1028" s="13" t="s">
        <v>476</v>
      </c>
      <c r="H1028" s="14">
        <v>42409</v>
      </c>
      <c r="I1028" s="15">
        <v>0.50753472222222229</v>
      </c>
      <c r="J1028" s="15">
        <v>1.6550925925925926E-3</v>
      </c>
      <c r="K1028" s="13" t="s">
        <v>469</v>
      </c>
      <c r="L1028" s="13">
        <v>18300651347370</v>
      </c>
      <c r="M1028" s="13" t="s">
        <v>48</v>
      </c>
      <c r="N1028" s="13">
        <v>0</v>
      </c>
      <c r="O1028" s="15">
        <v>0</v>
      </c>
      <c r="P1028" s="15">
        <v>4.8611111111111104E-4</v>
      </c>
      <c r="Q1028" s="6" t="str">
        <f t="shared" si="102"/>
        <v>2016-02-09</v>
      </c>
      <c r="R1028" t="str">
        <f t="shared" si="103"/>
        <v>FMBU</v>
      </c>
      <c r="S1028" t="str">
        <f t="shared" si="104"/>
        <v>12:10</v>
      </c>
      <c r="T1028" t="str">
        <f t="shared" si="105"/>
        <v>12:1</v>
      </c>
      <c r="U1028" t="str">
        <f t="shared" si="106"/>
        <v>2016-02-09 12:1FMBU</v>
      </c>
      <c r="V1028">
        <f>IF(COUNTIF(Interactions!I:I,U1028)&gt;0,1,0)</f>
        <v>0</v>
      </c>
      <c r="W1028" t="str">
        <f t="shared" si="107"/>
        <v/>
      </c>
    </row>
    <row r="1029" spans="1:23">
      <c r="A1029" s="16">
        <v>537</v>
      </c>
      <c r="B1029" s="16">
        <v>1182494</v>
      </c>
      <c r="C1029" s="16">
        <v>1413955</v>
      </c>
      <c r="D1029" s="16" t="s">
        <v>492</v>
      </c>
      <c r="E1029" s="16" t="s">
        <v>467</v>
      </c>
      <c r="F1029" s="16" t="s">
        <v>3</v>
      </c>
      <c r="G1029" s="16" t="s">
        <v>468</v>
      </c>
      <c r="H1029" s="17">
        <v>42409</v>
      </c>
      <c r="I1029" s="18">
        <v>0.50776620370370373</v>
      </c>
      <c r="J1029" s="18">
        <v>1.2962962962962963E-3</v>
      </c>
      <c r="K1029" s="16" t="s">
        <v>467</v>
      </c>
      <c r="L1029" s="16">
        <v>650793870</v>
      </c>
      <c r="M1029" s="16" t="s">
        <v>1</v>
      </c>
      <c r="N1029" s="16">
        <v>0</v>
      </c>
      <c r="O1029" s="18">
        <v>0</v>
      </c>
      <c r="P1029" s="18">
        <v>9.0277777777777784E-4</v>
      </c>
      <c r="Q1029" s="6" t="str">
        <f t="shared" si="102"/>
        <v>2016-02-09</v>
      </c>
      <c r="R1029" t="str">
        <f t="shared" si="103"/>
        <v>ENES</v>
      </c>
      <c r="S1029" t="str">
        <f t="shared" si="104"/>
        <v>12:11</v>
      </c>
      <c r="T1029" t="str">
        <f t="shared" si="105"/>
        <v>12:1</v>
      </c>
      <c r="U1029" t="str">
        <f t="shared" si="106"/>
        <v>2016-02-09 12:1ENES</v>
      </c>
      <c r="V1029">
        <f>IF(COUNTIF(Interactions!I:I,U1029)&gt;0,1,0)</f>
        <v>0</v>
      </c>
      <c r="W1029" t="str">
        <f t="shared" si="107"/>
        <v/>
      </c>
    </row>
    <row r="1030" spans="1:23" ht="24">
      <c r="A1030" s="13">
        <v>538</v>
      </c>
      <c r="B1030" s="13">
        <v>1182495</v>
      </c>
      <c r="C1030" s="13">
        <v>1413940</v>
      </c>
      <c r="D1030" s="13" t="s">
        <v>492</v>
      </c>
      <c r="E1030" s="13" t="s">
        <v>467</v>
      </c>
      <c r="F1030" s="13" t="s">
        <v>11</v>
      </c>
      <c r="G1030" s="13" t="s">
        <v>472</v>
      </c>
      <c r="H1030" s="14">
        <v>42409</v>
      </c>
      <c r="I1030" s="15">
        <v>0.50834490740740745</v>
      </c>
      <c r="J1030" s="15">
        <v>1.0763888888888889E-3</v>
      </c>
      <c r="K1030" s="13" t="s">
        <v>467</v>
      </c>
      <c r="L1030" s="13">
        <v>618026887</v>
      </c>
      <c r="M1030" s="13" t="s">
        <v>1</v>
      </c>
      <c r="N1030" s="13">
        <v>1</v>
      </c>
      <c r="O1030" s="15">
        <v>4.0509259259259258E-4</v>
      </c>
      <c r="P1030" s="15">
        <v>7.0601851851851847E-4</v>
      </c>
      <c r="Q1030" s="6" t="str">
        <f t="shared" si="102"/>
        <v>2016-02-09</v>
      </c>
      <c r="R1030" t="str">
        <f t="shared" si="103"/>
        <v>MLEC</v>
      </c>
      <c r="S1030" t="str">
        <f t="shared" si="104"/>
        <v>12:12</v>
      </c>
      <c r="T1030" t="str">
        <f t="shared" si="105"/>
        <v>12:1</v>
      </c>
      <c r="U1030" t="str">
        <f t="shared" si="106"/>
        <v>2016-02-09 12:1MLEC</v>
      </c>
      <c r="V1030">
        <f>IF(COUNTIF(Interactions!I:I,U1030)&gt;0,1,0)</f>
        <v>0</v>
      </c>
      <c r="W1030" t="str">
        <f t="shared" si="107"/>
        <v/>
      </c>
    </row>
    <row r="1031" spans="1:23">
      <c r="A1031" s="16">
        <v>539</v>
      </c>
      <c r="B1031" s="16">
        <v>1182497</v>
      </c>
      <c r="C1031" s="16">
        <v>1413964</v>
      </c>
      <c r="D1031" s="16" t="s">
        <v>492</v>
      </c>
      <c r="E1031" s="16" t="s">
        <v>467</v>
      </c>
      <c r="F1031" s="16" t="s">
        <v>28</v>
      </c>
      <c r="G1031" s="16" t="s">
        <v>470</v>
      </c>
      <c r="H1031" s="17">
        <v>42409</v>
      </c>
      <c r="I1031" s="18">
        <v>0.50997685185185182</v>
      </c>
      <c r="J1031" s="18">
        <v>1.1111111111111111E-3</v>
      </c>
      <c r="K1031" s="16" t="s">
        <v>467</v>
      </c>
      <c r="L1031" s="16">
        <v>326484343</v>
      </c>
      <c r="M1031" s="16" t="s">
        <v>1</v>
      </c>
      <c r="N1031" s="16">
        <v>0</v>
      </c>
      <c r="O1031" s="18">
        <v>0</v>
      </c>
      <c r="P1031" s="18">
        <v>8.3333333333333339E-4</v>
      </c>
      <c r="Q1031" s="6" t="str">
        <f t="shared" si="102"/>
        <v>2016-02-09</v>
      </c>
      <c r="R1031" t="str">
        <f t="shared" si="103"/>
        <v>EDRA</v>
      </c>
      <c r="S1031" t="str">
        <f t="shared" si="104"/>
        <v>12:14</v>
      </c>
      <c r="T1031" t="str">
        <f t="shared" si="105"/>
        <v>12:1</v>
      </c>
      <c r="U1031" t="str">
        <f t="shared" si="106"/>
        <v>2016-02-09 12:1EDRA</v>
      </c>
      <c r="V1031">
        <f>IF(COUNTIF(Interactions!I:I,U1031)&gt;0,1,0)</f>
        <v>0</v>
      </c>
      <c r="W1031" t="str">
        <f t="shared" si="107"/>
        <v/>
      </c>
    </row>
    <row r="1032" spans="1:23">
      <c r="A1032" s="13">
        <v>540</v>
      </c>
      <c r="B1032" s="13">
        <v>1182498</v>
      </c>
      <c r="C1032" s="13">
        <v>1413953</v>
      </c>
      <c r="D1032" s="13" t="s">
        <v>492</v>
      </c>
      <c r="E1032" s="13" t="s">
        <v>467</v>
      </c>
      <c r="F1032" s="13" t="s">
        <v>3</v>
      </c>
      <c r="G1032" s="13" t="s">
        <v>468</v>
      </c>
      <c r="H1032" s="14">
        <v>42409</v>
      </c>
      <c r="I1032" s="15">
        <v>0.50928240740740738</v>
      </c>
      <c r="J1032" s="15">
        <v>3.5069444444444445E-3</v>
      </c>
      <c r="K1032" s="13" t="s">
        <v>467</v>
      </c>
      <c r="L1032" s="13">
        <v>144514602</v>
      </c>
      <c r="M1032" s="13" t="s">
        <v>1</v>
      </c>
      <c r="N1032" s="13">
        <v>1</v>
      </c>
      <c r="O1032" s="15">
        <v>4.3981481481481481E-4</v>
      </c>
      <c r="P1032" s="15">
        <v>2.7314814814814819E-3</v>
      </c>
      <c r="Q1032" s="6" t="str">
        <f t="shared" si="102"/>
        <v>2016-02-09</v>
      </c>
      <c r="R1032" t="str">
        <f t="shared" si="103"/>
        <v>ENES</v>
      </c>
      <c r="S1032" t="str">
        <f t="shared" si="104"/>
        <v>12:13</v>
      </c>
      <c r="T1032" t="str">
        <f t="shared" si="105"/>
        <v>12:1</v>
      </c>
      <c r="U1032" t="str">
        <f t="shared" si="106"/>
        <v>2016-02-09 12:1ENES</v>
      </c>
      <c r="V1032">
        <f>IF(COUNTIF(Interactions!I:I,U1032)&gt;0,1,0)</f>
        <v>0</v>
      </c>
      <c r="W1032" t="str">
        <f t="shared" si="107"/>
        <v/>
      </c>
    </row>
    <row r="1033" spans="1:23" ht="24">
      <c r="A1033" s="16">
        <v>541</v>
      </c>
      <c r="B1033" s="16">
        <v>1182499</v>
      </c>
      <c r="C1033" s="16">
        <v>1411880</v>
      </c>
      <c r="D1033" s="16" t="s">
        <v>492</v>
      </c>
      <c r="E1033" s="16" t="s">
        <v>469</v>
      </c>
      <c r="F1033" s="16" t="s">
        <v>10</v>
      </c>
      <c r="G1033" s="16" t="s">
        <v>476</v>
      </c>
      <c r="H1033" s="17">
        <v>42409</v>
      </c>
      <c r="I1033" s="18">
        <v>0.50932870370370364</v>
      </c>
      <c r="J1033" s="18">
        <v>9.4907407407407408E-4</v>
      </c>
      <c r="K1033" s="16" t="s">
        <v>469</v>
      </c>
      <c r="L1033" s="16">
        <v>18300618921060</v>
      </c>
      <c r="M1033" s="16" t="s">
        <v>32</v>
      </c>
      <c r="N1033" s="16">
        <v>0</v>
      </c>
      <c r="O1033" s="18">
        <v>0</v>
      </c>
      <c r="P1033" s="18">
        <v>6.4814814814814813E-4</v>
      </c>
      <c r="Q1033" s="6" t="str">
        <f t="shared" si="102"/>
        <v>2016-02-09</v>
      </c>
      <c r="R1033" t="str">
        <f t="shared" si="103"/>
        <v>FMBU</v>
      </c>
      <c r="S1033" t="str">
        <f t="shared" si="104"/>
        <v>12:13</v>
      </c>
      <c r="T1033" t="str">
        <f t="shared" si="105"/>
        <v>12:1</v>
      </c>
      <c r="U1033" t="str">
        <f t="shared" si="106"/>
        <v>2016-02-09 12:1FMBU</v>
      </c>
      <c r="V1033">
        <f>IF(COUNTIF(Interactions!I:I,U1033)&gt;0,1,0)</f>
        <v>0</v>
      </c>
      <c r="W1033" t="str">
        <f t="shared" si="107"/>
        <v/>
      </c>
    </row>
    <row r="1034" spans="1:23" ht="24">
      <c r="A1034" s="13">
        <v>542</v>
      </c>
      <c r="B1034" s="13">
        <v>1182501</v>
      </c>
      <c r="C1034" s="13">
        <v>1413945</v>
      </c>
      <c r="D1034" s="13" t="s">
        <v>492</v>
      </c>
      <c r="E1034" s="13" t="s">
        <v>467</v>
      </c>
      <c r="F1034" s="13" t="s">
        <v>22</v>
      </c>
      <c r="G1034" s="13" t="s">
        <v>474</v>
      </c>
      <c r="H1034" s="14">
        <v>42409</v>
      </c>
      <c r="I1034" s="15">
        <v>0.51013888888888892</v>
      </c>
      <c r="J1034" s="15">
        <v>3.7037037037037035E-4</v>
      </c>
      <c r="K1034" s="13" t="s">
        <v>467</v>
      </c>
      <c r="L1034" s="13">
        <v>687744026</v>
      </c>
      <c r="M1034" s="13" t="s">
        <v>1</v>
      </c>
      <c r="N1034" s="13">
        <v>0</v>
      </c>
      <c r="O1034" s="15">
        <v>0</v>
      </c>
      <c r="P1034" s="15">
        <v>2.5462962962962961E-4</v>
      </c>
      <c r="Q1034" s="6" t="str">
        <f t="shared" si="102"/>
        <v>2016-02-09</v>
      </c>
      <c r="R1034" t="str">
        <f t="shared" si="103"/>
        <v>ONAS</v>
      </c>
      <c r="S1034" t="str">
        <f t="shared" si="104"/>
        <v>12:14</v>
      </c>
      <c r="T1034" t="str">
        <f t="shared" si="105"/>
        <v>12:1</v>
      </c>
      <c r="U1034" t="str">
        <f t="shared" si="106"/>
        <v>2016-02-09 12:1ONAS</v>
      </c>
      <c r="V1034">
        <f>IF(COUNTIF(Interactions!I:I,U1034)&gt;0,1,0)</f>
        <v>0</v>
      </c>
      <c r="W1034" t="str">
        <f t="shared" si="107"/>
        <v/>
      </c>
    </row>
    <row r="1035" spans="1:23" ht="24">
      <c r="A1035" s="16">
        <v>543</v>
      </c>
      <c r="B1035" s="16">
        <v>1182503</v>
      </c>
      <c r="C1035" s="16">
        <v>1413951</v>
      </c>
      <c r="D1035" s="16" t="s">
        <v>492</v>
      </c>
      <c r="E1035" s="16" t="s">
        <v>467</v>
      </c>
      <c r="F1035" s="16" t="s">
        <v>22</v>
      </c>
      <c r="G1035" s="16" t="s">
        <v>474</v>
      </c>
      <c r="H1035" s="17">
        <v>42409</v>
      </c>
      <c r="I1035" s="18">
        <v>0.51089120370370367</v>
      </c>
      <c r="J1035" s="18">
        <v>1.4930555555555556E-3</v>
      </c>
      <c r="K1035" s="16" t="s">
        <v>467</v>
      </c>
      <c r="L1035" s="16">
        <v>156977000</v>
      </c>
      <c r="M1035" s="16" t="s">
        <v>1</v>
      </c>
      <c r="N1035" s="16">
        <v>0</v>
      </c>
      <c r="O1035" s="18">
        <v>0</v>
      </c>
      <c r="P1035" s="18">
        <v>1.3657407407407409E-3</v>
      </c>
      <c r="Q1035" s="6" t="str">
        <f t="shared" si="102"/>
        <v>2016-02-09</v>
      </c>
      <c r="R1035" t="str">
        <f t="shared" si="103"/>
        <v>ONAS</v>
      </c>
      <c r="S1035" t="str">
        <f t="shared" si="104"/>
        <v>12:15</v>
      </c>
      <c r="T1035" t="str">
        <f t="shared" si="105"/>
        <v>12:1</v>
      </c>
      <c r="U1035" t="str">
        <f t="shared" si="106"/>
        <v>2016-02-09 12:1ONAS</v>
      </c>
      <c r="V1035">
        <f>IF(COUNTIF(Interactions!I:I,U1035)&gt;0,1,0)</f>
        <v>0</v>
      </c>
      <c r="W1035" t="str">
        <f t="shared" si="107"/>
        <v/>
      </c>
    </row>
    <row r="1036" spans="1:23" ht="24">
      <c r="A1036" s="13">
        <v>544</v>
      </c>
      <c r="B1036" s="13">
        <v>1182506</v>
      </c>
      <c r="C1036" s="13">
        <v>1413957</v>
      </c>
      <c r="D1036" s="13" t="s">
        <v>492</v>
      </c>
      <c r="E1036" s="13" t="s">
        <v>467</v>
      </c>
      <c r="F1036" s="13" t="s">
        <v>28</v>
      </c>
      <c r="G1036" s="13" t="s">
        <v>474</v>
      </c>
      <c r="H1036" s="14">
        <v>42409</v>
      </c>
      <c r="I1036" s="15">
        <v>0.51187499999999997</v>
      </c>
      <c r="J1036" s="15">
        <v>1.1574074074074073E-3</v>
      </c>
      <c r="K1036" s="13" t="s">
        <v>467</v>
      </c>
      <c r="L1036" s="13">
        <v>148844114</v>
      </c>
      <c r="M1036" s="13" t="s">
        <v>1</v>
      </c>
      <c r="N1036" s="13">
        <v>1</v>
      </c>
      <c r="O1036" s="15">
        <v>4.1666666666666669E-4</v>
      </c>
      <c r="P1036" s="15">
        <v>8.449074074074075E-4</v>
      </c>
      <c r="Q1036" s="6" t="str">
        <f t="shared" si="102"/>
        <v>2016-02-09</v>
      </c>
      <c r="R1036" t="str">
        <f t="shared" si="103"/>
        <v>EDRA</v>
      </c>
      <c r="S1036" t="str">
        <f t="shared" si="104"/>
        <v>12:17</v>
      </c>
      <c r="T1036" t="str">
        <f t="shared" si="105"/>
        <v>12:1</v>
      </c>
      <c r="U1036" t="str">
        <f t="shared" si="106"/>
        <v>2016-02-09 12:1EDRA</v>
      </c>
      <c r="V1036">
        <f>IF(COUNTIF(Interactions!I:I,U1036)&gt;0,1,0)</f>
        <v>0</v>
      </c>
      <c r="W1036" t="str">
        <f t="shared" si="107"/>
        <v/>
      </c>
    </row>
    <row r="1037" spans="1:23" ht="24">
      <c r="A1037" s="16">
        <v>545</v>
      </c>
      <c r="B1037" s="16">
        <v>1182509</v>
      </c>
      <c r="C1037" s="16">
        <v>1413956</v>
      </c>
      <c r="D1037" s="16" t="s">
        <v>492</v>
      </c>
      <c r="E1037" s="16" t="s">
        <v>467</v>
      </c>
      <c r="F1037" s="16" t="s">
        <v>11</v>
      </c>
      <c r="G1037" s="16" t="s">
        <v>472</v>
      </c>
      <c r="H1037" s="17">
        <v>42409</v>
      </c>
      <c r="I1037" s="18">
        <v>0.51196759259259261</v>
      </c>
      <c r="J1037" s="18">
        <v>1.2037037037037038E-3</v>
      </c>
      <c r="K1037" s="16" t="s">
        <v>467</v>
      </c>
      <c r="L1037" s="16">
        <v>972334862</v>
      </c>
      <c r="M1037" s="16" t="s">
        <v>8</v>
      </c>
      <c r="N1037" s="16">
        <v>0</v>
      </c>
      <c r="O1037" s="18">
        <v>0</v>
      </c>
      <c r="P1037" s="18">
        <v>1.0995370370370371E-3</v>
      </c>
      <c r="Q1037" s="6" t="str">
        <f t="shared" si="102"/>
        <v>2016-02-09</v>
      </c>
      <c r="R1037" t="str">
        <f t="shared" si="103"/>
        <v>MLEC</v>
      </c>
      <c r="S1037" t="str">
        <f t="shared" si="104"/>
        <v>12:17</v>
      </c>
      <c r="T1037" t="str">
        <f t="shared" si="105"/>
        <v>12:1</v>
      </c>
      <c r="U1037" t="str">
        <f t="shared" si="106"/>
        <v>2016-02-09 12:1MLEC</v>
      </c>
      <c r="V1037">
        <f>IF(COUNTIF(Interactions!I:I,U1037)&gt;0,1,0)</f>
        <v>0</v>
      </c>
      <c r="W1037" t="str">
        <f t="shared" si="107"/>
        <v/>
      </c>
    </row>
    <row r="1038" spans="1:23" ht="24">
      <c r="A1038" s="13">
        <v>546</v>
      </c>
      <c r="B1038" s="13">
        <v>1182510</v>
      </c>
      <c r="C1038" s="13">
        <v>1413954</v>
      </c>
      <c r="D1038" s="13" t="s">
        <v>492</v>
      </c>
      <c r="E1038" s="13" t="s">
        <v>467</v>
      </c>
      <c r="F1038" s="13" t="s">
        <v>22</v>
      </c>
      <c r="G1038" s="13" t="s">
        <v>474</v>
      </c>
      <c r="H1038" s="14">
        <v>42409</v>
      </c>
      <c r="I1038" s="15">
        <v>0.51265046296296302</v>
      </c>
      <c r="J1038" s="15">
        <v>1.9675925925925926E-4</v>
      </c>
      <c r="K1038" s="13" t="s">
        <v>467</v>
      </c>
      <c r="L1038" s="13">
        <v>155951000</v>
      </c>
      <c r="M1038" s="13" t="s">
        <v>1</v>
      </c>
      <c r="N1038" s="13">
        <v>0</v>
      </c>
      <c r="O1038" s="15">
        <v>0</v>
      </c>
      <c r="P1038" s="15">
        <v>1.1574074074074073E-4</v>
      </c>
      <c r="Q1038" s="6" t="str">
        <f t="shared" si="102"/>
        <v>2016-02-09</v>
      </c>
      <c r="R1038" t="str">
        <f t="shared" si="103"/>
        <v>ONAS</v>
      </c>
      <c r="S1038" t="str">
        <f t="shared" si="104"/>
        <v>12:18</v>
      </c>
      <c r="T1038" t="str">
        <f t="shared" si="105"/>
        <v>12:1</v>
      </c>
      <c r="U1038" t="str">
        <f t="shared" si="106"/>
        <v>2016-02-09 12:1ONAS</v>
      </c>
      <c r="V1038">
        <f>IF(COUNTIF(Interactions!I:I,U1038)&gt;0,1,0)</f>
        <v>0</v>
      </c>
      <c r="W1038" t="str">
        <f t="shared" si="107"/>
        <v/>
      </c>
    </row>
    <row r="1039" spans="1:23">
      <c r="A1039" s="16">
        <v>547</v>
      </c>
      <c r="B1039" s="16">
        <v>1182512</v>
      </c>
      <c r="C1039" s="16">
        <v>1413964</v>
      </c>
      <c r="D1039" s="16" t="s">
        <v>492</v>
      </c>
      <c r="E1039" s="16" t="s">
        <v>467</v>
      </c>
      <c r="F1039" s="16" t="s">
        <v>28</v>
      </c>
      <c r="G1039" s="16" t="s">
        <v>470</v>
      </c>
      <c r="H1039" s="17">
        <v>42409</v>
      </c>
      <c r="I1039" s="18">
        <v>0.51353009259259264</v>
      </c>
      <c r="J1039" s="18">
        <v>1.9212962962962962E-3</v>
      </c>
      <c r="K1039" s="16" t="s">
        <v>469</v>
      </c>
      <c r="L1039" s="16">
        <v>3500800242407</v>
      </c>
      <c r="M1039" s="16" t="s">
        <v>1</v>
      </c>
      <c r="N1039" s="16">
        <v>0</v>
      </c>
      <c r="O1039" s="18">
        <v>0</v>
      </c>
      <c r="P1039" s="18">
        <v>1.8402777777777777E-3</v>
      </c>
      <c r="Q1039" s="6" t="str">
        <f t="shared" si="102"/>
        <v>2016-02-09</v>
      </c>
      <c r="R1039" t="str">
        <f t="shared" si="103"/>
        <v>EDRA</v>
      </c>
      <c r="S1039" t="str">
        <f t="shared" si="104"/>
        <v>12:19</v>
      </c>
      <c r="T1039" t="str">
        <f t="shared" si="105"/>
        <v>12:1</v>
      </c>
      <c r="U1039" t="str">
        <f t="shared" si="106"/>
        <v>2016-02-09 12:1EDRA</v>
      </c>
      <c r="V1039">
        <f>IF(COUNTIF(Interactions!I:I,U1039)&gt;0,1,0)</f>
        <v>0</v>
      </c>
      <c r="W1039" t="str">
        <f t="shared" si="107"/>
        <v/>
      </c>
    </row>
    <row r="1040" spans="1:23" ht="24">
      <c r="A1040" s="13">
        <v>548</v>
      </c>
      <c r="B1040" s="13">
        <v>1182513</v>
      </c>
      <c r="C1040" s="13">
        <v>1413962</v>
      </c>
      <c r="D1040" s="13" t="s">
        <v>492</v>
      </c>
      <c r="E1040" s="13" t="s">
        <v>467</v>
      </c>
      <c r="F1040" s="13" t="s">
        <v>22</v>
      </c>
      <c r="G1040" s="13" t="s">
        <v>474</v>
      </c>
      <c r="H1040" s="14">
        <v>42409</v>
      </c>
      <c r="I1040" s="15">
        <v>0.5143402777777778</v>
      </c>
      <c r="J1040" s="15">
        <v>2.0833333333333335E-4</v>
      </c>
      <c r="K1040" s="13" t="s">
        <v>467</v>
      </c>
      <c r="L1040" s="13">
        <v>612351726</v>
      </c>
      <c r="M1040" s="13" t="s">
        <v>1</v>
      </c>
      <c r="N1040" s="13">
        <v>0</v>
      </c>
      <c r="O1040" s="15">
        <v>0</v>
      </c>
      <c r="P1040" s="15">
        <v>3.4722222222222222E-5</v>
      </c>
      <c r="Q1040" s="6" t="str">
        <f t="shared" si="102"/>
        <v>2016-02-09</v>
      </c>
      <c r="R1040" t="str">
        <f t="shared" si="103"/>
        <v>ONAS</v>
      </c>
      <c r="S1040" t="str">
        <f t="shared" si="104"/>
        <v>12:20</v>
      </c>
      <c r="T1040" t="str">
        <f t="shared" si="105"/>
        <v>12:2</v>
      </c>
      <c r="U1040" t="str">
        <f t="shared" si="106"/>
        <v>2016-02-09 12:2ONAS</v>
      </c>
      <c r="V1040">
        <f>IF(COUNTIF(Interactions!I:I,U1040)&gt;0,1,0)</f>
        <v>0</v>
      </c>
      <c r="W1040" t="str">
        <f t="shared" si="107"/>
        <v/>
      </c>
    </row>
    <row r="1041" spans="1:23">
      <c r="A1041" s="16">
        <v>549</v>
      </c>
      <c r="B1041" s="16">
        <v>1182514</v>
      </c>
      <c r="C1041" s="16">
        <v>1413982</v>
      </c>
      <c r="D1041" s="16" t="s">
        <v>492</v>
      </c>
      <c r="E1041" s="16" t="s">
        <v>467</v>
      </c>
      <c r="F1041" s="16" t="s">
        <v>3</v>
      </c>
      <c r="G1041" s="16" t="s">
        <v>468</v>
      </c>
      <c r="H1041" s="17">
        <v>42409</v>
      </c>
      <c r="I1041" s="18">
        <v>0.5152430555555555</v>
      </c>
      <c r="J1041" s="18">
        <v>2.7777777777777779E-3</v>
      </c>
      <c r="K1041" s="16" t="s">
        <v>467</v>
      </c>
      <c r="L1041" s="16" t="s">
        <v>473</v>
      </c>
      <c r="M1041" s="16" t="s">
        <v>1</v>
      </c>
      <c r="N1041" s="16">
        <v>0</v>
      </c>
      <c r="O1041" s="18">
        <v>0</v>
      </c>
      <c r="P1041" s="18">
        <v>2.5231481481481481E-3</v>
      </c>
      <c r="Q1041" s="6" t="str">
        <f t="shared" si="102"/>
        <v>2016-02-09</v>
      </c>
      <c r="R1041" t="str">
        <f t="shared" si="103"/>
        <v>ENES</v>
      </c>
      <c r="S1041" t="str">
        <f t="shared" si="104"/>
        <v>12:21</v>
      </c>
      <c r="T1041" t="str">
        <f t="shared" si="105"/>
        <v>12:2</v>
      </c>
      <c r="U1041" t="str">
        <f t="shared" si="106"/>
        <v>2016-02-09 12:2ENES</v>
      </c>
      <c r="V1041">
        <f>IF(COUNTIF(Interactions!I:I,U1041)&gt;0,1,0)</f>
        <v>0</v>
      </c>
      <c r="W1041" t="str">
        <f t="shared" si="107"/>
        <v/>
      </c>
    </row>
    <row r="1042" spans="1:23">
      <c r="A1042" s="13">
        <v>550</v>
      </c>
      <c r="B1042" s="13">
        <v>1182515</v>
      </c>
      <c r="C1042" s="13">
        <v>1413971</v>
      </c>
      <c r="D1042" s="13" t="s">
        <v>492</v>
      </c>
      <c r="E1042" s="13" t="s">
        <v>467</v>
      </c>
      <c r="F1042" s="13" t="s">
        <v>28</v>
      </c>
      <c r="G1042" s="13" t="s">
        <v>468</v>
      </c>
      <c r="H1042" s="14">
        <v>42409</v>
      </c>
      <c r="I1042" s="15">
        <v>0.51539351851851845</v>
      </c>
      <c r="J1042" s="15">
        <v>8.7962962962962962E-4</v>
      </c>
      <c r="K1042" s="13" t="s">
        <v>467</v>
      </c>
      <c r="L1042" s="13">
        <v>618438532</v>
      </c>
      <c r="M1042" s="13" t="s">
        <v>1</v>
      </c>
      <c r="N1042" s="13">
        <v>0</v>
      </c>
      <c r="O1042" s="15">
        <v>0</v>
      </c>
      <c r="P1042" s="15">
        <v>4.8611111111111104E-4</v>
      </c>
      <c r="Q1042" s="6" t="str">
        <f t="shared" si="102"/>
        <v>2016-02-09</v>
      </c>
      <c r="R1042" t="str">
        <f t="shared" si="103"/>
        <v>EDRA</v>
      </c>
      <c r="S1042" t="str">
        <f t="shared" si="104"/>
        <v>12:22</v>
      </c>
      <c r="T1042" t="str">
        <f t="shared" si="105"/>
        <v>12:2</v>
      </c>
      <c r="U1042" t="str">
        <f t="shared" si="106"/>
        <v>2016-02-09 12:2EDRA</v>
      </c>
      <c r="V1042">
        <f>IF(COUNTIF(Interactions!I:I,U1042)&gt;0,1,0)</f>
        <v>0</v>
      </c>
      <c r="W1042" t="str">
        <f t="shared" si="107"/>
        <v/>
      </c>
    </row>
    <row r="1043" spans="1:23" ht="24">
      <c r="A1043" s="16">
        <v>551</v>
      </c>
      <c r="B1043" s="16">
        <v>1182516</v>
      </c>
      <c r="C1043" s="16">
        <v>1413974</v>
      </c>
      <c r="D1043" s="16" t="s">
        <v>492</v>
      </c>
      <c r="E1043" s="16" t="s">
        <v>467</v>
      </c>
      <c r="F1043" s="16" t="s">
        <v>11</v>
      </c>
      <c r="G1043" s="16" t="s">
        <v>472</v>
      </c>
      <c r="H1043" s="17">
        <v>42409</v>
      </c>
      <c r="I1043" s="18">
        <v>0.51539351851851845</v>
      </c>
      <c r="J1043" s="18">
        <v>1.6319444444444445E-3</v>
      </c>
      <c r="K1043" s="16" t="s">
        <v>467</v>
      </c>
      <c r="L1043" s="16">
        <v>637072352</v>
      </c>
      <c r="M1043" s="16" t="s">
        <v>8</v>
      </c>
      <c r="N1043" s="16">
        <v>0</v>
      </c>
      <c r="O1043" s="18">
        <v>0</v>
      </c>
      <c r="P1043" s="18">
        <v>1.5509259259259261E-3</v>
      </c>
      <c r="Q1043" s="6" t="str">
        <f t="shared" si="102"/>
        <v>2016-02-09</v>
      </c>
      <c r="R1043" t="str">
        <f t="shared" si="103"/>
        <v>MLEC</v>
      </c>
      <c r="S1043" t="str">
        <f t="shared" si="104"/>
        <v>12:22</v>
      </c>
      <c r="T1043" t="str">
        <f t="shared" si="105"/>
        <v>12:2</v>
      </c>
      <c r="U1043" t="str">
        <f t="shared" si="106"/>
        <v>2016-02-09 12:2MLEC</v>
      </c>
      <c r="V1043">
        <f>IF(COUNTIF(Interactions!I:I,U1043)&gt;0,1,0)</f>
        <v>0</v>
      </c>
      <c r="W1043" t="str">
        <f t="shared" si="107"/>
        <v/>
      </c>
    </row>
    <row r="1044" spans="1:23">
      <c r="A1044" s="13">
        <v>552</v>
      </c>
      <c r="B1044" s="13">
        <v>1182517</v>
      </c>
      <c r="C1044" s="13">
        <v>1413972</v>
      </c>
      <c r="D1044" s="13" t="s">
        <v>492</v>
      </c>
      <c r="E1044" s="13" t="s">
        <v>467</v>
      </c>
      <c r="F1044" s="13" t="s">
        <v>21</v>
      </c>
      <c r="G1044" s="13" t="s">
        <v>468</v>
      </c>
      <c r="H1044" s="14">
        <v>42409</v>
      </c>
      <c r="I1044" s="15">
        <v>0.515625</v>
      </c>
      <c r="J1044" s="15">
        <v>1.2847222222222223E-3</v>
      </c>
      <c r="K1044" s="13" t="s">
        <v>467</v>
      </c>
      <c r="L1044" s="13">
        <v>387751311</v>
      </c>
      <c r="M1044" s="13" t="s">
        <v>1</v>
      </c>
      <c r="N1044" s="13">
        <v>0</v>
      </c>
      <c r="O1044" s="15">
        <v>0</v>
      </c>
      <c r="P1044" s="15">
        <v>8.9120370370370362E-4</v>
      </c>
      <c r="Q1044" s="6" t="str">
        <f t="shared" si="102"/>
        <v>2016-02-09</v>
      </c>
      <c r="R1044" t="str">
        <f t="shared" si="103"/>
        <v>VSIN</v>
      </c>
      <c r="S1044" t="str">
        <f t="shared" si="104"/>
        <v>12:22</v>
      </c>
      <c r="T1044" t="str">
        <f t="shared" si="105"/>
        <v>12:2</v>
      </c>
      <c r="U1044" t="str">
        <f t="shared" si="106"/>
        <v>2016-02-09 12:2VSIN</v>
      </c>
      <c r="V1044">
        <f>IF(COUNTIF(Interactions!I:I,U1044)&gt;0,1,0)</f>
        <v>0</v>
      </c>
      <c r="W1044" t="str">
        <f t="shared" si="107"/>
        <v/>
      </c>
    </row>
    <row r="1045" spans="1:23">
      <c r="A1045" s="16">
        <v>553</v>
      </c>
      <c r="B1045" s="16">
        <v>1182520</v>
      </c>
      <c r="C1045" s="16">
        <v>1413977</v>
      </c>
      <c r="D1045" s="16" t="s">
        <v>492</v>
      </c>
      <c r="E1045" s="16" t="s">
        <v>467</v>
      </c>
      <c r="F1045" s="16" t="s">
        <v>29</v>
      </c>
      <c r="G1045" s="16" t="s">
        <v>470</v>
      </c>
      <c r="H1045" s="17">
        <v>42409</v>
      </c>
      <c r="I1045" s="18">
        <v>0.51591435185185186</v>
      </c>
      <c r="J1045" s="18">
        <v>2.1759259259259258E-3</v>
      </c>
      <c r="K1045" s="16" t="s">
        <v>467</v>
      </c>
      <c r="L1045" s="16">
        <v>662815433</v>
      </c>
      <c r="M1045" s="16" t="s">
        <v>1</v>
      </c>
      <c r="N1045" s="16">
        <v>0</v>
      </c>
      <c r="O1045" s="18">
        <v>0</v>
      </c>
      <c r="P1045" s="18">
        <v>2.0717592592592593E-3</v>
      </c>
      <c r="Q1045" s="6" t="str">
        <f t="shared" si="102"/>
        <v>2016-02-09</v>
      </c>
      <c r="R1045" t="str">
        <f t="shared" si="103"/>
        <v>LROB</v>
      </c>
      <c r="S1045" t="str">
        <f t="shared" si="104"/>
        <v>12:22</v>
      </c>
      <c r="T1045" t="str">
        <f t="shared" si="105"/>
        <v>12:2</v>
      </c>
      <c r="U1045" t="str">
        <f t="shared" si="106"/>
        <v>2016-02-09 12:2LROB</v>
      </c>
      <c r="V1045">
        <f>IF(COUNTIF(Interactions!I:I,U1045)&gt;0,1,0)</f>
        <v>0</v>
      </c>
      <c r="W1045" t="str">
        <f t="shared" si="107"/>
        <v/>
      </c>
    </row>
    <row r="1046" spans="1:23" ht="24">
      <c r="A1046" s="13">
        <v>554</v>
      </c>
      <c r="B1046" s="13">
        <v>1182522</v>
      </c>
      <c r="C1046" s="13">
        <v>1413979</v>
      </c>
      <c r="D1046" s="13" t="s">
        <v>492</v>
      </c>
      <c r="E1046" s="13" t="s">
        <v>467</v>
      </c>
      <c r="F1046" s="13" t="s">
        <v>11</v>
      </c>
      <c r="G1046" s="13" t="s">
        <v>472</v>
      </c>
      <c r="H1046" s="14">
        <v>42409</v>
      </c>
      <c r="I1046" s="15">
        <v>0.51706018518518515</v>
      </c>
      <c r="J1046" s="15">
        <v>1.1805555555555556E-3</v>
      </c>
      <c r="K1046" s="13" t="s">
        <v>467</v>
      </c>
      <c r="L1046" s="13">
        <v>142181680</v>
      </c>
      <c r="M1046" s="13" t="s">
        <v>1</v>
      </c>
      <c r="N1046" s="13">
        <v>0</v>
      </c>
      <c r="O1046" s="15">
        <v>0</v>
      </c>
      <c r="P1046" s="15">
        <v>1.1226851851851851E-3</v>
      </c>
      <c r="Q1046" s="6" t="str">
        <f t="shared" si="102"/>
        <v>2016-02-09</v>
      </c>
      <c r="R1046" t="str">
        <f t="shared" si="103"/>
        <v>MLEC</v>
      </c>
      <c r="S1046" t="str">
        <f t="shared" si="104"/>
        <v>12:24</v>
      </c>
      <c r="T1046" t="str">
        <f t="shared" si="105"/>
        <v>12:2</v>
      </c>
      <c r="U1046" t="str">
        <f t="shared" si="106"/>
        <v>2016-02-09 12:2MLEC</v>
      </c>
      <c r="V1046">
        <f>IF(COUNTIF(Interactions!I:I,U1046)&gt;0,1,0)</f>
        <v>0</v>
      </c>
      <c r="W1046" t="str">
        <f t="shared" si="107"/>
        <v/>
      </c>
    </row>
    <row r="1047" spans="1:23" ht="24">
      <c r="A1047" s="16">
        <v>555</v>
      </c>
      <c r="B1047" s="16">
        <v>1182523</v>
      </c>
      <c r="C1047" s="16">
        <v>1413986</v>
      </c>
      <c r="D1047" s="16" t="s">
        <v>492</v>
      </c>
      <c r="E1047" s="16" t="s">
        <v>467</v>
      </c>
      <c r="F1047" s="16" t="s">
        <v>22</v>
      </c>
      <c r="G1047" s="16" t="s">
        <v>474</v>
      </c>
      <c r="H1047" s="17">
        <v>42409</v>
      </c>
      <c r="I1047" s="18">
        <v>0.51762731481481483</v>
      </c>
      <c r="J1047" s="18">
        <v>1.5162037037037036E-3</v>
      </c>
      <c r="K1047" s="16" t="s">
        <v>467</v>
      </c>
      <c r="L1047" s="16">
        <v>156977000</v>
      </c>
      <c r="M1047" s="16" t="s">
        <v>1</v>
      </c>
      <c r="N1047" s="16">
        <v>0</v>
      </c>
      <c r="O1047" s="18">
        <v>0</v>
      </c>
      <c r="P1047" s="18">
        <v>1.2152777777777778E-3</v>
      </c>
      <c r="Q1047" s="6" t="str">
        <f t="shared" si="102"/>
        <v>2016-02-09</v>
      </c>
      <c r="R1047" t="str">
        <f t="shared" si="103"/>
        <v>ONAS</v>
      </c>
      <c r="S1047" t="str">
        <f t="shared" si="104"/>
        <v>12:25</v>
      </c>
      <c r="T1047" t="str">
        <f t="shared" si="105"/>
        <v>12:2</v>
      </c>
      <c r="U1047" t="str">
        <f t="shared" si="106"/>
        <v>2016-02-09 12:2ONAS</v>
      </c>
      <c r="V1047">
        <f>IF(COUNTIF(Interactions!I:I,U1047)&gt;0,1,0)</f>
        <v>0</v>
      </c>
      <c r="W1047" t="str">
        <f t="shared" si="107"/>
        <v/>
      </c>
    </row>
    <row r="1048" spans="1:23" ht="24">
      <c r="A1048" s="13">
        <v>556</v>
      </c>
      <c r="B1048" s="13">
        <v>1182524</v>
      </c>
      <c r="C1048" s="13">
        <v>1413983</v>
      </c>
      <c r="D1048" s="13" t="s">
        <v>492</v>
      </c>
      <c r="E1048" s="13" t="s">
        <v>467</v>
      </c>
      <c r="F1048" s="13" t="s">
        <v>11</v>
      </c>
      <c r="G1048" s="13" t="s">
        <v>472</v>
      </c>
      <c r="H1048" s="14">
        <v>42409</v>
      </c>
      <c r="I1048" s="15">
        <v>0.51781250000000001</v>
      </c>
      <c r="J1048" s="15">
        <v>5.0925925925925921E-4</v>
      </c>
      <c r="K1048" s="13" t="s">
        <v>467</v>
      </c>
      <c r="L1048" s="13">
        <v>631752276</v>
      </c>
      <c r="M1048" s="13" t="s">
        <v>8</v>
      </c>
      <c r="N1048" s="13">
        <v>0</v>
      </c>
      <c r="O1048" s="15">
        <v>0</v>
      </c>
      <c r="P1048" s="15">
        <v>4.0509259259259258E-4</v>
      </c>
      <c r="Q1048" s="6" t="str">
        <f t="shared" si="102"/>
        <v>2016-02-09</v>
      </c>
      <c r="R1048" t="str">
        <f t="shared" si="103"/>
        <v>MLEC</v>
      </c>
      <c r="S1048" t="str">
        <f t="shared" si="104"/>
        <v>12:25</v>
      </c>
      <c r="T1048" t="str">
        <f t="shared" si="105"/>
        <v>12:2</v>
      </c>
      <c r="U1048" t="str">
        <f t="shared" si="106"/>
        <v>2016-02-09 12:2MLEC</v>
      </c>
      <c r="V1048">
        <f>IF(COUNTIF(Interactions!I:I,U1048)&gt;0,1,0)</f>
        <v>0</v>
      </c>
      <c r="W1048" t="str">
        <f t="shared" si="107"/>
        <v/>
      </c>
    </row>
    <row r="1049" spans="1:23">
      <c r="A1049" s="16">
        <v>557</v>
      </c>
      <c r="B1049" s="16">
        <v>1182525</v>
      </c>
      <c r="C1049" s="16">
        <v>1413982</v>
      </c>
      <c r="D1049" s="16" t="s">
        <v>492</v>
      </c>
      <c r="E1049" s="16" t="s">
        <v>467</v>
      </c>
      <c r="F1049" s="16" t="s">
        <v>3</v>
      </c>
      <c r="G1049" s="16" t="s">
        <v>468</v>
      </c>
      <c r="H1049" s="17">
        <v>42409</v>
      </c>
      <c r="I1049" s="18">
        <v>0.51802083333333326</v>
      </c>
      <c r="J1049" s="18">
        <v>5.6712962962962956E-4</v>
      </c>
      <c r="K1049" s="16" t="s">
        <v>469</v>
      </c>
      <c r="L1049" s="16">
        <v>9500630386240</v>
      </c>
      <c r="M1049" s="16" t="s">
        <v>1</v>
      </c>
      <c r="N1049" s="16">
        <v>0</v>
      </c>
      <c r="O1049" s="18">
        <v>0</v>
      </c>
      <c r="P1049" s="18">
        <v>2.5462962962962961E-4</v>
      </c>
      <c r="Q1049" s="6" t="str">
        <f t="shared" si="102"/>
        <v>2016-02-09</v>
      </c>
      <c r="R1049" t="str">
        <f t="shared" si="103"/>
        <v>ENES</v>
      </c>
      <c r="S1049" t="str">
        <f t="shared" si="104"/>
        <v>12:25</v>
      </c>
      <c r="T1049" t="str">
        <f t="shared" si="105"/>
        <v>12:2</v>
      </c>
      <c r="U1049" t="str">
        <f t="shared" si="106"/>
        <v>2016-02-09 12:2ENES</v>
      </c>
      <c r="V1049">
        <f>IF(COUNTIF(Interactions!I:I,U1049)&gt;0,1,0)</f>
        <v>0</v>
      </c>
      <c r="W1049" t="str">
        <f t="shared" si="107"/>
        <v/>
      </c>
    </row>
    <row r="1050" spans="1:23" ht="24">
      <c r="A1050" s="13">
        <v>558</v>
      </c>
      <c r="B1050" s="13">
        <v>1182526</v>
      </c>
      <c r="C1050" s="13">
        <v>1413987</v>
      </c>
      <c r="D1050" s="13" t="s">
        <v>492</v>
      </c>
      <c r="E1050" s="13" t="s">
        <v>467</v>
      </c>
      <c r="F1050" s="13" t="s">
        <v>11</v>
      </c>
      <c r="G1050" s="13" t="s">
        <v>472</v>
      </c>
      <c r="H1050" s="14">
        <v>42409</v>
      </c>
      <c r="I1050" s="15">
        <v>0.51811342592592591</v>
      </c>
      <c r="J1050" s="15">
        <v>5.9027777777777778E-4</v>
      </c>
      <c r="K1050" s="13" t="s">
        <v>467</v>
      </c>
      <c r="L1050" s="13">
        <v>631238616</v>
      </c>
      <c r="M1050" s="13" t="s">
        <v>1</v>
      </c>
      <c r="N1050" s="13">
        <v>0</v>
      </c>
      <c r="O1050" s="15">
        <v>0</v>
      </c>
      <c r="P1050" s="15">
        <v>3.3564814814814812E-4</v>
      </c>
      <c r="Q1050" s="6" t="str">
        <f t="shared" si="102"/>
        <v>2016-02-09</v>
      </c>
      <c r="R1050" t="str">
        <f t="shared" si="103"/>
        <v>MLEC</v>
      </c>
      <c r="S1050" t="str">
        <f t="shared" si="104"/>
        <v>12:26</v>
      </c>
      <c r="T1050" t="str">
        <f t="shared" si="105"/>
        <v>12:2</v>
      </c>
      <c r="U1050" t="str">
        <f t="shared" si="106"/>
        <v>2016-02-09 12:2MLEC</v>
      </c>
      <c r="V1050">
        <f>IF(COUNTIF(Interactions!I:I,U1050)&gt;0,1,0)</f>
        <v>0</v>
      </c>
      <c r="W1050" t="str">
        <f t="shared" si="107"/>
        <v/>
      </c>
    </row>
    <row r="1051" spans="1:23" ht="24">
      <c r="A1051" s="16">
        <v>559</v>
      </c>
      <c r="B1051" s="16">
        <v>1182529</v>
      </c>
      <c r="C1051" s="16">
        <v>1414007</v>
      </c>
      <c r="D1051" s="16" t="s">
        <v>492</v>
      </c>
      <c r="E1051" s="16" t="s">
        <v>467</v>
      </c>
      <c r="F1051" s="16" t="s">
        <v>11</v>
      </c>
      <c r="G1051" s="16" t="s">
        <v>472</v>
      </c>
      <c r="H1051" s="17">
        <v>42409</v>
      </c>
      <c r="I1051" s="18">
        <v>0.5183564814814815</v>
      </c>
      <c r="J1051" s="18">
        <v>2.0601851851851853E-3</v>
      </c>
      <c r="K1051" s="16" t="s">
        <v>467</v>
      </c>
      <c r="L1051" s="16">
        <v>627797875</v>
      </c>
      <c r="M1051" s="16" t="s">
        <v>1</v>
      </c>
      <c r="N1051" s="16">
        <v>0</v>
      </c>
      <c r="O1051" s="18">
        <v>0</v>
      </c>
      <c r="P1051" s="18">
        <v>1.8171296296296297E-3</v>
      </c>
      <c r="Q1051" s="6" t="str">
        <f t="shared" si="102"/>
        <v>2016-02-09</v>
      </c>
      <c r="R1051" t="str">
        <f t="shared" si="103"/>
        <v>MLEC</v>
      </c>
      <c r="S1051" t="str">
        <f t="shared" si="104"/>
        <v>12:26</v>
      </c>
      <c r="T1051" t="str">
        <f t="shared" si="105"/>
        <v>12:2</v>
      </c>
      <c r="U1051" t="str">
        <f t="shared" si="106"/>
        <v>2016-02-09 12:2MLEC</v>
      </c>
      <c r="V1051">
        <f>IF(COUNTIF(Interactions!I:I,U1051)&gt;0,1,0)</f>
        <v>0</v>
      </c>
      <c r="W1051" t="str">
        <f t="shared" si="107"/>
        <v/>
      </c>
    </row>
    <row r="1052" spans="1:23" ht="24">
      <c r="A1052" s="13">
        <v>560</v>
      </c>
      <c r="B1052" s="13">
        <v>1182530</v>
      </c>
      <c r="C1052" s="13">
        <v>1413995</v>
      </c>
      <c r="D1052" s="13" t="s">
        <v>492</v>
      </c>
      <c r="E1052" s="13" t="s">
        <v>467</v>
      </c>
      <c r="F1052" s="13" t="s">
        <v>11</v>
      </c>
      <c r="G1052" s="13" t="s">
        <v>472</v>
      </c>
      <c r="H1052" s="14">
        <v>42409</v>
      </c>
      <c r="I1052" s="15">
        <v>0.51891203703703703</v>
      </c>
      <c r="J1052" s="15">
        <v>7.175925925925927E-4</v>
      </c>
      <c r="K1052" s="13" t="s">
        <v>467</v>
      </c>
      <c r="L1052" s="13">
        <v>954676340</v>
      </c>
      <c r="M1052" s="13" t="s">
        <v>1</v>
      </c>
      <c r="N1052" s="13">
        <v>1</v>
      </c>
      <c r="O1052" s="15">
        <v>2.199074074074074E-4</v>
      </c>
      <c r="P1052" s="15">
        <v>4.7453703703703704E-4</v>
      </c>
      <c r="Q1052" s="6" t="str">
        <f t="shared" si="102"/>
        <v>2016-02-09</v>
      </c>
      <c r="R1052" t="str">
        <f t="shared" si="103"/>
        <v>MLEC</v>
      </c>
      <c r="S1052" t="str">
        <f t="shared" si="104"/>
        <v>12:27</v>
      </c>
      <c r="T1052" t="str">
        <f t="shared" si="105"/>
        <v>12:2</v>
      </c>
      <c r="U1052" t="str">
        <f t="shared" si="106"/>
        <v>2016-02-09 12:2MLEC</v>
      </c>
      <c r="V1052">
        <f>IF(COUNTIF(Interactions!I:I,U1052)&gt;0,1,0)</f>
        <v>0</v>
      </c>
      <c r="W1052" t="str">
        <f t="shared" si="107"/>
        <v/>
      </c>
    </row>
    <row r="1053" spans="1:23" ht="24">
      <c r="A1053" s="16">
        <v>561</v>
      </c>
      <c r="B1053" s="16">
        <v>1182531</v>
      </c>
      <c r="C1053" s="16">
        <v>1413991</v>
      </c>
      <c r="D1053" s="16" t="s">
        <v>492</v>
      </c>
      <c r="E1053" s="16" t="s">
        <v>467</v>
      </c>
      <c r="F1053" s="16" t="s">
        <v>29</v>
      </c>
      <c r="G1053" s="16" t="s">
        <v>474</v>
      </c>
      <c r="H1053" s="17">
        <v>42409</v>
      </c>
      <c r="I1053" s="18">
        <v>0.51892361111111118</v>
      </c>
      <c r="J1053" s="18">
        <v>2.3032407407407407E-3</v>
      </c>
      <c r="K1053" s="16" t="s">
        <v>467</v>
      </c>
      <c r="L1053" s="16">
        <v>611621746</v>
      </c>
      <c r="M1053" s="16" t="s">
        <v>1</v>
      </c>
      <c r="N1053" s="16">
        <v>0</v>
      </c>
      <c r="O1053" s="18">
        <v>0</v>
      </c>
      <c r="P1053" s="18">
        <v>1.9097222222222222E-3</v>
      </c>
      <c r="Q1053" s="6" t="str">
        <f t="shared" si="102"/>
        <v>2016-02-09</v>
      </c>
      <c r="R1053" t="str">
        <f t="shared" si="103"/>
        <v>LROB</v>
      </c>
      <c r="S1053" t="str">
        <f t="shared" si="104"/>
        <v>12:27</v>
      </c>
      <c r="T1053" t="str">
        <f t="shared" si="105"/>
        <v>12:2</v>
      </c>
      <c r="U1053" t="str">
        <f t="shared" si="106"/>
        <v>2016-02-09 12:2LROB</v>
      </c>
      <c r="V1053">
        <f>IF(COUNTIF(Interactions!I:I,U1053)&gt;0,1,0)</f>
        <v>0</v>
      </c>
      <c r="W1053" t="str">
        <f t="shared" si="107"/>
        <v/>
      </c>
    </row>
    <row r="1054" spans="1:23" ht="24">
      <c r="A1054" s="13">
        <v>562</v>
      </c>
      <c r="B1054" s="13">
        <v>1182532</v>
      </c>
      <c r="C1054" s="13">
        <v>1414006</v>
      </c>
      <c r="D1054" s="13" t="s">
        <v>492</v>
      </c>
      <c r="E1054" s="13" t="s">
        <v>467</v>
      </c>
      <c r="F1054" s="13" t="s">
        <v>11</v>
      </c>
      <c r="G1054" s="13" t="s">
        <v>472</v>
      </c>
      <c r="H1054" s="14">
        <v>42409</v>
      </c>
      <c r="I1054" s="15">
        <v>0.51909722222222221</v>
      </c>
      <c r="J1054" s="15">
        <v>1.8634259259259261E-3</v>
      </c>
      <c r="K1054" s="13" t="s">
        <v>467</v>
      </c>
      <c r="L1054" s="13">
        <v>609267778</v>
      </c>
      <c r="M1054" s="13" t="s">
        <v>1</v>
      </c>
      <c r="N1054" s="13">
        <v>0</v>
      </c>
      <c r="O1054" s="15">
        <v>0</v>
      </c>
      <c r="P1054" s="15">
        <v>1.7013888888888892E-3</v>
      </c>
      <c r="Q1054" s="6" t="str">
        <f t="shared" si="102"/>
        <v>2016-02-09</v>
      </c>
      <c r="R1054" t="str">
        <f t="shared" si="103"/>
        <v>MLEC</v>
      </c>
      <c r="S1054" t="str">
        <f t="shared" si="104"/>
        <v>12:27</v>
      </c>
      <c r="T1054" t="str">
        <f t="shared" si="105"/>
        <v>12:2</v>
      </c>
      <c r="U1054" t="str">
        <f t="shared" si="106"/>
        <v>2016-02-09 12:2MLEC</v>
      </c>
      <c r="V1054">
        <f>IF(COUNTIF(Interactions!I:I,U1054)&gt;0,1,0)</f>
        <v>0</v>
      </c>
      <c r="W1054" t="str">
        <f t="shared" si="107"/>
        <v/>
      </c>
    </row>
    <row r="1055" spans="1:23">
      <c r="A1055" s="16">
        <v>563</v>
      </c>
      <c r="B1055" s="16">
        <v>1182533</v>
      </c>
      <c r="C1055" s="16">
        <v>1414004</v>
      </c>
      <c r="D1055" s="16" t="s">
        <v>492</v>
      </c>
      <c r="E1055" s="16" t="s">
        <v>467</v>
      </c>
      <c r="F1055" s="16" t="s">
        <v>28</v>
      </c>
      <c r="G1055" s="16" t="s">
        <v>468</v>
      </c>
      <c r="H1055" s="17">
        <v>42409</v>
      </c>
      <c r="I1055" s="18">
        <v>0.51960648148148147</v>
      </c>
      <c r="J1055" s="18">
        <v>2.615740740740741E-3</v>
      </c>
      <c r="K1055" s="16" t="s">
        <v>467</v>
      </c>
      <c r="L1055" s="16" t="s">
        <v>473</v>
      </c>
      <c r="M1055" s="16" t="s">
        <v>1</v>
      </c>
      <c r="N1055" s="16">
        <v>2</v>
      </c>
      <c r="O1055" s="18">
        <v>1.7013888888888892E-3</v>
      </c>
      <c r="P1055" s="18">
        <v>7.7546296296296304E-4</v>
      </c>
      <c r="Q1055" s="6" t="str">
        <f t="shared" si="102"/>
        <v>2016-02-09</v>
      </c>
      <c r="R1055" t="str">
        <f t="shared" si="103"/>
        <v>EDRA</v>
      </c>
      <c r="S1055" t="str">
        <f t="shared" si="104"/>
        <v>12:28</v>
      </c>
      <c r="T1055" t="str">
        <f t="shared" si="105"/>
        <v>12:2</v>
      </c>
      <c r="U1055" t="str">
        <f t="shared" si="106"/>
        <v>2016-02-09 12:2EDRA</v>
      </c>
      <c r="V1055">
        <f>IF(COUNTIF(Interactions!I:I,U1055)&gt;0,1,0)</f>
        <v>0</v>
      </c>
      <c r="W1055" t="str">
        <f t="shared" si="107"/>
        <v/>
      </c>
    </row>
    <row r="1056" spans="1:23" ht="24">
      <c r="A1056" s="13">
        <v>564</v>
      </c>
      <c r="B1056" s="13">
        <v>1182534</v>
      </c>
      <c r="C1056" s="13">
        <v>1413998</v>
      </c>
      <c r="D1056" s="13" t="s">
        <v>492</v>
      </c>
      <c r="E1056" s="13" t="s">
        <v>467</v>
      </c>
      <c r="F1056" s="13" t="s">
        <v>3</v>
      </c>
      <c r="G1056" s="13" t="s">
        <v>474</v>
      </c>
      <c r="H1056" s="14">
        <v>42409</v>
      </c>
      <c r="I1056" s="15">
        <v>0.52101851851851855</v>
      </c>
      <c r="J1056" s="15">
        <v>1.5162037037037036E-3</v>
      </c>
      <c r="K1056" s="13" t="s">
        <v>467</v>
      </c>
      <c r="L1056" s="13">
        <v>141872100</v>
      </c>
      <c r="M1056" s="13" t="s">
        <v>1</v>
      </c>
      <c r="N1056" s="13">
        <v>0</v>
      </c>
      <c r="O1056" s="15">
        <v>0</v>
      </c>
      <c r="P1056" s="15">
        <v>1.2847222222222223E-3</v>
      </c>
      <c r="Q1056" s="6" t="str">
        <f t="shared" si="102"/>
        <v>2016-02-09</v>
      </c>
      <c r="R1056" t="str">
        <f t="shared" si="103"/>
        <v>ENES</v>
      </c>
      <c r="S1056" t="str">
        <f t="shared" si="104"/>
        <v>12:30</v>
      </c>
      <c r="T1056" t="str">
        <f t="shared" si="105"/>
        <v>12:3</v>
      </c>
      <c r="U1056" t="str">
        <f t="shared" si="106"/>
        <v>2016-02-09 12:3ENES</v>
      </c>
      <c r="V1056">
        <f>IF(COUNTIF(Interactions!I:I,U1056)&gt;0,1,0)</f>
        <v>0</v>
      </c>
      <c r="W1056" t="str">
        <f t="shared" si="107"/>
        <v/>
      </c>
    </row>
    <row r="1057" spans="1:23">
      <c r="A1057" s="16">
        <v>565</v>
      </c>
      <c r="B1057" s="16">
        <v>1182536</v>
      </c>
      <c r="C1057" s="16">
        <v>1414009</v>
      </c>
      <c r="D1057" s="16" t="s">
        <v>492</v>
      </c>
      <c r="E1057" s="16" t="s">
        <v>467</v>
      </c>
      <c r="F1057" s="16" t="s">
        <v>29</v>
      </c>
      <c r="G1057" s="16" t="s">
        <v>470</v>
      </c>
      <c r="H1057" s="17">
        <v>42409</v>
      </c>
      <c r="I1057" s="18">
        <v>0.52187499999999998</v>
      </c>
      <c r="J1057" s="18">
        <v>3.0671296296296297E-3</v>
      </c>
      <c r="K1057" s="16" t="s">
        <v>467</v>
      </c>
      <c r="L1057" s="16">
        <v>665636372</v>
      </c>
      <c r="M1057" s="16" t="s">
        <v>1</v>
      </c>
      <c r="N1057" s="16">
        <v>0</v>
      </c>
      <c r="O1057" s="18">
        <v>0</v>
      </c>
      <c r="P1057" s="18">
        <v>2.9976851851851848E-3</v>
      </c>
      <c r="Q1057" s="6" t="str">
        <f t="shared" si="102"/>
        <v>2016-02-09</v>
      </c>
      <c r="R1057" t="str">
        <f t="shared" si="103"/>
        <v>LROB</v>
      </c>
      <c r="S1057" t="str">
        <f t="shared" si="104"/>
        <v>12:31</v>
      </c>
      <c r="T1057" t="str">
        <f t="shared" si="105"/>
        <v>12:3</v>
      </c>
      <c r="U1057" t="str">
        <f t="shared" si="106"/>
        <v>2016-02-09 12:3LROB</v>
      </c>
      <c r="V1057">
        <f>IF(COUNTIF(Interactions!I:I,U1057)&gt;0,1,0)</f>
        <v>0</v>
      </c>
      <c r="W1057" t="str">
        <f t="shared" si="107"/>
        <v/>
      </c>
    </row>
    <row r="1058" spans="1:23" ht="24">
      <c r="A1058" s="13">
        <v>566</v>
      </c>
      <c r="B1058" s="13">
        <v>1182537</v>
      </c>
      <c r="C1058" s="13">
        <v>1414002</v>
      </c>
      <c r="D1058" s="13" t="s">
        <v>492</v>
      </c>
      <c r="E1058" s="13" t="s">
        <v>467</v>
      </c>
      <c r="F1058" s="13" t="s">
        <v>28</v>
      </c>
      <c r="G1058" s="13" t="s">
        <v>474</v>
      </c>
      <c r="H1058" s="14">
        <v>42409</v>
      </c>
      <c r="I1058" s="15">
        <v>0.52195601851851847</v>
      </c>
      <c r="J1058" s="15">
        <v>1.5740740740740741E-3</v>
      </c>
      <c r="K1058" s="13" t="s">
        <v>467</v>
      </c>
      <c r="L1058" s="13">
        <v>141254000</v>
      </c>
      <c r="M1058" s="13" t="s">
        <v>1</v>
      </c>
      <c r="N1058" s="13">
        <v>2</v>
      </c>
      <c r="O1058" s="15">
        <v>7.7546296296296304E-4</v>
      </c>
      <c r="P1058" s="15">
        <v>6.8287037037037025E-4</v>
      </c>
      <c r="Q1058" s="6" t="str">
        <f t="shared" si="102"/>
        <v>2016-02-09</v>
      </c>
      <c r="R1058" t="str">
        <f t="shared" si="103"/>
        <v>EDRA</v>
      </c>
      <c r="S1058" t="str">
        <f t="shared" si="104"/>
        <v>12:31</v>
      </c>
      <c r="T1058" t="str">
        <f t="shared" si="105"/>
        <v>12:3</v>
      </c>
      <c r="U1058" t="str">
        <f t="shared" si="106"/>
        <v>2016-02-09 12:3EDRA</v>
      </c>
      <c r="V1058">
        <f>IF(COUNTIF(Interactions!I:I,U1058)&gt;0,1,0)</f>
        <v>0</v>
      </c>
      <c r="W1058" t="str">
        <f t="shared" si="107"/>
        <v/>
      </c>
    </row>
    <row r="1059" spans="1:23" ht="24">
      <c r="A1059" s="16">
        <v>567</v>
      </c>
      <c r="B1059" s="16">
        <v>1182538</v>
      </c>
      <c r="C1059" s="16">
        <v>1414000</v>
      </c>
      <c r="D1059" s="16" t="s">
        <v>492</v>
      </c>
      <c r="E1059" s="16" t="s">
        <v>467</v>
      </c>
      <c r="F1059" s="16" t="s">
        <v>3</v>
      </c>
      <c r="G1059" s="16" t="s">
        <v>474</v>
      </c>
      <c r="H1059" s="17">
        <v>42409</v>
      </c>
      <c r="I1059" s="18">
        <v>0.52269675925925929</v>
      </c>
      <c r="J1059" s="18">
        <v>5.5555555555555556E-4</v>
      </c>
      <c r="K1059" s="16" t="s">
        <v>467</v>
      </c>
      <c r="L1059" s="16">
        <v>141254000</v>
      </c>
      <c r="M1059" s="16" t="s">
        <v>1</v>
      </c>
      <c r="N1059" s="16">
        <v>1</v>
      </c>
      <c r="O1059" s="18">
        <v>1.0416666666666667E-4</v>
      </c>
      <c r="P1059" s="18">
        <v>2.8935185185185189E-4</v>
      </c>
      <c r="Q1059" s="6" t="str">
        <f t="shared" si="102"/>
        <v>2016-02-09</v>
      </c>
      <c r="R1059" t="str">
        <f t="shared" si="103"/>
        <v>ENES</v>
      </c>
      <c r="S1059" t="str">
        <f t="shared" si="104"/>
        <v>12:32</v>
      </c>
      <c r="T1059" t="str">
        <f t="shared" si="105"/>
        <v>12:3</v>
      </c>
      <c r="U1059" t="str">
        <f t="shared" si="106"/>
        <v>2016-02-09 12:3ENES</v>
      </c>
      <c r="V1059">
        <f>IF(COUNTIF(Interactions!I:I,U1059)&gt;0,1,0)</f>
        <v>0</v>
      </c>
      <c r="W1059" t="str">
        <f t="shared" si="107"/>
        <v/>
      </c>
    </row>
    <row r="1060" spans="1:23" ht="24">
      <c r="A1060" s="13">
        <v>568</v>
      </c>
      <c r="B1060" s="13">
        <v>1182539</v>
      </c>
      <c r="C1060" s="13">
        <v>1414005</v>
      </c>
      <c r="D1060" s="13" t="s">
        <v>492</v>
      </c>
      <c r="E1060" s="13" t="s">
        <v>467</v>
      </c>
      <c r="F1060" s="13" t="s">
        <v>22</v>
      </c>
      <c r="G1060" s="13" t="s">
        <v>474</v>
      </c>
      <c r="H1060" s="14">
        <v>42409</v>
      </c>
      <c r="I1060" s="15">
        <v>0.52325231481481482</v>
      </c>
      <c r="J1060" s="15">
        <v>9.4907407407407408E-4</v>
      </c>
      <c r="K1060" s="13" t="s">
        <v>467</v>
      </c>
      <c r="L1060" s="13">
        <v>607238250</v>
      </c>
      <c r="M1060" s="13" t="s">
        <v>1</v>
      </c>
      <c r="N1060" s="13">
        <v>0</v>
      </c>
      <c r="O1060" s="15">
        <v>0</v>
      </c>
      <c r="P1060" s="15">
        <v>8.449074074074075E-4</v>
      </c>
      <c r="Q1060" s="6" t="str">
        <f t="shared" si="102"/>
        <v>2016-02-09</v>
      </c>
      <c r="R1060" t="str">
        <f t="shared" si="103"/>
        <v>ONAS</v>
      </c>
      <c r="S1060" t="str">
        <f t="shared" si="104"/>
        <v>12:33</v>
      </c>
      <c r="T1060" t="str">
        <f t="shared" si="105"/>
        <v>12:3</v>
      </c>
      <c r="U1060" t="str">
        <f t="shared" si="106"/>
        <v>2016-02-09 12:3ONAS</v>
      </c>
      <c r="V1060">
        <f>IF(COUNTIF(Interactions!I:I,U1060)&gt;0,1,0)</f>
        <v>0</v>
      </c>
      <c r="W1060" t="str">
        <f t="shared" si="107"/>
        <v/>
      </c>
    </row>
    <row r="1061" spans="1:23" ht="24">
      <c r="A1061" s="16">
        <v>569</v>
      </c>
      <c r="B1061" s="16">
        <v>1182541</v>
      </c>
      <c r="C1061" s="16">
        <v>1414021</v>
      </c>
      <c r="D1061" s="16" t="s">
        <v>492</v>
      </c>
      <c r="E1061" s="16" t="s">
        <v>467</v>
      </c>
      <c r="F1061" s="16" t="s">
        <v>3</v>
      </c>
      <c r="G1061" s="16" t="s">
        <v>474</v>
      </c>
      <c r="H1061" s="17">
        <v>42409</v>
      </c>
      <c r="I1061" s="18">
        <v>0.52462962962962967</v>
      </c>
      <c r="J1061" s="18">
        <v>1.7245370370370372E-3</v>
      </c>
      <c r="K1061" s="16" t="s">
        <v>467</v>
      </c>
      <c r="L1061" s="16">
        <v>141254094</v>
      </c>
      <c r="M1061" s="16" t="s">
        <v>1</v>
      </c>
      <c r="N1061" s="16">
        <v>3</v>
      </c>
      <c r="O1061" s="18">
        <v>7.8703703703703705E-4</v>
      </c>
      <c r="P1061" s="18">
        <v>1.4699074074074074E-3</v>
      </c>
      <c r="Q1061" s="6" t="str">
        <f t="shared" si="102"/>
        <v>2016-02-09</v>
      </c>
      <c r="R1061" t="str">
        <f t="shared" si="103"/>
        <v>ENES</v>
      </c>
      <c r="S1061" t="str">
        <f t="shared" si="104"/>
        <v>12:35</v>
      </c>
      <c r="T1061" t="str">
        <f t="shared" si="105"/>
        <v>12:3</v>
      </c>
      <c r="U1061" t="str">
        <f t="shared" si="106"/>
        <v>2016-02-09 12:3ENES</v>
      </c>
      <c r="V1061">
        <f>IF(COUNTIF(Interactions!I:I,U1061)&gt;0,1,0)</f>
        <v>0</v>
      </c>
      <c r="W1061" t="str">
        <f t="shared" si="107"/>
        <v/>
      </c>
    </row>
    <row r="1062" spans="1:23" ht="24">
      <c r="A1062" s="13">
        <v>570</v>
      </c>
      <c r="B1062" s="13">
        <v>1182544</v>
      </c>
      <c r="C1062" s="13">
        <v>1414013</v>
      </c>
      <c r="D1062" s="13" t="s">
        <v>492</v>
      </c>
      <c r="E1062" s="13" t="s">
        <v>467</v>
      </c>
      <c r="F1062" s="13" t="s">
        <v>28</v>
      </c>
      <c r="G1062" s="13" t="s">
        <v>474</v>
      </c>
      <c r="H1062" s="14">
        <v>42409</v>
      </c>
      <c r="I1062" s="15">
        <v>0.52520833333333339</v>
      </c>
      <c r="J1062" s="15">
        <v>1.8518518518518518E-4</v>
      </c>
      <c r="K1062" s="13" t="s">
        <v>467</v>
      </c>
      <c r="L1062" s="13">
        <v>177685176</v>
      </c>
      <c r="M1062" s="13" t="s">
        <v>1</v>
      </c>
      <c r="N1062" s="13">
        <v>0</v>
      </c>
      <c r="O1062" s="15">
        <v>0</v>
      </c>
      <c r="P1062" s="15">
        <v>1.1574074074074073E-4</v>
      </c>
      <c r="Q1062" s="6" t="str">
        <f t="shared" si="102"/>
        <v>2016-02-09</v>
      </c>
      <c r="R1062" t="str">
        <f t="shared" si="103"/>
        <v>EDRA</v>
      </c>
      <c r="S1062" t="str">
        <f t="shared" si="104"/>
        <v>12:36</v>
      </c>
      <c r="T1062" t="str">
        <f t="shared" si="105"/>
        <v>12:3</v>
      </c>
      <c r="U1062" t="str">
        <f t="shared" si="106"/>
        <v>2016-02-09 12:3EDRA</v>
      </c>
      <c r="V1062">
        <f>IF(COUNTIF(Interactions!I:I,U1062)&gt;0,1,0)</f>
        <v>0</v>
      </c>
      <c r="W1062" t="str">
        <f t="shared" si="107"/>
        <v/>
      </c>
    </row>
    <row r="1063" spans="1:23" ht="24">
      <c r="A1063" s="16">
        <v>571</v>
      </c>
      <c r="B1063" s="16">
        <v>1182545</v>
      </c>
      <c r="C1063" s="16">
        <v>1414017</v>
      </c>
      <c r="D1063" s="16" t="s">
        <v>492</v>
      </c>
      <c r="E1063" s="16" t="s">
        <v>467</v>
      </c>
      <c r="F1063" s="16" t="s">
        <v>28</v>
      </c>
      <c r="G1063" s="16" t="s">
        <v>474</v>
      </c>
      <c r="H1063" s="17">
        <v>42409</v>
      </c>
      <c r="I1063" s="18">
        <v>0.52559027777777778</v>
      </c>
      <c r="J1063" s="18">
        <v>2.8935185185185189E-4</v>
      </c>
      <c r="K1063" s="16" t="s">
        <v>467</v>
      </c>
      <c r="L1063" s="16">
        <v>177685176</v>
      </c>
      <c r="M1063" s="16" t="s">
        <v>1</v>
      </c>
      <c r="N1063" s="16">
        <v>0</v>
      </c>
      <c r="O1063" s="18">
        <v>0</v>
      </c>
      <c r="P1063" s="18">
        <v>1.9675925925925926E-4</v>
      </c>
      <c r="Q1063" s="6" t="str">
        <f t="shared" si="102"/>
        <v>2016-02-09</v>
      </c>
      <c r="R1063" t="str">
        <f t="shared" si="103"/>
        <v>EDRA</v>
      </c>
      <c r="S1063" t="str">
        <f t="shared" si="104"/>
        <v>12:36</v>
      </c>
      <c r="T1063" t="str">
        <f t="shared" si="105"/>
        <v>12:3</v>
      </c>
      <c r="U1063" t="str">
        <f t="shared" si="106"/>
        <v>2016-02-09 12:3EDRA</v>
      </c>
      <c r="V1063">
        <f>IF(COUNTIF(Interactions!I:I,U1063)&gt;0,1,0)</f>
        <v>0</v>
      </c>
      <c r="W1063" t="str">
        <f t="shared" si="107"/>
        <v/>
      </c>
    </row>
    <row r="1064" spans="1:23" ht="24">
      <c r="A1064" s="13">
        <v>572</v>
      </c>
      <c r="B1064" s="13">
        <v>1182547</v>
      </c>
      <c r="C1064" s="13">
        <v>1414019</v>
      </c>
      <c r="D1064" s="13" t="s">
        <v>492</v>
      </c>
      <c r="E1064" s="13" t="s">
        <v>467</v>
      </c>
      <c r="F1064" s="13" t="s">
        <v>11</v>
      </c>
      <c r="G1064" s="13" t="s">
        <v>472</v>
      </c>
      <c r="H1064" s="14">
        <v>42409</v>
      </c>
      <c r="I1064" s="15">
        <v>0.52561342592592586</v>
      </c>
      <c r="J1064" s="15">
        <v>6.018518518518519E-4</v>
      </c>
      <c r="K1064" s="13" t="s">
        <v>467</v>
      </c>
      <c r="L1064" s="13">
        <v>147244824</v>
      </c>
      <c r="M1064" s="13" t="s">
        <v>1</v>
      </c>
      <c r="N1064" s="13">
        <v>1</v>
      </c>
      <c r="O1064" s="15">
        <v>2.199074074074074E-4</v>
      </c>
      <c r="P1064" s="15">
        <v>3.0092592592592595E-4</v>
      </c>
      <c r="Q1064" s="6" t="str">
        <f t="shared" si="102"/>
        <v>2016-02-09</v>
      </c>
      <c r="R1064" t="str">
        <f t="shared" si="103"/>
        <v>MLEC</v>
      </c>
      <c r="S1064" t="str">
        <f t="shared" si="104"/>
        <v>12:36</v>
      </c>
      <c r="T1064" t="str">
        <f t="shared" si="105"/>
        <v>12:3</v>
      </c>
      <c r="U1064" t="str">
        <f t="shared" si="106"/>
        <v>2016-02-09 12:3MLEC</v>
      </c>
      <c r="V1064">
        <f>IF(COUNTIF(Interactions!I:I,U1064)&gt;0,1,0)</f>
        <v>0</v>
      </c>
      <c r="W1064" t="str">
        <f t="shared" si="107"/>
        <v/>
      </c>
    </row>
    <row r="1065" spans="1:23" ht="24">
      <c r="A1065" s="16">
        <v>573</v>
      </c>
      <c r="B1065" s="16">
        <v>1182548</v>
      </c>
      <c r="C1065" s="16">
        <v>1414020</v>
      </c>
      <c r="D1065" s="16" t="s">
        <v>492</v>
      </c>
      <c r="E1065" s="16" t="s">
        <v>467</v>
      </c>
      <c r="F1065" s="16" t="s">
        <v>28</v>
      </c>
      <c r="G1065" s="16" t="s">
        <v>474</v>
      </c>
      <c r="H1065" s="17">
        <v>42409</v>
      </c>
      <c r="I1065" s="18">
        <v>0.5259490740740741</v>
      </c>
      <c r="J1065" s="18">
        <v>3.2407407407407406E-4</v>
      </c>
      <c r="K1065" s="16" t="s">
        <v>467</v>
      </c>
      <c r="L1065" s="16">
        <v>177685176</v>
      </c>
      <c r="M1065" s="16" t="s">
        <v>1</v>
      </c>
      <c r="N1065" s="16">
        <v>0</v>
      </c>
      <c r="O1065" s="18">
        <v>0</v>
      </c>
      <c r="P1065" s="18">
        <v>1.5046296296296297E-4</v>
      </c>
      <c r="Q1065" s="6" t="str">
        <f t="shared" si="102"/>
        <v>2016-02-09</v>
      </c>
      <c r="R1065" t="str">
        <f t="shared" si="103"/>
        <v>EDRA</v>
      </c>
      <c r="S1065" t="str">
        <f t="shared" si="104"/>
        <v>12:37</v>
      </c>
      <c r="T1065" t="str">
        <f t="shared" si="105"/>
        <v>12:3</v>
      </c>
      <c r="U1065" t="str">
        <f t="shared" si="106"/>
        <v>2016-02-09 12:3EDRA</v>
      </c>
      <c r="V1065">
        <f>IF(COUNTIF(Interactions!I:I,U1065)&gt;0,1,0)</f>
        <v>0</v>
      </c>
      <c r="W1065" t="str">
        <f t="shared" si="107"/>
        <v/>
      </c>
    </row>
    <row r="1066" spans="1:23" ht="24">
      <c r="A1066" s="13">
        <v>574</v>
      </c>
      <c r="B1066" s="13">
        <v>1182551</v>
      </c>
      <c r="C1066" s="13">
        <v>1414026</v>
      </c>
      <c r="D1066" s="13" t="s">
        <v>492</v>
      </c>
      <c r="E1066" s="13" t="s">
        <v>467</v>
      </c>
      <c r="F1066" s="13" t="s">
        <v>3</v>
      </c>
      <c r="G1066" s="13" t="s">
        <v>474</v>
      </c>
      <c r="H1066" s="14">
        <v>42409</v>
      </c>
      <c r="I1066" s="15">
        <v>0.52824074074074068</v>
      </c>
      <c r="J1066" s="15">
        <v>8.449074074074075E-4</v>
      </c>
      <c r="K1066" s="13" t="s">
        <v>467</v>
      </c>
      <c r="L1066" s="13">
        <v>141254000</v>
      </c>
      <c r="M1066" s="13" t="s">
        <v>1</v>
      </c>
      <c r="N1066" s="13">
        <v>0</v>
      </c>
      <c r="O1066" s="15">
        <v>0</v>
      </c>
      <c r="P1066" s="15">
        <v>1.1574074074074073E-5</v>
      </c>
      <c r="Q1066" s="6" t="str">
        <f t="shared" si="102"/>
        <v>2016-02-09</v>
      </c>
      <c r="R1066" t="str">
        <f t="shared" si="103"/>
        <v>ENES</v>
      </c>
      <c r="S1066" t="str">
        <f t="shared" si="104"/>
        <v>12:40</v>
      </c>
      <c r="T1066" t="str">
        <f t="shared" si="105"/>
        <v>12:4</v>
      </c>
      <c r="U1066" t="str">
        <f t="shared" si="106"/>
        <v>2016-02-09 12:4ENES</v>
      </c>
      <c r="V1066">
        <f>IF(COUNTIF(Interactions!I:I,U1066)&gt;0,1,0)</f>
        <v>0</v>
      </c>
      <c r="W1066" t="str">
        <f t="shared" si="107"/>
        <v/>
      </c>
    </row>
    <row r="1067" spans="1:23" ht="24">
      <c r="A1067" s="16">
        <v>575</v>
      </c>
      <c r="B1067" s="16">
        <v>1182552</v>
      </c>
      <c r="C1067" s="16">
        <v>1414025</v>
      </c>
      <c r="D1067" s="16" t="s">
        <v>492</v>
      </c>
      <c r="E1067" s="16" t="s">
        <v>467</v>
      </c>
      <c r="F1067" s="16" t="s">
        <v>28</v>
      </c>
      <c r="G1067" s="16" t="s">
        <v>474</v>
      </c>
      <c r="H1067" s="17">
        <v>42409</v>
      </c>
      <c r="I1067" s="18">
        <v>0.52848379629629627</v>
      </c>
      <c r="J1067" s="18">
        <v>1.0879629629629629E-3</v>
      </c>
      <c r="K1067" s="16" t="s">
        <v>467</v>
      </c>
      <c r="L1067" s="16">
        <v>141254000</v>
      </c>
      <c r="M1067" s="16" t="s">
        <v>1</v>
      </c>
      <c r="N1067" s="16">
        <v>3</v>
      </c>
      <c r="O1067" s="18">
        <v>4.9768518518518521E-4</v>
      </c>
      <c r="P1067" s="18">
        <v>2.5462962962962961E-4</v>
      </c>
      <c r="Q1067" s="6" t="str">
        <f t="shared" si="102"/>
        <v>2016-02-09</v>
      </c>
      <c r="R1067" t="str">
        <f t="shared" si="103"/>
        <v>EDRA</v>
      </c>
      <c r="S1067" t="str">
        <f t="shared" si="104"/>
        <v>12:41</v>
      </c>
      <c r="T1067" t="str">
        <f t="shared" si="105"/>
        <v>12:4</v>
      </c>
      <c r="U1067" t="str">
        <f t="shared" si="106"/>
        <v>2016-02-09 12:4EDRA</v>
      </c>
      <c r="V1067">
        <f>IF(COUNTIF(Interactions!I:I,U1067)&gt;0,1,0)</f>
        <v>0</v>
      </c>
      <c r="W1067" t="str">
        <f t="shared" si="107"/>
        <v/>
      </c>
    </row>
    <row r="1068" spans="1:23">
      <c r="A1068" s="13">
        <v>576</v>
      </c>
      <c r="B1068" s="13">
        <v>1182553</v>
      </c>
      <c r="C1068" s="13">
        <v>1414036</v>
      </c>
      <c r="D1068" s="13" t="s">
        <v>492</v>
      </c>
      <c r="E1068" s="13" t="s">
        <v>467</v>
      </c>
      <c r="F1068" s="13" t="s">
        <v>3</v>
      </c>
      <c r="G1068" s="13" t="s">
        <v>468</v>
      </c>
      <c r="H1068" s="14">
        <v>42409</v>
      </c>
      <c r="I1068" s="15">
        <v>0.53020833333333328</v>
      </c>
      <c r="J1068" s="15">
        <v>1.8287037037037037E-3</v>
      </c>
      <c r="K1068" s="13" t="s">
        <v>467</v>
      </c>
      <c r="L1068" s="13">
        <v>173238325</v>
      </c>
      <c r="M1068" s="13" t="s">
        <v>1</v>
      </c>
      <c r="N1068" s="13">
        <v>0</v>
      </c>
      <c r="O1068" s="15">
        <v>0</v>
      </c>
      <c r="P1068" s="15">
        <v>1.7708333333333332E-3</v>
      </c>
      <c r="Q1068" s="6" t="str">
        <f t="shared" si="102"/>
        <v>2016-02-09</v>
      </c>
      <c r="R1068" t="str">
        <f t="shared" si="103"/>
        <v>ENES</v>
      </c>
      <c r="S1068" t="str">
        <f t="shared" si="104"/>
        <v>12:43</v>
      </c>
      <c r="T1068" t="str">
        <f t="shared" si="105"/>
        <v>12:4</v>
      </c>
      <c r="U1068" t="str">
        <f t="shared" si="106"/>
        <v>2016-02-09 12:4ENES</v>
      </c>
      <c r="V1068">
        <f>IF(COUNTIF(Interactions!I:I,U1068)&gt;0,1,0)</f>
        <v>0</v>
      </c>
      <c r="W1068" t="str">
        <f t="shared" si="107"/>
        <v/>
      </c>
    </row>
    <row r="1069" spans="1:23">
      <c r="A1069" s="16">
        <v>577</v>
      </c>
      <c r="B1069" s="16">
        <v>1182554</v>
      </c>
      <c r="C1069" s="16">
        <v>1414035</v>
      </c>
      <c r="D1069" s="16" t="s">
        <v>492</v>
      </c>
      <c r="E1069" s="16" t="s">
        <v>467</v>
      </c>
      <c r="F1069" s="16" t="s">
        <v>22</v>
      </c>
      <c r="G1069" s="16"/>
      <c r="H1069" s="17">
        <v>42409</v>
      </c>
      <c r="I1069" s="18">
        <v>0.53096064814814814</v>
      </c>
      <c r="J1069" s="18">
        <v>9.7222222222222209E-4</v>
      </c>
      <c r="K1069" s="16" t="s">
        <v>467</v>
      </c>
      <c r="L1069" s="16">
        <v>651652634</v>
      </c>
      <c r="M1069" s="16" t="s">
        <v>1</v>
      </c>
      <c r="N1069" s="16">
        <v>0</v>
      </c>
      <c r="O1069" s="18">
        <v>0</v>
      </c>
      <c r="P1069" s="18">
        <v>6.134259259259259E-4</v>
      </c>
      <c r="Q1069" s="6" t="str">
        <f t="shared" ref="Q1069:Q1132" si="108">TEXT(H1069,"AAAA-MM-JJ")</f>
        <v>2016-02-09</v>
      </c>
      <c r="R1069" t="str">
        <f t="shared" ref="R1069:R1132" si="109">F1069</f>
        <v>ONAS</v>
      </c>
      <c r="S1069" t="str">
        <f t="shared" ref="S1069:S1132" si="110">TEXT(I1069,"hh:mm")</f>
        <v>12:44</v>
      </c>
      <c r="T1069" t="str">
        <f t="shared" ref="T1069:T1132" si="111">LEFT(S1069,4)</f>
        <v>12:4</v>
      </c>
      <c r="U1069" t="str">
        <f t="shared" ref="U1069:U1132" si="112">CONCATENATE(Q1069," ",T1069,R1069)</f>
        <v>2016-02-09 12:4ONAS</v>
      </c>
      <c r="V1069">
        <f>IF(COUNTIF(Interactions!I:I,U1069)&gt;0,1,0)</f>
        <v>0</v>
      </c>
      <c r="W1069" t="str">
        <f t="shared" ref="W1069:W1132" si="113">MID(D1069,6,15)</f>
        <v/>
      </c>
    </row>
    <row r="1070" spans="1:23" ht="24">
      <c r="A1070" s="13">
        <v>578</v>
      </c>
      <c r="B1070" s="13">
        <v>1182555</v>
      </c>
      <c r="C1070" s="13">
        <v>1414039</v>
      </c>
      <c r="D1070" s="13" t="s">
        <v>492</v>
      </c>
      <c r="E1070" s="13" t="s">
        <v>467</v>
      </c>
      <c r="F1070" s="13" t="s">
        <v>28</v>
      </c>
      <c r="G1070" s="13" t="s">
        <v>474</v>
      </c>
      <c r="H1070" s="14">
        <v>42409</v>
      </c>
      <c r="I1070" s="15">
        <v>0.53126157407407404</v>
      </c>
      <c r="J1070" s="15">
        <v>1.4467592592592594E-3</v>
      </c>
      <c r="K1070" s="13" t="s">
        <v>467</v>
      </c>
      <c r="L1070" s="13">
        <v>141254000</v>
      </c>
      <c r="M1070" s="13" t="s">
        <v>1</v>
      </c>
      <c r="N1070" s="13">
        <v>2</v>
      </c>
      <c r="O1070" s="15">
        <v>9.3750000000000007E-4</v>
      </c>
      <c r="P1070" s="15">
        <v>1.1226851851851851E-3</v>
      </c>
      <c r="Q1070" s="6" t="str">
        <f t="shared" si="108"/>
        <v>2016-02-09</v>
      </c>
      <c r="R1070" t="str">
        <f t="shared" si="109"/>
        <v>EDRA</v>
      </c>
      <c r="S1070" t="str">
        <f t="shared" si="110"/>
        <v>12:45</v>
      </c>
      <c r="T1070" t="str">
        <f t="shared" si="111"/>
        <v>12:4</v>
      </c>
      <c r="U1070" t="str">
        <f t="shared" si="112"/>
        <v>2016-02-09 12:4EDRA</v>
      </c>
      <c r="V1070">
        <f>IF(COUNTIF(Interactions!I:I,U1070)&gt;0,1,0)</f>
        <v>0</v>
      </c>
      <c r="W1070" t="str">
        <f t="shared" si="113"/>
        <v/>
      </c>
    </row>
    <row r="1071" spans="1:23">
      <c r="A1071" s="16">
        <v>579</v>
      </c>
      <c r="B1071" s="16">
        <v>1182556</v>
      </c>
      <c r="C1071" s="16">
        <v>1414482</v>
      </c>
      <c r="D1071" s="16" t="s">
        <v>492</v>
      </c>
      <c r="E1071" s="16" t="s">
        <v>467</v>
      </c>
      <c r="F1071" s="16" t="s">
        <v>3</v>
      </c>
      <c r="G1071" s="16" t="s">
        <v>468</v>
      </c>
      <c r="H1071" s="17">
        <v>42409</v>
      </c>
      <c r="I1071" s="18">
        <v>0.53134259259259264</v>
      </c>
      <c r="J1071" s="18">
        <v>3.8078703703703707E-3</v>
      </c>
      <c r="K1071" s="16" t="s">
        <v>467</v>
      </c>
      <c r="L1071" s="16">
        <v>146527600</v>
      </c>
      <c r="M1071" s="16" t="s">
        <v>1</v>
      </c>
      <c r="N1071" s="16">
        <v>5</v>
      </c>
      <c r="O1071" s="18">
        <v>2.5000000000000001E-3</v>
      </c>
      <c r="P1071" s="18">
        <v>6.5972222222222213E-4</v>
      </c>
      <c r="Q1071" s="6" t="str">
        <f t="shared" si="108"/>
        <v>2016-02-09</v>
      </c>
      <c r="R1071" t="str">
        <f t="shared" si="109"/>
        <v>ENES</v>
      </c>
      <c r="S1071" t="str">
        <f t="shared" si="110"/>
        <v>12:45</v>
      </c>
      <c r="T1071" t="str">
        <f t="shared" si="111"/>
        <v>12:4</v>
      </c>
      <c r="U1071" t="str">
        <f t="shared" si="112"/>
        <v>2016-02-09 12:4ENES</v>
      </c>
      <c r="V1071">
        <f>IF(COUNTIF(Interactions!I:I,U1071)&gt;0,1,0)</f>
        <v>0</v>
      </c>
      <c r="W1071" t="str">
        <f t="shared" si="113"/>
        <v/>
      </c>
    </row>
    <row r="1072" spans="1:23" ht="24">
      <c r="A1072" s="13">
        <v>580</v>
      </c>
      <c r="B1072" s="13">
        <v>1182557</v>
      </c>
      <c r="C1072" s="13">
        <v>1414032</v>
      </c>
      <c r="D1072" s="13" t="s">
        <v>492</v>
      </c>
      <c r="E1072" s="13" t="s">
        <v>467</v>
      </c>
      <c r="F1072" s="13" t="s">
        <v>29</v>
      </c>
      <c r="G1072" s="13" t="s">
        <v>474</v>
      </c>
      <c r="H1072" s="14">
        <v>42409</v>
      </c>
      <c r="I1072" s="15">
        <v>0.53138888888888891</v>
      </c>
      <c r="J1072" s="15">
        <v>3.1250000000000001E-4</v>
      </c>
      <c r="K1072" s="13" t="s">
        <v>467</v>
      </c>
      <c r="L1072" s="13">
        <v>4444</v>
      </c>
      <c r="M1072" s="13" t="s">
        <v>1</v>
      </c>
      <c r="N1072" s="13">
        <v>0</v>
      </c>
      <c r="O1072" s="15">
        <v>0</v>
      </c>
      <c r="P1072" s="15">
        <v>2.0833333333333335E-4</v>
      </c>
      <c r="Q1072" s="6" t="str">
        <f t="shared" si="108"/>
        <v>2016-02-09</v>
      </c>
      <c r="R1072" t="str">
        <f t="shared" si="109"/>
        <v>LROB</v>
      </c>
      <c r="S1072" t="str">
        <f t="shared" si="110"/>
        <v>12:45</v>
      </c>
      <c r="T1072" t="str">
        <f t="shared" si="111"/>
        <v>12:4</v>
      </c>
      <c r="U1072" t="str">
        <f t="shared" si="112"/>
        <v>2016-02-09 12:4LROB</v>
      </c>
      <c r="V1072">
        <f>IF(COUNTIF(Interactions!I:I,U1072)&gt;0,1,0)</f>
        <v>0</v>
      </c>
      <c r="W1072" t="str">
        <f t="shared" si="113"/>
        <v/>
      </c>
    </row>
    <row r="1073" spans="1:23" ht="24">
      <c r="A1073" s="16">
        <v>581</v>
      </c>
      <c r="B1073" s="16">
        <v>1182558</v>
      </c>
      <c r="C1073" s="16">
        <v>1414041</v>
      </c>
      <c r="D1073" s="16" t="s">
        <v>492</v>
      </c>
      <c r="E1073" s="16" t="s">
        <v>467</v>
      </c>
      <c r="F1073" s="16" t="s">
        <v>29</v>
      </c>
      <c r="G1073" s="16" t="s">
        <v>474</v>
      </c>
      <c r="H1073" s="17">
        <v>42409</v>
      </c>
      <c r="I1073" s="18">
        <v>0.53164351851851854</v>
      </c>
      <c r="J1073" s="18">
        <v>1.261574074074074E-3</v>
      </c>
      <c r="K1073" s="16" t="s">
        <v>467</v>
      </c>
      <c r="L1073" s="16">
        <v>670864849</v>
      </c>
      <c r="M1073" s="16" t="s">
        <v>1</v>
      </c>
      <c r="N1073" s="16">
        <v>0</v>
      </c>
      <c r="O1073" s="18">
        <v>0</v>
      </c>
      <c r="P1073" s="18">
        <v>1.0069444444444444E-3</v>
      </c>
      <c r="Q1073" s="6" t="str">
        <f t="shared" si="108"/>
        <v>2016-02-09</v>
      </c>
      <c r="R1073" t="str">
        <f t="shared" si="109"/>
        <v>LROB</v>
      </c>
      <c r="S1073" t="str">
        <f t="shared" si="110"/>
        <v>12:45</v>
      </c>
      <c r="T1073" t="str">
        <f t="shared" si="111"/>
        <v>12:4</v>
      </c>
      <c r="U1073" t="str">
        <f t="shared" si="112"/>
        <v>2016-02-09 12:4LROB</v>
      </c>
      <c r="V1073">
        <f>IF(COUNTIF(Interactions!I:I,U1073)&gt;0,1,0)</f>
        <v>0</v>
      </c>
      <c r="W1073" t="str">
        <f t="shared" si="113"/>
        <v/>
      </c>
    </row>
    <row r="1074" spans="1:23">
      <c r="A1074" s="13">
        <v>582</v>
      </c>
      <c r="B1074" s="13">
        <v>1182559</v>
      </c>
      <c r="C1074" s="13">
        <v>1414043</v>
      </c>
      <c r="D1074" s="13" t="s">
        <v>492</v>
      </c>
      <c r="E1074" s="13" t="s">
        <v>467</v>
      </c>
      <c r="F1074" s="13" t="s">
        <v>21</v>
      </c>
      <c r="G1074" s="13" t="s">
        <v>468</v>
      </c>
      <c r="H1074" s="14">
        <v>42409</v>
      </c>
      <c r="I1074" s="15">
        <v>0.53172453703703704</v>
      </c>
      <c r="J1074" s="15">
        <v>3.0324074074074073E-3</v>
      </c>
      <c r="K1074" s="13" t="s">
        <v>467</v>
      </c>
      <c r="L1074" s="13">
        <v>489550030</v>
      </c>
      <c r="M1074" s="13" t="s">
        <v>1</v>
      </c>
      <c r="N1074" s="13">
        <v>1</v>
      </c>
      <c r="O1074" s="15">
        <v>1.4467592592592594E-3</v>
      </c>
      <c r="P1074" s="15">
        <v>4.5138888888888892E-4</v>
      </c>
      <c r="Q1074" s="6" t="str">
        <f t="shared" si="108"/>
        <v>2016-02-09</v>
      </c>
      <c r="R1074" t="str">
        <f t="shared" si="109"/>
        <v>VSIN</v>
      </c>
      <c r="S1074" t="str">
        <f t="shared" si="110"/>
        <v>12:45</v>
      </c>
      <c r="T1074" t="str">
        <f t="shared" si="111"/>
        <v>12:4</v>
      </c>
      <c r="U1074" t="str">
        <f t="shared" si="112"/>
        <v>2016-02-09 12:4VSIN</v>
      </c>
      <c r="V1074">
        <f>IF(COUNTIF(Interactions!I:I,U1074)&gt;0,1,0)</f>
        <v>0</v>
      </c>
      <c r="W1074" t="str">
        <f t="shared" si="113"/>
        <v/>
      </c>
    </row>
    <row r="1075" spans="1:23" ht="24">
      <c r="A1075" s="16">
        <v>583</v>
      </c>
      <c r="B1075" s="16">
        <v>1182561</v>
      </c>
      <c r="C1075" s="16">
        <v>1414073</v>
      </c>
      <c r="D1075" s="16" t="s">
        <v>492</v>
      </c>
      <c r="E1075" s="16" t="s">
        <v>467</v>
      </c>
      <c r="F1075" s="16" t="s">
        <v>11</v>
      </c>
      <c r="G1075" s="16" t="s">
        <v>472</v>
      </c>
      <c r="H1075" s="17">
        <v>42409</v>
      </c>
      <c r="I1075" s="18">
        <v>0.53282407407407406</v>
      </c>
      <c r="J1075" s="18">
        <v>2.2685185185185182E-3</v>
      </c>
      <c r="K1075" s="16" t="s">
        <v>467</v>
      </c>
      <c r="L1075" s="16">
        <v>607030788</v>
      </c>
      <c r="M1075" s="16" t="s">
        <v>1</v>
      </c>
      <c r="N1075" s="16">
        <v>0</v>
      </c>
      <c r="O1075" s="18">
        <v>0</v>
      </c>
      <c r="P1075" s="18">
        <v>2.0254629629629629E-3</v>
      </c>
      <c r="Q1075" s="6" t="str">
        <f t="shared" si="108"/>
        <v>2016-02-09</v>
      </c>
      <c r="R1075" t="str">
        <f t="shared" si="109"/>
        <v>MLEC</v>
      </c>
      <c r="S1075" t="str">
        <f t="shared" si="110"/>
        <v>12:47</v>
      </c>
      <c r="T1075" t="str">
        <f t="shared" si="111"/>
        <v>12:4</v>
      </c>
      <c r="U1075" t="str">
        <f t="shared" si="112"/>
        <v>2016-02-09 12:4MLEC</v>
      </c>
      <c r="V1075">
        <f>IF(COUNTIF(Interactions!I:I,U1075)&gt;0,1,0)</f>
        <v>0</v>
      </c>
      <c r="W1075" t="str">
        <f t="shared" si="113"/>
        <v/>
      </c>
    </row>
    <row r="1076" spans="1:23">
      <c r="A1076" s="13">
        <v>584</v>
      </c>
      <c r="B1076" s="13">
        <v>1182562</v>
      </c>
      <c r="C1076" s="13">
        <v>1414130</v>
      </c>
      <c r="D1076" s="13" t="s">
        <v>492</v>
      </c>
      <c r="E1076" s="13" t="s">
        <v>467</v>
      </c>
      <c r="F1076" s="13" t="s">
        <v>28</v>
      </c>
      <c r="G1076" s="13" t="s">
        <v>468</v>
      </c>
      <c r="H1076" s="14">
        <v>42409</v>
      </c>
      <c r="I1076" s="15">
        <v>0.53339120370370374</v>
      </c>
      <c r="J1076" s="15">
        <v>2.0949074074074073E-3</v>
      </c>
      <c r="K1076" s="13" t="s">
        <v>467</v>
      </c>
      <c r="L1076" s="13">
        <v>980921528</v>
      </c>
      <c r="M1076" s="13" t="s">
        <v>1</v>
      </c>
      <c r="N1076" s="13">
        <v>0</v>
      </c>
      <c r="O1076" s="15">
        <v>0</v>
      </c>
      <c r="P1076" s="15">
        <v>5.5555555555555556E-4</v>
      </c>
      <c r="Q1076" s="6" t="str">
        <f t="shared" si="108"/>
        <v>2016-02-09</v>
      </c>
      <c r="R1076" t="str">
        <f t="shared" si="109"/>
        <v>EDRA</v>
      </c>
      <c r="S1076" t="str">
        <f t="shared" si="110"/>
        <v>12:48</v>
      </c>
      <c r="T1076" t="str">
        <f t="shared" si="111"/>
        <v>12:4</v>
      </c>
      <c r="U1076" t="str">
        <f t="shared" si="112"/>
        <v>2016-02-09 12:4EDRA</v>
      </c>
      <c r="V1076">
        <f>IF(COUNTIF(Interactions!I:I,U1076)&gt;0,1,0)</f>
        <v>0</v>
      </c>
      <c r="W1076" t="str">
        <f t="shared" si="113"/>
        <v/>
      </c>
    </row>
    <row r="1077" spans="1:23">
      <c r="A1077" s="16">
        <v>585</v>
      </c>
      <c r="B1077" s="16">
        <v>1182563</v>
      </c>
      <c r="C1077" s="16">
        <v>1414258</v>
      </c>
      <c r="D1077" s="16" t="s">
        <v>492</v>
      </c>
      <c r="E1077" s="16" t="s">
        <v>467</v>
      </c>
      <c r="F1077" s="16" t="s">
        <v>21</v>
      </c>
      <c r="G1077" s="16" t="s">
        <v>468</v>
      </c>
      <c r="H1077" s="17">
        <v>42409</v>
      </c>
      <c r="I1077" s="18">
        <v>0.53342592592592586</v>
      </c>
      <c r="J1077" s="18">
        <v>3.7500000000000003E-3</v>
      </c>
      <c r="K1077" s="16" t="s">
        <v>467</v>
      </c>
      <c r="L1077" s="16">
        <v>442260124</v>
      </c>
      <c r="M1077" s="16" t="s">
        <v>1</v>
      </c>
      <c r="N1077" s="16">
        <v>0</v>
      </c>
      <c r="O1077" s="18">
        <v>0</v>
      </c>
      <c r="P1077" s="18">
        <v>2.8703703703703708E-3</v>
      </c>
      <c r="Q1077" s="6" t="str">
        <f t="shared" si="108"/>
        <v>2016-02-09</v>
      </c>
      <c r="R1077" t="str">
        <f t="shared" si="109"/>
        <v>VSIN</v>
      </c>
      <c r="S1077" t="str">
        <f t="shared" si="110"/>
        <v>12:48</v>
      </c>
      <c r="T1077" t="str">
        <f t="shared" si="111"/>
        <v>12:4</v>
      </c>
      <c r="U1077" t="str">
        <f t="shared" si="112"/>
        <v>2016-02-09 12:4VSIN</v>
      </c>
      <c r="V1077">
        <f>IF(COUNTIF(Interactions!I:I,U1077)&gt;0,1,0)</f>
        <v>0</v>
      </c>
      <c r="W1077" t="str">
        <f t="shared" si="113"/>
        <v/>
      </c>
    </row>
    <row r="1078" spans="1:23" ht="24">
      <c r="A1078" s="13">
        <v>586</v>
      </c>
      <c r="B1078" s="13">
        <v>1182564</v>
      </c>
      <c r="C1078" s="13">
        <v>1414046</v>
      </c>
      <c r="D1078" s="13" t="s">
        <v>492</v>
      </c>
      <c r="E1078" s="13" t="s">
        <v>467</v>
      </c>
      <c r="F1078" s="13" t="s">
        <v>22</v>
      </c>
      <c r="G1078" s="13" t="s">
        <v>474</v>
      </c>
      <c r="H1078" s="14">
        <v>42409</v>
      </c>
      <c r="I1078" s="15">
        <v>0.53505787037037034</v>
      </c>
      <c r="J1078" s="15">
        <v>2.4305555555555552E-4</v>
      </c>
      <c r="K1078" s="13" t="s">
        <v>467</v>
      </c>
      <c r="L1078" s="13">
        <v>4444</v>
      </c>
      <c r="M1078" s="13" t="s">
        <v>1</v>
      </c>
      <c r="N1078" s="13">
        <v>0</v>
      </c>
      <c r="O1078" s="15">
        <v>0</v>
      </c>
      <c r="P1078" s="15">
        <v>8.1018518518518516E-5</v>
      </c>
      <c r="Q1078" s="6" t="str">
        <f t="shared" si="108"/>
        <v>2016-02-09</v>
      </c>
      <c r="R1078" t="str">
        <f t="shared" si="109"/>
        <v>ONAS</v>
      </c>
      <c r="S1078" t="str">
        <f t="shared" si="110"/>
        <v>12:50</v>
      </c>
      <c r="T1078" t="str">
        <f t="shared" si="111"/>
        <v>12:5</v>
      </c>
      <c r="U1078" t="str">
        <f t="shared" si="112"/>
        <v>2016-02-09 12:5ONAS</v>
      </c>
      <c r="V1078">
        <f>IF(COUNTIF(Interactions!I:I,U1078)&gt;0,1,0)</f>
        <v>0</v>
      </c>
      <c r="W1078" t="str">
        <f t="shared" si="113"/>
        <v/>
      </c>
    </row>
    <row r="1079" spans="1:23" ht="24">
      <c r="A1079" s="16">
        <v>587</v>
      </c>
      <c r="B1079" s="16">
        <v>1182565</v>
      </c>
      <c r="C1079" s="16">
        <v>1414061</v>
      </c>
      <c r="D1079" s="16" t="s">
        <v>492</v>
      </c>
      <c r="E1079" s="16" t="s">
        <v>467</v>
      </c>
      <c r="F1079" s="16" t="s">
        <v>22</v>
      </c>
      <c r="G1079" s="16" t="s">
        <v>474</v>
      </c>
      <c r="H1079" s="17">
        <v>42409</v>
      </c>
      <c r="I1079" s="18">
        <v>0.53531249999999997</v>
      </c>
      <c r="J1079" s="18">
        <v>4.7453703703703704E-4</v>
      </c>
      <c r="K1079" s="16" t="s">
        <v>467</v>
      </c>
      <c r="L1079" s="16">
        <v>4444</v>
      </c>
      <c r="M1079" s="16" t="s">
        <v>1</v>
      </c>
      <c r="N1079" s="16">
        <v>0</v>
      </c>
      <c r="O1079" s="18">
        <v>0</v>
      </c>
      <c r="P1079" s="18">
        <v>4.6296296296296294E-5</v>
      </c>
      <c r="Q1079" s="6" t="str">
        <f t="shared" si="108"/>
        <v>2016-02-09</v>
      </c>
      <c r="R1079" t="str">
        <f t="shared" si="109"/>
        <v>ONAS</v>
      </c>
      <c r="S1079" t="str">
        <f t="shared" si="110"/>
        <v>12:50</v>
      </c>
      <c r="T1079" t="str">
        <f t="shared" si="111"/>
        <v>12:5</v>
      </c>
      <c r="U1079" t="str">
        <f t="shared" si="112"/>
        <v>2016-02-09 12:5ONAS</v>
      </c>
      <c r="V1079">
        <f>IF(COUNTIF(Interactions!I:I,U1079)&gt;0,1,0)</f>
        <v>0</v>
      </c>
      <c r="W1079" t="str">
        <f t="shared" si="113"/>
        <v/>
      </c>
    </row>
    <row r="1080" spans="1:23" ht="24">
      <c r="A1080" s="13">
        <v>588</v>
      </c>
      <c r="B1080" s="13">
        <v>1182566</v>
      </c>
      <c r="C1080" s="13">
        <v>1414055</v>
      </c>
      <c r="D1080" s="13" t="s">
        <v>492</v>
      </c>
      <c r="E1080" s="13" t="s">
        <v>467</v>
      </c>
      <c r="F1080" s="13" t="s">
        <v>11</v>
      </c>
      <c r="G1080" s="13" t="s">
        <v>472</v>
      </c>
      <c r="H1080" s="14">
        <v>42409</v>
      </c>
      <c r="I1080" s="15">
        <v>0.53553240740740737</v>
      </c>
      <c r="J1080" s="15">
        <v>8.2175925925925917E-4</v>
      </c>
      <c r="K1080" s="13" t="s">
        <v>467</v>
      </c>
      <c r="L1080" s="13">
        <v>603907178</v>
      </c>
      <c r="M1080" s="13" t="s">
        <v>1</v>
      </c>
      <c r="N1080" s="13">
        <v>1</v>
      </c>
      <c r="O1080" s="15">
        <v>3.5879629629629635E-4</v>
      </c>
      <c r="P1080" s="15">
        <v>2.8935185185185189E-4</v>
      </c>
      <c r="Q1080" s="6" t="str">
        <f t="shared" si="108"/>
        <v>2016-02-09</v>
      </c>
      <c r="R1080" t="str">
        <f t="shared" si="109"/>
        <v>MLEC</v>
      </c>
      <c r="S1080" t="str">
        <f t="shared" si="110"/>
        <v>12:51</v>
      </c>
      <c r="T1080" t="str">
        <f t="shared" si="111"/>
        <v>12:5</v>
      </c>
      <c r="U1080" t="str">
        <f t="shared" si="112"/>
        <v>2016-02-09 12:5MLEC</v>
      </c>
      <c r="V1080">
        <f>IF(COUNTIF(Interactions!I:I,U1080)&gt;0,1,0)</f>
        <v>0</v>
      </c>
      <c r="W1080" t="str">
        <f t="shared" si="113"/>
        <v/>
      </c>
    </row>
    <row r="1081" spans="1:23" ht="24">
      <c r="A1081" s="16">
        <v>589</v>
      </c>
      <c r="B1081" s="16">
        <v>1182567</v>
      </c>
      <c r="C1081" s="16">
        <v>1414051</v>
      </c>
      <c r="D1081" s="16" t="s">
        <v>492</v>
      </c>
      <c r="E1081" s="16" t="s">
        <v>467</v>
      </c>
      <c r="F1081" s="16" t="s">
        <v>29</v>
      </c>
      <c r="G1081" s="16" t="s">
        <v>474</v>
      </c>
      <c r="H1081" s="17">
        <v>42409</v>
      </c>
      <c r="I1081" s="18">
        <v>0.53554398148148141</v>
      </c>
      <c r="J1081" s="18">
        <v>1.8518518518518518E-4</v>
      </c>
      <c r="K1081" s="16" t="s">
        <v>467</v>
      </c>
      <c r="L1081" s="16">
        <v>4444</v>
      </c>
      <c r="M1081" s="16" t="s">
        <v>1</v>
      </c>
      <c r="N1081" s="16">
        <v>0</v>
      </c>
      <c r="O1081" s="18">
        <v>0</v>
      </c>
      <c r="P1081" s="18">
        <v>5.7870370370370366E-5</v>
      </c>
      <c r="Q1081" s="6" t="str">
        <f t="shared" si="108"/>
        <v>2016-02-09</v>
      </c>
      <c r="R1081" t="str">
        <f t="shared" si="109"/>
        <v>LROB</v>
      </c>
      <c r="S1081" t="str">
        <f t="shared" si="110"/>
        <v>12:51</v>
      </c>
      <c r="T1081" t="str">
        <f t="shared" si="111"/>
        <v>12:5</v>
      </c>
      <c r="U1081" t="str">
        <f t="shared" si="112"/>
        <v>2016-02-09 12:5LROB</v>
      </c>
      <c r="V1081">
        <f>IF(COUNTIF(Interactions!I:I,U1081)&gt;0,1,0)</f>
        <v>0</v>
      </c>
      <c r="W1081" t="str">
        <f t="shared" si="113"/>
        <v/>
      </c>
    </row>
    <row r="1082" spans="1:23" ht="24">
      <c r="A1082" s="13">
        <v>590</v>
      </c>
      <c r="B1082" s="13">
        <v>1182568</v>
      </c>
      <c r="C1082" s="13">
        <v>1414062</v>
      </c>
      <c r="D1082" s="13" t="s">
        <v>492</v>
      </c>
      <c r="E1082" s="13" t="s">
        <v>467</v>
      </c>
      <c r="F1082" s="13" t="s">
        <v>37</v>
      </c>
      <c r="G1082" s="13" t="s">
        <v>474</v>
      </c>
      <c r="H1082" s="14">
        <v>42409</v>
      </c>
      <c r="I1082" s="15">
        <v>0.53559027777777779</v>
      </c>
      <c r="J1082" s="15">
        <v>2.4768518518518516E-3</v>
      </c>
      <c r="K1082" s="13" t="s">
        <v>467</v>
      </c>
      <c r="L1082" s="13">
        <v>143431139</v>
      </c>
      <c r="M1082" s="13" t="s">
        <v>1</v>
      </c>
      <c r="N1082" s="13">
        <v>2</v>
      </c>
      <c r="O1082" s="15">
        <v>1.1111111111111111E-3</v>
      </c>
      <c r="P1082" s="15">
        <v>1.2152777777777778E-3</v>
      </c>
      <c r="Q1082" s="6" t="str">
        <f t="shared" si="108"/>
        <v>2016-02-09</v>
      </c>
      <c r="R1082" t="str">
        <f t="shared" si="109"/>
        <v>MPRU</v>
      </c>
      <c r="S1082" t="str">
        <f t="shared" si="110"/>
        <v>12:51</v>
      </c>
      <c r="T1082" t="str">
        <f t="shared" si="111"/>
        <v>12:5</v>
      </c>
      <c r="U1082" t="str">
        <f t="shared" si="112"/>
        <v>2016-02-09 12:5MPRU</v>
      </c>
      <c r="V1082">
        <f>IF(COUNTIF(Interactions!I:I,U1082)&gt;0,1,0)</f>
        <v>0</v>
      </c>
      <c r="W1082" t="str">
        <f t="shared" si="113"/>
        <v/>
      </c>
    </row>
    <row r="1083" spans="1:23" ht="24">
      <c r="A1083" s="16">
        <v>591</v>
      </c>
      <c r="B1083" s="16">
        <v>1182569</v>
      </c>
      <c r="C1083" s="16">
        <v>1414053</v>
      </c>
      <c r="D1083" s="16" t="s">
        <v>492</v>
      </c>
      <c r="E1083" s="16" t="s">
        <v>467</v>
      </c>
      <c r="F1083" s="16" t="s">
        <v>29</v>
      </c>
      <c r="G1083" s="16" t="s">
        <v>474</v>
      </c>
      <c r="H1083" s="17">
        <v>42409</v>
      </c>
      <c r="I1083" s="18">
        <v>0.53578703703703701</v>
      </c>
      <c r="J1083" s="18">
        <v>2.0833333333333335E-4</v>
      </c>
      <c r="K1083" s="16" t="s">
        <v>467</v>
      </c>
      <c r="L1083" s="16">
        <v>4444</v>
      </c>
      <c r="M1083" s="16" t="s">
        <v>1</v>
      </c>
      <c r="N1083" s="16">
        <v>0</v>
      </c>
      <c r="O1083" s="18">
        <v>0</v>
      </c>
      <c r="P1083" s="18">
        <v>1.5046296296296297E-4</v>
      </c>
      <c r="Q1083" s="6" t="str">
        <f t="shared" si="108"/>
        <v>2016-02-09</v>
      </c>
      <c r="R1083" t="str">
        <f t="shared" si="109"/>
        <v>LROB</v>
      </c>
      <c r="S1083" t="str">
        <f t="shared" si="110"/>
        <v>12:51</v>
      </c>
      <c r="T1083" t="str">
        <f t="shared" si="111"/>
        <v>12:5</v>
      </c>
      <c r="U1083" t="str">
        <f t="shared" si="112"/>
        <v>2016-02-09 12:5LROB</v>
      </c>
      <c r="V1083">
        <f>IF(COUNTIF(Interactions!I:I,U1083)&gt;0,1,0)</f>
        <v>0</v>
      </c>
      <c r="W1083" t="str">
        <f t="shared" si="113"/>
        <v/>
      </c>
    </row>
    <row r="1084" spans="1:23" ht="24">
      <c r="A1084" s="13">
        <v>592</v>
      </c>
      <c r="B1084" s="13">
        <v>1182570</v>
      </c>
      <c r="C1084" s="13">
        <v>1414064</v>
      </c>
      <c r="D1084" s="13" t="s">
        <v>492</v>
      </c>
      <c r="E1084" s="13" t="s">
        <v>467</v>
      </c>
      <c r="F1084" s="13" t="s">
        <v>11</v>
      </c>
      <c r="G1084" s="13" t="s">
        <v>472</v>
      </c>
      <c r="H1084" s="14">
        <v>42409</v>
      </c>
      <c r="I1084" s="15">
        <v>0.53581018518518519</v>
      </c>
      <c r="J1084" s="15">
        <v>2.0370370370370373E-3</v>
      </c>
      <c r="K1084" s="13" t="s">
        <v>467</v>
      </c>
      <c r="L1084" s="13">
        <v>681278750</v>
      </c>
      <c r="M1084" s="13" t="s">
        <v>1</v>
      </c>
      <c r="N1084" s="13">
        <v>0</v>
      </c>
      <c r="O1084" s="15">
        <v>0</v>
      </c>
      <c r="P1084" s="15">
        <v>1.8865740740740742E-3</v>
      </c>
      <c r="Q1084" s="6" t="str">
        <f t="shared" si="108"/>
        <v>2016-02-09</v>
      </c>
      <c r="R1084" t="str">
        <f t="shared" si="109"/>
        <v>MLEC</v>
      </c>
      <c r="S1084" t="str">
        <f t="shared" si="110"/>
        <v>12:51</v>
      </c>
      <c r="T1084" t="str">
        <f t="shared" si="111"/>
        <v>12:5</v>
      </c>
      <c r="U1084" t="str">
        <f t="shared" si="112"/>
        <v>2016-02-09 12:5MLEC</v>
      </c>
      <c r="V1084">
        <f>IF(COUNTIF(Interactions!I:I,U1084)&gt;0,1,0)</f>
        <v>0</v>
      </c>
      <c r="W1084" t="str">
        <f t="shared" si="113"/>
        <v/>
      </c>
    </row>
    <row r="1085" spans="1:23">
      <c r="A1085" s="16">
        <v>593</v>
      </c>
      <c r="B1085" s="16">
        <v>1182571</v>
      </c>
      <c r="C1085" s="16">
        <v>1414067</v>
      </c>
      <c r="D1085" s="16" t="s">
        <v>492</v>
      </c>
      <c r="E1085" s="16" t="s">
        <v>467</v>
      </c>
      <c r="F1085" s="16" t="s">
        <v>28</v>
      </c>
      <c r="G1085" s="16" t="s">
        <v>468</v>
      </c>
      <c r="H1085" s="17">
        <v>42409</v>
      </c>
      <c r="I1085" s="18">
        <v>0.5360300925925926</v>
      </c>
      <c r="J1085" s="18">
        <v>7.0601851851851847E-4</v>
      </c>
      <c r="K1085" s="16" t="s">
        <v>467</v>
      </c>
      <c r="L1085" s="16">
        <v>661181962</v>
      </c>
      <c r="M1085" s="16" t="s">
        <v>1</v>
      </c>
      <c r="N1085" s="16">
        <v>0</v>
      </c>
      <c r="O1085" s="18">
        <v>0</v>
      </c>
      <c r="P1085" s="18">
        <v>2.5462962962962961E-4</v>
      </c>
      <c r="Q1085" s="6" t="str">
        <f t="shared" si="108"/>
        <v>2016-02-09</v>
      </c>
      <c r="R1085" t="str">
        <f t="shared" si="109"/>
        <v>EDRA</v>
      </c>
      <c r="S1085" t="str">
        <f t="shared" si="110"/>
        <v>12:51</v>
      </c>
      <c r="T1085" t="str">
        <f t="shared" si="111"/>
        <v>12:5</v>
      </c>
      <c r="U1085" t="str">
        <f t="shared" si="112"/>
        <v>2016-02-09 12:5EDRA</v>
      </c>
      <c r="V1085">
        <f>IF(COUNTIF(Interactions!I:I,U1085)&gt;0,1,0)</f>
        <v>0</v>
      </c>
      <c r="W1085" t="str">
        <f t="shared" si="113"/>
        <v/>
      </c>
    </row>
    <row r="1086" spans="1:23" ht="24">
      <c r="A1086" s="13">
        <v>594</v>
      </c>
      <c r="B1086" s="13">
        <v>1182572</v>
      </c>
      <c r="C1086" s="13">
        <v>1414060</v>
      </c>
      <c r="D1086" s="13" t="s">
        <v>492</v>
      </c>
      <c r="E1086" s="13" t="s">
        <v>467</v>
      </c>
      <c r="F1086" s="13" t="s">
        <v>22</v>
      </c>
      <c r="G1086" s="13" t="s">
        <v>474</v>
      </c>
      <c r="H1086" s="14">
        <v>42409</v>
      </c>
      <c r="I1086" s="15">
        <v>0.53628472222222223</v>
      </c>
      <c r="J1086" s="15">
        <v>5.6712962962962956E-4</v>
      </c>
      <c r="K1086" s="13" t="s">
        <v>467</v>
      </c>
      <c r="L1086" s="13">
        <v>4444</v>
      </c>
      <c r="M1086" s="13" t="s">
        <v>1</v>
      </c>
      <c r="N1086" s="13">
        <v>0</v>
      </c>
      <c r="O1086" s="15">
        <v>0</v>
      </c>
      <c r="P1086" s="15">
        <v>5.7870370370370366E-5</v>
      </c>
      <c r="Q1086" s="6" t="str">
        <f t="shared" si="108"/>
        <v>2016-02-09</v>
      </c>
      <c r="R1086" t="str">
        <f t="shared" si="109"/>
        <v>ONAS</v>
      </c>
      <c r="S1086" t="str">
        <f t="shared" si="110"/>
        <v>12:52</v>
      </c>
      <c r="T1086" t="str">
        <f t="shared" si="111"/>
        <v>12:5</v>
      </c>
      <c r="U1086" t="str">
        <f t="shared" si="112"/>
        <v>2016-02-09 12:5ONAS</v>
      </c>
      <c r="V1086">
        <f>IF(COUNTIF(Interactions!I:I,U1086)&gt;0,1,0)</f>
        <v>0</v>
      </c>
      <c r="W1086" t="str">
        <f t="shared" si="113"/>
        <v/>
      </c>
    </row>
    <row r="1087" spans="1:23" ht="24">
      <c r="A1087" s="16">
        <v>595</v>
      </c>
      <c r="B1087" s="16">
        <v>1182573</v>
      </c>
      <c r="C1087" s="16">
        <v>1414068</v>
      </c>
      <c r="D1087" s="16" t="s">
        <v>492</v>
      </c>
      <c r="E1087" s="16" t="s">
        <v>467</v>
      </c>
      <c r="F1087" s="16" t="s">
        <v>11</v>
      </c>
      <c r="G1087" s="16" t="s">
        <v>472</v>
      </c>
      <c r="H1087" s="17">
        <v>42409</v>
      </c>
      <c r="I1087" s="18">
        <v>0.53618055555555555</v>
      </c>
      <c r="J1087" s="18">
        <v>6.8287037037037025E-4</v>
      </c>
      <c r="K1087" s="16" t="s">
        <v>467</v>
      </c>
      <c r="L1087" s="16">
        <v>951806250</v>
      </c>
      <c r="M1087" s="16" t="s">
        <v>1</v>
      </c>
      <c r="N1087" s="16">
        <v>1</v>
      </c>
      <c r="O1087" s="18">
        <v>1.7361111111111112E-4</v>
      </c>
      <c r="P1087" s="18">
        <v>4.3981481481481481E-4</v>
      </c>
      <c r="Q1087" s="6" t="str">
        <f t="shared" si="108"/>
        <v>2016-02-09</v>
      </c>
      <c r="R1087" t="str">
        <f t="shared" si="109"/>
        <v>MLEC</v>
      </c>
      <c r="S1087" t="str">
        <f t="shared" si="110"/>
        <v>12:52</v>
      </c>
      <c r="T1087" t="str">
        <f t="shared" si="111"/>
        <v>12:5</v>
      </c>
      <c r="U1087" t="str">
        <f t="shared" si="112"/>
        <v>2016-02-09 12:5MLEC</v>
      </c>
      <c r="V1087">
        <f>IF(COUNTIF(Interactions!I:I,U1087)&gt;0,1,0)</f>
        <v>0</v>
      </c>
      <c r="W1087" t="str">
        <f t="shared" si="113"/>
        <v/>
      </c>
    </row>
    <row r="1088" spans="1:23" ht="24">
      <c r="A1088" s="13">
        <v>596</v>
      </c>
      <c r="B1088" s="13">
        <v>1182574</v>
      </c>
      <c r="C1088" s="13">
        <v>1414071</v>
      </c>
      <c r="D1088" s="13" t="s">
        <v>492</v>
      </c>
      <c r="E1088" s="13" t="s">
        <v>467</v>
      </c>
      <c r="F1088" s="13" t="s">
        <v>5</v>
      </c>
      <c r="G1088" s="13" t="s">
        <v>471</v>
      </c>
      <c r="H1088" s="14">
        <v>42409</v>
      </c>
      <c r="I1088" s="15">
        <v>0.53684027777777776</v>
      </c>
      <c r="J1088" s="15">
        <v>1.2384259259259258E-3</v>
      </c>
      <c r="K1088" s="13" t="s">
        <v>467</v>
      </c>
      <c r="L1088" s="13">
        <v>437423952</v>
      </c>
      <c r="M1088" s="13" t="s">
        <v>1</v>
      </c>
      <c r="N1088" s="13">
        <v>1</v>
      </c>
      <c r="O1088" s="15">
        <v>1.1574074074074073E-5</v>
      </c>
      <c r="P1088" s="15">
        <v>1.6203703703703703E-4</v>
      </c>
      <c r="Q1088" s="6" t="str">
        <f t="shared" si="108"/>
        <v>2016-02-09</v>
      </c>
      <c r="R1088" t="str">
        <f t="shared" si="109"/>
        <v>MZAI</v>
      </c>
      <c r="S1088" t="str">
        <f t="shared" si="110"/>
        <v>12:53</v>
      </c>
      <c r="T1088" t="str">
        <f t="shared" si="111"/>
        <v>12:5</v>
      </c>
      <c r="U1088" t="str">
        <f t="shared" si="112"/>
        <v>2016-02-09 12:5MZAI</v>
      </c>
      <c r="V1088">
        <f>IF(COUNTIF(Interactions!I:I,U1088)&gt;0,1,0)</f>
        <v>0</v>
      </c>
      <c r="W1088" t="str">
        <f t="shared" si="113"/>
        <v/>
      </c>
    </row>
    <row r="1089" spans="1:23" ht="24">
      <c r="A1089" s="16">
        <v>597</v>
      </c>
      <c r="B1089" s="16">
        <v>1182575</v>
      </c>
      <c r="C1089" s="16">
        <v>1414059</v>
      </c>
      <c r="D1089" s="16" t="s">
        <v>492</v>
      </c>
      <c r="E1089" s="16" t="s">
        <v>467</v>
      </c>
      <c r="F1089" s="16" t="s">
        <v>22</v>
      </c>
      <c r="G1089" s="16" t="s">
        <v>474</v>
      </c>
      <c r="H1089" s="17">
        <v>42409</v>
      </c>
      <c r="I1089" s="18">
        <v>0.53695601851851849</v>
      </c>
      <c r="J1089" s="18">
        <v>1.9675925925925926E-4</v>
      </c>
      <c r="K1089" s="16" t="s">
        <v>467</v>
      </c>
      <c r="L1089" s="16">
        <v>4444</v>
      </c>
      <c r="M1089" s="16" t="s">
        <v>1</v>
      </c>
      <c r="N1089" s="16">
        <v>0</v>
      </c>
      <c r="O1089" s="18">
        <v>0</v>
      </c>
      <c r="P1089" s="18">
        <v>4.6296296296296294E-5</v>
      </c>
      <c r="Q1089" s="6" t="str">
        <f t="shared" si="108"/>
        <v>2016-02-09</v>
      </c>
      <c r="R1089" t="str">
        <f t="shared" si="109"/>
        <v>ONAS</v>
      </c>
      <c r="S1089" t="str">
        <f t="shared" si="110"/>
        <v>12:53</v>
      </c>
      <c r="T1089" t="str">
        <f t="shared" si="111"/>
        <v>12:5</v>
      </c>
      <c r="U1089" t="str">
        <f t="shared" si="112"/>
        <v>2016-02-09 12:5ONAS</v>
      </c>
      <c r="V1089">
        <f>IF(COUNTIF(Interactions!I:I,U1089)&gt;0,1,0)</f>
        <v>0</v>
      </c>
      <c r="W1089" t="str">
        <f t="shared" si="113"/>
        <v/>
      </c>
    </row>
    <row r="1090" spans="1:23" ht="24">
      <c r="A1090" s="13">
        <v>598</v>
      </c>
      <c r="B1090" s="13">
        <v>1182576</v>
      </c>
      <c r="C1090" s="13">
        <v>1414072</v>
      </c>
      <c r="D1090" s="13" t="s">
        <v>492</v>
      </c>
      <c r="E1090" s="13" t="s">
        <v>467</v>
      </c>
      <c r="F1090" s="13" t="s">
        <v>11</v>
      </c>
      <c r="G1090" s="13" t="s">
        <v>472</v>
      </c>
      <c r="H1090" s="14">
        <v>42409</v>
      </c>
      <c r="I1090" s="15">
        <v>0.53840277777777779</v>
      </c>
      <c r="J1090" s="15">
        <v>9.9537037037037042E-4</v>
      </c>
      <c r="K1090" s="13" t="s">
        <v>467</v>
      </c>
      <c r="L1090" s="13">
        <v>676939149</v>
      </c>
      <c r="M1090" s="13" t="s">
        <v>1</v>
      </c>
      <c r="N1090" s="13">
        <v>0</v>
      </c>
      <c r="O1090" s="15">
        <v>0</v>
      </c>
      <c r="P1090" s="15">
        <v>7.8703703703703705E-4</v>
      </c>
      <c r="Q1090" s="6" t="str">
        <f t="shared" si="108"/>
        <v>2016-02-09</v>
      </c>
      <c r="R1090" t="str">
        <f t="shared" si="109"/>
        <v>MLEC</v>
      </c>
      <c r="S1090" t="str">
        <f t="shared" si="110"/>
        <v>12:55</v>
      </c>
      <c r="T1090" t="str">
        <f t="shared" si="111"/>
        <v>12:5</v>
      </c>
      <c r="U1090" t="str">
        <f t="shared" si="112"/>
        <v>2016-02-09 12:5MLEC</v>
      </c>
      <c r="V1090">
        <f>IF(COUNTIF(Interactions!I:I,U1090)&gt;0,1,0)</f>
        <v>0</v>
      </c>
      <c r="W1090" t="str">
        <f t="shared" si="113"/>
        <v/>
      </c>
    </row>
    <row r="1091" spans="1:23" ht="24">
      <c r="A1091" s="16">
        <v>599</v>
      </c>
      <c r="B1091" s="16">
        <v>1182577</v>
      </c>
      <c r="C1091" s="16">
        <v>1414257</v>
      </c>
      <c r="D1091" s="16" t="s">
        <v>492</v>
      </c>
      <c r="E1091" s="16" t="s">
        <v>467</v>
      </c>
      <c r="F1091" s="16" t="s">
        <v>21</v>
      </c>
      <c r="G1091" s="16" t="s">
        <v>471</v>
      </c>
      <c r="H1091" s="17">
        <v>42409</v>
      </c>
      <c r="I1091" s="18">
        <v>0.53858796296296296</v>
      </c>
      <c r="J1091" s="18">
        <v>2.2222222222222222E-3</v>
      </c>
      <c r="K1091" s="16" t="s">
        <v>467</v>
      </c>
      <c r="L1091" s="16">
        <v>437423952</v>
      </c>
      <c r="M1091" s="16" t="s">
        <v>1</v>
      </c>
      <c r="N1091" s="16">
        <v>0</v>
      </c>
      <c r="O1091" s="18">
        <v>0</v>
      </c>
      <c r="P1091" s="18">
        <v>1.4004629629629629E-3</v>
      </c>
      <c r="Q1091" s="6" t="str">
        <f t="shared" si="108"/>
        <v>2016-02-09</v>
      </c>
      <c r="R1091" t="str">
        <f t="shared" si="109"/>
        <v>VSIN</v>
      </c>
      <c r="S1091" t="str">
        <f t="shared" si="110"/>
        <v>12:55</v>
      </c>
      <c r="T1091" t="str">
        <f t="shared" si="111"/>
        <v>12:5</v>
      </c>
      <c r="U1091" t="str">
        <f t="shared" si="112"/>
        <v>2016-02-09 12:5VSIN</v>
      </c>
      <c r="V1091">
        <f>IF(COUNTIF(Interactions!I:I,U1091)&gt;0,1,0)</f>
        <v>0</v>
      </c>
      <c r="W1091" t="str">
        <f t="shared" si="113"/>
        <v/>
      </c>
    </row>
    <row r="1092" spans="1:23">
      <c r="A1092" s="13">
        <v>600</v>
      </c>
      <c r="B1092" s="13">
        <v>1182578</v>
      </c>
      <c r="C1092" s="13">
        <v>1414075</v>
      </c>
      <c r="D1092" s="13" t="s">
        <v>492</v>
      </c>
      <c r="E1092" s="13" t="s">
        <v>467</v>
      </c>
      <c r="F1092" s="13" t="s">
        <v>29</v>
      </c>
      <c r="G1092" s="13" t="s">
        <v>470</v>
      </c>
      <c r="H1092" s="14">
        <v>42409</v>
      </c>
      <c r="I1092" s="15">
        <v>0.53917824074074072</v>
      </c>
      <c r="J1092" s="15">
        <v>3.0092592592592588E-3</v>
      </c>
      <c r="K1092" s="13" t="s">
        <v>467</v>
      </c>
      <c r="L1092" s="13">
        <v>658021429</v>
      </c>
      <c r="M1092" s="13" t="s">
        <v>1</v>
      </c>
      <c r="N1092" s="13">
        <v>0</v>
      </c>
      <c r="O1092" s="15">
        <v>0</v>
      </c>
      <c r="P1092" s="15">
        <v>2.9282407407407412E-3</v>
      </c>
      <c r="Q1092" s="6" t="str">
        <f t="shared" si="108"/>
        <v>2016-02-09</v>
      </c>
      <c r="R1092" t="str">
        <f t="shared" si="109"/>
        <v>LROB</v>
      </c>
      <c r="S1092" t="str">
        <f t="shared" si="110"/>
        <v>12:56</v>
      </c>
      <c r="T1092" t="str">
        <f t="shared" si="111"/>
        <v>12:5</v>
      </c>
      <c r="U1092" t="str">
        <f t="shared" si="112"/>
        <v>2016-02-09 12:5LROB</v>
      </c>
      <c r="V1092">
        <f>IF(COUNTIF(Interactions!I:I,U1092)&gt;0,1,0)</f>
        <v>0</v>
      </c>
      <c r="W1092" t="str">
        <f t="shared" si="113"/>
        <v/>
      </c>
    </row>
    <row r="1093" spans="1:23" ht="24">
      <c r="A1093" s="16">
        <v>601</v>
      </c>
      <c r="B1093" s="16">
        <v>1182579</v>
      </c>
      <c r="C1093" s="16">
        <v>1414077</v>
      </c>
      <c r="D1093" s="16" t="s">
        <v>492</v>
      </c>
      <c r="E1093" s="16" t="s">
        <v>467</v>
      </c>
      <c r="F1093" s="16" t="s">
        <v>22</v>
      </c>
      <c r="G1093" s="16" t="s">
        <v>474</v>
      </c>
      <c r="H1093" s="17">
        <v>42409</v>
      </c>
      <c r="I1093" s="18">
        <v>0.54099537037037038</v>
      </c>
      <c r="J1093" s="18">
        <v>1.4583333333333334E-3</v>
      </c>
      <c r="K1093" s="16" t="s">
        <v>467</v>
      </c>
      <c r="L1093" s="16">
        <v>479353883</v>
      </c>
      <c r="M1093" s="16" t="s">
        <v>1</v>
      </c>
      <c r="N1093" s="16">
        <v>0</v>
      </c>
      <c r="O1093" s="18">
        <v>0</v>
      </c>
      <c r="P1093" s="18">
        <v>1.3425925925925925E-3</v>
      </c>
      <c r="Q1093" s="6" t="str">
        <f t="shared" si="108"/>
        <v>2016-02-09</v>
      </c>
      <c r="R1093" t="str">
        <f t="shared" si="109"/>
        <v>ONAS</v>
      </c>
      <c r="S1093" t="str">
        <f t="shared" si="110"/>
        <v>12:59</v>
      </c>
      <c r="T1093" t="str">
        <f t="shared" si="111"/>
        <v>12:5</v>
      </c>
      <c r="U1093" t="str">
        <f t="shared" si="112"/>
        <v>2016-02-09 12:5ONAS</v>
      </c>
      <c r="V1093">
        <f>IF(COUNTIF(Interactions!I:I,U1093)&gt;0,1,0)</f>
        <v>0</v>
      </c>
      <c r="W1093" t="str">
        <f t="shared" si="113"/>
        <v/>
      </c>
    </row>
    <row r="1094" spans="1:23" ht="24">
      <c r="A1094" s="13">
        <v>602</v>
      </c>
      <c r="B1094" s="13">
        <v>1182580</v>
      </c>
      <c r="C1094" s="13">
        <v>1414080</v>
      </c>
      <c r="D1094" s="13" t="s">
        <v>492</v>
      </c>
      <c r="E1094" s="13" t="s">
        <v>467</v>
      </c>
      <c r="F1094" s="13" t="s">
        <v>11</v>
      </c>
      <c r="G1094" s="13" t="s">
        <v>472</v>
      </c>
      <c r="H1094" s="14">
        <v>42409</v>
      </c>
      <c r="I1094" s="15">
        <v>0.54240740740740734</v>
      </c>
      <c r="J1094" s="15">
        <v>1.5393518518518519E-3</v>
      </c>
      <c r="K1094" s="13" t="s">
        <v>467</v>
      </c>
      <c r="L1094" s="13">
        <v>650334787</v>
      </c>
      <c r="M1094" s="13" t="s">
        <v>1</v>
      </c>
      <c r="N1094" s="13">
        <v>0</v>
      </c>
      <c r="O1094" s="15">
        <v>0</v>
      </c>
      <c r="P1094" s="15">
        <v>1.4699074074074074E-3</v>
      </c>
      <c r="Q1094" s="6" t="str">
        <f t="shared" si="108"/>
        <v>2016-02-09</v>
      </c>
      <c r="R1094" t="str">
        <f t="shared" si="109"/>
        <v>MLEC</v>
      </c>
      <c r="S1094" t="str">
        <f t="shared" si="110"/>
        <v>13:01</v>
      </c>
      <c r="T1094" t="str">
        <f t="shared" si="111"/>
        <v>13:0</v>
      </c>
      <c r="U1094" t="str">
        <f t="shared" si="112"/>
        <v>2016-02-09 13:0MLEC</v>
      </c>
      <c r="V1094">
        <f>IF(COUNTIF(Interactions!I:I,U1094)&gt;0,1,0)</f>
        <v>0</v>
      </c>
      <c r="W1094" t="str">
        <f t="shared" si="113"/>
        <v/>
      </c>
    </row>
    <row r="1095" spans="1:23">
      <c r="A1095" s="16">
        <v>603</v>
      </c>
      <c r="B1095" s="16">
        <v>1182581</v>
      </c>
      <c r="C1095" s="16">
        <v>1414086</v>
      </c>
      <c r="D1095" s="16" t="s">
        <v>492</v>
      </c>
      <c r="E1095" s="16" t="s">
        <v>467</v>
      </c>
      <c r="F1095" s="16" t="s">
        <v>5</v>
      </c>
      <c r="G1095" s="16" t="s">
        <v>468</v>
      </c>
      <c r="H1095" s="17">
        <v>42409</v>
      </c>
      <c r="I1095" s="18">
        <v>0.54344907407407406</v>
      </c>
      <c r="J1095" s="18">
        <v>1.9907407407407408E-3</v>
      </c>
      <c r="K1095" s="16" t="s">
        <v>467</v>
      </c>
      <c r="L1095" s="16">
        <v>158191111</v>
      </c>
      <c r="M1095" s="16" t="s">
        <v>1</v>
      </c>
      <c r="N1095" s="16">
        <v>1</v>
      </c>
      <c r="O1095" s="18">
        <v>2.199074074074074E-4</v>
      </c>
      <c r="P1095" s="18">
        <v>9.7222222222222209E-4</v>
      </c>
      <c r="Q1095" s="6" t="str">
        <f t="shared" si="108"/>
        <v>2016-02-09</v>
      </c>
      <c r="R1095" t="str">
        <f t="shared" si="109"/>
        <v>MZAI</v>
      </c>
      <c r="S1095" t="str">
        <f t="shared" si="110"/>
        <v>13:02</v>
      </c>
      <c r="T1095" t="str">
        <f t="shared" si="111"/>
        <v>13:0</v>
      </c>
      <c r="U1095" t="str">
        <f t="shared" si="112"/>
        <v>2016-02-09 13:0MZAI</v>
      </c>
      <c r="V1095">
        <f>IF(COUNTIF(Interactions!I:I,U1095)&gt;0,1,0)</f>
        <v>0</v>
      </c>
      <c r="W1095" t="str">
        <f t="shared" si="113"/>
        <v/>
      </c>
    </row>
    <row r="1096" spans="1:23" ht="24">
      <c r="A1096" s="13">
        <v>604</v>
      </c>
      <c r="B1096" s="13">
        <v>1182582</v>
      </c>
      <c r="C1096" s="13">
        <v>1414084</v>
      </c>
      <c r="D1096" s="13" t="s">
        <v>492</v>
      </c>
      <c r="E1096" s="13" t="s">
        <v>467</v>
      </c>
      <c r="F1096" s="13" t="s">
        <v>11</v>
      </c>
      <c r="G1096" s="13" t="s">
        <v>472</v>
      </c>
      <c r="H1096" s="14">
        <v>42409</v>
      </c>
      <c r="I1096" s="15">
        <v>0.54405092592592597</v>
      </c>
      <c r="J1096" s="15">
        <v>6.5972222222222213E-4</v>
      </c>
      <c r="K1096" s="13" t="s">
        <v>467</v>
      </c>
      <c r="L1096" s="13">
        <v>695229261</v>
      </c>
      <c r="M1096" s="13" t="s">
        <v>1</v>
      </c>
      <c r="N1096" s="13">
        <v>0</v>
      </c>
      <c r="O1096" s="15">
        <v>0</v>
      </c>
      <c r="P1096" s="15">
        <v>3.9351851851851852E-4</v>
      </c>
      <c r="Q1096" s="6" t="str">
        <f t="shared" si="108"/>
        <v>2016-02-09</v>
      </c>
      <c r="R1096" t="str">
        <f t="shared" si="109"/>
        <v>MLEC</v>
      </c>
      <c r="S1096" t="str">
        <f t="shared" si="110"/>
        <v>13:03</v>
      </c>
      <c r="T1096" t="str">
        <f t="shared" si="111"/>
        <v>13:0</v>
      </c>
      <c r="U1096" t="str">
        <f t="shared" si="112"/>
        <v>2016-02-09 13:0MLEC</v>
      </c>
      <c r="V1096">
        <f>IF(COUNTIF(Interactions!I:I,U1096)&gt;0,1,0)</f>
        <v>0</v>
      </c>
      <c r="W1096" t="str">
        <f t="shared" si="113"/>
        <v/>
      </c>
    </row>
    <row r="1097" spans="1:23" ht="24">
      <c r="A1097" s="16">
        <v>605</v>
      </c>
      <c r="B1097" s="16">
        <v>1182584</v>
      </c>
      <c r="C1097" s="16">
        <v>1411881</v>
      </c>
      <c r="D1097" s="16" t="s">
        <v>492</v>
      </c>
      <c r="E1097" s="16" t="s">
        <v>469</v>
      </c>
      <c r="F1097" s="16" t="s">
        <v>10</v>
      </c>
      <c r="G1097" s="16" t="s">
        <v>476</v>
      </c>
      <c r="H1097" s="17">
        <v>42409</v>
      </c>
      <c r="I1097" s="18">
        <v>0.54409722222222223</v>
      </c>
      <c r="J1097" s="18">
        <v>8.2175925925925917E-4</v>
      </c>
      <c r="K1097" s="16" t="s">
        <v>469</v>
      </c>
      <c r="L1097" s="16">
        <v>18300665222208</v>
      </c>
      <c r="M1097" s="16" t="s">
        <v>32</v>
      </c>
      <c r="N1097" s="16">
        <v>0</v>
      </c>
      <c r="O1097" s="18">
        <v>0</v>
      </c>
      <c r="P1097" s="18">
        <v>5.2083333333333333E-4</v>
      </c>
      <c r="Q1097" s="6" t="str">
        <f t="shared" si="108"/>
        <v>2016-02-09</v>
      </c>
      <c r="R1097" t="str">
        <f t="shared" si="109"/>
        <v>FMBU</v>
      </c>
      <c r="S1097" t="str">
        <f t="shared" si="110"/>
        <v>13:03</v>
      </c>
      <c r="T1097" t="str">
        <f t="shared" si="111"/>
        <v>13:0</v>
      </c>
      <c r="U1097" t="str">
        <f t="shared" si="112"/>
        <v>2016-02-09 13:0FMBU</v>
      </c>
      <c r="V1097">
        <f>IF(COUNTIF(Interactions!I:I,U1097)&gt;0,1,0)</f>
        <v>0</v>
      </c>
      <c r="W1097" t="str">
        <f t="shared" si="113"/>
        <v/>
      </c>
    </row>
    <row r="1098" spans="1:23" ht="24">
      <c r="A1098" s="13">
        <v>606</v>
      </c>
      <c r="B1098" s="13">
        <v>1182585</v>
      </c>
      <c r="C1098" s="13">
        <v>1411882</v>
      </c>
      <c r="D1098" s="13" t="s">
        <v>492</v>
      </c>
      <c r="E1098" s="13" t="s">
        <v>469</v>
      </c>
      <c r="F1098" s="13" t="s">
        <v>10</v>
      </c>
      <c r="G1098" s="13" t="s">
        <v>476</v>
      </c>
      <c r="H1098" s="14">
        <v>42409</v>
      </c>
      <c r="I1098" s="15">
        <v>0.54494212962962962</v>
      </c>
      <c r="J1098" s="15">
        <v>2.5810185185185185E-3</v>
      </c>
      <c r="K1098" s="13" t="s">
        <v>469</v>
      </c>
      <c r="L1098" s="13">
        <v>18300760744773</v>
      </c>
      <c r="M1098" s="13" t="s">
        <v>490</v>
      </c>
      <c r="N1098" s="13">
        <v>0</v>
      </c>
      <c r="O1098" s="15">
        <v>0</v>
      </c>
      <c r="P1098" s="15">
        <v>5.6712962962962956E-4</v>
      </c>
      <c r="Q1098" s="6" t="str">
        <f t="shared" si="108"/>
        <v>2016-02-09</v>
      </c>
      <c r="R1098" t="str">
        <f t="shared" si="109"/>
        <v>FMBU</v>
      </c>
      <c r="S1098" t="str">
        <f t="shared" si="110"/>
        <v>13:04</v>
      </c>
      <c r="T1098" t="str">
        <f t="shared" si="111"/>
        <v>13:0</v>
      </c>
      <c r="U1098" t="str">
        <f t="shared" si="112"/>
        <v>2016-02-09 13:0FMBU</v>
      </c>
      <c r="V1098">
        <f>IF(COUNTIF(Interactions!I:I,U1098)&gt;0,1,0)</f>
        <v>0</v>
      </c>
      <c r="W1098" t="str">
        <f t="shared" si="113"/>
        <v/>
      </c>
    </row>
    <row r="1099" spans="1:23" ht="24">
      <c r="A1099" s="16">
        <v>607</v>
      </c>
      <c r="B1099" s="16">
        <v>1182586</v>
      </c>
      <c r="C1099" s="16">
        <v>1414088</v>
      </c>
      <c r="D1099" s="16" t="s">
        <v>492</v>
      </c>
      <c r="E1099" s="16" t="s">
        <v>467</v>
      </c>
      <c r="F1099" s="16" t="s">
        <v>11</v>
      </c>
      <c r="G1099" s="16" t="s">
        <v>472</v>
      </c>
      <c r="H1099" s="17">
        <v>42409</v>
      </c>
      <c r="I1099" s="18">
        <v>0.54511574074074076</v>
      </c>
      <c r="J1099" s="18">
        <v>8.1018518518518516E-4</v>
      </c>
      <c r="K1099" s="16" t="s">
        <v>467</v>
      </c>
      <c r="L1099" s="16">
        <v>650485198</v>
      </c>
      <c r="M1099" s="16" t="s">
        <v>1</v>
      </c>
      <c r="N1099" s="16">
        <v>0</v>
      </c>
      <c r="O1099" s="18">
        <v>0</v>
      </c>
      <c r="P1099" s="18">
        <v>6.2500000000000001E-4</v>
      </c>
      <c r="Q1099" s="6" t="str">
        <f t="shared" si="108"/>
        <v>2016-02-09</v>
      </c>
      <c r="R1099" t="str">
        <f t="shared" si="109"/>
        <v>MLEC</v>
      </c>
      <c r="S1099" t="str">
        <f t="shared" si="110"/>
        <v>13:04</v>
      </c>
      <c r="T1099" t="str">
        <f t="shared" si="111"/>
        <v>13:0</v>
      </c>
      <c r="U1099" t="str">
        <f t="shared" si="112"/>
        <v>2016-02-09 13:0MLEC</v>
      </c>
      <c r="V1099">
        <f>IF(COUNTIF(Interactions!I:I,U1099)&gt;0,1,0)</f>
        <v>0</v>
      </c>
      <c r="W1099" t="str">
        <f t="shared" si="113"/>
        <v/>
      </c>
    </row>
    <row r="1100" spans="1:23" ht="24">
      <c r="A1100" s="13">
        <v>608</v>
      </c>
      <c r="B1100" s="13">
        <v>1182587</v>
      </c>
      <c r="C1100" s="13">
        <v>1414092</v>
      </c>
      <c r="D1100" s="13" t="s">
        <v>492</v>
      </c>
      <c r="E1100" s="13" t="s">
        <v>467</v>
      </c>
      <c r="F1100" s="13" t="s">
        <v>33</v>
      </c>
      <c r="G1100" s="13" t="s">
        <v>474</v>
      </c>
      <c r="H1100" s="14">
        <v>42409</v>
      </c>
      <c r="I1100" s="15">
        <v>0.54542824074074081</v>
      </c>
      <c r="J1100" s="15">
        <v>2.4768518518518516E-3</v>
      </c>
      <c r="K1100" s="13" t="s">
        <v>467</v>
      </c>
      <c r="L1100" s="13">
        <v>467043528</v>
      </c>
      <c r="M1100" s="13" t="s">
        <v>1</v>
      </c>
      <c r="N1100" s="13">
        <v>0</v>
      </c>
      <c r="O1100" s="15">
        <v>0</v>
      </c>
      <c r="P1100" s="15">
        <v>2.0370370370370373E-3</v>
      </c>
      <c r="Q1100" s="6" t="str">
        <f t="shared" si="108"/>
        <v>2016-02-09</v>
      </c>
      <c r="R1100" t="str">
        <f t="shared" si="109"/>
        <v>DGOM</v>
      </c>
      <c r="S1100" t="str">
        <f t="shared" si="110"/>
        <v>13:05</v>
      </c>
      <c r="T1100" t="str">
        <f t="shared" si="111"/>
        <v>13:0</v>
      </c>
      <c r="U1100" t="str">
        <f t="shared" si="112"/>
        <v>2016-02-09 13:0DGOM</v>
      </c>
      <c r="V1100">
        <f>IF(COUNTIF(Interactions!I:I,U1100)&gt;0,1,0)</f>
        <v>0</v>
      </c>
      <c r="W1100" t="str">
        <f t="shared" si="113"/>
        <v/>
      </c>
    </row>
    <row r="1101" spans="1:23" ht="24">
      <c r="A1101" s="16">
        <v>609</v>
      </c>
      <c r="B1101" s="16">
        <v>1182588</v>
      </c>
      <c r="C1101" s="16">
        <v>1414096</v>
      </c>
      <c r="D1101" s="16" t="s">
        <v>492</v>
      </c>
      <c r="E1101" s="16" t="s">
        <v>467</v>
      </c>
      <c r="F1101" s="16" t="s">
        <v>22</v>
      </c>
      <c r="G1101" s="16" t="s">
        <v>472</v>
      </c>
      <c r="H1101" s="17">
        <v>42409</v>
      </c>
      <c r="I1101" s="18">
        <v>0.54690972222222223</v>
      </c>
      <c r="J1101" s="18">
        <v>1.9212962962962962E-3</v>
      </c>
      <c r="K1101" s="16" t="s">
        <v>467</v>
      </c>
      <c r="L1101" s="16">
        <v>953898798</v>
      </c>
      <c r="M1101" s="16" t="s">
        <v>1</v>
      </c>
      <c r="N1101" s="16">
        <v>0</v>
      </c>
      <c r="O1101" s="18">
        <v>0</v>
      </c>
      <c r="P1101" s="18">
        <v>1.4930555555555556E-3</v>
      </c>
      <c r="Q1101" s="6" t="str">
        <f t="shared" si="108"/>
        <v>2016-02-09</v>
      </c>
      <c r="R1101" t="str">
        <f t="shared" si="109"/>
        <v>ONAS</v>
      </c>
      <c r="S1101" t="str">
        <f t="shared" si="110"/>
        <v>13:07</v>
      </c>
      <c r="T1101" t="str">
        <f t="shared" si="111"/>
        <v>13:0</v>
      </c>
      <c r="U1101" t="str">
        <f t="shared" si="112"/>
        <v>2016-02-09 13:0ONAS</v>
      </c>
      <c r="V1101">
        <f>IF(COUNTIF(Interactions!I:I,U1101)&gt;0,1,0)</f>
        <v>0</v>
      </c>
      <c r="W1101" t="str">
        <f t="shared" si="113"/>
        <v/>
      </c>
    </row>
    <row r="1102" spans="1:23" ht="24">
      <c r="A1102" s="13">
        <v>610</v>
      </c>
      <c r="B1102" s="13">
        <v>1182589</v>
      </c>
      <c r="C1102" s="13">
        <v>1414099</v>
      </c>
      <c r="D1102" s="13" t="s">
        <v>492</v>
      </c>
      <c r="E1102" s="13" t="s">
        <v>467</v>
      </c>
      <c r="F1102" s="13" t="s">
        <v>37</v>
      </c>
      <c r="G1102" s="13" t="s">
        <v>474</v>
      </c>
      <c r="H1102" s="14">
        <v>42409</v>
      </c>
      <c r="I1102" s="15">
        <v>0.54723379629629632</v>
      </c>
      <c r="J1102" s="15">
        <v>2.3958333333333336E-3</v>
      </c>
      <c r="K1102" s="13" t="s">
        <v>467</v>
      </c>
      <c r="L1102" s="13">
        <v>155004451</v>
      </c>
      <c r="M1102" s="13" t="s">
        <v>1</v>
      </c>
      <c r="N1102" s="13">
        <v>1</v>
      </c>
      <c r="O1102" s="15">
        <v>6.7129629629629625E-4</v>
      </c>
      <c r="P1102" s="15">
        <v>1.9444444444444442E-3</v>
      </c>
      <c r="Q1102" s="6" t="str">
        <f t="shared" si="108"/>
        <v>2016-02-09</v>
      </c>
      <c r="R1102" t="str">
        <f t="shared" si="109"/>
        <v>MPRU</v>
      </c>
      <c r="S1102" t="str">
        <f t="shared" si="110"/>
        <v>13:08</v>
      </c>
      <c r="T1102" t="str">
        <f t="shared" si="111"/>
        <v>13:0</v>
      </c>
      <c r="U1102" t="str">
        <f t="shared" si="112"/>
        <v>2016-02-09 13:0MPRU</v>
      </c>
      <c r="V1102">
        <f>IF(COUNTIF(Interactions!I:I,U1102)&gt;0,1,0)</f>
        <v>0</v>
      </c>
      <c r="W1102" t="str">
        <f t="shared" si="113"/>
        <v/>
      </c>
    </row>
    <row r="1103" spans="1:23" ht="24">
      <c r="A1103" s="16">
        <v>611</v>
      </c>
      <c r="B1103" s="16">
        <v>1182590</v>
      </c>
      <c r="C1103" s="16">
        <v>1411883</v>
      </c>
      <c r="D1103" s="16" t="s">
        <v>492</v>
      </c>
      <c r="E1103" s="16" t="s">
        <v>469</v>
      </c>
      <c r="F1103" s="16" t="s">
        <v>10</v>
      </c>
      <c r="G1103" s="16" t="s">
        <v>476</v>
      </c>
      <c r="H1103" s="17">
        <v>42409</v>
      </c>
      <c r="I1103" s="18">
        <v>0.54767361111111112</v>
      </c>
      <c r="J1103" s="18">
        <v>9.7222222222222209E-4</v>
      </c>
      <c r="K1103" s="16" t="s">
        <v>469</v>
      </c>
      <c r="L1103" s="16">
        <v>18300649572733</v>
      </c>
      <c r="M1103" s="16" t="s">
        <v>32</v>
      </c>
      <c r="N1103" s="16">
        <v>0</v>
      </c>
      <c r="O1103" s="18">
        <v>0</v>
      </c>
      <c r="P1103" s="18">
        <v>6.3657407407407402E-4</v>
      </c>
      <c r="Q1103" s="6" t="str">
        <f t="shared" si="108"/>
        <v>2016-02-09</v>
      </c>
      <c r="R1103" t="str">
        <f t="shared" si="109"/>
        <v>FMBU</v>
      </c>
      <c r="S1103" t="str">
        <f t="shared" si="110"/>
        <v>13:08</v>
      </c>
      <c r="T1103" t="str">
        <f t="shared" si="111"/>
        <v>13:0</v>
      </c>
      <c r="U1103" t="str">
        <f t="shared" si="112"/>
        <v>2016-02-09 13:0FMBU</v>
      </c>
      <c r="V1103">
        <f>IF(COUNTIF(Interactions!I:I,U1103)&gt;0,1,0)</f>
        <v>0</v>
      </c>
      <c r="W1103" t="str">
        <f t="shared" si="113"/>
        <v/>
      </c>
    </row>
    <row r="1104" spans="1:23" ht="24">
      <c r="A1104" s="13">
        <v>612</v>
      </c>
      <c r="B1104" s="13">
        <v>1182591</v>
      </c>
      <c r="C1104" s="13">
        <v>1414100</v>
      </c>
      <c r="D1104" s="13" t="s">
        <v>492</v>
      </c>
      <c r="E1104" s="13" t="s">
        <v>467</v>
      </c>
      <c r="F1104" s="13" t="s">
        <v>33</v>
      </c>
      <c r="G1104" s="13" t="s">
        <v>474</v>
      </c>
      <c r="H1104" s="14">
        <v>42409</v>
      </c>
      <c r="I1104" s="15">
        <v>0.54817129629629624</v>
      </c>
      <c r="J1104" s="15">
        <v>9.0277777777777784E-4</v>
      </c>
      <c r="K1104" s="13" t="s">
        <v>467</v>
      </c>
      <c r="L1104" s="13">
        <v>663719985</v>
      </c>
      <c r="M1104" s="13" t="s">
        <v>1</v>
      </c>
      <c r="N1104" s="13">
        <v>0</v>
      </c>
      <c r="O1104" s="15">
        <v>0</v>
      </c>
      <c r="P1104" s="15">
        <v>6.134259259259259E-4</v>
      </c>
      <c r="Q1104" s="6" t="str">
        <f t="shared" si="108"/>
        <v>2016-02-09</v>
      </c>
      <c r="R1104" t="str">
        <f t="shared" si="109"/>
        <v>DGOM</v>
      </c>
      <c r="S1104" t="str">
        <f t="shared" si="110"/>
        <v>13:09</v>
      </c>
      <c r="T1104" t="str">
        <f t="shared" si="111"/>
        <v>13:0</v>
      </c>
      <c r="U1104" t="str">
        <f t="shared" si="112"/>
        <v>2016-02-09 13:0DGOM</v>
      </c>
      <c r="V1104">
        <f>IF(COUNTIF(Interactions!I:I,U1104)&gt;0,1,0)</f>
        <v>0</v>
      </c>
      <c r="W1104" t="str">
        <f t="shared" si="113"/>
        <v/>
      </c>
    </row>
    <row r="1105" spans="1:23" ht="24">
      <c r="A1105" s="16">
        <v>613</v>
      </c>
      <c r="B1105" s="16">
        <v>1182593</v>
      </c>
      <c r="C1105" s="16">
        <v>1414103</v>
      </c>
      <c r="D1105" s="16" t="s">
        <v>492</v>
      </c>
      <c r="E1105" s="16" t="s">
        <v>467</v>
      </c>
      <c r="F1105" s="16" t="s">
        <v>29</v>
      </c>
      <c r="G1105" s="16" t="s">
        <v>474</v>
      </c>
      <c r="H1105" s="17">
        <v>42409</v>
      </c>
      <c r="I1105" s="18">
        <v>0.54872685185185188</v>
      </c>
      <c r="J1105" s="18">
        <v>1.7824074074074072E-3</v>
      </c>
      <c r="K1105" s="16" t="s">
        <v>467</v>
      </c>
      <c r="L1105" s="16">
        <v>142310593</v>
      </c>
      <c r="M1105" s="16" t="s">
        <v>1</v>
      </c>
      <c r="N1105" s="16">
        <v>0</v>
      </c>
      <c r="O1105" s="18">
        <v>0</v>
      </c>
      <c r="P1105" s="18">
        <v>1.6782407407407406E-3</v>
      </c>
      <c r="Q1105" s="6" t="str">
        <f t="shared" si="108"/>
        <v>2016-02-09</v>
      </c>
      <c r="R1105" t="str">
        <f t="shared" si="109"/>
        <v>LROB</v>
      </c>
      <c r="S1105" t="str">
        <f t="shared" si="110"/>
        <v>13:10</v>
      </c>
      <c r="T1105" t="str">
        <f t="shared" si="111"/>
        <v>13:1</v>
      </c>
      <c r="U1105" t="str">
        <f t="shared" si="112"/>
        <v>2016-02-09 13:1LROB</v>
      </c>
      <c r="V1105">
        <f>IF(COUNTIF(Interactions!I:I,U1105)&gt;0,1,0)</f>
        <v>0</v>
      </c>
      <c r="W1105" t="str">
        <f t="shared" si="113"/>
        <v/>
      </c>
    </row>
    <row r="1106" spans="1:23">
      <c r="A1106" s="13">
        <v>614</v>
      </c>
      <c r="B1106" s="13">
        <v>1182594</v>
      </c>
      <c r="C1106" s="13">
        <v>1414107</v>
      </c>
      <c r="D1106" s="13" t="s">
        <v>492</v>
      </c>
      <c r="E1106" s="13" t="s">
        <v>467</v>
      </c>
      <c r="F1106" s="13" t="s">
        <v>5</v>
      </c>
      <c r="G1106" s="13" t="s">
        <v>470</v>
      </c>
      <c r="H1106" s="14">
        <v>42409</v>
      </c>
      <c r="I1106" s="15">
        <v>0.54877314814814815</v>
      </c>
      <c r="J1106" s="15">
        <v>3.1597222222222222E-3</v>
      </c>
      <c r="K1106" s="13" t="s">
        <v>467</v>
      </c>
      <c r="L1106" s="13">
        <v>647232922</v>
      </c>
      <c r="M1106" s="13" t="s">
        <v>1</v>
      </c>
      <c r="N1106" s="13">
        <v>1</v>
      </c>
      <c r="O1106" s="15">
        <v>9.2592592592592585E-4</v>
      </c>
      <c r="P1106" s="15">
        <v>2.7314814814814819E-3</v>
      </c>
      <c r="Q1106" s="6" t="str">
        <f t="shared" si="108"/>
        <v>2016-02-09</v>
      </c>
      <c r="R1106" t="str">
        <f t="shared" si="109"/>
        <v>MZAI</v>
      </c>
      <c r="S1106" t="str">
        <f t="shared" si="110"/>
        <v>13:10</v>
      </c>
      <c r="T1106" t="str">
        <f t="shared" si="111"/>
        <v>13:1</v>
      </c>
      <c r="U1106" t="str">
        <f t="shared" si="112"/>
        <v>2016-02-09 13:1MZAI</v>
      </c>
      <c r="V1106">
        <f>IF(COUNTIF(Interactions!I:I,U1106)&gt;0,1,0)</f>
        <v>0</v>
      </c>
      <c r="W1106" t="str">
        <f t="shared" si="113"/>
        <v/>
      </c>
    </row>
    <row r="1107" spans="1:23" ht="24">
      <c r="A1107" s="16">
        <v>615</v>
      </c>
      <c r="B1107" s="16">
        <v>1182595</v>
      </c>
      <c r="C1107" s="16">
        <v>1414114</v>
      </c>
      <c r="D1107" s="16" t="s">
        <v>492</v>
      </c>
      <c r="E1107" s="16" t="s">
        <v>467</v>
      </c>
      <c r="F1107" s="16" t="s">
        <v>10</v>
      </c>
      <c r="G1107" s="16" t="s">
        <v>472</v>
      </c>
      <c r="H1107" s="17">
        <v>42409</v>
      </c>
      <c r="I1107" s="18">
        <v>0.54910879629629628</v>
      </c>
      <c r="J1107" s="18">
        <v>4.6643518518518518E-3</v>
      </c>
      <c r="K1107" s="16" t="s">
        <v>469</v>
      </c>
      <c r="L1107" s="16">
        <v>6000674372522</v>
      </c>
      <c r="M1107" s="16" t="s">
        <v>1</v>
      </c>
      <c r="N1107" s="16">
        <v>0</v>
      </c>
      <c r="O1107" s="18">
        <v>0</v>
      </c>
      <c r="P1107" s="18">
        <v>4.0277777777777777E-3</v>
      </c>
      <c r="Q1107" s="6" t="str">
        <f t="shared" si="108"/>
        <v>2016-02-09</v>
      </c>
      <c r="R1107" t="str">
        <f t="shared" si="109"/>
        <v>FMBU</v>
      </c>
      <c r="S1107" t="str">
        <f t="shared" si="110"/>
        <v>13:10</v>
      </c>
      <c r="T1107" t="str">
        <f t="shared" si="111"/>
        <v>13:1</v>
      </c>
      <c r="U1107" t="str">
        <f t="shared" si="112"/>
        <v>2016-02-09 13:1FMBU</v>
      </c>
      <c r="V1107">
        <f>IF(COUNTIF(Interactions!I:I,U1107)&gt;0,1,0)</f>
        <v>0</v>
      </c>
      <c r="W1107" t="str">
        <f t="shared" si="113"/>
        <v/>
      </c>
    </row>
    <row r="1108" spans="1:23" ht="24">
      <c r="A1108" s="13">
        <v>616</v>
      </c>
      <c r="B1108" s="13">
        <v>1182597</v>
      </c>
      <c r="C1108" s="13">
        <v>1414111</v>
      </c>
      <c r="D1108" s="13" t="s">
        <v>492</v>
      </c>
      <c r="E1108" s="13" t="s">
        <v>467</v>
      </c>
      <c r="F1108" s="13" t="s">
        <v>33</v>
      </c>
      <c r="G1108" s="13" t="s">
        <v>474</v>
      </c>
      <c r="H1108" s="14">
        <v>42409</v>
      </c>
      <c r="I1108" s="15">
        <v>0.54976851851851849</v>
      </c>
      <c r="J1108" s="15">
        <v>3.4375E-3</v>
      </c>
      <c r="K1108" s="13" t="s">
        <v>467</v>
      </c>
      <c r="L1108" s="13">
        <v>650281768</v>
      </c>
      <c r="M1108" s="13" t="s">
        <v>1</v>
      </c>
      <c r="N1108" s="13">
        <v>0</v>
      </c>
      <c r="O1108" s="15">
        <v>0</v>
      </c>
      <c r="P1108" s="15">
        <v>3.3564814814814811E-3</v>
      </c>
      <c r="Q1108" s="6" t="str">
        <f t="shared" si="108"/>
        <v>2016-02-09</v>
      </c>
      <c r="R1108" t="str">
        <f t="shared" si="109"/>
        <v>DGOM</v>
      </c>
      <c r="S1108" t="str">
        <f t="shared" si="110"/>
        <v>13:11</v>
      </c>
      <c r="T1108" t="str">
        <f t="shared" si="111"/>
        <v>13:1</v>
      </c>
      <c r="U1108" t="str">
        <f t="shared" si="112"/>
        <v>2016-02-09 13:1DGOM</v>
      </c>
      <c r="V1108">
        <f>IF(COUNTIF(Interactions!I:I,U1108)&gt;0,1,0)</f>
        <v>0</v>
      </c>
      <c r="W1108" t="str">
        <f t="shared" si="113"/>
        <v/>
      </c>
    </row>
    <row r="1109" spans="1:23" ht="24">
      <c r="A1109" s="16">
        <v>617</v>
      </c>
      <c r="B1109" s="16">
        <v>1182598</v>
      </c>
      <c r="C1109" s="16">
        <v>1414105</v>
      </c>
      <c r="D1109" s="16" t="s">
        <v>492</v>
      </c>
      <c r="E1109" s="16" t="s">
        <v>467</v>
      </c>
      <c r="F1109" s="16" t="s">
        <v>22</v>
      </c>
      <c r="G1109" s="16" t="s">
        <v>474</v>
      </c>
      <c r="H1109" s="17">
        <v>42409</v>
      </c>
      <c r="I1109" s="18">
        <v>0.55049768518518516</v>
      </c>
      <c r="J1109" s="18">
        <v>3.3564814814814812E-4</v>
      </c>
      <c r="K1109" s="16" t="s">
        <v>467</v>
      </c>
      <c r="L1109" s="16">
        <v>684819306</v>
      </c>
      <c r="M1109" s="16" t="s">
        <v>1</v>
      </c>
      <c r="N1109" s="16">
        <v>0</v>
      </c>
      <c r="O1109" s="18">
        <v>0</v>
      </c>
      <c r="P1109" s="18">
        <v>2.0833333333333335E-4</v>
      </c>
      <c r="Q1109" s="6" t="str">
        <f t="shared" si="108"/>
        <v>2016-02-09</v>
      </c>
      <c r="R1109" t="str">
        <f t="shared" si="109"/>
        <v>ONAS</v>
      </c>
      <c r="S1109" t="str">
        <f t="shared" si="110"/>
        <v>13:12</v>
      </c>
      <c r="T1109" t="str">
        <f t="shared" si="111"/>
        <v>13:1</v>
      </c>
      <c r="U1109" t="str">
        <f t="shared" si="112"/>
        <v>2016-02-09 13:1ONAS</v>
      </c>
      <c r="V1109">
        <f>IF(COUNTIF(Interactions!I:I,U1109)&gt;0,1,0)</f>
        <v>0</v>
      </c>
      <c r="W1109" t="str">
        <f t="shared" si="113"/>
        <v/>
      </c>
    </row>
    <row r="1110" spans="1:23" ht="24">
      <c r="A1110" s="13">
        <v>618</v>
      </c>
      <c r="B1110" s="13">
        <v>1182599</v>
      </c>
      <c r="C1110" s="13">
        <v>1414108</v>
      </c>
      <c r="D1110" s="13" t="s">
        <v>492</v>
      </c>
      <c r="E1110" s="13" t="s">
        <v>467</v>
      </c>
      <c r="F1110" s="13" t="s">
        <v>37</v>
      </c>
      <c r="G1110" s="13" t="s">
        <v>474</v>
      </c>
      <c r="H1110" s="14">
        <v>42409</v>
      </c>
      <c r="I1110" s="15">
        <v>0.55140046296296297</v>
      </c>
      <c r="J1110" s="15">
        <v>1.2152777777777778E-3</v>
      </c>
      <c r="K1110" s="13" t="s">
        <v>467</v>
      </c>
      <c r="L1110" s="13">
        <v>141254000</v>
      </c>
      <c r="M1110" s="13" t="s">
        <v>1</v>
      </c>
      <c r="N1110" s="13">
        <v>1</v>
      </c>
      <c r="O1110" s="15">
        <v>6.9444444444444444E-5</v>
      </c>
      <c r="P1110" s="15">
        <v>1.0300925925925926E-3</v>
      </c>
      <c r="Q1110" s="6" t="str">
        <f t="shared" si="108"/>
        <v>2016-02-09</v>
      </c>
      <c r="R1110" t="str">
        <f t="shared" si="109"/>
        <v>MPRU</v>
      </c>
      <c r="S1110" t="str">
        <f t="shared" si="110"/>
        <v>13:14</v>
      </c>
      <c r="T1110" t="str">
        <f t="shared" si="111"/>
        <v>13:1</v>
      </c>
      <c r="U1110" t="str">
        <f t="shared" si="112"/>
        <v>2016-02-09 13:1MPRU</v>
      </c>
      <c r="V1110">
        <f>IF(COUNTIF(Interactions!I:I,U1110)&gt;0,1,0)</f>
        <v>0</v>
      </c>
      <c r="W1110" t="str">
        <f t="shared" si="113"/>
        <v/>
      </c>
    </row>
    <row r="1111" spans="1:23" ht="24">
      <c r="A1111" s="16">
        <v>619</v>
      </c>
      <c r="B1111" s="16">
        <v>1182600</v>
      </c>
      <c r="C1111" s="16">
        <v>1414117</v>
      </c>
      <c r="D1111" s="16" t="s">
        <v>492</v>
      </c>
      <c r="E1111" s="16" t="s">
        <v>467</v>
      </c>
      <c r="F1111" s="16" t="s">
        <v>22</v>
      </c>
      <c r="G1111" s="16" t="s">
        <v>474</v>
      </c>
      <c r="H1111" s="17">
        <v>42409</v>
      </c>
      <c r="I1111" s="18">
        <v>0.55262731481481475</v>
      </c>
      <c r="J1111" s="18">
        <v>1.3425925925925925E-3</v>
      </c>
      <c r="K1111" s="16" t="s">
        <v>467</v>
      </c>
      <c r="L1111" s="16">
        <v>555961246</v>
      </c>
      <c r="M1111" s="16" t="s">
        <v>1</v>
      </c>
      <c r="N1111" s="16">
        <v>0</v>
      </c>
      <c r="O1111" s="18">
        <v>0</v>
      </c>
      <c r="P1111" s="18">
        <v>1.2152777777777778E-3</v>
      </c>
      <c r="Q1111" s="6" t="str">
        <f t="shared" si="108"/>
        <v>2016-02-09</v>
      </c>
      <c r="R1111" t="str">
        <f t="shared" si="109"/>
        <v>ONAS</v>
      </c>
      <c r="S1111" t="str">
        <f t="shared" si="110"/>
        <v>13:15</v>
      </c>
      <c r="T1111" t="str">
        <f t="shared" si="111"/>
        <v>13:1</v>
      </c>
      <c r="U1111" t="str">
        <f t="shared" si="112"/>
        <v>2016-02-09 13:1ONAS</v>
      </c>
      <c r="V1111">
        <f>IF(COUNTIF(Interactions!I:I,U1111)&gt;0,1,0)</f>
        <v>0</v>
      </c>
      <c r="W1111" t="str">
        <f t="shared" si="113"/>
        <v/>
      </c>
    </row>
    <row r="1112" spans="1:23" ht="24">
      <c r="A1112" s="13">
        <v>620</v>
      </c>
      <c r="B1112" s="13">
        <v>1182601</v>
      </c>
      <c r="C1112" s="13">
        <v>1414121</v>
      </c>
      <c r="D1112" s="13" t="s">
        <v>492</v>
      </c>
      <c r="E1112" s="13" t="s">
        <v>467</v>
      </c>
      <c r="F1112" s="13" t="s">
        <v>10</v>
      </c>
      <c r="G1112" s="13" t="s">
        <v>472</v>
      </c>
      <c r="H1112" s="14">
        <v>42409</v>
      </c>
      <c r="I1112" s="15">
        <v>0.55278935185185185</v>
      </c>
      <c r="J1112" s="15">
        <v>6.018518518518519E-4</v>
      </c>
      <c r="K1112" s="13" t="s">
        <v>467</v>
      </c>
      <c r="L1112" s="13">
        <v>650485198</v>
      </c>
      <c r="M1112" s="13" t="s">
        <v>1</v>
      </c>
      <c r="N1112" s="13">
        <v>0</v>
      </c>
      <c r="O1112" s="15">
        <v>0</v>
      </c>
      <c r="P1112" s="15">
        <v>4.3981481481481481E-4</v>
      </c>
      <c r="Q1112" s="6" t="str">
        <f t="shared" si="108"/>
        <v>2016-02-09</v>
      </c>
      <c r="R1112" t="str">
        <f t="shared" si="109"/>
        <v>FMBU</v>
      </c>
      <c r="S1112" t="str">
        <f t="shared" si="110"/>
        <v>13:16</v>
      </c>
      <c r="T1112" t="str">
        <f t="shared" si="111"/>
        <v>13:1</v>
      </c>
      <c r="U1112" t="str">
        <f t="shared" si="112"/>
        <v>2016-02-09 13:1FMBU</v>
      </c>
      <c r="V1112">
        <f>IF(COUNTIF(Interactions!I:I,U1112)&gt;0,1,0)</f>
        <v>0</v>
      </c>
      <c r="W1112" t="str">
        <f t="shared" si="113"/>
        <v/>
      </c>
    </row>
    <row r="1113" spans="1:23" ht="24">
      <c r="A1113" s="16">
        <v>621</v>
      </c>
      <c r="B1113" s="16">
        <v>1182602</v>
      </c>
      <c r="C1113" s="16">
        <v>1414124</v>
      </c>
      <c r="D1113" s="16" t="s">
        <v>492</v>
      </c>
      <c r="E1113" s="16" t="s">
        <v>467</v>
      </c>
      <c r="F1113" s="16" t="s">
        <v>10</v>
      </c>
      <c r="G1113" s="16" t="s">
        <v>472</v>
      </c>
      <c r="H1113" s="17">
        <v>42409</v>
      </c>
      <c r="I1113" s="18">
        <v>0.55297453703703703</v>
      </c>
      <c r="J1113" s="18">
        <v>4.7453703703703704E-4</v>
      </c>
      <c r="K1113" s="16" t="s">
        <v>467</v>
      </c>
      <c r="L1113" s="16">
        <v>608252581</v>
      </c>
      <c r="M1113" s="16" t="s">
        <v>1</v>
      </c>
      <c r="N1113" s="16">
        <v>0</v>
      </c>
      <c r="O1113" s="18">
        <v>0</v>
      </c>
      <c r="P1113" s="18">
        <v>4.3981481481481481E-4</v>
      </c>
      <c r="Q1113" s="6" t="str">
        <f t="shared" si="108"/>
        <v>2016-02-09</v>
      </c>
      <c r="R1113" t="str">
        <f t="shared" si="109"/>
        <v>FMBU</v>
      </c>
      <c r="S1113" t="str">
        <f t="shared" si="110"/>
        <v>13:16</v>
      </c>
      <c r="T1113" t="str">
        <f t="shared" si="111"/>
        <v>13:1</v>
      </c>
      <c r="U1113" t="str">
        <f t="shared" si="112"/>
        <v>2016-02-09 13:1FMBU</v>
      </c>
      <c r="V1113">
        <f>IF(COUNTIF(Interactions!I:I,U1113)&gt;0,1,0)</f>
        <v>0</v>
      </c>
      <c r="W1113" t="str">
        <f t="shared" si="113"/>
        <v/>
      </c>
    </row>
    <row r="1114" spans="1:23" ht="24">
      <c r="A1114" s="13">
        <v>622</v>
      </c>
      <c r="B1114" s="13">
        <v>1182603</v>
      </c>
      <c r="C1114" s="13">
        <v>1414112</v>
      </c>
      <c r="D1114" s="13" t="s">
        <v>492</v>
      </c>
      <c r="E1114" s="13" t="s">
        <v>467</v>
      </c>
      <c r="F1114" s="13" t="s">
        <v>37</v>
      </c>
      <c r="G1114" s="13" t="s">
        <v>474</v>
      </c>
      <c r="H1114" s="14">
        <v>42409</v>
      </c>
      <c r="I1114" s="15">
        <v>0.55299768518518522</v>
      </c>
      <c r="J1114" s="15">
        <v>6.8287037037037025E-4</v>
      </c>
      <c r="K1114" s="13" t="s">
        <v>467</v>
      </c>
      <c r="L1114" s="13">
        <v>141254000</v>
      </c>
      <c r="M1114" s="13" t="s">
        <v>1</v>
      </c>
      <c r="N1114" s="13">
        <v>1</v>
      </c>
      <c r="O1114" s="15">
        <v>6.9444444444444444E-5</v>
      </c>
      <c r="P1114" s="15">
        <v>4.8611111111111104E-4</v>
      </c>
      <c r="Q1114" s="6" t="str">
        <f t="shared" si="108"/>
        <v>2016-02-09</v>
      </c>
      <c r="R1114" t="str">
        <f t="shared" si="109"/>
        <v>MPRU</v>
      </c>
      <c r="S1114" t="str">
        <f t="shared" si="110"/>
        <v>13:16</v>
      </c>
      <c r="T1114" t="str">
        <f t="shared" si="111"/>
        <v>13:1</v>
      </c>
      <c r="U1114" t="str">
        <f t="shared" si="112"/>
        <v>2016-02-09 13:1MPRU</v>
      </c>
      <c r="V1114">
        <f>IF(COUNTIF(Interactions!I:I,U1114)&gt;0,1,0)</f>
        <v>0</v>
      </c>
      <c r="W1114" t="str">
        <f t="shared" si="113"/>
        <v/>
      </c>
    </row>
    <row r="1115" spans="1:23" ht="24">
      <c r="A1115" s="16">
        <v>623</v>
      </c>
      <c r="B1115" s="16">
        <v>1182604</v>
      </c>
      <c r="C1115" s="16">
        <v>1414119</v>
      </c>
      <c r="D1115" s="16" t="s">
        <v>492</v>
      </c>
      <c r="E1115" s="16" t="s">
        <v>467</v>
      </c>
      <c r="F1115" s="16" t="s">
        <v>37</v>
      </c>
      <c r="G1115" s="16" t="s">
        <v>474</v>
      </c>
      <c r="H1115" s="17">
        <v>42409</v>
      </c>
      <c r="I1115" s="18">
        <v>0.55405092592592597</v>
      </c>
      <c r="J1115" s="18">
        <v>2.6620370370370372E-4</v>
      </c>
      <c r="K1115" s="16" t="s">
        <v>467</v>
      </c>
      <c r="L1115" s="16">
        <v>141254000</v>
      </c>
      <c r="M1115" s="16" t="s">
        <v>1</v>
      </c>
      <c r="N1115" s="16">
        <v>0</v>
      </c>
      <c r="O1115" s="18">
        <v>0</v>
      </c>
      <c r="P1115" s="18">
        <v>1.9675925925925926E-4</v>
      </c>
      <c r="Q1115" s="6" t="str">
        <f t="shared" si="108"/>
        <v>2016-02-09</v>
      </c>
      <c r="R1115" t="str">
        <f t="shared" si="109"/>
        <v>MPRU</v>
      </c>
      <c r="S1115" t="str">
        <f t="shared" si="110"/>
        <v>13:17</v>
      </c>
      <c r="T1115" t="str">
        <f t="shared" si="111"/>
        <v>13:1</v>
      </c>
      <c r="U1115" t="str">
        <f t="shared" si="112"/>
        <v>2016-02-09 13:1MPRU</v>
      </c>
      <c r="V1115">
        <f>IF(COUNTIF(Interactions!I:I,U1115)&gt;0,1,0)</f>
        <v>0</v>
      </c>
      <c r="W1115" t="str">
        <f t="shared" si="113"/>
        <v/>
      </c>
    </row>
    <row r="1116" spans="1:23">
      <c r="A1116" s="13">
        <v>624</v>
      </c>
      <c r="B1116" s="13">
        <v>1182605</v>
      </c>
      <c r="C1116" s="13">
        <v>1414133</v>
      </c>
      <c r="D1116" s="13" t="s">
        <v>492</v>
      </c>
      <c r="E1116" s="13" t="s">
        <v>467</v>
      </c>
      <c r="F1116" s="13" t="s">
        <v>37</v>
      </c>
      <c r="G1116" s="13" t="s">
        <v>470</v>
      </c>
      <c r="H1116" s="14">
        <v>42409</v>
      </c>
      <c r="I1116" s="15">
        <v>0.55488425925925922</v>
      </c>
      <c r="J1116" s="15">
        <v>3.4606481481481485E-3</v>
      </c>
      <c r="K1116" s="13" t="s">
        <v>467</v>
      </c>
      <c r="L1116" s="13">
        <v>975231941</v>
      </c>
      <c r="M1116" s="13" t="s">
        <v>1</v>
      </c>
      <c r="N1116" s="13">
        <v>1</v>
      </c>
      <c r="O1116" s="15">
        <v>1.1689814814814816E-3</v>
      </c>
      <c r="P1116" s="15">
        <v>3.1481481481481482E-3</v>
      </c>
      <c r="Q1116" s="6" t="str">
        <f t="shared" si="108"/>
        <v>2016-02-09</v>
      </c>
      <c r="R1116" t="str">
        <f t="shared" si="109"/>
        <v>MPRU</v>
      </c>
      <c r="S1116" t="str">
        <f t="shared" si="110"/>
        <v>13:19</v>
      </c>
      <c r="T1116" t="str">
        <f t="shared" si="111"/>
        <v>13:1</v>
      </c>
      <c r="U1116" t="str">
        <f t="shared" si="112"/>
        <v>2016-02-09 13:1MPRU</v>
      </c>
      <c r="V1116">
        <f>IF(COUNTIF(Interactions!I:I,U1116)&gt;0,1,0)</f>
        <v>0</v>
      </c>
      <c r="W1116" t="str">
        <f t="shared" si="113"/>
        <v/>
      </c>
    </row>
    <row r="1117" spans="1:23">
      <c r="A1117" s="16">
        <v>625</v>
      </c>
      <c r="B1117" s="16">
        <v>1182606</v>
      </c>
      <c r="C1117" s="16">
        <v>1414148</v>
      </c>
      <c r="D1117" s="16" t="s">
        <v>492</v>
      </c>
      <c r="E1117" s="16" t="s">
        <v>467</v>
      </c>
      <c r="F1117" s="16" t="s">
        <v>5</v>
      </c>
      <c r="G1117" s="16" t="s">
        <v>470</v>
      </c>
      <c r="H1117" s="17">
        <v>42409</v>
      </c>
      <c r="I1117" s="18">
        <v>0.55590277777777775</v>
      </c>
      <c r="J1117" s="18">
        <v>2.1412037037037038E-3</v>
      </c>
      <c r="K1117" s="16" t="s">
        <v>467</v>
      </c>
      <c r="L1117" s="16">
        <v>111114002</v>
      </c>
      <c r="M1117" s="16" t="s">
        <v>1</v>
      </c>
      <c r="N1117" s="16">
        <v>0</v>
      </c>
      <c r="O1117" s="18">
        <v>0</v>
      </c>
      <c r="P1117" s="18">
        <v>1.6782407407407406E-3</v>
      </c>
      <c r="Q1117" s="6" t="str">
        <f t="shared" si="108"/>
        <v>2016-02-09</v>
      </c>
      <c r="R1117" t="str">
        <f t="shared" si="109"/>
        <v>MZAI</v>
      </c>
      <c r="S1117" t="str">
        <f t="shared" si="110"/>
        <v>13:20</v>
      </c>
      <c r="T1117" t="str">
        <f t="shared" si="111"/>
        <v>13:2</v>
      </c>
      <c r="U1117" t="str">
        <f t="shared" si="112"/>
        <v>2016-02-09 13:2MZAI</v>
      </c>
      <c r="V1117">
        <f>IF(COUNTIF(Interactions!I:I,U1117)&gt;0,1,0)</f>
        <v>0</v>
      </c>
      <c r="W1117" t="str">
        <f t="shared" si="113"/>
        <v/>
      </c>
    </row>
    <row r="1118" spans="1:23">
      <c r="A1118" s="13">
        <v>626</v>
      </c>
      <c r="B1118" s="13">
        <v>1182607</v>
      </c>
      <c r="C1118" s="13">
        <v>1414135</v>
      </c>
      <c r="D1118" s="13" t="s">
        <v>492</v>
      </c>
      <c r="E1118" s="13" t="s">
        <v>467</v>
      </c>
      <c r="F1118" s="13" t="s">
        <v>16</v>
      </c>
      <c r="G1118" s="13" t="s">
        <v>468</v>
      </c>
      <c r="H1118" s="14">
        <v>42409</v>
      </c>
      <c r="I1118" s="15">
        <v>0.55599537037037039</v>
      </c>
      <c r="J1118" s="15">
        <v>2.4305555555555556E-3</v>
      </c>
      <c r="K1118" s="13" t="s">
        <v>467</v>
      </c>
      <c r="L1118" s="13">
        <v>549509572</v>
      </c>
      <c r="M1118" s="13" t="s">
        <v>1</v>
      </c>
      <c r="N1118" s="13">
        <v>0</v>
      </c>
      <c r="O1118" s="15">
        <v>0</v>
      </c>
      <c r="P1118" s="15">
        <v>1.7708333333333332E-3</v>
      </c>
      <c r="Q1118" s="6" t="str">
        <f t="shared" si="108"/>
        <v>2016-02-09</v>
      </c>
      <c r="R1118" t="str">
        <f t="shared" si="109"/>
        <v>DMAL</v>
      </c>
      <c r="S1118" t="str">
        <f t="shared" si="110"/>
        <v>13:20</v>
      </c>
      <c r="T1118" t="str">
        <f t="shared" si="111"/>
        <v>13:2</v>
      </c>
      <c r="U1118" t="str">
        <f t="shared" si="112"/>
        <v>2016-02-09 13:2DMAL</v>
      </c>
      <c r="V1118">
        <f>IF(COUNTIF(Interactions!I:I,U1118)&gt;0,1,0)</f>
        <v>0</v>
      </c>
      <c r="W1118" t="str">
        <f t="shared" si="113"/>
        <v/>
      </c>
    </row>
    <row r="1119" spans="1:23" ht="24">
      <c r="A1119" s="16">
        <v>627</v>
      </c>
      <c r="B1119" s="16">
        <v>1182608</v>
      </c>
      <c r="C1119" s="16">
        <v>1414132</v>
      </c>
      <c r="D1119" s="16" t="s">
        <v>492</v>
      </c>
      <c r="E1119" s="16" t="s">
        <v>467</v>
      </c>
      <c r="F1119" s="16" t="s">
        <v>22</v>
      </c>
      <c r="G1119" s="16" t="s">
        <v>472</v>
      </c>
      <c r="H1119" s="17">
        <v>42409</v>
      </c>
      <c r="I1119" s="18">
        <v>0.55734953703703705</v>
      </c>
      <c r="J1119" s="18">
        <v>8.1018518518518516E-4</v>
      </c>
      <c r="K1119" s="16" t="s">
        <v>469</v>
      </c>
      <c r="L1119" s="16">
        <v>18100683453634</v>
      </c>
      <c r="M1119" s="16" t="s">
        <v>1</v>
      </c>
      <c r="N1119" s="16">
        <v>0</v>
      </c>
      <c r="O1119" s="18">
        <v>0</v>
      </c>
      <c r="P1119" s="18">
        <v>6.4814814814814813E-4</v>
      </c>
      <c r="Q1119" s="6" t="str">
        <f t="shared" si="108"/>
        <v>2016-02-09</v>
      </c>
      <c r="R1119" t="str">
        <f t="shared" si="109"/>
        <v>ONAS</v>
      </c>
      <c r="S1119" t="str">
        <f t="shared" si="110"/>
        <v>13:22</v>
      </c>
      <c r="T1119" t="str">
        <f t="shared" si="111"/>
        <v>13:2</v>
      </c>
      <c r="U1119" t="str">
        <f t="shared" si="112"/>
        <v>2016-02-09 13:2ONAS</v>
      </c>
      <c r="V1119">
        <f>IF(COUNTIF(Interactions!I:I,U1119)&gt;0,1,0)</f>
        <v>0</v>
      </c>
      <c r="W1119" t="str">
        <f t="shared" si="113"/>
        <v/>
      </c>
    </row>
    <row r="1120" spans="1:23">
      <c r="A1120" s="13">
        <v>628</v>
      </c>
      <c r="B1120" s="13">
        <v>1182609</v>
      </c>
      <c r="C1120" s="13">
        <v>1414150</v>
      </c>
      <c r="D1120" s="13" t="s">
        <v>492</v>
      </c>
      <c r="E1120" s="13" t="s">
        <v>467</v>
      </c>
      <c r="F1120" s="13" t="s">
        <v>5</v>
      </c>
      <c r="G1120" s="13" t="s">
        <v>468</v>
      </c>
      <c r="H1120" s="14">
        <v>42409</v>
      </c>
      <c r="I1120" s="15">
        <v>0.55737268518518512</v>
      </c>
      <c r="J1120" s="15">
        <v>2.8009259259259259E-3</v>
      </c>
      <c r="K1120" s="13" t="s">
        <v>467</v>
      </c>
      <c r="L1120" s="13">
        <v>130303947</v>
      </c>
      <c r="M1120" s="13" t="s">
        <v>1</v>
      </c>
      <c r="N1120" s="13">
        <v>2</v>
      </c>
      <c r="O1120" s="15">
        <v>1.0416666666666667E-3</v>
      </c>
      <c r="P1120" s="15">
        <v>1.0300925925925926E-3</v>
      </c>
      <c r="Q1120" s="6" t="str">
        <f t="shared" si="108"/>
        <v>2016-02-09</v>
      </c>
      <c r="R1120" t="str">
        <f t="shared" si="109"/>
        <v>MZAI</v>
      </c>
      <c r="S1120" t="str">
        <f t="shared" si="110"/>
        <v>13:22</v>
      </c>
      <c r="T1120" t="str">
        <f t="shared" si="111"/>
        <v>13:2</v>
      </c>
      <c r="U1120" t="str">
        <f t="shared" si="112"/>
        <v>2016-02-09 13:2MZAI</v>
      </c>
      <c r="V1120">
        <f>IF(COUNTIF(Interactions!I:I,U1120)&gt;0,1,0)</f>
        <v>0</v>
      </c>
      <c r="W1120" t="str">
        <f t="shared" si="113"/>
        <v/>
      </c>
    </row>
    <row r="1121" spans="1:23" ht="24">
      <c r="A1121" s="16">
        <v>629</v>
      </c>
      <c r="B1121" s="16">
        <v>1182610</v>
      </c>
      <c r="C1121" s="16"/>
      <c r="D1121" s="16" t="s">
        <v>492</v>
      </c>
      <c r="E1121" s="16" t="s">
        <v>467</v>
      </c>
      <c r="F1121" s="16" t="s">
        <v>33</v>
      </c>
      <c r="G1121" s="16" t="s">
        <v>474</v>
      </c>
      <c r="H1121" s="17">
        <v>42409</v>
      </c>
      <c r="I1121" s="18">
        <v>0.55796296296296299</v>
      </c>
      <c r="J1121" s="18">
        <v>2.5810185185185185E-3</v>
      </c>
      <c r="K1121" s="16" t="s">
        <v>467</v>
      </c>
      <c r="L1121" s="16">
        <v>437668072</v>
      </c>
      <c r="M1121" s="16"/>
      <c r="N1121" s="16">
        <v>0</v>
      </c>
      <c r="O1121" s="18">
        <v>0</v>
      </c>
      <c r="P1121" s="18">
        <v>2.1412037037037038E-3</v>
      </c>
      <c r="Q1121" s="6" t="str">
        <f t="shared" si="108"/>
        <v>2016-02-09</v>
      </c>
      <c r="R1121" t="str">
        <f t="shared" si="109"/>
        <v>DGOM</v>
      </c>
      <c r="S1121" t="str">
        <f t="shared" si="110"/>
        <v>13:23</v>
      </c>
      <c r="T1121" t="str">
        <f t="shared" si="111"/>
        <v>13:2</v>
      </c>
      <c r="U1121" t="str">
        <f t="shared" si="112"/>
        <v>2016-02-09 13:2DGOM</v>
      </c>
      <c r="V1121">
        <f>IF(COUNTIF(Interactions!I:I,U1121)&gt;0,1,0)</f>
        <v>0</v>
      </c>
      <c r="W1121" t="str">
        <f t="shared" si="113"/>
        <v/>
      </c>
    </row>
    <row r="1122" spans="1:23">
      <c r="A1122" s="13">
        <v>630</v>
      </c>
      <c r="B1122" s="13">
        <v>1182611</v>
      </c>
      <c r="C1122" s="13">
        <v>1414145</v>
      </c>
      <c r="D1122" s="13" t="s">
        <v>492</v>
      </c>
      <c r="E1122" s="13" t="s">
        <v>467</v>
      </c>
      <c r="F1122" s="13" t="s">
        <v>37</v>
      </c>
      <c r="G1122" s="13" t="s">
        <v>468</v>
      </c>
      <c r="H1122" s="14">
        <v>42409</v>
      </c>
      <c r="I1122" s="15">
        <v>0.55814814814814817</v>
      </c>
      <c r="J1122" s="15">
        <v>2.1296296296296298E-3</v>
      </c>
      <c r="K1122" s="13" t="s">
        <v>467</v>
      </c>
      <c r="L1122" s="13">
        <v>662567624</v>
      </c>
      <c r="M1122" s="13" t="s">
        <v>1</v>
      </c>
      <c r="N1122" s="13">
        <v>0</v>
      </c>
      <c r="O1122" s="15">
        <v>0</v>
      </c>
      <c r="P1122" s="15">
        <v>1.8981481481481482E-3</v>
      </c>
      <c r="Q1122" s="6" t="str">
        <f t="shared" si="108"/>
        <v>2016-02-09</v>
      </c>
      <c r="R1122" t="str">
        <f t="shared" si="109"/>
        <v>MPRU</v>
      </c>
      <c r="S1122" t="str">
        <f t="shared" si="110"/>
        <v>13:23</v>
      </c>
      <c r="T1122" t="str">
        <f t="shared" si="111"/>
        <v>13:2</v>
      </c>
      <c r="U1122" t="str">
        <f t="shared" si="112"/>
        <v>2016-02-09 13:2MPRU</v>
      </c>
      <c r="V1122">
        <f>IF(COUNTIF(Interactions!I:I,U1122)&gt;0,1,0)</f>
        <v>0</v>
      </c>
      <c r="W1122" t="str">
        <f t="shared" si="113"/>
        <v/>
      </c>
    </row>
    <row r="1123" spans="1:23">
      <c r="A1123" s="16">
        <v>631</v>
      </c>
      <c r="B1123" s="16">
        <v>1182612</v>
      </c>
      <c r="C1123" s="16">
        <v>1414141</v>
      </c>
      <c r="D1123" s="16" t="s">
        <v>492</v>
      </c>
      <c r="E1123" s="16" t="s">
        <v>467</v>
      </c>
      <c r="F1123" s="16" t="s">
        <v>16</v>
      </c>
      <c r="G1123" s="16" t="s">
        <v>468</v>
      </c>
      <c r="H1123" s="17">
        <v>42409</v>
      </c>
      <c r="I1123" s="18">
        <v>0.55843750000000003</v>
      </c>
      <c r="J1123" s="18">
        <v>1.5277777777777779E-3</v>
      </c>
      <c r="K1123" s="16" t="s">
        <v>467</v>
      </c>
      <c r="L1123" s="16">
        <v>561341171</v>
      </c>
      <c r="M1123" s="16" t="s">
        <v>1</v>
      </c>
      <c r="N1123" s="16">
        <v>0</v>
      </c>
      <c r="O1123" s="18">
        <v>0</v>
      </c>
      <c r="P1123" s="18">
        <v>8.564814814814815E-4</v>
      </c>
      <c r="Q1123" s="6" t="str">
        <f t="shared" si="108"/>
        <v>2016-02-09</v>
      </c>
      <c r="R1123" t="str">
        <f t="shared" si="109"/>
        <v>DMAL</v>
      </c>
      <c r="S1123" t="str">
        <f t="shared" si="110"/>
        <v>13:24</v>
      </c>
      <c r="T1123" t="str">
        <f t="shared" si="111"/>
        <v>13:2</v>
      </c>
      <c r="U1123" t="str">
        <f t="shared" si="112"/>
        <v>2016-02-09 13:2DMAL</v>
      </c>
      <c r="V1123">
        <f>IF(COUNTIF(Interactions!I:I,U1123)&gt;0,1,0)</f>
        <v>0</v>
      </c>
      <c r="W1123" t="str">
        <f t="shared" si="113"/>
        <v/>
      </c>
    </row>
    <row r="1124" spans="1:23" ht="24">
      <c r="A1124" s="13">
        <v>632</v>
      </c>
      <c r="B1124" s="13">
        <v>1182613</v>
      </c>
      <c r="C1124" s="13">
        <v>1414139</v>
      </c>
      <c r="D1124" s="13" t="s">
        <v>492</v>
      </c>
      <c r="E1124" s="13" t="s">
        <v>467</v>
      </c>
      <c r="F1124" s="13" t="s">
        <v>10</v>
      </c>
      <c r="G1124" s="13" t="s">
        <v>472</v>
      </c>
      <c r="H1124" s="14">
        <v>42409</v>
      </c>
      <c r="I1124" s="15">
        <v>0.55932870370370369</v>
      </c>
      <c r="J1124" s="15">
        <v>5.7870370370370378E-4</v>
      </c>
      <c r="K1124" s="13" t="s">
        <v>467</v>
      </c>
      <c r="L1124" s="13" t="s">
        <v>473</v>
      </c>
      <c r="M1124" s="13" t="s">
        <v>1</v>
      </c>
      <c r="N1124" s="13">
        <v>1</v>
      </c>
      <c r="O1124" s="15">
        <v>1.9675925925925926E-4</v>
      </c>
      <c r="P1124" s="15">
        <v>2.8935185185185189E-4</v>
      </c>
      <c r="Q1124" s="6" t="str">
        <f t="shared" si="108"/>
        <v>2016-02-09</v>
      </c>
      <c r="R1124" t="str">
        <f t="shared" si="109"/>
        <v>FMBU</v>
      </c>
      <c r="S1124" t="str">
        <f t="shared" si="110"/>
        <v>13:25</v>
      </c>
      <c r="T1124" t="str">
        <f t="shared" si="111"/>
        <v>13:2</v>
      </c>
      <c r="U1124" t="str">
        <f t="shared" si="112"/>
        <v>2016-02-09 13:2FMBU</v>
      </c>
      <c r="V1124">
        <f>IF(COUNTIF(Interactions!I:I,U1124)&gt;0,1,0)</f>
        <v>0</v>
      </c>
      <c r="W1124" t="str">
        <f t="shared" si="113"/>
        <v/>
      </c>
    </row>
    <row r="1125" spans="1:23" ht="24">
      <c r="A1125" s="16">
        <v>633</v>
      </c>
      <c r="B1125" s="16">
        <v>1182614</v>
      </c>
      <c r="C1125" s="16">
        <v>1414157</v>
      </c>
      <c r="D1125" s="16" t="s">
        <v>492</v>
      </c>
      <c r="E1125" s="16" t="s">
        <v>467</v>
      </c>
      <c r="F1125" s="16" t="s">
        <v>37</v>
      </c>
      <c r="G1125" s="16" t="s">
        <v>474</v>
      </c>
      <c r="H1125" s="17">
        <v>42409</v>
      </c>
      <c r="I1125" s="18">
        <v>0.55953703703703705</v>
      </c>
      <c r="J1125" s="18">
        <v>1.4004629629629629E-3</v>
      </c>
      <c r="K1125" s="16" t="s">
        <v>467</v>
      </c>
      <c r="L1125" s="16">
        <v>476763000</v>
      </c>
      <c r="M1125" s="16" t="s">
        <v>1</v>
      </c>
      <c r="N1125" s="16">
        <v>0</v>
      </c>
      <c r="O1125" s="18">
        <v>0</v>
      </c>
      <c r="P1125" s="18">
        <v>1.2847222222222223E-3</v>
      </c>
      <c r="Q1125" s="6" t="str">
        <f t="shared" si="108"/>
        <v>2016-02-09</v>
      </c>
      <c r="R1125" t="str">
        <f t="shared" si="109"/>
        <v>MPRU</v>
      </c>
      <c r="S1125" t="str">
        <f t="shared" si="110"/>
        <v>13:25</v>
      </c>
      <c r="T1125" t="str">
        <f t="shared" si="111"/>
        <v>13:2</v>
      </c>
      <c r="U1125" t="str">
        <f t="shared" si="112"/>
        <v>2016-02-09 13:2MPRU</v>
      </c>
      <c r="V1125">
        <f>IF(COUNTIF(Interactions!I:I,U1125)&gt;0,1,0)</f>
        <v>0</v>
      </c>
      <c r="W1125" t="str">
        <f t="shared" si="113"/>
        <v/>
      </c>
    </row>
    <row r="1126" spans="1:23" ht="24">
      <c r="A1126" s="13">
        <v>634</v>
      </c>
      <c r="B1126" s="13">
        <v>1182615</v>
      </c>
      <c r="C1126" s="13">
        <v>1414143</v>
      </c>
      <c r="D1126" s="13" t="s">
        <v>492</v>
      </c>
      <c r="E1126" s="13" t="s">
        <v>467</v>
      </c>
      <c r="F1126" s="13" t="s">
        <v>10</v>
      </c>
      <c r="G1126" s="13" t="s">
        <v>472</v>
      </c>
      <c r="H1126" s="14">
        <v>42409</v>
      </c>
      <c r="I1126" s="15">
        <v>0.55966435185185182</v>
      </c>
      <c r="J1126" s="15">
        <v>4.3981481481481481E-4</v>
      </c>
      <c r="K1126" s="13" t="s">
        <v>467</v>
      </c>
      <c r="L1126" s="13">
        <v>144301111</v>
      </c>
      <c r="M1126" s="13" t="s">
        <v>1</v>
      </c>
      <c r="N1126" s="13">
        <v>0</v>
      </c>
      <c r="O1126" s="15">
        <v>0</v>
      </c>
      <c r="P1126" s="15">
        <v>3.1250000000000001E-4</v>
      </c>
      <c r="Q1126" s="6" t="str">
        <f t="shared" si="108"/>
        <v>2016-02-09</v>
      </c>
      <c r="R1126" t="str">
        <f t="shared" si="109"/>
        <v>FMBU</v>
      </c>
      <c r="S1126" t="str">
        <f t="shared" si="110"/>
        <v>13:25</v>
      </c>
      <c r="T1126" t="str">
        <f t="shared" si="111"/>
        <v>13:2</v>
      </c>
      <c r="U1126" t="str">
        <f t="shared" si="112"/>
        <v>2016-02-09 13:2FMBU</v>
      </c>
      <c r="V1126">
        <f>IF(COUNTIF(Interactions!I:I,U1126)&gt;0,1,0)</f>
        <v>0</v>
      </c>
      <c r="W1126" t="str">
        <f t="shared" si="113"/>
        <v/>
      </c>
    </row>
    <row r="1127" spans="1:23" ht="24">
      <c r="A1127" s="16">
        <v>635</v>
      </c>
      <c r="B1127" s="16">
        <v>1182616</v>
      </c>
      <c r="C1127" s="16">
        <v>1414158</v>
      </c>
      <c r="D1127" s="16" t="s">
        <v>492</v>
      </c>
      <c r="E1127" s="16" t="s">
        <v>467</v>
      </c>
      <c r="F1127" s="16" t="s">
        <v>33</v>
      </c>
      <c r="G1127" s="16" t="s">
        <v>474</v>
      </c>
      <c r="H1127" s="17">
        <v>42409</v>
      </c>
      <c r="I1127" s="18">
        <v>0.55981481481481488</v>
      </c>
      <c r="J1127" s="18">
        <v>1.9328703703703704E-3</v>
      </c>
      <c r="K1127" s="16" t="s">
        <v>467</v>
      </c>
      <c r="L1127" s="16">
        <v>777039816</v>
      </c>
      <c r="M1127" s="16" t="s">
        <v>1</v>
      </c>
      <c r="N1127" s="16">
        <v>0</v>
      </c>
      <c r="O1127" s="18">
        <v>0</v>
      </c>
      <c r="P1127" s="18">
        <v>1.7939814814814815E-3</v>
      </c>
      <c r="Q1127" s="6" t="str">
        <f t="shared" si="108"/>
        <v>2016-02-09</v>
      </c>
      <c r="R1127" t="str">
        <f t="shared" si="109"/>
        <v>DGOM</v>
      </c>
      <c r="S1127" t="str">
        <f t="shared" si="110"/>
        <v>13:26</v>
      </c>
      <c r="T1127" t="str">
        <f t="shared" si="111"/>
        <v>13:2</v>
      </c>
      <c r="U1127" t="str">
        <f t="shared" si="112"/>
        <v>2016-02-09 13:2DGOM</v>
      </c>
      <c r="V1127">
        <f>IF(COUNTIF(Interactions!I:I,U1127)&gt;0,1,0)</f>
        <v>0</v>
      </c>
      <c r="W1127" t="str">
        <f t="shared" si="113"/>
        <v/>
      </c>
    </row>
    <row r="1128" spans="1:23" ht="24">
      <c r="A1128" s="13">
        <v>636</v>
      </c>
      <c r="B1128" s="13">
        <v>1182619</v>
      </c>
      <c r="C1128" s="13">
        <v>1414152</v>
      </c>
      <c r="D1128" s="13" t="s">
        <v>492</v>
      </c>
      <c r="E1128" s="13" t="s">
        <v>467</v>
      </c>
      <c r="F1128" s="13" t="s">
        <v>22</v>
      </c>
      <c r="G1128" s="13" t="s">
        <v>472</v>
      </c>
      <c r="H1128" s="14">
        <v>42409</v>
      </c>
      <c r="I1128" s="15">
        <v>0.56018518518518523</v>
      </c>
      <c r="J1128" s="15">
        <v>8.3333333333333339E-4</v>
      </c>
      <c r="K1128" s="13" t="s">
        <v>469</v>
      </c>
      <c r="L1128" s="13">
        <v>18100683453634</v>
      </c>
      <c r="M1128" s="13" t="s">
        <v>1</v>
      </c>
      <c r="N1128" s="13">
        <v>0</v>
      </c>
      <c r="O1128" s="15">
        <v>0</v>
      </c>
      <c r="P1128" s="15">
        <v>8.1018518518518516E-4</v>
      </c>
      <c r="Q1128" s="6" t="str">
        <f t="shared" si="108"/>
        <v>2016-02-09</v>
      </c>
      <c r="R1128" t="str">
        <f t="shared" si="109"/>
        <v>ONAS</v>
      </c>
      <c r="S1128" t="str">
        <f t="shared" si="110"/>
        <v>13:26</v>
      </c>
      <c r="T1128" t="str">
        <f t="shared" si="111"/>
        <v>13:2</v>
      </c>
      <c r="U1128" t="str">
        <f t="shared" si="112"/>
        <v>2016-02-09 13:2ONAS</v>
      </c>
      <c r="V1128">
        <f>IF(COUNTIF(Interactions!I:I,U1128)&gt;0,1,0)</f>
        <v>0</v>
      </c>
      <c r="W1128" t="str">
        <f t="shared" si="113"/>
        <v/>
      </c>
    </row>
    <row r="1129" spans="1:23" ht="24">
      <c r="A1129" s="16">
        <v>637</v>
      </c>
      <c r="B1129" s="16">
        <v>1182621</v>
      </c>
      <c r="C1129" s="16">
        <v>1414154</v>
      </c>
      <c r="D1129" s="16" t="s">
        <v>492</v>
      </c>
      <c r="E1129" s="16" t="s">
        <v>467</v>
      </c>
      <c r="F1129" s="16" t="s">
        <v>5</v>
      </c>
      <c r="G1129" s="16" t="s">
        <v>474</v>
      </c>
      <c r="H1129" s="17">
        <v>42409</v>
      </c>
      <c r="I1129" s="18">
        <v>0.56065972222222216</v>
      </c>
      <c r="J1129" s="18">
        <v>4.1666666666666669E-4</v>
      </c>
      <c r="K1129" s="16" t="s">
        <v>467</v>
      </c>
      <c r="L1129" s="16">
        <v>468846000</v>
      </c>
      <c r="M1129" s="16" t="s">
        <v>1</v>
      </c>
      <c r="N1129" s="16">
        <v>0</v>
      </c>
      <c r="O1129" s="18">
        <v>0</v>
      </c>
      <c r="P1129" s="18">
        <v>2.0833333333333335E-4</v>
      </c>
      <c r="Q1129" s="6" t="str">
        <f t="shared" si="108"/>
        <v>2016-02-09</v>
      </c>
      <c r="R1129" t="str">
        <f t="shared" si="109"/>
        <v>MZAI</v>
      </c>
      <c r="S1129" t="str">
        <f t="shared" si="110"/>
        <v>13:27</v>
      </c>
      <c r="T1129" t="str">
        <f t="shared" si="111"/>
        <v>13:2</v>
      </c>
      <c r="U1129" t="str">
        <f t="shared" si="112"/>
        <v>2016-02-09 13:2MZAI</v>
      </c>
      <c r="V1129">
        <f>IF(COUNTIF(Interactions!I:I,U1129)&gt;0,1,0)</f>
        <v>0</v>
      </c>
      <c r="W1129" t="str">
        <f t="shared" si="113"/>
        <v/>
      </c>
    </row>
    <row r="1130" spans="1:23" ht="24">
      <c r="A1130" s="13">
        <v>638</v>
      </c>
      <c r="B1130" s="13">
        <v>1182622</v>
      </c>
      <c r="C1130" s="13">
        <v>1414155</v>
      </c>
      <c r="D1130" s="13" t="s">
        <v>492</v>
      </c>
      <c r="E1130" s="13" t="s">
        <v>467</v>
      </c>
      <c r="F1130" s="13" t="s">
        <v>10</v>
      </c>
      <c r="G1130" s="13" t="s">
        <v>472</v>
      </c>
      <c r="H1130" s="14">
        <v>42409</v>
      </c>
      <c r="I1130" s="15">
        <v>0.56098379629629636</v>
      </c>
      <c r="J1130" s="15">
        <v>5.4398148148148144E-4</v>
      </c>
      <c r="K1130" s="13" t="s">
        <v>467</v>
      </c>
      <c r="L1130" s="13">
        <v>761881623</v>
      </c>
      <c r="M1130" s="13" t="s">
        <v>1</v>
      </c>
      <c r="N1130" s="13">
        <v>1</v>
      </c>
      <c r="O1130" s="15">
        <v>1.9675925925925926E-4</v>
      </c>
      <c r="P1130" s="15">
        <v>2.6620370370370372E-4</v>
      </c>
      <c r="Q1130" s="6" t="str">
        <f t="shared" si="108"/>
        <v>2016-02-09</v>
      </c>
      <c r="R1130" t="str">
        <f t="shared" si="109"/>
        <v>FMBU</v>
      </c>
      <c r="S1130" t="str">
        <f t="shared" si="110"/>
        <v>13:27</v>
      </c>
      <c r="T1130" t="str">
        <f t="shared" si="111"/>
        <v>13:2</v>
      </c>
      <c r="U1130" t="str">
        <f t="shared" si="112"/>
        <v>2016-02-09 13:2FMBU</v>
      </c>
      <c r="V1130">
        <f>IF(COUNTIF(Interactions!I:I,U1130)&gt;0,1,0)</f>
        <v>0</v>
      </c>
      <c r="W1130" t="str">
        <f t="shared" si="113"/>
        <v/>
      </c>
    </row>
    <row r="1131" spans="1:23" ht="24">
      <c r="A1131" s="16">
        <v>639</v>
      </c>
      <c r="B1131" s="16">
        <v>1182623</v>
      </c>
      <c r="C1131" s="16">
        <v>1414201</v>
      </c>
      <c r="D1131" s="16" t="s">
        <v>492</v>
      </c>
      <c r="E1131" s="16" t="s">
        <v>467</v>
      </c>
      <c r="F1131" s="16" t="s">
        <v>22</v>
      </c>
      <c r="G1131" s="16" t="s">
        <v>472</v>
      </c>
      <c r="H1131" s="17">
        <v>42409</v>
      </c>
      <c r="I1131" s="18">
        <v>0.56150462962962966</v>
      </c>
      <c r="J1131" s="18">
        <v>1.1238425925925928E-2</v>
      </c>
      <c r="K1131" s="16" t="s">
        <v>469</v>
      </c>
      <c r="L1131" s="16">
        <v>18100683453634</v>
      </c>
      <c r="M1131" s="16" t="s">
        <v>1</v>
      </c>
      <c r="N1131" s="16">
        <v>0</v>
      </c>
      <c r="O1131" s="18">
        <v>0</v>
      </c>
      <c r="P1131" s="18">
        <v>6.1805555555555563E-3</v>
      </c>
      <c r="Q1131" s="6" t="str">
        <f t="shared" si="108"/>
        <v>2016-02-09</v>
      </c>
      <c r="R1131" t="str">
        <f t="shared" si="109"/>
        <v>ONAS</v>
      </c>
      <c r="S1131" t="str">
        <f t="shared" si="110"/>
        <v>13:28</v>
      </c>
      <c r="T1131" t="str">
        <f t="shared" si="111"/>
        <v>13:2</v>
      </c>
      <c r="U1131" t="str">
        <f t="shared" si="112"/>
        <v>2016-02-09 13:2ONAS</v>
      </c>
      <c r="V1131">
        <f>IF(COUNTIF(Interactions!I:I,U1131)&gt;0,1,0)</f>
        <v>0</v>
      </c>
      <c r="W1131" t="str">
        <f t="shared" si="113"/>
        <v/>
      </c>
    </row>
    <row r="1132" spans="1:23" ht="24">
      <c r="A1132" s="13">
        <v>640</v>
      </c>
      <c r="B1132" s="13">
        <v>1182624</v>
      </c>
      <c r="C1132" s="13">
        <v>1414161</v>
      </c>
      <c r="D1132" s="13" t="s">
        <v>492</v>
      </c>
      <c r="E1132" s="13" t="s">
        <v>467</v>
      </c>
      <c r="F1132" s="13" t="s">
        <v>33</v>
      </c>
      <c r="G1132" s="13" t="s">
        <v>474</v>
      </c>
      <c r="H1132" s="14">
        <v>42409</v>
      </c>
      <c r="I1132" s="15">
        <v>0.56251157407407404</v>
      </c>
      <c r="J1132" s="15">
        <v>1.2962962962962963E-3</v>
      </c>
      <c r="K1132" s="13" t="s">
        <v>467</v>
      </c>
      <c r="L1132" s="13">
        <v>468846000</v>
      </c>
      <c r="M1132" s="13" t="s">
        <v>1</v>
      </c>
      <c r="N1132" s="13">
        <v>0</v>
      </c>
      <c r="O1132" s="15">
        <v>0</v>
      </c>
      <c r="P1132" s="15">
        <v>8.7962962962962962E-4</v>
      </c>
      <c r="Q1132" s="6" t="str">
        <f t="shared" si="108"/>
        <v>2016-02-09</v>
      </c>
      <c r="R1132" t="str">
        <f t="shared" si="109"/>
        <v>DGOM</v>
      </c>
      <c r="S1132" t="str">
        <f t="shared" si="110"/>
        <v>13:30</v>
      </c>
      <c r="T1132" t="str">
        <f t="shared" si="111"/>
        <v>13:3</v>
      </c>
      <c r="U1132" t="str">
        <f t="shared" si="112"/>
        <v>2016-02-09 13:3DGOM</v>
      </c>
      <c r="V1132">
        <f>IF(COUNTIF(Interactions!I:I,U1132)&gt;0,1,0)</f>
        <v>0</v>
      </c>
      <c r="W1132" t="str">
        <f t="shared" si="113"/>
        <v/>
      </c>
    </row>
    <row r="1133" spans="1:23" ht="24">
      <c r="A1133" s="16">
        <v>641</v>
      </c>
      <c r="B1133" s="16">
        <v>1182625</v>
      </c>
      <c r="C1133" s="16">
        <v>1414162</v>
      </c>
      <c r="D1133" s="16" t="s">
        <v>492</v>
      </c>
      <c r="E1133" s="16" t="s">
        <v>467</v>
      </c>
      <c r="F1133" s="16" t="s">
        <v>10</v>
      </c>
      <c r="G1133" s="16" t="s">
        <v>472</v>
      </c>
      <c r="H1133" s="17">
        <v>42409</v>
      </c>
      <c r="I1133" s="18">
        <v>0.56276620370370367</v>
      </c>
      <c r="J1133" s="18">
        <v>1.3541666666666667E-3</v>
      </c>
      <c r="K1133" s="16" t="s">
        <v>467</v>
      </c>
      <c r="L1133" s="16" t="s">
        <v>473</v>
      </c>
      <c r="M1133" s="16" t="s">
        <v>1</v>
      </c>
      <c r="N1133" s="16">
        <v>2</v>
      </c>
      <c r="O1133" s="18">
        <v>9.0277777777777784E-4</v>
      </c>
      <c r="P1133" s="18">
        <v>3.2407407407407406E-4</v>
      </c>
      <c r="Q1133" s="6" t="str">
        <f t="shared" ref="Q1133:Q1196" si="114">TEXT(H1133,"AAAA-MM-JJ")</f>
        <v>2016-02-09</v>
      </c>
      <c r="R1133" t="str">
        <f t="shared" ref="R1133:R1196" si="115">F1133</f>
        <v>FMBU</v>
      </c>
      <c r="S1133" t="str">
        <f t="shared" ref="S1133:S1196" si="116">TEXT(I1133,"hh:mm")</f>
        <v>13:30</v>
      </c>
      <c r="T1133" t="str">
        <f t="shared" ref="T1133:T1196" si="117">LEFT(S1133,4)</f>
        <v>13:3</v>
      </c>
      <c r="U1133" t="str">
        <f t="shared" ref="U1133:U1196" si="118">CONCATENATE(Q1133," ",T1133,R1133)</f>
        <v>2016-02-09 13:3FMBU</v>
      </c>
      <c r="V1133">
        <f>IF(COUNTIF(Interactions!I:I,U1133)&gt;0,1,0)</f>
        <v>0</v>
      </c>
      <c r="W1133" t="str">
        <f t="shared" ref="W1133:W1196" si="119">MID(D1133,6,15)</f>
        <v/>
      </c>
    </row>
    <row r="1134" spans="1:23">
      <c r="A1134" s="13">
        <v>642</v>
      </c>
      <c r="B1134" s="13">
        <v>1182626</v>
      </c>
      <c r="C1134" s="13">
        <v>1414179</v>
      </c>
      <c r="D1134" s="13" t="s">
        <v>492</v>
      </c>
      <c r="E1134" s="13" t="s">
        <v>467</v>
      </c>
      <c r="F1134" s="13" t="s">
        <v>37</v>
      </c>
      <c r="G1134" s="13" t="s">
        <v>468</v>
      </c>
      <c r="H1134" s="14">
        <v>42409</v>
      </c>
      <c r="I1134" s="15">
        <v>0.56459490740740736</v>
      </c>
      <c r="J1134" s="15">
        <v>3.8194444444444443E-3</v>
      </c>
      <c r="K1134" s="13" t="s">
        <v>467</v>
      </c>
      <c r="L1134" s="13">
        <v>450093000</v>
      </c>
      <c r="M1134" s="13" t="s">
        <v>1</v>
      </c>
      <c r="N1134" s="13">
        <v>0</v>
      </c>
      <c r="O1134" s="15">
        <v>0</v>
      </c>
      <c r="P1134" s="15">
        <v>3.3217592592592591E-3</v>
      </c>
      <c r="Q1134" s="6" t="str">
        <f t="shared" si="114"/>
        <v>2016-02-09</v>
      </c>
      <c r="R1134" t="str">
        <f t="shared" si="115"/>
        <v>MPRU</v>
      </c>
      <c r="S1134" t="str">
        <f t="shared" si="116"/>
        <v>13:33</v>
      </c>
      <c r="T1134" t="str">
        <f t="shared" si="117"/>
        <v>13:3</v>
      </c>
      <c r="U1134" t="str">
        <f t="shared" si="118"/>
        <v>2016-02-09 13:3MPRU</v>
      </c>
      <c r="V1134">
        <f>IF(COUNTIF(Interactions!I:I,U1134)&gt;0,1,0)</f>
        <v>0</v>
      </c>
      <c r="W1134" t="str">
        <f t="shared" si="119"/>
        <v/>
      </c>
    </row>
    <row r="1135" spans="1:23" ht="24">
      <c r="A1135" s="16">
        <v>643</v>
      </c>
      <c r="B1135" s="16">
        <v>1182628</v>
      </c>
      <c r="C1135" s="16">
        <v>1414195</v>
      </c>
      <c r="D1135" s="16" t="s">
        <v>492</v>
      </c>
      <c r="E1135" s="16" t="s">
        <v>467</v>
      </c>
      <c r="F1135" s="16" t="s">
        <v>5</v>
      </c>
      <c r="G1135" s="16" t="s">
        <v>474</v>
      </c>
      <c r="H1135" s="17">
        <v>42409</v>
      </c>
      <c r="I1135" s="18">
        <v>0.56532407407407403</v>
      </c>
      <c r="J1135" s="18">
        <v>1.4699074074074074E-3</v>
      </c>
      <c r="K1135" s="16" t="s">
        <v>467</v>
      </c>
      <c r="L1135" s="16">
        <v>141254000</v>
      </c>
      <c r="M1135" s="16" t="s">
        <v>1</v>
      </c>
      <c r="N1135" s="16">
        <v>0</v>
      </c>
      <c r="O1135" s="18">
        <v>0</v>
      </c>
      <c r="P1135" s="18">
        <v>4.3981481481481481E-4</v>
      </c>
      <c r="Q1135" s="6" t="str">
        <f t="shared" si="114"/>
        <v>2016-02-09</v>
      </c>
      <c r="R1135" t="str">
        <f t="shared" si="115"/>
        <v>MZAI</v>
      </c>
      <c r="S1135" t="str">
        <f t="shared" si="116"/>
        <v>13:34</v>
      </c>
      <c r="T1135" t="str">
        <f t="shared" si="117"/>
        <v>13:3</v>
      </c>
      <c r="U1135" t="str">
        <f t="shared" si="118"/>
        <v>2016-02-09 13:3MZAI</v>
      </c>
      <c r="V1135">
        <f>IF(COUNTIF(Interactions!I:I,U1135)&gt;0,1,0)</f>
        <v>0</v>
      </c>
      <c r="W1135" t="str">
        <f t="shared" si="119"/>
        <v/>
      </c>
    </row>
    <row r="1136" spans="1:23" ht="24">
      <c r="A1136" s="13">
        <v>644</v>
      </c>
      <c r="B1136" s="13">
        <v>1182629</v>
      </c>
      <c r="C1136" s="13">
        <v>1414170</v>
      </c>
      <c r="D1136" s="13" t="s">
        <v>492</v>
      </c>
      <c r="E1136" s="13" t="s">
        <v>467</v>
      </c>
      <c r="F1136" s="13" t="s">
        <v>10</v>
      </c>
      <c r="G1136" s="13" t="s">
        <v>472</v>
      </c>
      <c r="H1136" s="14">
        <v>42409</v>
      </c>
      <c r="I1136" s="15">
        <v>0.56552083333333336</v>
      </c>
      <c r="J1136" s="15">
        <v>6.4814814814814813E-4</v>
      </c>
      <c r="K1136" s="13" t="s">
        <v>467</v>
      </c>
      <c r="L1136" s="13">
        <v>664717213</v>
      </c>
      <c r="M1136" s="13" t="s">
        <v>1</v>
      </c>
      <c r="N1136" s="13">
        <v>0</v>
      </c>
      <c r="O1136" s="15">
        <v>0</v>
      </c>
      <c r="P1136" s="15">
        <v>5.2083333333333333E-4</v>
      </c>
      <c r="Q1136" s="6" t="str">
        <f t="shared" si="114"/>
        <v>2016-02-09</v>
      </c>
      <c r="R1136" t="str">
        <f t="shared" si="115"/>
        <v>FMBU</v>
      </c>
      <c r="S1136" t="str">
        <f t="shared" si="116"/>
        <v>13:34</v>
      </c>
      <c r="T1136" t="str">
        <f t="shared" si="117"/>
        <v>13:3</v>
      </c>
      <c r="U1136" t="str">
        <f t="shared" si="118"/>
        <v>2016-02-09 13:3FMBU</v>
      </c>
      <c r="V1136">
        <f>IF(COUNTIF(Interactions!I:I,U1136)&gt;0,1,0)</f>
        <v>0</v>
      </c>
      <c r="W1136" t="str">
        <f t="shared" si="119"/>
        <v/>
      </c>
    </row>
    <row r="1137" spans="1:23">
      <c r="A1137" s="16">
        <v>645</v>
      </c>
      <c r="B1137" s="16">
        <v>1182631</v>
      </c>
      <c r="C1137" s="16">
        <v>1414174</v>
      </c>
      <c r="D1137" s="16" t="s">
        <v>492</v>
      </c>
      <c r="E1137" s="16" t="s">
        <v>467</v>
      </c>
      <c r="F1137" s="16" t="s">
        <v>16</v>
      </c>
      <c r="G1137" s="16" t="s">
        <v>470</v>
      </c>
      <c r="H1137" s="17">
        <v>42409</v>
      </c>
      <c r="I1137" s="18">
        <v>0.56556712962962963</v>
      </c>
      <c r="J1137" s="18">
        <v>2.1180555555555553E-3</v>
      </c>
      <c r="K1137" s="16" t="s">
        <v>467</v>
      </c>
      <c r="L1137" s="16">
        <v>686320078</v>
      </c>
      <c r="M1137" s="16" t="s">
        <v>1</v>
      </c>
      <c r="N1137" s="16">
        <v>1</v>
      </c>
      <c r="O1137" s="18">
        <v>6.2500000000000001E-4</v>
      </c>
      <c r="P1137" s="18">
        <v>1.8055555555555557E-3</v>
      </c>
      <c r="Q1137" s="6" t="str">
        <f t="shared" si="114"/>
        <v>2016-02-09</v>
      </c>
      <c r="R1137" t="str">
        <f t="shared" si="115"/>
        <v>DMAL</v>
      </c>
      <c r="S1137" t="str">
        <f t="shared" si="116"/>
        <v>13:34</v>
      </c>
      <c r="T1137" t="str">
        <f t="shared" si="117"/>
        <v>13:3</v>
      </c>
      <c r="U1137" t="str">
        <f t="shared" si="118"/>
        <v>2016-02-09 13:3DMAL</v>
      </c>
      <c r="V1137">
        <f>IF(COUNTIF(Interactions!I:I,U1137)&gt;0,1,0)</f>
        <v>0</v>
      </c>
      <c r="W1137" t="str">
        <f t="shared" si="119"/>
        <v/>
      </c>
    </row>
    <row r="1138" spans="1:23">
      <c r="A1138" s="13">
        <v>646</v>
      </c>
      <c r="B1138" s="13">
        <v>1182632</v>
      </c>
      <c r="C1138" s="13">
        <v>1414178</v>
      </c>
      <c r="D1138" s="13" t="s">
        <v>492</v>
      </c>
      <c r="E1138" s="13" t="s">
        <v>467</v>
      </c>
      <c r="F1138" s="13" t="s">
        <v>5</v>
      </c>
      <c r="G1138" s="13" t="s">
        <v>468</v>
      </c>
      <c r="H1138" s="14">
        <v>42409</v>
      </c>
      <c r="I1138" s="15">
        <v>0.5664583333333334</v>
      </c>
      <c r="J1138" s="15">
        <v>1.5046296296296294E-3</v>
      </c>
      <c r="K1138" s="13" t="s">
        <v>467</v>
      </c>
      <c r="L1138" s="13">
        <v>177756942</v>
      </c>
      <c r="M1138" s="13" t="s">
        <v>1</v>
      </c>
      <c r="N1138" s="13">
        <v>0</v>
      </c>
      <c r="O1138" s="15">
        <v>0</v>
      </c>
      <c r="P1138" s="15">
        <v>7.5231481481481471E-4</v>
      </c>
      <c r="Q1138" s="6" t="str">
        <f t="shared" si="114"/>
        <v>2016-02-09</v>
      </c>
      <c r="R1138" t="str">
        <f t="shared" si="115"/>
        <v>MZAI</v>
      </c>
      <c r="S1138" t="str">
        <f t="shared" si="116"/>
        <v>13:35</v>
      </c>
      <c r="T1138" t="str">
        <f t="shared" si="117"/>
        <v>13:3</v>
      </c>
      <c r="U1138" t="str">
        <f t="shared" si="118"/>
        <v>2016-02-09 13:3MZAI</v>
      </c>
      <c r="V1138">
        <f>IF(COUNTIF(Interactions!I:I,U1138)&gt;0,1,0)</f>
        <v>0</v>
      </c>
      <c r="W1138" t="str">
        <f t="shared" si="119"/>
        <v/>
      </c>
    </row>
    <row r="1139" spans="1:23" ht="24">
      <c r="A1139" s="16">
        <v>647</v>
      </c>
      <c r="B1139" s="16">
        <v>1182635</v>
      </c>
      <c r="C1139" s="16"/>
      <c r="D1139" s="16" t="s">
        <v>492</v>
      </c>
      <c r="E1139" s="16" t="s">
        <v>467</v>
      </c>
      <c r="F1139" s="16" t="s">
        <v>33</v>
      </c>
      <c r="G1139" s="16" t="s">
        <v>474</v>
      </c>
      <c r="H1139" s="17">
        <v>42409</v>
      </c>
      <c r="I1139" s="18">
        <v>0.56678240740740737</v>
      </c>
      <c r="J1139" s="18">
        <v>2.9050925925925928E-3</v>
      </c>
      <c r="K1139" s="16" t="s">
        <v>467</v>
      </c>
      <c r="L1139" s="16">
        <v>986282878</v>
      </c>
      <c r="M1139" s="16"/>
      <c r="N1139" s="16">
        <v>0</v>
      </c>
      <c r="O1139" s="18">
        <v>0</v>
      </c>
      <c r="P1139" s="18">
        <v>2.6388888888888885E-3</v>
      </c>
      <c r="Q1139" s="6" t="str">
        <f t="shared" si="114"/>
        <v>2016-02-09</v>
      </c>
      <c r="R1139" t="str">
        <f t="shared" si="115"/>
        <v>DGOM</v>
      </c>
      <c r="S1139" t="str">
        <f t="shared" si="116"/>
        <v>13:36</v>
      </c>
      <c r="T1139" t="str">
        <f t="shared" si="117"/>
        <v>13:3</v>
      </c>
      <c r="U1139" t="str">
        <f t="shared" si="118"/>
        <v>2016-02-09 13:3DGOM</v>
      </c>
      <c r="V1139">
        <f>IF(COUNTIF(Interactions!I:I,U1139)&gt;0,1,0)</f>
        <v>0</v>
      </c>
      <c r="W1139" t="str">
        <f t="shared" si="119"/>
        <v/>
      </c>
    </row>
    <row r="1140" spans="1:23" ht="24">
      <c r="A1140" s="13">
        <v>648</v>
      </c>
      <c r="B1140" s="13">
        <v>1182636</v>
      </c>
      <c r="C1140" s="13">
        <v>1414194</v>
      </c>
      <c r="D1140" s="13" t="s">
        <v>492</v>
      </c>
      <c r="E1140" s="13" t="s">
        <v>467</v>
      </c>
      <c r="F1140" s="13" t="s">
        <v>5</v>
      </c>
      <c r="G1140" s="13" t="s">
        <v>478</v>
      </c>
      <c r="H1140" s="14">
        <v>42409</v>
      </c>
      <c r="I1140" s="15">
        <v>0.56694444444444447</v>
      </c>
      <c r="J1140" s="15">
        <v>2.9166666666666668E-3</v>
      </c>
      <c r="K1140" s="13" t="s">
        <v>467</v>
      </c>
      <c r="L1140" s="13">
        <v>637147887</v>
      </c>
      <c r="M1140" s="13" t="s">
        <v>1</v>
      </c>
      <c r="N1140" s="13">
        <v>0</v>
      </c>
      <c r="O1140" s="15">
        <v>0</v>
      </c>
      <c r="P1140" s="15">
        <v>2.4074074074074076E-3</v>
      </c>
      <c r="Q1140" s="6" t="str">
        <f t="shared" si="114"/>
        <v>2016-02-09</v>
      </c>
      <c r="R1140" t="str">
        <f t="shared" si="115"/>
        <v>MZAI</v>
      </c>
      <c r="S1140" t="str">
        <f t="shared" si="116"/>
        <v>13:36</v>
      </c>
      <c r="T1140" t="str">
        <f t="shared" si="117"/>
        <v>13:3</v>
      </c>
      <c r="U1140" t="str">
        <f t="shared" si="118"/>
        <v>2016-02-09 13:3MZAI</v>
      </c>
      <c r="V1140">
        <f>IF(COUNTIF(Interactions!I:I,U1140)&gt;0,1,0)</f>
        <v>0</v>
      </c>
      <c r="W1140" t="str">
        <f t="shared" si="119"/>
        <v/>
      </c>
    </row>
    <row r="1141" spans="1:23" ht="24">
      <c r="A1141" s="16">
        <v>649</v>
      </c>
      <c r="B1141" s="16">
        <v>1182637</v>
      </c>
      <c r="C1141" s="16">
        <v>1414182</v>
      </c>
      <c r="D1141" s="16" t="s">
        <v>492</v>
      </c>
      <c r="E1141" s="16" t="s">
        <v>467</v>
      </c>
      <c r="F1141" s="16" t="s">
        <v>10</v>
      </c>
      <c r="G1141" s="16" t="s">
        <v>472</v>
      </c>
      <c r="H1141" s="17">
        <v>42409</v>
      </c>
      <c r="I1141" s="18">
        <v>0.56714120370370369</v>
      </c>
      <c r="J1141" s="18">
        <v>1.7939814814814815E-3</v>
      </c>
      <c r="K1141" s="16" t="s">
        <v>467</v>
      </c>
      <c r="L1141" s="16">
        <v>140671999</v>
      </c>
      <c r="M1141" s="16" t="s">
        <v>1</v>
      </c>
      <c r="N1141" s="16">
        <v>2</v>
      </c>
      <c r="O1141" s="18">
        <v>8.9120370370370362E-4</v>
      </c>
      <c r="P1141" s="18">
        <v>8.3333333333333339E-4</v>
      </c>
      <c r="Q1141" s="6" t="str">
        <f t="shared" si="114"/>
        <v>2016-02-09</v>
      </c>
      <c r="R1141" t="str">
        <f t="shared" si="115"/>
        <v>FMBU</v>
      </c>
      <c r="S1141" t="str">
        <f t="shared" si="116"/>
        <v>13:36</v>
      </c>
      <c r="T1141" t="str">
        <f t="shared" si="117"/>
        <v>13:3</v>
      </c>
      <c r="U1141" t="str">
        <f t="shared" si="118"/>
        <v>2016-02-09 13:3FMBU</v>
      </c>
      <c r="V1141">
        <f>IF(COUNTIF(Interactions!I:I,U1141)&gt;0,1,0)</f>
        <v>0</v>
      </c>
      <c r="W1141" t="str">
        <f t="shared" si="119"/>
        <v/>
      </c>
    </row>
    <row r="1142" spans="1:23" ht="24">
      <c r="A1142" s="13">
        <v>650</v>
      </c>
      <c r="B1142" s="13">
        <v>1182639</v>
      </c>
      <c r="C1142" s="13">
        <v>1414189</v>
      </c>
      <c r="D1142" s="13" t="s">
        <v>492</v>
      </c>
      <c r="E1142" s="13" t="s">
        <v>467</v>
      </c>
      <c r="F1142" s="13" t="s">
        <v>37</v>
      </c>
      <c r="G1142" s="13" t="s">
        <v>474</v>
      </c>
      <c r="H1142" s="14">
        <v>42409</v>
      </c>
      <c r="I1142" s="15">
        <v>0.56798611111111108</v>
      </c>
      <c r="J1142" s="15">
        <v>2.1412037037037038E-3</v>
      </c>
      <c r="K1142" s="13" t="s">
        <v>467</v>
      </c>
      <c r="L1142" s="13">
        <v>678836084</v>
      </c>
      <c r="M1142" s="13" t="s">
        <v>1</v>
      </c>
      <c r="N1142" s="13">
        <v>1</v>
      </c>
      <c r="O1142" s="15">
        <v>1.3888888888888889E-4</v>
      </c>
      <c r="P1142" s="15">
        <v>1.8287037037037037E-3</v>
      </c>
      <c r="Q1142" s="6" t="str">
        <f t="shared" si="114"/>
        <v>2016-02-09</v>
      </c>
      <c r="R1142" t="str">
        <f t="shared" si="115"/>
        <v>MPRU</v>
      </c>
      <c r="S1142" t="str">
        <f t="shared" si="116"/>
        <v>13:37</v>
      </c>
      <c r="T1142" t="str">
        <f t="shared" si="117"/>
        <v>13:3</v>
      </c>
      <c r="U1142" t="str">
        <f t="shared" si="118"/>
        <v>2016-02-09 13:3MPRU</v>
      </c>
      <c r="V1142">
        <f>IF(COUNTIF(Interactions!I:I,U1142)&gt;0,1,0)</f>
        <v>0</v>
      </c>
      <c r="W1142" t="str">
        <f t="shared" si="119"/>
        <v/>
      </c>
    </row>
    <row r="1143" spans="1:23" ht="24">
      <c r="A1143" s="16">
        <v>651</v>
      </c>
      <c r="B1143" s="16">
        <v>1182640</v>
      </c>
      <c r="C1143" s="16">
        <v>1414187</v>
      </c>
      <c r="D1143" s="16" t="s">
        <v>492</v>
      </c>
      <c r="E1143" s="16" t="s">
        <v>467</v>
      </c>
      <c r="F1143" s="16" t="s">
        <v>10</v>
      </c>
      <c r="G1143" s="16" t="s">
        <v>472</v>
      </c>
      <c r="H1143" s="17">
        <v>42409</v>
      </c>
      <c r="I1143" s="18">
        <v>0.5680439814814815</v>
      </c>
      <c r="J1143" s="18">
        <v>8.7962962962962962E-4</v>
      </c>
      <c r="K1143" s="16" t="s">
        <v>467</v>
      </c>
      <c r="L1143" s="16">
        <v>147357273</v>
      </c>
      <c r="M1143" s="16" t="s">
        <v>1</v>
      </c>
      <c r="N1143" s="16">
        <v>1</v>
      </c>
      <c r="O1143" s="18">
        <v>4.5138888888888892E-4</v>
      </c>
      <c r="P1143" s="18">
        <v>4.1666666666666669E-4</v>
      </c>
      <c r="Q1143" s="6" t="str">
        <f t="shared" si="114"/>
        <v>2016-02-09</v>
      </c>
      <c r="R1143" t="str">
        <f t="shared" si="115"/>
        <v>FMBU</v>
      </c>
      <c r="S1143" t="str">
        <f t="shared" si="116"/>
        <v>13:37</v>
      </c>
      <c r="T1143" t="str">
        <f t="shared" si="117"/>
        <v>13:3</v>
      </c>
      <c r="U1143" t="str">
        <f t="shared" si="118"/>
        <v>2016-02-09 13:3FMBU</v>
      </c>
      <c r="V1143">
        <f>IF(COUNTIF(Interactions!I:I,U1143)&gt;0,1,0)</f>
        <v>0</v>
      </c>
      <c r="W1143" t="str">
        <f t="shared" si="119"/>
        <v/>
      </c>
    </row>
    <row r="1144" spans="1:23" ht="24">
      <c r="A1144" s="13">
        <v>652</v>
      </c>
      <c r="B1144" s="13">
        <v>1182641</v>
      </c>
      <c r="C1144" s="13">
        <v>1414192</v>
      </c>
      <c r="D1144" s="13" t="s">
        <v>492</v>
      </c>
      <c r="E1144" s="13" t="s">
        <v>467</v>
      </c>
      <c r="F1144" s="13" t="s">
        <v>16</v>
      </c>
      <c r="G1144" s="13" t="s">
        <v>471</v>
      </c>
      <c r="H1144" s="14">
        <v>42409</v>
      </c>
      <c r="I1144" s="15">
        <v>0.56922453703703701</v>
      </c>
      <c r="J1144" s="15">
        <v>1.1921296296296296E-3</v>
      </c>
      <c r="K1144" s="13" t="s">
        <v>467</v>
      </c>
      <c r="L1144" s="13">
        <v>174370055</v>
      </c>
      <c r="M1144" s="13" t="s">
        <v>1</v>
      </c>
      <c r="N1144" s="13">
        <v>0</v>
      </c>
      <c r="O1144" s="15">
        <v>0</v>
      </c>
      <c r="P1144" s="15">
        <v>1.0532407407407407E-3</v>
      </c>
      <c r="Q1144" s="6" t="str">
        <f t="shared" si="114"/>
        <v>2016-02-09</v>
      </c>
      <c r="R1144" t="str">
        <f t="shared" si="115"/>
        <v>DMAL</v>
      </c>
      <c r="S1144" t="str">
        <f t="shared" si="116"/>
        <v>13:39</v>
      </c>
      <c r="T1144" t="str">
        <f t="shared" si="117"/>
        <v>13:3</v>
      </c>
      <c r="U1144" t="str">
        <f t="shared" si="118"/>
        <v>2016-02-09 13:3DMAL</v>
      </c>
      <c r="V1144">
        <f>IF(COUNTIF(Interactions!I:I,U1144)&gt;0,1,0)</f>
        <v>0</v>
      </c>
      <c r="W1144" t="str">
        <f t="shared" si="119"/>
        <v/>
      </c>
    </row>
    <row r="1145" spans="1:23" ht="24">
      <c r="A1145" s="16">
        <v>653</v>
      </c>
      <c r="B1145" s="16">
        <v>1182642</v>
      </c>
      <c r="C1145" s="16"/>
      <c r="D1145" s="16" t="s">
        <v>492</v>
      </c>
      <c r="E1145" s="16" t="s">
        <v>467</v>
      </c>
      <c r="F1145" s="16" t="s">
        <v>33</v>
      </c>
      <c r="G1145" s="16" t="s">
        <v>474</v>
      </c>
      <c r="H1145" s="17">
        <v>42409</v>
      </c>
      <c r="I1145" s="18">
        <v>0.56940972222222219</v>
      </c>
      <c r="J1145" s="18">
        <v>5.6712962962962956E-4</v>
      </c>
      <c r="K1145" s="16" t="s">
        <v>467</v>
      </c>
      <c r="L1145" s="16">
        <v>468846000</v>
      </c>
      <c r="M1145" s="16"/>
      <c r="N1145" s="16">
        <v>0</v>
      </c>
      <c r="O1145" s="18">
        <v>0</v>
      </c>
      <c r="P1145" s="18">
        <v>9.2592592592592588E-5</v>
      </c>
      <c r="Q1145" s="6" t="str">
        <f t="shared" si="114"/>
        <v>2016-02-09</v>
      </c>
      <c r="R1145" t="str">
        <f t="shared" si="115"/>
        <v>DGOM</v>
      </c>
      <c r="S1145" t="str">
        <f t="shared" si="116"/>
        <v>13:39</v>
      </c>
      <c r="T1145" t="str">
        <f t="shared" si="117"/>
        <v>13:3</v>
      </c>
      <c r="U1145" t="str">
        <f t="shared" si="118"/>
        <v>2016-02-09 13:3DGOM</v>
      </c>
      <c r="V1145">
        <f>IF(COUNTIF(Interactions!I:I,U1145)&gt;0,1,0)</f>
        <v>0</v>
      </c>
      <c r="W1145" t="str">
        <f t="shared" si="119"/>
        <v/>
      </c>
    </row>
    <row r="1146" spans="1:23" ht="24">
      <c r="A1146" s="13">
        <v>654</v>
      </c>
      <c r="B1146" s="13">
        <v>1182643</v>
      </c>
      <c r="C1146" s="13"/>
      <c r="D1146" s="13" t="s">
        <v>492</v>
      </c>
      <c r="E1146" s="13" t="s">
        <v>467</v>
      </c>
      <c r="F1146" s="13" t="s">
        <v>33</v>
      </c>
      <c r="G1146" s="13" t="s">
        <v>474</v>
      </c>
      <c r="H1146" s="14">
        <v>42409</v>
      </c>
      <c r="I1146" s="15">
        <v>0.56956018518518514</v>
      </c>
      <c r="J1146" s="15">
        <v>6.7129629629629625E-4</v>
      </c>
      <c r="K1146" s="13" t="s">
        <v>467</v>
      </c>
      <c r="L1146" s="13">
        <v>175518534</v>
      </c>
      <c r="M1146" s="13"/>
      <c r="N1146" s="13">
        <v>0</v>
      </c>
      <c r="O1146" s="15">
        <v>0</v>
      </c>
      <c r="P1146" s="15">
        <v>5.3240740740740744E-4</v>
      </c>
      <c r="Q1146" s="6" t="str">
        <f t="shared" si="114"/>
        <v>2016-02-09</v>
      </c>
      <c r="R1146" t="str">
        <f t="shared" si="115"/>
        <v>DGOM</v>
      </c>
      <c r="S1146" t="str">
        <f t="shared" si="116"/>
        <v>13:40</v>
      </c>
      <c r="T1146" t="str">
        <f t="shared" si="117"/>
        <v>13:4</v>
      </c>
      <c r="U1146" t="str">
        <f t="shared" si="118"/>
        <v>2016-02-09 13:4DGOM</v>
      </c>
      <c r="V1146">
        <f>IF(COUNTIF(Interactions!I:I,U1146)&gt;0,1,0)</f>
        <v>0</v>
      </c>
      <c r="W1146" t="str">
        <f t="shared" si="119"/>
        <v/>
      </c>
    </row>
    <row r="1147" spans="1:23">
      <c r="A1147" s="16">
        <v>655</v>
      </c>
      <c r="B1147" s="16">
        <v>1182644</v>
      </c>
      <c r="C1147" s="16">
        <v>1414220</v>
      </c>
      <c r="D1147" s="16" t="s">
        <v>492</v>
      </c>
      <c r="E1147" s="16" t="s">
        <v>467</v>
      </c>
      <c r="F1147" s="16" t="s">
        <v>37</v>
      </c>
      <c r="G1147" s="16" t="s">
        <v>468</v>
      </c>
      <c r="H1147" s="17">
        <v>42409</v>
      </c>
      <c r="I1147" s="18">
        <v>0.56957175925925929</v>
      </c>
      <c r="J1147" s="18">
        <v>4.5138888888888893E-3</v>
      </c>
      <c r="K1147" s="16" t="s">
        <v>467</v>
      </c>
      <c r="L1147" s="16" t="s">
        <v>473</v>
      </c>
      <c r="M1147" s="16" t="s">
        <v>1</v>
      </c>
      <c r="N1147" s="16">
        <v>1</v>
      </c>
      <c r="O1147" s="18">
        <v>5.7870370370370378E-4</v>
      </c>
      <c r="P1147" s="18">
        <v>3.7268518518518514E-3</v>
      </c>
      <c r="Q1147" s="6" t="str">
        <f t="shared" si="114"/>
        <v>2016-02-09</v>
      </c>
      <c r="R1147" t="str">
        <f t="shared" si="115"/>
        <v>MPRU</v>
      </c>
      <c r="S1147" t="str">
        <f t="shared" si="116"/>
        <v>13:40</v>
      </c>
      <c r="T1147" t="str">
        <f t="shared" si="117"/>
        <v>13:4</v>
      </c>
      <c r="U1147" t="str">
        <f t="shared" si="118"/>
        <v>2016-02-09 13:4MPRU</v>
      </c>
      <c r="V1147">
        <f>IF(COUNTIF(Interactions!I:I,U1147)&gt;0,1,0)</f>
        <v>0</v>
      </c>
      <c r="W1147" t="str">
        <f t="shared" si="119"/>
        <v/>
      </c>
    </row>
    <row r="1148" spans="1:23" ht="24">
      <c r="A1148" s="13">
        <v>656</v>
      </c>
      <c r="B1148" s="13">
        <v>1182645</v>
      </c>
      <c r="C1148" s="13">
        <v>1414198</v>
      </c>
      <c r="D1148" s="13" t="s">
        <v>492</v>
      </c>
      <c r="E1148" s="13" t="s">
        <v>467</v>
      </c>
      <c r="F1148" s="13" t="s">
        <v>10</v>
      </c>
      <c r="G1148" s="13" t="s">
        <v>472</v>
      </c>
      <c r="H1148" s="14">
        <v>42409</v>
      </c>
      <c r="I1148" s="15">
        <v>0.56982638888888892</v>
      </c>
      <c r="J1148" s="15">
        <v>1.0069444444444444E-3</v>
      </c>
      <c r="K1148" s="13" t="s">
        <v>467</v>
      </c>
      <c r="L1148" s="13">
        <v>130308500</v>
      </c>
      <c r="M1148" s="13" t="s">
        <v>1</v>
      </c>
      <c r="N1148" s="13">
        <v>1</v>
      </c>
      <c r="O1148" s="15">
        <v>4.1666666666666669E-4</v>
      </c>
      <c r="P1148" s="15">
        <v>4.9768518518518521E-4</v>
      </c>
      <c r="Q1148" s="6" t="str">
        <f t="shared" si="114"/>
        <v>2016-02-09</v>
      </c>
      <c r="R1148" t="str">
        <f t="shared" si="115"/>
        <v>FMBU</v>
      </c>
      <c r="S1148" t="str">
        <f t="shared" si="116"/>
        <v>13:40</v>
      </c>
      <c r="T1148" t="str">
        <f t="shared" si="117"/>
        <v>13:4</v>
      </c>
      <c r="U1148" t="str">
        <f t="shared" si="118"/>
        <v>2016-02-09 13:4FMBU</v>
      </c>
      <c r="V1148">
        <f>IF(COUNTIF(Interactions!I:I,U1148)&gt;0,1,0)</f>
        <v>0</v>
      </c>
      <c r="W1148" t="str">
        <f t="shared" si="119"/>
        <v/>
      </c>
    </row>
    <row r="1149" spans="1:23" ht="24">
      <c r="A1149" s="16">
        <v>657</v>
      </c>
      <c r="B1149" s="16">
        <v>1182646</v>
      </c>
      <c r="C1149" s="16">
        <v>1414197</v>
      </c>
      <c r="D1149" s="16" t="s">
        <v>492</v>
      </c>
      <c r="E1149" s="16" t="s">
        <v>467</v>
      </c>
      <c r="F1149" s="16" t="s">
        <v>10</v>
      </c>
      <c r="G1149" s="16" t="s">
        <v>472</v>
      </c>
      <c r="H1149" s="17">
        <v>42409</v>
      </c>
      <c r="I1149" s="18">
        <v>0.56986111111111104</v>
      </c>
      <c r="J1149" s="18">
        <v>8.3333333333333339E-4</v>
      </c>
      <c r="K1149" s="16" t="s">
        <v>467</v>
      </c>
      <c r="L1149" s="16">
        <v>633103264</v>
      </c>
      <c r="M1149" s="16" t="s">
        <v>1</v>
      </c>
      <c r="N1149" s="16">
        <v>1</v>
      </c>
      <c r="O1149" s="18">
        <v>4.5138888888888892E-4</v>
      </c>
      <c r="P1149" s="18">
        <v>3.3564814814814812E-4</v>
      </c>
      <c r="Q1149" s="6" t="str">
        <f t="shared" si="114"/>
        <v>2016-02-09</v>
      </c>
      <c r="R1149" t="str">
        <f t="shared" si="115"/>
        <v>FMBU</v>
      </c>
      <c r="S1149" t="str">
        <f t="shared" si="116"/>
        <v>13:40</v>
      </c>
      <c r="T1149" t="str">
        <f t="shared" si="117"/>
        <v>13:4</v>
      </c>
      <c r="U1149" t="str">
        <f t="shared" si="118"/>
        <v>2016-02-09 13:4FMBU</v>
      </c>
      <c r="V1149">
        <f>IF(COUNTIF(Interactions!I:I,U1149)&gt;0,1,0)</f>
        <v>0</v>
      </c>
      <c r="W1149" t="str">
        <f t="shared" si="119"/>
        <v/>
      </c>
    </row>
    <row r="1150" spans="1:23" ht="24">
      <c r="A1150" s="13">
        <v>658</v>
      </c>
      <c r="B1150" s="13">
        <v>1182647</v>
      </c>
      <c r="C1150" s="13">
        <v>1414192</v>
      </c>
      <c r="D1150" s="13" t="s">
        <v>492</v>
      </c>
      <c r="E1150" s="13" t="s">
        <v>467</v>
      </c>
      <c r="F1150" s="13" t="s">
        <v>16</v>
      </c>
      <c r="G1150" s="13" t="s">
        <v>471</v>
      </c>
      <c r="H1150" s="14">
        <v>42409</v>
      </c>
      <c r="I1150" s="15">
        <v>0.57041666666666668</v>
      </c>
      <c r="J1150" s="15">
        <v>6.7129629629629625E-4</v>
      </c>
      <c r="K1150" s="13" t="s">
        <v>469</v>
      </c>
      <c r="L1150" s="13">
        <v>1300617111496</v>
      </c>
      <c r="M1150" s="13" t="s">
        <v>1</v>
      </c>
      <c r="N1150" s="13">
        <v>0</v>
      </c>
      <c r="O1150" s="15">
        <v>0</v>
      </c>
      <c r="P1150" s="15">
        <v>3.1250000000000001E-4</v>
      </c>
      <c r="Q1150" s="6" t="str">
        <f t="shared" si="114"/>
        <v>2016-02-09</v>
      </c>
      <c r="R1150" t="str">
        <f t="shared" si="115"/>
        <v>DMAL</v>
      </c>
      <c r="S1150" t="str">
        <f t="shared" si="116"/>
        <v>13:41</v>
      </c>
      <c r="T1150" t="str">
        <f t="shared" si="117"/>
        <v>13:4</v>
      </c>
      <c r="U1150" t="str">
        <f t="shared" si="118"/>
        <v>2016-02-09 13:4DMAL</v>
      </c>
      <c r="V1150">
        <f>IF(COUNTIF(Interactions!I:I,U1150)&gt;0,1,0)</f>
        <v>0</v>
      </c>
      <c r="W1150" t="str">
        <f t="shared" si="119"/>
        <v/>
      </c>
    </row>
    <row r="1151" spans="1:23">
      <c r="A1151" s="16">
        <v>659</v>
      </c>
      <c r="B1151" s="16">
        <v>1182648</v>
      </c>
      <c r="C1151" s="16">
        <v>1414480</v>
      </c>
      <c r="D1151" s="16" t="s">
        <v>492</v>
      </c>
      <c r="E1151" s="16" t="s">
        <v>467</v>
      </c>
      <c r="F1151" s="16" t="s">
        <v>3</v>
      </c>
      <c r="G1151" s="16" t="s">
        <v>468</v>
      </c>
      <c r="H1151" s="17">
        <v>42409</v>
      </c>
      <c r="I1151" s="18">
        <v>0.57057870370370367</v>
      </c>
      <c r="J1151" s="18">
        <v>1.6550925925925926E-3</v>
      </c>
      <c r="K1151" s="16" t="s">
        <v>467</v>
      </c>
      <c r="L1151" s="16">
        <v>618438532</v>
      </c>
      <c r="M1151" s="16" t="s">
        <v>1</v>
      </c>
      <c r="N1151" s="16">
        <v>1</v>
      </c>
      <c r="O1151" s="18">
        <v>6.8287037037037025E-4</v>
      </c>
      <c r="P1151" s="18">
        <v>9.4907407407407408E-4</v>
      </c>
      <c r="Q1151" s="6" t="str">
        <f t="shared" si="114"/>
        <v>2016-02-09</v>
      </c>
      <c r="R1151" t="str">
        <f t="shared" si="115"/>
        <v>ENES</v>
      </c>
      <c r="S1151" t="str">
        <f t="shared" si="116"/>
        <v>13:41</v>
      </c>
      <c r="T1151" t="str">
        <f t="shared" si="117"/>
        <v>13:4</v>
      </c>
      <c r="U1151" t="str">
        <f t="shared" si="118"/>
        <v>2016-02-09 13:4ENES</v>
      </c>
      <c r="V1151">
        <f>IF(COUNTIF(Interactions!I:I,U1151)&gt;0,1,0)</f>
        <v>0</v>
      </c>
      <c r="W1151" t="str">
        <f t="shared" si="119"/>
        <v/>
      </c>
    </row>
    <row r="1152" spans="1:23" ht="24">
      <c r="A1152" s="13">
        <v>660</v>
      </c>
      <c r="B1152" s="13">
        <v>1182649</v>
      </c>
      <c r="C1152" s="13">
        <v>1414204</v>
      </c>
      <c r="D1152" s="13" t="s">
        <v>492</v>
      </c>
      <c r="E1152" s="13" t="s">
        <v>467</v>
      </c>
      <c r="F1152" s="13" t="s">
        <v>5</v>
      </c>
      <c r="G1152" s="13" t="s">
        <v>478</v>
      </c>
      <c r="H1152" s="14">
        <v>42409</v>
      </c>
      <c r="I1152" s="15">
        <v>0.57149305555555563</v>
      </c>
      <c r="J1152" s="15">
        <v>1.8171296296296297E-3</v>
      </c>
      <c r="K1152" s="13" t="s">
        <v>467</v>
      </c>
      <c r="L1152" s="13">
        <v>953857370</v>
      </c>
      <c r="M1152" s="13" t="s">
        <v>1</v>
      </c>
      <c r="N1152" s="13">
        <v>0</v>
      </c>
      <c r="O1152" s="15">
        <v>0</v>
      </c>
      <c r="P1152" s="15">
        <v>1.3888888888888889E-3</v>
      </c>
      <c r="Q1152" s="6" t="str">
        <f t="shared" si="114"/>
        <v>2016-02-09</v>
      </c>
      <c r="R1152" t="str">
        <f t="shared" si="115"/>
        <v>MZAI</v>
      </c>
      <c r="S1152" t="str">
        <f t="shared" si="116"/>
        <v>13:42</v>
      </c>
      <c r="T1152" t="str">
        <f t="shared" si="117"/>
        <v>13:4</v>
      </c>
      <c r="U1152" t="str">
        <f t="shared" si="118"/>
        <v>2016-02-09 13:4MZAI</v>
      </c>
      <c r="V1152">
        <f>IF(COUNTIF(Interactions!I:I,U1152)&gt;0,1,0)</f>
        <v>0</v>
      </c>
      <c r="W1152" t="str">
        <f t="shared" si="119"/>
        <v/>
      </c>
    </row>
    <row r="1153" spans="1:23" ht="24">
      <c r="A1153" s="16">
        <v>661</v>
      </c>
      <c r="B1153" s="16">
        <v>1182651</v>
      </c>
      <c r="C1153" s="16">
        <v>1414210</v>
      </c>
      <c r="D1153" s="16" t="s">
        <v>492</v>
      </c>
      <c r="E1153" s="16" t="s">
        <v>467</v>
      </c>
      <c r="F1153" s="16" t="s">
        <v>3</v>
      </c>
      <c r="G1153" s="16" t="s">
        <v>474</v>
      </c>
      <c r="H1153" s="17">
        <v>42409</v>
      </c>
      <c r="I1153" s="18">
        <v>0.57238425925925929</v>
      </c>
      <c r="J1153" s="18">
        <v>1.3773148148148147E-3</v>
      </c>
      <c r="K1153" s="16" t="s">
        <v>467</v>
      </c>
      <c r="L1153" s="16">
        <v>661591200</v>
      </c>
      <c r="M1153" s="16" t="s">
        <v>1</v>
      </c>
      <c r="N1153" s="16">
        <v>0</v>
      </c>
      <c r="O1153" s="18">
        <v>0</v>
      </c>
      <c r="P1153" s="18">
        <v>1.2962962962962963E-3</v>
      </c>
      <c r="Q1153" s="6" t="str">
        <f t="shared" si="114"/>
        <v>2016-02-09</v>
      </c>
      <c r="R1153" t="str">
        <f t="shared" si="115"/>
        <v>ENES</v>
      </c>
      <c r="S1153" t="str">
        <f t="shared" si="116"/>
        <v>13:44</v>
      </c>
      <c r="T1153" t="str">
        <f t="shared" si="117"/>
        <v>13:4</v>
      </c>
      <c r="U1153" t="str">
        <f t="shared" si="118"/>
        <v>2016-02-09 13:4ENES</v>
      </c>
      <c r="V1153">
        <f>IF(COUNTIF(Interactions!I:I,U1153)&gt;0,1,0)</f>
        <v>0</v>
      </c>
      <c r="W1153" t="str">
        <f t="shared" si="119"/>
        <v/>
      </c>
    </row>
    <row r="1154" spans="1:23" ht="24">
      <c r="A1154" s="13">
        <v>662</v>
      </c>
      <c r="B1154" s="13">
        <v>1182652</v>
      </c>
      <c r="C1154" s="13">
        <v>1414221</v>
      </c>
      <c r="D1154" s="13" t="s">
        <v>492</v>
      </c>
      <c r="E1154" s="13" t="s">
        <v>467</v>
      </c>
      <c r="F1154" s="13" t="s">
        <v>10</v>
      </c>
      <c r="G1154" s="13" t="s">
        <v>472</v>
      </c>
      <c r="H1154" s="14">
        <v>42409</v>
      </c>
      <c r="I1154" s="15">
        <v>0.57337962962962963</v>
      </c>
      <c r="J1154" s="15">
        <v>3.3333333333333335E-3</v>
      </c>
      <c r="K1154" s="13" t="s">
        <v>467</v>
      </c>
      <c r="L1154" s="13">
        <v>950568750</v>
      </c>
      <c r="M1154" s="13" t="s">
        <v>1</v>
      </c>
      <c r="N1154" s="13">
        <v>2</v>
      </c>
      <c r="O1154" s="15">
        <v>1.261574074074074E-3</v>
      </c>
      <c r="P1154" s="15">
        <v>2.8009259259259259E-3</v>
      </c>
      <c r="Q1154" s="6" t="str">
        <f t="shared" si="114"/>
        <v>2016-02-09</v>
      </c>
      <c r="R1154" t="str">
        <f t="shared" si="115"/>
        <v>FMBU</v>
      </c>
      <c r="S1154" t="str">
        <f t="shared" si="116"/>
        <v>13:45</v>
      </c>
      <c r="T1154" t="str">
        <f t="shared" si="117"/>
        <v>13:4</v>
      </c>
      <c r="U1154" t="str">
        <f t="shared" si="118"/>
        <v>2016-02-09 13:4FMBU</v>
      </c>
      <c r="V1154">
        <f>IF(COUNTIF(Interactions!I:I,U1154)&gt;0,1,0)</f>
        <v>0</v>
      </c>
      <c r="W1154" t="str">
        <f t="shared" si="119"/>
        <v/>
      </c>
    </row>
    <row r="1155" spans="1:23">
      <c r="A1155" s="16">
        <v>663</v>
      </c>
      <c r="B1155" s="16">
        <v>1182655</v>
      </c>
      <c r="C1155" s="16">
        <v>1414215</v>
      </c>
      <c r="D1155" s="16" t="s">
        <v>492</v>
      </c>
      <c r="E1155" s="16" t="s">
        <v>467</v>
      </c>
      <c r="F1155" s="16" t="s">
        <v>16</v>
      </c>
      <c r="G1155" s="16" t="s">
        <v>468</v>
      </c>
      <c r="H1155" s="17">
        <v>42409</v>
      </c>
      <c r="I1155" s="18">
        <v>0.57395833333333335</v>
      </c>
      <c r="J1155" s="18">
        <v>1.3888888888888889E-3</v>
      </c>
      <c r="K1155" s="16" t="s">
        <v>467</v>
      </c>
      <c r="L1155" s="16">
        <v>382831975</v>
      </c>
      <c r="M1155" s="16" t="s">
        <v>1</v>
      </c>
      <c r="N1155" s="16">
        <v>0</v>
      </c>
      <c r="O1155" s="18">
        <v>0</v>
      </c>
      <c r="P1155" s="18">
        <v>1.0879629629629629E-3</v>
      </c>
      <c r="Q1155" s="6" t="str">
        <f t="shared" si="114"/>
        <v>2016-02-09</v>
      </c>
      <c r="R1155" t="str">
        <f t="shared" si="115"/>
        <v>DMAL</v>
      </c>
      <c r="S1155" t="str">
        <f t="shared" si="116"/>
        <v>13:46</v>
      </c>
      <c r="T1155" t="str">
        <f t="shared" si="117"/>
        <v>13:4</v>
      </c>
      <c r="U1155" t="str">
        <f t="shared" si="118"/>
        <v>2016-02-09 13:4DMAL</v>
      </c>
      <c r="V1155">
        <f>IF(COUNTIF(Interactions!I:I,U1155)&gt;0,1,0)</f>
        <v>0</v>
      </c>
      <c r="W1155" t="str">
        <f t="shared" si="119"/>
        <v/>
      </c>
    </row>
    <row r="1156" spans="1:23" ht="24">
      <c r="A1156" s="13">
        <v>664</v>
      </c>
      <c r="B1156" s="13">
        <v>1182656</v>
      </c>
      <c r="C1156" s="13">
        <v>1414218</v>
      </c>
      <c r="D1156" s="13" t="s">
        <v>492</v>
      </c>
      <c r="E1156" s="13" t="s">
        <v>467</v>
      </c>
      <c r="F1156" s="13" t="s">
        <v>22</v>
      </c>
      <c r="G1156" s="13" t="s">
        <v>474</v>
      </c>
      <c r="H1156" s="14">
        <v>42409</v>
      </c>
      <c r="I1156" s="15">
        <v>0.57460648148148141</v>
      </c>
      <c r="J1156" s="15">
        <v>9.3750000000000007E-4</v>
      </c>
      <c r="K1156" s="13" t="s">
        <v>467</v>
      </c>
      <c r="L1156" s="13">
        <v>468846000</v>
      </c>
      <c r="M1156" s="13" t="s">
        <v>1</v>
      </c>
      <c r="N1156" s="13">
        <v>0</v>
      </c>
      <c r="O1156" s="15">
        <v>0</v>
      </c>
      <c r="P1156" s="15">
        <v>4.5138888888888892E-4</v>
      </c>
      <c r="Q1156" s="6" t="str">
        <f t="shared" si="114"/>
        <v>2016-02-09</v>
      </c>
      <c r="R1156" t="str">
        <f t="shared" si="115"/>
        <v>ONAS</v>
      </c>
      <c r="S1156" t="str">
        <f t="shared" si="116"/>
        <v>13:47</v>
      </c>
      <c r="T1156" t="str">
        <f t="shared" si="117"/>
        <v>13:4</v>
      </c>
      <c r="U1156" t="str">
        <f t="shared" si="118"/>
        <v>2016-02-09 13:4ONAS</v>
      </c>
      <c r="V1156">
        <f>IF(COUNTIF(Interactions!I:I,U1156)&gt;0,1,0)</f>
        <v>0</v>
      </c>
      <c r="W1156" t="str">
        <f t="shared" si="119"/>
        <v/>
      </c>
    </row>
    <row r="1157" spans="1:23">
      <c r="A1157" s="16">
        <v>665</v>
      </c>
      <c r="B1157" s="16">
        <v>1182657</v>
      </c>
      <c r="C1157" s="16">
        <v>1414219</v>
      </c>
      <c r="D1157" s="16" t="s">
        <v>492</v>
      </c>
      <c r="E1157" s="16" t="s">
        <v>467</v>
      </c>
      <c r="F1157" s="16" t="s">
        <v>3</v>
      </c>
      <c r="G1157" s="16" t="s">
        <v>468</v>
      </c>
      <c r="H1157" s="17">
        <v>42409</v>
      </c>
      <c r="I1157" s="18">
        <v>0.57474537037037032</v>
      </c>
      <c r="J1157" s="18">
        <v>1.1689814814814816E-3</v>
      </c>
      <c r="K1157" s="16" t="s">
        <v>467</v>
      </c>
      <c r="L1157" s="16">
        <v>652554139</v>
      </c>
      <c r="M1157" s="16" t="s">
        <v>1</v>
      </c>
      <c r="N1157" s="16">
        <v>0</v>
      </c>
      <c r="O1157" s="18">
        <v>0</v>
      </c>
      <c r="P1157" s="18">
        <v>4.6296296296296294E-5</v>
      </c>
      <c r="Q1157" s="6" t="str">
        <f t="shared" si="114"/>
        <v>2016-02-09</v>
      </c>
      <c r="R1157" t="str">
        <f t="shared" si="115"/>
        <v>ENES</v>
      </c>
      <c r="S1157" t="str">
        <f t="shared" si="116"/>
        <v>13:47</v>
      </c>
      <c r="T1157" t="str">
        <f t="shared" si="117"/>
        <v>13:4</v>
      </c>
      <c r="U1157" t="str">
        <f t="shared" si="118"/>
        <v>2016-02-09 13:4ENES</v>
      </c>
      <c r="V1157">
        <f>IF(COUNTIF(Interactions!I:I,U1157)&gt;0,1,0)</f>
        <v>0</v>
      </c>
      <c r="W1157" t="str">
        <f t="shared" si="119"/>
        <v/>
      </c>
    </row>
    <row r="1158" spans="1:23" ht="24">
      <c r="A1158" s="13">
        <v>666</v>
      </c>
      <c r="B1158" s="13">
        <v>1182658</v>
      </c>
      <c r="C1158" s="13">
        <v>1414227</v>
      </c>
      <c r="D1158" s="13" t="s">
        <v>492</v>
      </c>
      <c r="E1158" s="13" t="s">
        <v>467</v>
      </c>
      <c r="F1158" s="13" t="s">
        <v>10</v>
      </c>
      <c r="G1158" s="13" t="s">
        <v>472</v>
      </c>
      <c r="H1158" s="14">
        <v>42409</v>
      </c>
      <c r="I1158" s="15">
        <v>0.57476851851851851</v>
      </c>
      <c r="J1158" s="15">
        <v>8.9120370370370362E-4</v>
      </c>
      <c r="K1158" s="13" t="s">
        <v>467</v>
      </c>
      <c r="L1158" s="13" t="s">
        <v>473</v>
      </c>
      <c r="M1158" s="13" t="s">
        <v>1</v>
      </c>
      <c r="N1158" s="13">
        <v>0</v>
      </c>
      <c r="O1158" s="15">
        <v>0</v>
      </c>
      <c r="P1158" s="15">
        <v>8.1018518518518516E-4</v>
      </c>
      <c r="Q1158" s="6" t="str">
        <f t="shared" si="114"/>
        <v>2016-02-09</v>
      </c>
      <c r="R1158" t="str">
        <f t="shared" si="115"/>
        <v>FMBU</v>
      </c>
      <c r="S1158" t="str">
        <f t="shared" si="116"/>
        <v>13:47</v>
      </c>
      <c r="T1158" t="str">
        <f t="shared" si="117"/>
        <v>13:4</v>
      </c>
      <c r="U1158" t="str">
        <f t="shared" si="118"/>
        <v>2016-02-09 13:4FMBU</v>
      </c>
      <c r="V1158">
        <f>IF(COUNTIF(Interactions!I:I,U1158)&gt;0,1,0)</f>
        <v>0</v>
      </c>
      <c r="W1158" t="str">
        <f t="shared" si="119"/>
        <v/>
      </c>
    </row>
    <row r="1159" spans="1:23" ht="24">
      <c r="A1159" s="16">
        <v>667</v>
      </c>
      <c r="B1159" s="16">
        <v>1182659</v>
      </c>
      <c r="C1159" s="16">
        <v>1414226</v>
      </c>
      <c r="D1159" s="16" t="s">
        <v>492</v>
      </c>
      <c r="E1159" s="16" t="s">
        <v>467</v>
      </c>
      <c r="F1159" s="16" t="s">
        <v>33</v>
      </c>
      <c r="G1159" s="16" t="s">
        <v>474</v>
      </c>
      <c r="H1159" s="17">
        <v>42409</v>
      </c>
      <c r="I1159" s="18">
        <v>0.57480324074074074</v>
      </c>
      <c r="J1159" s="18">
        <v>1.5740740740740741E-3</v>
      </c>
      <c r="K1159" s="16" t="s">
        <v>467</v>
      </c>
      <c r="L1159" s="16">
        <v>468320100</v>
      </c>
      <c r="M1159" s="16" t="s">
        <v>1</v>
      </c>
      <c r="N1159" s="16">
        <v>0</v>
      </c>
      <c r="O1159" s="18">
        <v>0</v>
      </c>
      <c r="P1159" s="18">
        <v>1.3888888888888889E-3</v>
      </c>
      <c r="Q1159" s="6" t="str">
        <f t="shared" si="114"/>
        <v>2016-02-09</v>
      </c>
      <c r="R1159" t="str">
        <f t="shared" si="115"/>
        <v>DGOM</v>
      </c>
      <c r="S1159" t="str">
        <f t="shared" si="116"/>
        <v>13:47</v>
      </c>
      <c r="T1159" t="str">
        <f t="shared" si="117"/>
        <v>13:4</v>
      </c>
      <c r="U1159" t="str">
        <f t="shared" si="118"/>
        <v>2016-02-09 13:4DGOM</v>
      </c>
      <c r="V1159">
        <f>IF(COUNTIF(Interactions!I:I,U1159)&gt;0,1,0)</f>
        <v>0</v>
      </c>
      <c r="W1159" t="str">
        <f t="shared" si="119"/>
        <v/>
      </c>
    </row>
    <row r="1160" spans="1:23" ht="24">
      <c r="A1160" s="13">
        <v>668</v>
      </c>
      <c r="B1160" s="13">
        <v>1182660</v>
      </c>
      <c r="C1160" s="13">
        <v>1414236</v>
      </c>
      <c r="D1160" s="13" t="s">
        <v>492</v>
      </c>
      <c r="E1160" s="13" t="s">
        <v>467</v>
      </c>
      <c r="F1160" s="13" t="s">
        <v>37</v>
      </c>
      <c r="G1160" s="13" t="s">
        <v>471</v>
      </c>
      <c r="H1160" s="14">
        <v>42409</v>
      </c>
      <c r="I1160" s="15">
        <v>0.57547453703703699</v>
      </c>
      <c r="J1160" s="15">
        <v>3.9814814814814817E-3</v>
      </c>
      <c r="K1160" s="13" t="s">
        <v>467</v>
      </c>
      <c r="L1160" s="13">
        <v>388415048</v>
      </c>
      <c r="M1160" s="13" t="s">
        <v>1</v>
      </c>
      <c r="N1160" s="13">
        <v>1</v>
      </c>
      <c r="O1160" s="15">
        <v>6.134259259259259E-4</v>
      </c>
      <c r="P1160" s="15">
        <v>3.2638888888888891E-3</v>
      </c>
      <c r="Q1160" s="6" t="str">
        <f t="shared" si="114"/>
        <v>2016-02-09</v>
      </c>
      <c r="R1160" t="str">
        <f t="shared" si="115"/>
        <v>MPRU</v>
      </c>
      <c r="S1160" t="str">
        <f t="shared" si="116"/>
        <v>13:48</v>
      </c>
      <c r="T1160" t="str">
        <f t="shared" si="117"/>
        <v>13:4</v>
      </c>
      <c r="U1160" t="str">
        <f t="shared" si="118"/>
        <v>2016-02-09 13:4MPRU</v>
      </c>
      <c r="V1160">
        <f>IF(COUNTIF(Interactions!I:I,U1160)&gt;0,1,0)</f>
        <v>0</v>
      </c>
      <c r="W1160" t="str">
        <f t="shared" si="119"/>
        <v/>
      </c>
    </row>
    <row r="1161" spans="1:23" ht="24">
      <c r="A1161" s="16">
        <v>669</v>
      </c>
      <c r="B1161" s="16">
        <v>1182661</v>
      </c>
      <c r="C1161" s="16">
        <v>1414223</v>
      </c>
      <c r="D1161" s="16" t="s">
        <v>492</v>
      </c>
      <c r="E1161" s="16" t="s">
        <v>467</v>
      </c>
      <c r="F1161" s="16" t="s">
        <v>22</v>
      </c>
      <c r="G1161" s="16" t="s">
        <v>474</v>
      </c>
      <c r="H1161" s="17">
        <v>42409</v>
      </c>
      <c r="I1161" s="18">
        <v>0.57557870370370368</v>
      </c>
      <c r="J1161" s="18">
        <v>1.3888888888888889E-3</v>
      </c>
      <c r="K1161" s="16" t="s">
        <v>467</v>
      </c>
      <c r="L1161" s="16">
        <v>153763102</v>
      </c>
      <c r="M1161" s="16" t="s">
        <v>1</v>
      </c>
      <c r="N1161" s="16">
        <v>2</v>
      </c>
      <c r="O1161" s="18">
        <v>5.5555555555555556E-4</v>
      </c>
      <c r="P1161" s="18">
        <v>9.3750000000000007E-4</v>
      </c>
      <c r="Q1161" s="6" t="str">
        <f t="shared" si="114"/>
        <v>2016-02-09</v>
      </c>
      <c r="R1161" t="str">
        <f t="shared" si="115"/>
        <v>ONAS</v>
      </c>
      <c r="S1161" t="str">
        <f t="shared" si="116"/>
        <v>13:48</v>
      </c>
      <c r="T1161" t="str">
        <f t="shared" si="117"/>
        <v>13:4</v>
      </c>
      <c r="U1161" t="str">
        <f t="shared" si="118"/>
        <v>2016-02-09 13:4ONAS</v>
      </c>
      <c r="V1161">
        <f>IF(COUNTIF(Interactions!I:I,U1161)&gt;0,1,0)</f>
        <v>0</v>
      </c>
      <c r="W1161" t="str">
        <f t="shared" si="119"/>
        <v/>
      </c>
    </row>
    <row r="1162" spans="1:23">
      <c r="A1162" s="13">
        <v>670</v>
      </c>
      <c r="B1162" s="13">
        <v>1182663</v>
      </c>
      <c r="C1162" s="13">
        <v>1414232</v>
      </c>
      <c r="D1162" s="13" t="s">
        <v>492</v>
      </c>
      <c r="E1162" s="13" t="s">
        <v>467</v>
      </c>
      <c r="F1162" s="13" t="s">
        <v>3</v>
      </c>
      <c r="G1162" s="13" t="s">
        <v>468</v>
      </c>
      <c r="H1162" s="14">
        <v>42409</v>
      </c>
      <c r="I1162" s="15">
        <v>0.57699074074074075</v>
      </c>
      <c r="J1162" s="15">
        <v>1.8750000000000001E-3</v>
      </c>
      <c r="K1162" s="13" t="s">
        <v>467</v>
      </c>
      <c r="L1162" s="13">
        <v>610201221</v>
      </c>
      <c r="M1162" s="13" t="s">
        <v>1</v>
      </c>
      <c r="N1162" s="13">
        <v>1</v>
      </c>
      <c r="O1162" s="15">
        <v>4.0509259259259258E-4</v>
      </c>
      <c r="P1162" s="15">
        <v>1.4120370370370369E-3</v>
      </c>
      <c r="Q1162" s="6" t="str">
        <f t="shared" si="114"/>
        <v>2016-02-09</v>
      </c>
      <c r="R1162" t="str">
        <f t="shared" si="115"/>
        <v>ENES</v>
      </c>
      <c r="S1162" t="str">
        <f t="shared" si="116"/>
        <v>13:50</v>
      </c>
      <c r="T1162" t="str">
        <f t="shared" si="117"/>
        <v>13:5</v>
      </c>
      <c r="U1162" t="str">
        <f t="shared" si="118"/>
        <v>2016-02-09 13:5ENES</v>
      </c>
      <c r="V1162">
        <f>IF(COUNTIF(Interactions!I:I,U1162)&gt;0,1,0)</f>
        <v>0</v>
      </c>
      <c r="W1162" t="str">
        <f t="shared" si="119"/>
        <v/>
      </c>
    </row>
    <row r="1163" spans="1:23" ht="24">
      <c r="A1163" s="16">
        <v>671</v>
      </c>
      <c r="B1163" s="16">
        <v>1182664</v>
      </c>
      <c r="C1163" s="16">
        <v>1414242</v>
      </c>
      <c r="D1163" s="16" t="s">
        <v>492</v>
      </c>
      <c r="E1163" s="16" t="s">
        <v>467</v>
      </c>
      <c r="F1163" s="16" t="s">
        <v>3</v>
      </c>
      <c r="G1163" s="16" t="s">
        <v>474</v>
      </c>
      <c r="H1163" s="17">
        <v>42409</v>
      </c>
      <c r="I1163" s="18">
        <v>0.57708333333333328</v>
      </c>
      <c r="J1163" s="18">
        <v>5.2083333333333333E-4</v>
      </c>
      <c r="K1163" s="16" t="s">
        <v>467</v>
      </c>
      <c r="L1163" s="16">
        <v>141321780</v>
      </c>
      <c r="M1163" s="16" t="s">
        <v>1</v>
      </c>
      <c r="N1163" s="16">
        <v>0</v>
      </c>
      <c r="O1163" s="18">
        <v>0</v>
      </c>
      <c r="P1163" s="18">
        <v>4.5138888888888892E-4</v>
      </c>
      <c r="Q1163" s="6" t="str">
        <f t="shared" si="114"/>
        <v>2016-02-09</v>
      </c>
      <c r="R1163" t="str">
        <f t="shared" si="115"/>
        <v>ENES</v>
      </c>
      <c r="S1163" t="str">
        <f t="shared" si="116"/>
        <v>13:51</v>
      </c>
      <c r="T1163" t="str">
        <f t="shared" si="117"/>
        <v>13:5</v>
      </c>
      <c r="U1163" t="str">
        <f t="shared" si="118"/>
        <v>2016-02-09 13:5ENES</v>
      </c>
      <c r="V1163">
        <f>IF(COUNTIF(Interactions!I:I,U1163)&gt;0,1,0)</f>
        <v>0</v>
      </c>
      <c r="W1163" t="str">
        <f t="shared" si="119"/>
        <v/>
      </c>
    </row>
    <row r="1164" spans="1:23" ht="24">
      <c r="A1164" s="13">
        <v>672</v>
      </c>
      <c r="B1164" s="13">
        <v>1182665</v>
      </c>
      <c r="C1164" s="13">
        <v>1414227</v>
      </c>
      <c r="D1164" s="13" t="s">
        <v>492</v>
      </c>
      <c r="E1164" s="13" t="s">
        <v>467</v>
      </c>
      <c r="F1164" s="13" t="s">
        <v>10</v>
      </c>
      <c r="G1164" s="13" t="s">
        <v>472</v>
      </c>
      <c r="H1164" s="14">
        <v>42409</v>
      </c>
      <c r="I1164" s="15">
        <v>0.5776041666666667</v>
      </c>
      <c r="J1164" s="15">
        <v>3.1250000000000001E-4</v>
      </c>
      <c r="K1164" s="13" t="s">
        <v>469</v>
      </c>
      <c r="L1164" s="13">
        <v>6900141434980</v>
      </c>
      <c r="M1164" s="13" t="s">
        <v>1</v>
      </c>
      <c r="N1164" s="13">
        <v>0</v>
      </c>
      <c r="O1164" s="15">
        <v>0</v>
      </c>
      <c r="P1164" s="15">
        <v>1.1574074074074073E-5</v>
      </c>
      <c r="Q1164" s="6" t="str">
        <f t="shared" si="114"/>
        <v>2016-02-09</v>
      </c>
      <c r="R1164" t="str">
        <f t="shared" si="115"/>
        <v>FMBU</v>
      </c>
      <c r="S1164" t="str">
        <f t="shared" si="116"/>
        <v>13:51</v>
      </c>
      <c r="T1164" t="str">
        <f t="shared" si="117"/>
        <v>13:5</v>
      </c>
      <c r="U1164" t="str">
        <f t="shared" si="118"/>
        <v>2016-02-09 13:5FMBU</v>
      </c>
      <c r="V1164">
        <f>IF(COUNTIF(Interactions!I:I,U1164)&gt;0,1,0)</f>
        <v>0</v>
      </c>
      <c r="W1164" t="str">
        <f t="shared" si="119"/>
        <v/>
      </c>
    </row>
    <row r="1165" spans="1:23" ht="24">
      <c r="A1165" s="16">
        <v>673</v>
      </c>
      <c r="B1165" s="16">
        <v>1182666</v>
      </c>
      <c r="C1165" s="16">
        <v>1414235</v>
      </c>
      <c r="D1165" s="16" t="s">
        <v>492</v>
      </c>
      <c r="E1165" s="16" t="s">
        <v>467</v>
      </c>
      <c r="F1165" s="16" t="s">
        <v>10</v>
      </c>
      <c r="G1165" s="16" t="s">
        <v>472</v>
      </c>
      <c r="H1165" s="17">
        <v>42409</v>
      </c>
      <c r="I1165" s="18">
        <v>0.57820601851851849</v>
      </c>
      <c r="J1165" s="18">
        <v>1.0995370370370371E-3</v>
      </c>
      <c r="K1165" s="16" t="s">
        <v>467</v>
      </c>
      <c r="L1165" s="16">
        <v>634322638</v>
      </c>
      <c r="M1165" s="16" t="s">
        <v>1</v>
      </c>
      <c r="N1165" s="16">
        <v>0</v>
      </c>
      <c r="O1165" s="18">
        <v>0</v>
      </c>
      <c r="P1165" s="18">
        <v>7.291666666666667E-4</v>
      </c>
      <c r="Q1165" s="6" t="str">
        <f t="shared" si="114"/>
        <v>2016-02-09</v>
      </c>
      <c r="R1165" t="str">
        <f t="shared" si="115"/>
        <v>FMBU</v>
      </c>
      <c r="S1165" t="str">
        <f t="shared" si="116"/>
        <v>13:52</v>
      </c>
      <c r="T1165" t="str">
        <f t="shared" si="117"/>
        <v>13:5</v>
      </c>
      <c r="U1165" t="str">
        <f t="shared" si="118"/>
        <v>2016-02-09 13:5FMBU</v>
      </c>
      <c r="V1165">
        <f>IF(COUNTIF(Interactions!I:I,U1165)&gt;0,1,0)</f>
        <v>0</v>
      </c>
      <c r="W1165" t="str">
        <f t="shared" si="119"/>
        <v/>
      </c>
    </row>
    <row r="1166" spans="1:23" ht="24">
      <c r="A1166" s="13">
        <v>674</v>
      </c>
      <c r="B1166" s="13">
        <v>1182668</v>
      </c>
      <c r="C1166" s="13">
        <v>1414254</v>
      </c>
      <c r="D1166" s="13" t="s">
        <v>492</v>
      </c>
      <c r="E1166" s="13" t="s">
        <v>467</v>
      </c>
      <c r="F1166" s="13" t="s">
        <v>33</v>
      </c>
      <c r="G1166" s="13" t="s">
        <v>474</v>
      </c>
      <c r="H1166" s="14">
        <v>42409</v>
      </c>
      <c r="I1166" s="15">
        <v>0.57843750000000005</v>
      </c>
      <c r="J1166" s="15">
        <v>1.5162037037037036E-3</v>
      </c>
      <c r="K1166" s="13" t="s">
        <v>467</v>
      </c>
      <c r="L1166" s="13">
        <v>145585423</v>
      </c>
      <c r="M1166" s="13" t="s">
        <v>1</v>
      </c>
      <c r="N1166" s="13">
        <v>0</v>
      </c>
      <c r="O1166" s="15">
        <v>0</v>
      </c>
      <c r="P1166" s="15">
        <v>1.3194444444444443E-3</v>
      </c>
      <c r="Q1166" s="6" t="str">
        <f t="shared" si="114"/>
        <v>2016-02-09</v>
      </c>
      <c r="R1166" t="str">
        <f t="shared" si="115"/>
        <v>DGOM</v>
      </c>
      <c r="S1166" t="str">
        <f t="shared" si="116"/>
        <v>13:52</v>
      </c>
      <c r="T1166" t="str">
        <f t="shared" si="117"/>
        <v>13:5</v>
      </c>
      <c r="U1166" t="str">
        <f t="shared" si="118"/>
        <v>2016-02-09 13:5DGOM</v>
      </c>
      <c r="V1166">
        <f>IF(COUNTIF(Interactions!I:I,U1166)&gt;0,1,0)</f>
        <v>0</v>
      </c>
      <c r="W1166" t="str">
        <f t="shared" si="119"/>
        <v/>
      </c>
    </row>
    <row r="1167" spans="1:23" ht="24">
      <c r="A1167" s="16">
        <v>675</v>
      </c>
      <c r="B1167" s="16">
        <v>1182669</v>
      </c>
      <c r="C1167" s="16">
        <v>1414241</v>
      </c>
      <c r="D1167" s="16" t="s">
        <v>492</v>
      </c>
      <c r="E1167" s="16" t="s">
        <v>467</v>
      </c>
      <c r="F1167" s="16" t="s">
        <v>22</v>
      </c>
      <c r="G1167" s="16" t="s">
        <v>474</v>
      </c>
      <c r="H1167" s="17">
        <v>42409</v>
      </c>
      <c r="I1167" s="18">
        <v>0.578587962962963</v>
      </c>
      <c r="J1167" s="18">
        <v>1.4004629629629629E-3</v>
      </c>
      <c r="K1167" s="16" t="s">
        <v>467</v>
      </c>
      <c r="L1167" s="16">
        <v>329234141</v>
      </c>
      <c r="M1167" s="16" t="s">
        <v>1</v>
      </c>
      <c r="N1167" s="16">
        <v>0</v>
      </c>
      <c r="O1167" s="18">
        <v>0</v>
      </c>
      <c r="P1167" s="18">
        <v>9.4907407407407408E-4</v>
      </c>
      <c r="Q1167" s="6" t="str">
        <f t="shared" si="114"/>
        <v>2016-02-09</v>
      </c>
      <c r="R1167" t="str">
        <f t="shared" si="115"/>
        <v>ONAS</v>
      </c>
      <c r="S1167" t="str">
        <f t="shared" si="116"/>
        <v>13:53</v>
      </c>
      <c r="T1167" t="str">
        <f t="shared" si="117"/>
        <v>13:5</v>
      </c>
      <c r="U1167" t="str">
        <f t="shared" si="118"/>
        <v>2016-02-09 13:5ONAS</v>
      </c>
      <c r="V1167">
        <f>IF(COUNTIF(Interactions!I:I,U1167)&gt;0,1,0)</f>
        <v>0</v>
      </c>
      <c r="W1167" t="str">
        <f t="shared" si="119"/>
        <v/>
      </c>
    </row>
    <row r="1168" spans="1:23" ht="24">
      <c r="A1168" s="13">
        <v>676</v>
      </c>
      <c r="B1168" s="13">
        <v>1182670</v>
      </c>
      <c r="C1168" s="13">
        <v>1414250</v>
      </c>
      <c r="D1168" s="13" t="s">
        <v>492</v>
      </c>
      <c r="E1168" s="13" t="s">
        <v>467</v>
      </c>
      <c r="F1168" s="13" t="s">
        <v>37</v>
      </c>
      <c r="G1168" s="13" t="s">
        <v>474</v>
      </c>
      <c r="H1168" s="14">
        <v>42409</v>
      </c>
      <c r="I1168" s="15">
        <v>0.5788078703703704</v>
      </c>
      <c r="J1168" s="15">
        <v>2.4421296296296296E-3</v>
      </c>
      <c r="K1168" s="13" t="s">
        <v>467</v>
      </c>
      <c r="L1168" s="13">
        <v>232813282</v>
      </c>
      <c r="M1168" s="13" t="s">
        <v>1</v>
      </c>
      <c r="N1168" s="13">
        <v>0</v>
      </c>
      <c r="O1168" s="15">
        <v>0</v>
      </c>
      <c r="P1168" s="15">
        <v>2.1874999999999998E-3</v>
      </c>
      <c r="Q1168" s="6" t="str">
        <f t="shared" si="114"/>
        <v>2016-02-09</v>
      </c>
      <c r="R1168" t="str">
        <f t="shared" si="115"/>
        <v>MPRU</v>
      </c>
      <c r="S1168" t="str">
        <f t="shared" si="116"/>
        <v>13:53</v>
      </c>
      <c r="T1168" t="str">
        <f t="shared" si="117"/>
        <v>13:5</v>
      </c>
      <c r="U1168" t="str">
        <f t="shared" si="118"/>
        <v>2016-02-09 13:5MPRU</v>
      </c>
      <c r="V1168">
        <f>IF(COUNTIF(Interactions!I:I,U1168)&gt;0,1,0)</f>
        <v>0</v>
      </c>
      <c r="W1168" t="str">
        <f t="shared" si="119"/>
        <v/>
      </c>
    </row>
    <row r="1169" spans="1:23" ht="24">
      <c r="A1169" s="16">
        <v>677</v>
      </c>
      <c r="B1169" s="16">
        <v>1182672</v>
      </c>
      <c r="C1169" s="16">
        <v>1414249</v>
      </c>
      <c r="D1169" s="16" t="s">
        <v>492</v>
      </c>
      <c r="E1169" s="16" t="s">
        <v>467</v>
      </c>
      <c r="F1169" s="16" t="s">
        <v>33</v>
      </c>
      <c r="G1169" s="16" t="s">
        <v>474</v>
      </c>
      <c r="H1169" s="17">
        <v>42409</v>
      </c>
      <c r="I1169" s="18">
        <v>0.57886574074074071</v>
      </c>
      <c r="J1169" s="18">
        <v>2.0486111111111113E-3</v>
      </c>
      <c r="K1169" s="16" t="s">
        <v>467</v>
      </c>
      <c r="L1169" s="16">
        <v>650212323</v>
      </c>
      <c r="M1169" s="16" t="s">
        <v>1</v>
      </c>
      <c r="N1169" s="16">
        <v>0</v>
      </c>
      <c r="O1169" s="18">
        <v>0</v>
      </c>
      <c r="P1169" s="18">
        <v>1.8750000000000001E-3</v>
      </c>
      <c r="Q1169" s="6" t="str">
        <f t="shared" si="114"/>
        <v>2016-02-09</v>
      </c>
      <c r="R1169" t="str">
        <f t="shared" si="115"/>
        <v>DGOM</v>
      </c>
      <c r="S1169" t="str">
        <f t="shared" si="116"/>
        <v>13:53</v>
      </c>
      <c r="T1169" t="str">
        <f t="shared" si="117"/>
        <v>13:5</v>
      </c>
      <c r="U1169" t="str">
        <f t="shared" si="118"/>
        <v>2016-02-09 13:5DGOM</v>
      </c>
      <c r="V1169">
        <f>IF(COUNTIF(Interactions!I:I,U1169)&gt;0,1,0)</f>
        <v>0</v>
      </c>
      <c r="W1169" t="str">
        <f t="shared" si="119"/>
        <v/>
      </c>
    </row>
    <row r="1170" spans="1:23" ht="24">
      <c r="A1170" s="13">
        <v>678</v>
      </c>
      <c r="B1170" s="13">
        <v>1182673</v>
      </c>
      <c r="C1170" s="13">
        <v>1414242</v>
      </c>
      <c r="D1170" s="13" t="s">
        <v>492</v>
      </c>
      <c r="E1170" s="13" t="s">
        <v>467</v>
      </c>
      <c r="F1170" s="13" t="s">
        <v>3</v>
      </c>
      <c r="G1170" s="13" t="s">
        <v>474</v>
      </c>
      <c r="H1170" s="14">
        <v>42409</v>
      </c>
      <c r="I1170" s="15">
        <v>0.57939814814814816</v>
      </c>
      <c r="J1170" s="15">
        <v>8.449074074074075E-4</v>
      </c>
      <c r="K1170" s="13" t="s">
        <v>469</v>
      </c>
      <c r="L1170" s="13">
        <v>24800141324954</v>
      </c>
      <c r="M1170" s="13" t="s">
        <v>1</v>
      </c>
      <c r="N1170" s="13">
        <v>0</v>
      </c>
      <c r="O1170" s="15">
        <v>0</v>
      </c>
      <c r="P1170" s="15">
        <v>4.1666666666666669E-4</v>
      </c>
      <c r="Q1170" s="6" t="str">
        <f t="shared" si="114"/>
        <v>2016-02-09</v>
      </c>
      <c r="R1170" t="str">
        <f t="shared" si="115"/>
        <v>ENES</v>
      </c>
      <c r="S1170" t="str">
        <f t="shared" si="116"/>
        <v>13:54</v>
      </c>
      <c r="T1170" t="str">
        <f t="shared" si="117"/>
        <v>13:5</v>
      </c>
      <c r="U1170" t="str">
        <f t="shared" si="118"/>
        <v>2016-02-09 13:5ENES</v>
      </c>
      <c r="V1170">
        <f>IF(COUNTIF(Interactions!I:I,U1170)&gt;0,1,0)</f>
        <v>0</v>
      </c>
      <c r="W1170" t="str">
        <f t="shared" si="119"/>
        <v/>
      </c>
    </row>
    <row r="1171" spans="1:23">
      <c r="A1171" s="16">
        <v>679</v>
      </c>
      <c r="B1171" s="16">
        <v>1182674</v>
      </c>
      <c r="C1171" s="16">
        <v>1414253</v>
      </c>
      <c r="D1171" s="16" t="s">
        <v>492</v>
      </c>
      <c r="E1171" s="16" t="s">
        <v>467</v>
      </c>
      <c r="F1171" s="16" t="s">
        <v>22</v>
      </c>
      <c r="G1171" s="16"/>
      <c r="H1171" s="17">
        <v>42409</v>
      </c>
      <c r="I1171" s="18">
        <v>0.57994212962962965</v>
      </c>
      <c r="J1171" s="18">
        <v>2.8935185185185188E-3</v>
      </c>
      <c r="K1171" s="16" t="s">
        <v>467</v>
      </c>
      <c r="L1171" s="16">
        <v>687127751</v>
      </c>
      <c r="M1171" s="16" t="s">
        <v>1</v>
      </c>
      <c r="N1171" s="16">
        <v>0</v>
      </c>
      <c r="O1171" s="18">
        <v>0</v>
      </c>
      <c r="P1171" s="18">
        <v>2.7546296296296294E-3</v>
      </c>
      <c r="Q1171" s="6" t="str">
        <f t="shared" si="114"/>
        <v>2016-02-09</v>
      </c>
      <c r="R1171" t="str">
        <f t="shared" si="115"/>
        <v>ONAS</v>
      </c>
      <c r="S1171" t="str">
        <f t="shared" si="116"/>
        <v>13:55</v>
      </c>
      <c r="T1171" t="str">
        <f t="shared" si="117"/>
        <v>13:5</v>
      </c>
      <c r="U1171" t="str">
        <f t="shared" si="118"/>
        <v>2016-02-09 13:5ONAS</v>
      </c>
      <c r="V1171">
        <f>IF(COUNTIF(Interactions!I:I,U1171)&gt;0,1,0)</f>
        <v>0</v>
      </c>
      <c r="W1171" t="str">
        <f t="shared" si="119"/>
        <v/>
      </c>
    </row>
    <row r="1172" spans="1:23" ht="24">
      <c r="A1172" s="13">
        <v>680</v>
      </c>
      <c r="B1172" s="13">
        <v>1182675</v>
      </c>
      <c r="C1172" s="13">
        <v>1414256</v>
      </c>
      <c r="D1172" s="13" t="s">
        <v>492</v>
      </c>
      <c r="E1172" s="13" t="s">
        <v>467</v>
      </c>
      <c r="F1172" s="13" t="s">
        <v>3</v>
      </c>
      <c r="G1172" s="13" t="s">
        <v>474</v>
      </c>
      <c r="H1172" s="14">
        <v>42409</v>
      </c>
      <c r="I1172" s="15">
        <v>0.58010416666666664</v>
      </c>
      <c r="J1172" s="15">
        <v>1.4351851851851854E-3</v>
      </c>
      <c r="K1172" s="13" t="s">
        <v>467</v>
      </c>
      <c r="L1172" s="13">
        <v>490305978</v>
      </c>
      <c r="M1172" s="13" t="s">
        <v>1</v>
      </c>
      <c r="N1172" s="13">
        <v>0</v>
      </c>
      <c r="O1172" s="15">
        <v>0</v>
      </c>
      <c r="P1172" s="15">
        <v>1.261574074074074E-3</v>
      </c>
      <c r="Q1172" s="6" t="str">
        <f t="shared" si="114"/>
        <v>2016-02-09</v>
      </c>
      <c r="R1172" t="str">
        <f t="shared" si="115"/>
        <v>ENES</v>
      </c>
      <c r="S1172" t="str">
        <f t="shared" si="116"/>
        <v>13:55</v>
      </c>
      <c r="T1172" t="str">
        <f t="shared" si="117"/>
        <v>13:5</v>
      </c>
      <c r="U1172" t="str">
        <f t="shared" si="118"/>
        <v>2016-02-09 13:5ENES</v>
      </c>
      <c r="V1172">
        <f>IF(COUNTIF(Interactions!I:I,U1172)&gt;0,1,0)</f>
        <v>0</v>
      </c>
      <c r="W1172" t="str">
        <f t="shared" si="119"/>
        <v/>
      </c>
    </row>
    <row r="1173" spans="1:23" ht="24">
      <c r="A1173" s="16">
        <v>681</v>
      </c>
      <c r="B1173" s="16">
        <v>1182679</v>
      </c>
      <c r="C1173" s="16">
        <v>1414259</v>
      </c>
      <c r="D1173" s="16" t="s">
        <v>492</v>
      </c>
      <c r="E1173" s="16" t="s">
        <v>467</v>
      </c>
      <c r="F1173" s="16" t="s">
        <v>37</v>
      </c>
      <c r="G1173" s="16" t="s">
        <v>474</v>
      </c>
      <c r="H1173" s="17">
        <v>42409</v>
      </c>
      <c r="I1173" s="18">
        <v>0.58189814814814811</v>
      </c>
      <c r="J1173" s="18">
        <v>2.1064814814814813E-3</v>
      </c>
      <c r="K1173" s="16" t="s">
        <v>467</v>
      </c>
      <c r="L1173" s="16">
        <v>695866462</v>
      </c>
      <c r="M1173" s="16" t="s">
        <v>1</v>
      </c>
      <c r="N1173" s="16">
        <v>1</v>
      </c>
      <c r="O1173" s="18">
        <v>4.5138888888888892E-4</v>
      </c>
      <c r="P1173" s="18">
        <v>1.5162037037037036E-3</v>
      </c>
      <c r="Q1173" s="6" t="str">
        <f t="shared" si="114"/>
        <v>2016-02-09</v>
      </c>
      <c r="R1173" t="str">
        <f t="shared" si="115"/>
        <v>MPRU</v>
      </c>
      <c r="S1173" t="str">
        <f t="shared" si="116"/>
        <v>13:57</v>
      </c>
      <c r="T1173" t="str">
        <f t="shared" si="117"/>
        <v>13:5</v>
      </c>
      <c r="U1173" t="str">
        <f t="shared" si="118"/>
        <v>2016-02-09 13:5MPRU</v>
      </c>
      <c r="V1173">
        <f>IF(COUNTIF(Interactions!I:I,U1173)&gt;0,1,0)</f>
        <v>0</v>
      </c>
      <c r="W1173" t="str">
        <f t="shared" si="119"/>
        <v/>
      </c>
    </row>
    <row r="1174" spans="1:23" ht="24">
      <c r="A1174" s="13">
        <v>682</v>
      </c>
      <c r="B1174" s="13">
        <v>1182680</v>
      </c>
      <c r="C1174" s="13">
        <v>1414251</v>
      </c>
      <c r="D1174" s="13" t="s">
        <v>492</v>
      </c>
      <c r="E1174" s="13" t="s">
        <v>467</v>
      </c>
      <c r="F1174" s="13" t="s">
        <v>10</v>
      </c>
      <c r="G1174" s="13" t="s">
        <v>472</v>
      </c>
      <c r="H1174" s="14">
        <v>42409</v>
      </c>
      <c r="I1174" s="15">
        <v>0.58190972222222226</v>
      </c>
      <c r="J1174" s="15">
        <v>6.5972222222222213E-4</v>
      </c>
      <c r="K1174" s="13" t="s">
        <v>467</v>
      </c>
      <c r="L1174" s="13">
        <v>670518175</v>
      </c>
      <c r="M1174" s="13" t="s">
        <v>1</v>
      </c>
      <c r="N1174" s="13">
        <v>1</v>
      </c>
      <c r="O1174" s="15">
        <v>2.5462962962962961E-4</v>
      </c>
      <c r="P1174" s="15">
        <v>3.2407407407407406E-4</v>
      </c>
      <c r="Q1174" s="6" t="str">
        <f t="shared" si="114"/>
        <v>2016-02-09</v>
      </c>
      <c r="R1174" t="str">
        <f t="shared" si="115"/>
        <v>FMBU</v>
      </c>
      <c r="S1174" t="str">
        <f t="shared" si="116"/>
        <v>13:57</v>
      </c>
      <c r="T1174" t="str">
        <f t="shared" si="117"/>
        <v>13:5</v>
      </c>
      <c r="U1174" t="str">
        <f t="shared" si="118"/>
        <v>2016-02-09 13:5FMBU</v>
      </c>
      <c r="V1174">
        <f>IF(COUNTIF(Interactions!I:I,U1174)&gt;0,1,0)</f>
        <v>0</v>
      </c>
      <c r="W1174" t="str">
        <f t="shared" si="119"/>
        <v/>
      </c>
    </row>
    <row r="1175" spans="1:23">
      <c r="A1175" s="16">
        <v>683</v>
      </c>
      <c r="B1175" s="16">
        <v>1182681</v>
      </c>
      <c r="C1175" s="16">
        <v>1414255</v>
      </c>
      <c r="D1175" s="16" t="s">
        <v>492</v>
      </c>
      <c r="E1175" s="16" t="s">
        <v>467</v>
      </c>
      <c r="F1175" s="16" t="s">
        <v>3</v>
      </c>
      <c r="G1175" s="16" t="s">
        <v>468</v>
      </c>
      <c r="H1175" s="17">
        <v>42409</v>
      </c>
      <c r="I1175" s="18">
        <v>0.58247685185185183</v>
      </c>
      <c r="J1175" s="18">
        <v>6.5972222222222213E-4</v>
      </c>
      <c r="K1175" s="16" t="s">
        <v>467</v>
      </c>
      <c r="L1175" s="16">
        <v>669191204</v>
      </c>
      <c r="M1175" s="16" t="s">
        <v>1</v>
      </c>
      <c r="N1175" s="16">
        <v>0</v>
      </c>
      <c r="O1175" s="18">
        <v>0</v>
      </c>
      <c r="P1175" s="18">
        <v>4.6296296296296293E-4</v>
      </c>
      <c r="Q1175" s="6" t="str">
        <f t="shared" si="114"/>
        <v>2016-02-09</v>
      </c>
      <c r="R1175" t="str">
        <f t="shared" si="115"/>
        <v>ENES</v>
      </c>
      <c r="S1175" t="str">
        <f t="shared" si="116"/>
        <v>13:58</v>
      </c>
      <c r="T1175" t="str">
        <f t="shared" si="117"/>
        <v>13:5</v>
      </c>
      <c r="U1175" t="str">
        <f t="shared" si="118"/>
        <v>2016-02-09 13:5ENES</v>
      </c>
      <c r="V1175">
        <f>IF(COUNTIF(Interactions!I:I,U1175)&gt;0,1,0)</f>
        <v>0</v>
      </c>
      <c r="W1175" t="str">
        <f t="shared" si="119"/>
        <v/>
      </c>
    </row>
    <row r="1176" spans="1:23">
      <c r="A1176" s="13">
        <v>684</v>
      </c>
      <c r="B1176" s="13">
        <v>1182682</v>
      </c>
      <c r="C1176" s="13">
        <v>1414264</v>
      </c>
      <c r="D1176" s="13" t="s">
        <v>492</v>
      </c>
      <c r="E1176" s="13" t="s">
        <v>467</v>
      </c>
      <c r="F1176" s="13" t="s">
        <v>37</v>
      </c>
      <c r="G1176" s="13" t="s">
        <v>468</v>
      </c>
      <c r="H1176" s="14">
        <v>42409</v>
      </c>
      <c r="I1176" s="15">
        <v>0.58422453703703703</v>
      </c>
      <c r="J1176" s="15">
        <v>1.6550925925925926E-3</v>
      </c>
      <c r="K1176" s="13" t="s">
        <v>467</v>
      </c>
      <c r="L1176" s="13">
        <v>155951000</v>
      </c>
      <c r="M1176" s="13" t="s">
        <v>1</v>
      </c>
      <c r="N1176" s="13">
        <v>0</v>
      </c>
      <c r="O1176" s="15">
        <v>0</v>
      </c>
      <c r="P1176" s="15">
        <v>1.0300925925925926E-3</v>
      </c>
      <c r="Q1176" s="6" t="str">
        <f t="shared" si="114"/>
        <v>2016-02-09</v>
      </c>
      <c r="R1176" t="str">
        <f t="shared" si="115"/>
        <v>MPRU</v>
      </c>
      <c r="S1176" t="str">
        <f t="shared" si="116"/>
        <v>14:01</v>
      </c>
      <c r="T1176" t="str">
        <f t="shared" si="117"/>
        <v>14:0</v>
      </c>
      <c r="U1176" t="str">
        <f t="shared" si="118"/>
        <v>2016-02-09 14:0MPRU</v>
      </c>
      <c r="V1176">
        <f>IF(COUNTIF(Interactions!I:I,U1176)&gt;0,1,0)</f>
        <v>0</v>
      </c>
      <c r="W1176" t="str">
        <f t="shared" si="119"/>
        <v/>
      </c>
    </row>
    <row r="1177" spans="1:23">
      <c r="A1177" s="16">
        <v>685</v>
      </c>
      <c r="B1177" s="16">
        <v>1182683</v>
      </c>
      <c r="C1177" s="16">
        <v>1414267</v>
      </c>
      <c r="D1177" s="16" t="s">
        <v>492</v>
      </c>
      <c r="E1177" s="16" t="s">
        <v>467</v>
      </c>
      <c r="F1177" s="16" t="s">
        <v>3</v>
      </c>
      <c r="G1177" s="16"/>
      <c r="H1177" s="17">
        <v>42409</v>
      </c>
      <c r="I1177" s="18">
        <v>0.5845717592592593</v>
      </c>
      <c r="J1177" s="18">
        <v>1.9444444444444442E-3</v>
      </c>
      <c r="K1177" s="16" t="s">
        <v>467</v>
      </c>
      <c r="L1177" s="16">
        <v>344612866</v>
      </c>
      <c r="M1177" s="16" t="s">
        <v>1</v>
      </c>
      <c r="N1177" s="16">
        <v>0</v>
      </c>
      <c r="O1177" s="18">
        <v>0</v>
      </c>
      <c r="P1177" s="18">
        <v>1.6087962962962963E-3</v>
      </c>
      <c r="Q1177" s="6" t="str">
        <f t="shared" si="114"/>
        <v>2016-02-09</v>
      </c>
      <c r="R1177" t="str">
        <f t="shared" si="115"/>
        <v>ENES</v>
      </c>
      <c r="S1177" t="str">
        <f t="shared" si="116"/>
        <v>14:01</v>
      </c>
      <c r="T1177" t="str">
        <f t="shared" si="117"/>
        <v>14:0</v>
      </c>
      <c r="U1177" t="str">
        <f t="shared" si="118"/>
        <v>2016-02-09 14:0ENES</v>
      </c>
      <c r="V1177">
        <f>IF(COUNTIF(Interactions!I:I,U1177)&gt;0,1,0)</f>
        <v>0</v>
      </c>
      <c r="W1177" t="str">
        <f t="shared" si="119"/>
        <v/>
      </c>
    </row>
    <row r="1178" spans="1:23" ht="24">
      <c r="A1178" s="13">
        <v>686</v>
      </c>
      <c r="B1178" s="13">
        <v>1182684</v>
      </c>
      <c r="C1178" s="13">
        <v>1414266</v>
      </c>
      <c r="D1178" s="13" t="s">
        <v>492</v>
      </c>
      <c r="E1178" s="13" t="s">
        <v>467</v>
      </c>
      <c r="F1178" s="13" t="s">
        <v>33</v>
      </c>
      <c r="G1178" s="13" t="s">
        <v>474</v>
      </c>
      <c r="H1178" s="14">
        <v>42409</v>
      </c>
      <c r="I1178" s="15">
        <v>0.58458333333333334</v>
      </c>
      <c r="J1178" s="15">
        <v>1.7708333333333332E-3</v>
      </c>
      <c r="K1178" s="13" t="s">
        <v>467</v>
      </c>
      <c r="L1178" s="13">
        <v>695866462</v>
      </c>
      <c r="M1178" s="13" t="s">
        <v>1</v>
      </c>
      <c r="N1178" s="13">
        <v>0</v>
      </c>
      <c r="O1178" s="15">
        <v>0</v>
      </c>
      <c r="P1178" s="15">
        <v>1.5624999999999999E-3</v>
      </c>
      <c r="Q1178" s="6" t="str">
        <f t="shared" si="114"/>
        <v>2016-02-09</v>
      </c>
      <c r="R1178" t="str">
        <f t="shared" si="115"/>
        <v>DGOM</v>
      </c>
      <c r="S1178" t="str">
        <f t="shared" si="116"/>
        <v>14:01</v>
      </c>
      <c r="T1178" t="str">
        <f t="shared" si="117"/>
        <v>14:0</v>
      </c>
      <c r="U1178" t="str">
        <f t="shared" si="118"/>
        <v>2016-02-09 14:0DGOM</v>
      </c>
      <c r="V1178">
        <f>IF(COUNTIF(Interactions!I:I,U1178)&gt;0,1,0)</f>
        <v>0</v>
      </c>
      <c r="W1178" t="str">
        <f t="shared" si="119"/>
        <v/>
      </c>
    </row>
    <row r="1179" spans="1:23">
      <c r="A1179" s="16">
        <v>687</v>
      </c>
      <c r="B1179" s="16">
        <v>1182685</v>
      </c>
      <c r="C1179" s="16">
        <v>1414285</v>
      </c>
      <c r="D1179" s="16" t="s">
        <v>492</v>
      </c>
      <c r="E1179" s="16" t="s">
        <v>467</v>
      </c>
      <c r="F1179" s="16" t="s">
        <v>37</v>
      </c>
      <c r="G1179" s="16" t="s">
        <v>470</v>
      </c>
      <c r="H1179" s="17">
        <v>42409</v>
      </c>
      <c r="I1179" s="18">
        <v>0.58549768518518519</v>
      </c>
      <c r="J1179" s="18">
        <v>3.1365740740740742E-3</v>
      </c>
      <c r="K1179" s="16" t="s">
        <v>467</v>
      </c>
      <c r="L1179" s="16">
        <v>613715498</v>
      </c>
      <c r="M1179" s="16" t="s">
        <v>1</v>
      </c>
      <c r="N1179" s="16">
        <v>1</v>
      </c>
      <c r="O1179" s="18">
        <v>1.273148148148148E-4</v>
      </c>
      <c r="P1179" s="18">
        <v>2.685185185185185E-3</v>
      </c>
      <c r="Q1179" s="6" t="str">
        <f t="shared" si="114"/>
        <v>2016-02-09</v>
      </c>
      <c r="R1179" t="str">
        <f t="shared" si="115"/>
        <v>MPRU</v>
      </c>
      <c r="S1179" t="str">
        <f t="shared" si="116"/>
        <v>14:03</v>
      </c>
      <c r="T1179" t="str">
        <f t="shared" si="117"/>
        <v>14:0</v>
      </c>
      <c r="U1179" t="str">
        <f t="shared" si="118"/>
        <v>2016-02-09 14:0MPRU</v>
      </c>
      <c r="V1179">
        <f>IF(COUNTIF(Interactions!I:I,U1179)&gt;0,1,0)</f>
        <v>0</v>
      </c>
      <c r="W1179" t="str">
        <f t="shared" si="119"/>
        <v/>
      </c>
    </row>
    <row r="1180" spans="1:23">
      <c r="A1180" s="13">
        <v>688</v>
      </c>
      <c r="B1180" s="13">
        <v>1182686</v>
      </c>
      <c r="C1180" s="13">
        <v>1414335</v>
      </c>
      <c r="D1180" s="13" t="s">
        <v>492</v>
      </c>
      <c r="E1180" s="13" t="s">
        <v>467</v>
      </c>
      <c r="F1180" s="13" t="s">
        <v>15</v>
      </c>
      <c r="G1180" s="13" t="s">
        <v>468</v>
      </c>
      <c r="H1180" s="14">
        <v>42409</v>
      </c>
      <c r="I1180" s="15">
        <v>0.58552083333333338</v>
      </c>
      <c r="J1180" s="15">
        <v>1.5393518518518519E-3</v>
      </c>
      <c r="K1180" s="13" t="s">
        <v>467</v>
      </c>
      <c r="L1180" s="13">
        <v>954420159</v>
      </c>
      <c r="M1180" s="13" t="s">
        <v>1</v>
      </c>
      <c r="N1180" s="13">
        <v>1</v>
      </c>
      <c r="O1180" s="15">
        <v>1.0416666666666667E-4</v>
      </c>
      <c r="P1180" s="15">
        <v>1.1574074074074073E-5</v>
      </c>
      <c r="Q1180" s="6" t="str">
        <f t="shared" si="114"/>
        <v>2016-02-09</v>
      </c>
      <c r="R1180" t="str">
        <f t="shared" si="115"/>
        <v>BBHA</v>
      </c>
      <c r="S1180" t="str">
        <f t="shared" si="116"/>
        <v>14:03</v>
      </c>
      <c r="T1180" t="str">
        <f t="shared" si="117"/>
        <v>14:0</v>
      </c>
      <c r="U1180" t="str">
        <f t="shared" si="118"/>
        <v>2016-02-09 14:0BBHA</v>
      </c>
      <c r="V1180">
        <f>IF(COUNTIF(Interactions!I:I,U1180)&gt;0,1,0)</f>
        <v>0</v>
      </c>
      <c r="W1180" t="str">
        <f t="shared" si="119"/>
        <v/>
      </c>
    </row>
    <row r="1181" spans="1:23" ht="24">
      <c r="A1181" s="16">
        <v>689</v>
      </c>
      <c r="B1181" s="16">
        <v>1182687</v>
      </c>
      <c r="C1181" s="16">
        <v>1414270</v>
      </c>
      <c r="D1181" s="16" t="s">
        <v>492</v>
      </c>
      <c r="E1181" s="16" t="s">
        <v>467</v>
      </c>
      <c r="F1181" s="16" t="s">
        <v>33</v>
      </c>
      <c r="G1181" s="16" t="s">
        <v>474</v>
      </c>
      <c r="H1181" s="17">
        <v>42409</v>
      </c>
      <c r="I1181" s="18">
        <v>0.58622685185185186</v>
      </c>
      <c r="J1181" s="18">
        <v>3.0092592592592595E-4</v>
      </c>
      <c r="K1181" s="16" t="s">
        <v>467</v>
      </c>
      <c r="L1181" s="16">
        <v>468846000</v>
      </c>
      <c r="M1181" s="16" t="s">
        <v>1</v>
      </c>
      <c r="N1181" s="16">
        <v>1</v>
      </c>
      <c r="O1181" s="18">
        <v>0</v>
      </c>
      <c r="P1181" s="18">
        <v>1.1574074074074073E-5</v>
      </c>
      <c r="Q1181" s="6" t="str">
        <f t="shared" si="114"/>
        <v>2016-02-09</v>
      </c>
      <c r="R1181" t="str">
        <f t="shared" si="115"/>
        <v>DGOM</v>
      </c>
      <c r="S1181" t="str">
        <f t="shared" si="116"/>
        <v>14:04</v>
      </c>
      <c r="T1181" t="str">
        <f t="shared" si="117"/>
        <v>14:0</v>
      </c>
      <c r="U1181" t="str">
        <f t="shared" si="118"/>
        <v>2016-02-09 14:0DGOM</v>
      </c>
      <c r="V1181">
        <f>IF(COUNTIF(Interactions!I:I,U1181)&gt;0,1,0)</f>
        <v>0</v>
      </c>
      <c r="W1181" t="str">
        <f t="shared" si="119"/>
        <v/>
      </c>
    </row>
    <row r="1182" spans="1:23" ht="24">
      <c r="A1182" s="13">
        <v>690</v>
      </c>
      <c r="B1182" s="13">
        <v>1182688</v>
      </c>
      <c r="C1182" s="13">
        <v>1414273</v>
      </c>
      <c r="D1182" s="13" t="s">
        <v>492</v>
      </c>
      <c r="E1182" s="13" t="s">
        <v>467</v>
      </c>
      <c r="F1182" s="13" t="s">
        <v>11</v>
      </c>
      <c r="G1182" s="13" t="s">
        <v>472</v>
      </c>
      <c r="H1182" s="14">
        <v>42409</v>
      </c>
      <c r="I1182" s="15">
        <v>0.58628472222222217</v>
      </c>
      <c r="J1182" s="15">
        <v>6.134259259259259E-4</v>
      </c>
      <c r="K1182" s="13" t="s">
        <v>467</v>
      </c>
      <c r="L1182" s="13">
        <v>631209572</v>
      </c>
      <c r="M1182" s="13" t="s">
        <v>1</v>
      </c>
      <c r="N1182" s="13">
        <v>0</v>
      </c>
      <c r="O1182" s="15">
        <v>0</v>
      </c>
      <c r="P1182" s="15">
        <v>3.0092592592592595E-4</v>
      </c>
      <c r="Q1182" s="6" t="str">
        <f t="shared" si="114"/>
        <v>2016-02-09</v>
      </c>
      <c r="R1182" t="str">
        <f t="shared" si="115"/>
        <v>MLEC</v>
      </c>
      <c r="S1182" t="str">
        <f t="shared" si="116"/>
        <v>14:04</v>
      </c>
      <c r="T1182" t="str">
        <f t="shared" si="117"/>
        <v>14:0</v>
      </c>
      <c r="U1182" t="str">
        <f t="shared" si="118"/>
        <v>2016-02-09 14:0MLEC</v>
      </c>
      <c r="V1182">
        <f>IF(COUNTIF(Interactions!I:I,U1182)&gt;0,1,0)</f>
        <v>0</v>
      </c>
      <c r="W1182" t="str">
        <f t="shared" si="119"/>
        <v/>
      </c>
    </row>
    <row r="1183" spans="1:23">
      <c r="A1183" s="16">
        <v>691</v>
      </c>
      <c r="B1183" s="16">
        <v>1182689</v>
      </c>
      <c r="C1183" s="16">
        <v>1414281</v>
      </c>
      <c r="D1183" s="16" t="s">
        <v>492</v>
      </c>
      <c r="E1183" s="16" t="s">
        <v>467</v>
      </c>
      <c r="F1183" s="16" t="s">
        <v>3</v>
      </c>
      <c r="G1183" s="16"/>
      <c r="H1183" s="17">
        <v>42409</v>
      </c>
      <c r="I1183" s="18">
        <v>0.5867013888888889</v>
      </c>
      <c r="J1183" s="18">
        <v>1.8634259259259261E-3</v>
      </c>
      <c r="K1183" s="16" t="s">
        <v>467</v>
      </c>
      <c r="L1183" s="16">
        <v>153948118</v>
      </c>
      <c r="M1183" s="16" t="s">
        <v>1</v>
      </c>
      <c r="N1183" s="16">
        <v>0</v>
      </c>
      <c r="O1183" s="18">
        <v>0</v>
      </c>
      <c r="P1183" s="18">
        <v>1.6435185185185183E-3</v>
      </c>
      <c r="Q1183" s="6" t="str">
        <f t="shared" si="114"/>
        <v>2016-02-09</v>
      </c>
      <c r="R1183" t="str">
        <f t="shared" si="115"/>
        <v>ENES</v>
      </c>
      <c r="S1183" t="str">
        <f t="shared" si="116"/>
        <v>14:04</v>
      </c>
      <c r="T1183" t="str">
        <f t="shared" si="117"/>
        <v>14:0</v>
      </c>
      <c r="U1183" t="str">
        <f t="shared" si="118"/>
        <v>2016-02-09 14:0ENES</v>
      </c>
      <c r="V1183">
        <f>IF(COUNTIF(Interactions!I:I,U1183)&gt;0,1,0)</f>
        <v>0</v>
      </c>
      <c r="W1183" t="str">
        <f t="shared" si="119"/>
        <v/>
      </c>
    </row>
    <row r="1184" spans="1:23" ht="24">
      <c r="A1184" s="13">
        <v>692</v>
      </c>
      <c r="B1184" s="13">
        <v>1182690</v>
      </c>
      <c r="C1184" s="13">
        <v>1414280</v>
      </c>
      <c r="D1184" s="13" t="s">
        <v>492</v>
      </c>
      <c r="E1184" s="13" t="s">
        <v>467</v>
      </c>
      <c r="F1184" s="13" t="s">
        <v>19</v>
      </c>
      <c r="G1184" s="13" t="s">
        <v>474</v>
      </c>
      <c r="H1184" s="14">
        <v>42409</v>
      </c>
      <c r="I1184" s="15">
        <v>0.58674768518518516</v>
      </c>
      <c r="J1184" s="15">
        <v>1.1689814814814816E-3</v>
      </c>
      <c r="K1184" s="13" t="s">
        <v>467</v>
      </c>
      <c r="L1184" s="13">
        <v>148876748</v>
      </c>
      <c r="M1184" s="13" t="s">
        <v>1</v>
      </c>
      <c r="N1184" s="13">
        <v>0</v>
      </c>
      <c r="O1184" s="15">
        <v>0</v>
      </c>
      <c r="P1184" s="15">
        <v>7.7546296296296304E-4</v>
      </c>
      <c r="Q1184" s="6" t="str">
        <f t="shared" si="114"/>
        <v>2016-02-09</v>
      </c>
      <c r="R1184" t="str">
        <f t="shared" si="115"/>
        <v>IBRO</v>
      </c>
      <c r="S1184" t="str">
        <f t="shared" si="116"/>
        <v>14:04</v>
      </c>
      <c r="T1184" t="str">
        <f t="shared" si="117"/>
        <v>14:0</v>
      </c>
      <c r="U1184" t="str">
        <f t="shared" si="118"/>
        <v>2016-02-09 14:0IBRO</v>
      </c>
      <c r="V1184">
        <f>IF(COUNTIF(Interactions!I:I,U1184)&gt;0,1,0)</f>
        <v>0</v>
      </c>
      <c r="W1184" t="str">
        <f t="shared" si="119"/>
        <v/>
      </c>
    </row>
    <row r="1185" spans="1:23" ht="24">
      <c r="A1185" s="16">
        <v>693</v>
      </c>
      <c r="B1185" s="16">
        <v>1182691</v>
      </c>
      <c r="C1185" s="16">
        <v>1414334</v>
      </c>
      <c r="D1185" s="16" t="s">
        <v>492</v>
      </c>
      <c r="E1185" s="16" t="s">
        <v>469</v>
      </c>
      <c r="F1185" s="16" t="s">
        <v>15</v>
      </c>
      <c r="G1185" s="16" t="s">
        <v>472</v>
      </c>
      <c r="H1185" s="17">
        <v>42409</v>
      </c>
      <c r="I1185" s="18">
        <v>0.58680555555555558</v>
      </c>
      <c r="J1185" s="18">
        <v>2.2916666666666667E-3</v>
      </c>
      <c r="K1185" s="16" t="s">
        <v>467</v>
      </c>
      <c r="L1185" s="16">
        <v>182289572</v>
      </c>
      <c r="M1185" s="16" t="s">
        <v>1</v>
      </c>
      <c r="N1185" s="16">
        <v>0</v>
      </c>
      <c r="O1185" s="18">
        <v>0</v>
      </c>
      <c r="P1185" s="18">
        <v>2.1296296296296298E-3</v>
      </c>
      <c r="Q1185" s="6" t="str">
        <f t="shared" si="114"/>
        <v>2016-02-09</v>
      </c>
      <c r="R1185" t="str">
        <f t="shared" si="115"/>
        <v>BBHA</v>
      </c>
      <c r="S1185" t="str">
        <f t="shared" si="116"/>
        <v>14:05</v>
      </c>
      <c r="T1185" t="str">
        <f t="shared" si="117"/>
        <v>14:0</v>
      </c>
      <c r="U1185" t="str">
        <f t="shared" si="118"/>
        <v>2016-02-09 14:0BBHA</v>
      </c>
      <c r="V1185">
        <f>IF(COUNTIF(Interactions!I:I,U1185)&gt;0,1,0)</f>
        <v>0</v>
      </c>
      <c r="W1185" t="str">
        <f t="shared" si="119"/>
        <v/>
      </c>
    </row>
    <row r="1186" spans="1:23" ht="24">
      <c r="A1186" s="13">
        <v>694</v>
      </c>
      <c r="B1186" s="13">
        <v>1182692</v>
      </c>
      <c r="C1186" s="13">
        <v>1414277</v>
      </c>
      <c r="D1186" s="13" t="s">
        <v>492</v>
      </c>
      <c r="E1186" s="13" t="s">
        <v>467</v>
      </c>
      <c r="F1186" s="13" t="s">
        <v>11</v>
      </c>
      <c r="G1186" s="13" t="s">
        <v>472</v>
      </c>
      <c r="H1186" s="14">
        <v>42409</v>
      </c>
      <c r="I1186" s="15">
        <v>0.58719907407407412</v>
      </c>
      <c r="J1186" s="15">
        <v>4.8611111111111104E-4</v>
      </c>
      <c r="K1186" s="13" t="s">
        <v>467</v>
      </c>
      <c r="L1186" s="13">
        <v>631207224</v>
      </c>
      <c r="M1186" s="13" t="s">
        <v>1</v>
      </c>
      <c r="N1186" s="13">
        <v>0</v>
      </c>
      <c r="O1186" s="15">
        <v>0</v>
      </c>
      <c r="P1186" s="15">
        <v>3.1250000000000001E-4</v>
      </c>
      <c r="Q1186" s="6" t="str">
        <f t="shared" si="114"/>
        <v>2016-02-09</v>
      </c>
      <c r="R1186" t="str">
        <f t="shared" si="115"/>
        <v>MLEC</v>
      </c>
      <c r="S1186" t="str">
        <f t="shared" si="116"/>
        <v>14:05</v>
      </c>
      <c r="T1186" t="str">
        <f t="shared" si="117"/>
        <v>14:0</v>
      </c>
      <c r="U1186" t="str">
        <f t="shared" si="118"/>
        <v>2016-02-09 14:0MLEC</v>
      </c>
      <c r="V1186">
        <f>IF(COUNTIF(Interactions!I:I,U1186)&gt;0,1,0)</f>
        <v>0</v>
      </c>
      <c r="W1186" t="str">
        <f t="shared" si="119"/>
        <v/>
      </c>
    </row>
    <row r="1187" spans="1:23">
      <c r="A1187" s="16">
        <v>695</v>
      </c>
      <c r="B1187" s="16">
        <v>1182694</v>
      </c>
      <c r="C1187" s="16">
        <v>1414293</v>
      </c>
      <c r="D1187" s="16" t="s">
        <v>492</v>
      </c>
      <c r="E1187" s="16" t="s">
        <v>467</v>
      </c>
      <c r="F1187" s="16" t="s">
        <v>19</v>
      </c>
      <c r="G1187" s="16" t="s">
        <v>470</v>
      </c>
      <c r="H1187" s="17">
        <v>42409</v>
      </c>
      <c r="I1187" s="18">
        <v>0.58750000000000002</v>
      </c>
      <c r="J1187" s="18">
        <v>2.3726851851851851E-3</v>
      </c>
      <c r="K1187" s="16" t="s">
        <v>467</v>
      </c>
      <c r="L1187" s="16">
        <v>675546030</v>
      </c>
      <c r="M1187" s="16" t="s">
        <v>1</v>
      </c>
      <c r="N1187" s="16">
        <v>1</v>
      </c>
      <c r="O1187" s="18">
        <v>7.5231481481481471E-4</v>
      </c>
      <c r="P1187" s="18">
        <v>2.0717592592592593E-3</v>
      </c>
      <c r="Q1187" s="6" t="str">
        <f t="shared" si="114"/>
        <v>2016-02-09</v>
      </c>
      <c r="R1187" t="str">
        <f t="shared" si="115"/>
        <v>IBRO</v>
      </c>
      <c r="S1187" t="str">
        <f t="shared" si="116"/>
        <v>14:06</v>
      </c>
      <c r="T1187" t="str">
        <f t="shared" si="117"/>
        <v>14:0</v>
      </c>
      <c r="U1187" t="str">
        <f t="shared" si="118"/>
        <v>2016-02-09 14:0IBRO</v>
      </c>
      <c r="V1187">
        <f>IF(COUNTIF(Interactions!I:I,U1187)&gt;0,1,0)</f>
        <v>0</v>
      </c>
      <c r="W1187" t="str">
        <f t="shared" si="119"/>
        <v/>
      </c>
    </row>
    <row r="1188" spans="1:23" ht="24">
      <c r="A1188" s="13">
        <v>696</v>
      </c>
      <c r="B1188" s="13">
        <v>1182695</v>
      </c>
      <c r="C1188" s="13">
        <v>1411885</v>
      </c>
      <c r="D1188" s="13" t="s">
        <v>492</v>
      </c>
      <c r="E1188" s="13" t="s">
        <v>469</v>
      </c>
      <c r="F1188" s="13" t="s">
        <v>10</v>
      </c>
      <c r="G1188" s="13" t="s">
        <v>476</v>
      </c>
      <c r="H1188" s="14">
        <v>42409</v>
      </c>
      <c r="I1188" s="15">
        <v>0.58758101851851852</v>
      </c>
      <c r="J1188" s="15">
        <v>1.0648148148148147E-3</v>
      </c>
      <c r="K1188" s="13" t="s">
        <v>469</v>
      </c>
      <c r="L1188" s="13">
        <v>18300646569855</v>
      </c>
      <c r="M1188" s="13" t="s">
        <v>48</v>
      </c>
      <c r="N1188" s="13">
        <v>0</v>
      </c>
      <c r="O1188" s="15">
        <v>0</v>
      </c>
      <c r="P1188" s="15">
        <v>6.7129629629629625E-4</v>
      </c>
      <c r="Q1188" s="6" t="str">
        <f t="shared" si="114"/>
        <v>2016-02-09</v>
      </c>
      <c r="R1188" t="str">
        <f t="shared" si="115"/>
        <v>FMBU</v>
      </c>
      <c r="S1188" t="str">
        <f t="shared" si="116"/>
        <v>14:06</v>
      </c>
      <c r="T1188" t="str">
        <f t="shared" si="117"/>
        <v>14:0</v>
      </c>
      <c r="U1188" t="str">
        <f t="shared" si="118"/>
        <v>2016-02-09 14:0FMBU</v>
      </c>
      <c r="V1188">
        <f>IF(COUNTIF(Interactions!I:I,U1188)&gt;0,1,0)</f>
        <v>0</v>
      </c>
      <c r="W1188" t="str">
        <f t="shared" si="119"/>
        <v/>
      </c>
    </row>
    <row r="1189" spans="1:23">
      <c r="A1189" s="16">
        <v>697</v>
      </c>
      <c r="B1189" s="16">
        <v>1182696</v>
      </c>
      <c r="C1189" s="16">
        <v>1414303</v>
      </c>
      <c r="D1189" s="16" t="s">
        <v>492</v>
      </c>
      <c r="E1189" s="16" t="s">
        <v>467</v>
      </c>
      <c r="F1189" s="16" t="s">
        <v>3</v>
      </c>
      <c r="G1189" s="16" t="s">
        <v>468</v>
      </c>
      <c r="H1189" s="17">
        <v>42409</v>
      </c>
      <c r="I1189" s="18">
        <v>0.58778935185185188</v>
      </c>
      <c r="J1189" s="18">
        <v>3.1481481481481482E-3</v>
      </c>
      <c r="K1189" s="16" t="s">
        <v>467</v>
      </c>
      <c r="L1189" s="16" t="s">
        <v>473</v>
      </c>
      <c r="M1189" s="16" t="s">
        <v>1</v>
      </c>
      <c r="N1189" s="16">
        <v>1</v>
      </c>
      <c r="O1189" s="18">
        <v>3.5879629629629635E-4</v>
      </c>
      <c r="P1189" s="18">
        <v>2.6388888888888885E-3</v>
      </c>
      <c r="Q1189" s="6" t="str">
        <f t="shared" si="114"/>
        <v>2016-02-09</v>
      </c>
      <c r="R1189" t="str">
        <f t="shared" si="115"/>
        <v>ENES</v>
      </c>
      <c r="S1189" t="str">
        <f t="shared" si="116"/>
        <v>14:06</v>
      </c>
      <c r="T1189" t="str">
        <f t="shared" si="117"/>
        <v>14:0</v>
      </c>
      <c r="U1189" t="str">
        <f t="shared" si="118"/>
        <v>2016-02-09 14:0ENES</v>
      </c>
      <c r="V1189">
        <f>IF(COUNTIF(Interactions!I:I,U1189)&gt;0,1,0)</f>
        <v>0</v>
      </c>
      <c r="W1189" t="str">
        <f t="shared" si="119"/>
        <v/>
      </c>
    </row>
    <row r="1190" spans="1:23" ht="24">
      <c r="A1190" s="13">
        <v>698</v>
      </c>
      <c r="B1190" s="13">
        <v>1182697</v>
      </c>
      <c r="C1190" s="13">
        <v>1414289</v>
      </c>
      <c r="D1190" s="13" t="s">
        <v>492</v>
      </c>
      <c r="E1190" s="13" t="s">
        <v>467</v>
      </c>
      <c r="F1190" s="13" t="s">
        <v>33</v>
      </c>
      <c r="G1190" s="13" t="s">
        <v>474</v>
      </c>
      <c r="H1190" s="14">
        <v>42409</v>
      </c>
      <c r="I1190" s="15">
        <v>0.58785879629629634</v>
      </c>
      <c r="J1190" s="15">
        <v>2.1759259259259258E-3</v>
      </c>
      <c r="K1190" s="13" t="s">
        <v>467</v>
      </c>
      <c r="L1190" s="13">
        <v>149625303</v>
      </c>
      <c r="M1190" s="13" t="s">
        <v>1</v>
      </c>
      <c r="N1190" s="13">
        <v>0</v>
      </c>
      <c r="O1190" s="15">
        <v>0</v>
      </c>
      <c r="P1190" s="15">
        <v>1.5856481481481479E-3</v>
      </c>
      <c r="Q1190" s="6" t="str">
        <f t="shared" si="114"/>
        <v>2016-02-09</v>
      </c>
      <c r="R1190" t="str">
        <f t="shared" si="115"/>
        <v>DGOM</v>
      </c>
      <c r="S1190" t="str">
        <f t="shared" si="116"/>
        <v>14:06</v>
      </c>
      <c r="T1190" t="str">
        <f t="shared" si="117"/>
        <v>14:0</v>
      </c>
      <c r="U1190" t="str">
        <f t="shared" si="118"/>
        <v>2016-02-09 14:0DGOM</v>
      </c>
      <c r="V1190">
        <f>IF(COUNTIF(Interactions!I:I,U1190)&gt;0,1,0)</f>
        <v>0</v>
      </c>
      <c r="W1190" t="str">
        <f t="shared" si="119"/>
        <v/>
      </c>
    </row>
    <row r="1191" spans="1:23">
      <c r="A1191" s="16">
        <v>699</v>
      </c>
      <c r="B1191" s="16">
        <v>1182698</v>
      </c>
      <c r="C1191" s="16">
        <v>1414292</v>
      </c>
      <c r="D1191" s="16" t="s">
        <v>492</v>
      </c>
      <c r="E1191" s="16" t="s">
        <v>467</v>
      </c>
      <c r="F1191" s="16" t="s">
        <v>37</v>
      </c>
      <c r="G1191" s="16" t="s">
        <v>468</v>
      </c>
      <c r="H1191" s="17">
        <v>42409</v>
      </c>
      <c r="I1191" s="18">
        <v>0.5879861111111111</v>
      </c>
      <c r="J1191" s="18">
        <v>1.1921296296296296E-3</v>
      </c>
      <c r="K1191" s="16" t="s">
        <v>467</v>
      </c>
      <c r="L1191" s="16">
        <v>980921528</v>
      </c>
      <c r="M1191" s="16" t="s">
        <v>1</v>
      </c>
      <c r="N1191" s="16">
        <v>1</v>
      </c>
      <c r="O1191" s="18">
        <v>2.0833333333333335E-4</v>
      </c>
      <c r="P1191" s="18">
        <v>8.6805555555555551E-4</v>
      </c>
      <c r="Q1191" s="6" t="str">
        <f t="shared" si="114"/>
        <v>2016-02-09</v>
      </c>
      <c r="R1191" t="str">
        <f t="shared" si="115"/>
        <v>MPRU</v>
      </c>
      <c r="S1191" t="str">
        <f t="shared" si="116"/>
        <v>14:06</v>
      </c>
      <c r="T1191" t="str">
        <f t="shared" si="117"/>
        <v>14:0</v>
      </c>
      <c r="U1191" t="str">
        <f t="shared" si="118"/>
        <v>2016-02-09 14:0MPRU</v>
      </c>
      <c r="V1191">
        <f>IF(COUNTIF(Interactions!I:I,U1191)&gt;0,1,0)</f>
        <v>0</v>
      </c>
      <c r="W1191" t="str">
        <f t="shared" si="119"/>
        <v/>
      </c>
    </row>
    <row r="1192" spans="1:23">
      <c r="A1192" s="13">
        <v>700</v>
      </c>
      <c r="B1192" s="13">
        <v>1182701</v>
      </c>
      <c r="C1192" s="13">
        <v>1414300</v>
      </c>
      <c r="D1192" s="13" t="s">
        <v>492</v>
      </c>
      <c r="E1192" s="13" t="s">
        <v>467</v>
      </c>
      <c r="F1192" s="13" t="s">
        <v>5</v>
      </c>
      <c r="G1192" s="13" t="s">
        <v>470</v>
      </c>
      <c r="H1192" s="14">
        <v>42409</v>
      </c>
      <c r="I1192" s="15">
        <v>0.58818287037037031</v>
      </c>
      <c r="J1192" s="15">
        <v>1.8750000000000001E-3</v>
      </c>
      <c r="K1192" s="13" t="s">
        <v>467</v>
      </c>
      <c r="L1192" s="13">
        <v>612817910</v>
      </c>
      <c r="M1192" s="13" t="s">
        <v>1</v>
      </c>
      <c r="N1192" s="13">
        <v>0</v>
      </c>
      <c r="O1192" s="15">
        <v>0</v>
      </c>
      <c r="P1192" s="15">
        <v>1.1574074074074073E-3</v>
      </c>
      <c r="Q1192" s="6" t="str">
        <f t="shared" si="114"/>
        <v>2016-02-09</v>
      </c>
      <c r="R1192" t="str">
        <f t="shared" si="115"/>
        <v>MZAI</v>
      </c>
      <c r="S1192" t="str">
        <f t="shared" si="116"/>
        <v>14:06</v>
      </c>
      <c r="T1192" t="str">
        <f t="shared" si="117"/>
        <v>14:0</v>
      </c>
      <c r="U1192" t="str">
        <f t="shared" si="118"/>
        <v>2016-02-09 14:0MZAI</v>
      </c>
      <c r="V1192">
        <f>IF(COUNTIF(Interactions!I:I,U1192)&gt;0,1,0)</f>
        <v>0</v>
      </c>
      <c r="W1192" t="str">
        <f t="shared" si="119"/>
        <v/>
      </c>
    </row>
    <row r="1193" spans="1:23" ht="24">
      <c r="A1193" s="16">
        <v>701</v>
      </c>
      <c r="B1193" s="16">
        <v>1182702</v>
      </c>
      <c r="C1193" s="16">
        <v>1411886</v>
      </c>
      <c r="D1193" s="16" t="s">
        <v>492</v>
      </c>
      <c r="E1193" s="16" t="s">
        <v>469</v>
      </c>
      <c r="F1193" s="16" t="s">
        <v>10</v>
      </c>
      <c r="G1193" s="16" t="s">
        <v>476</v>
      </c>
      <c r="H1193" s="17">
        <v>42409</v>
      </c>
      <c r="I1193" s="18">
        <v>0.58870370370370373</v>
      </c>
      <c r="J1193" s="18">
        <v>9.1435185185185185E-4</v>
      </c>
      <c r="K1193" s="16" t="s">
        <v>469</v>
      </c>
      <c r="L1193" s="16">
        <v>18300674704903</v>
      </c>
      <c r="M1193" s="16" t="s">
        <v>32</v>
      </c>
      <c r="N1193" s="16">
        <v>0</v>
      </c>
      <c r="O1193" s="18">
        <v>0</v>
      </c>
      <c r="P1193" s="18">
        <v>5.6712962962962956E-4</v>
      </c>
      <c r="Q1193" s="6" t="str">
        <f t="shared" si="114"/>
        <v>2016-02-09</v>
      </c>
      <c r="R1193" t="str">
        <f t="shared" si="115"/>
        <v>FMBU</v>
      </c>
      <c r="S1193" t="str">
        <f t="shared" si="116"/>
        <v>14:07</v>
      </c>
      <c r="T1193" t="str">
        <f t="shared" si="117"/>
        <v>14:0</v>
      </c>
      <c r="U1193" t="str">
        <f t="shared" si="118"/>
        <v>2016-02-09 14:0FMBU</v>
      </c>
      <c r="V1193">
        <f>IF(COUNTIF(Interactions!I:I,U1193)&gt;0,1,0)</f>
        <v>0</v>
      </c>
      <c r="W1193" t="str">
        <f t="shared" si="119"/>
        <v/>
      </c>
    </row>
    <row r="1194" spans="1:23" ht="24">
      <c r="A1194" s="13">
        <v>702</v>
      </c>
      <c r="B1194" s="13">
        <v>1182704</v>
      </c>
      <c r="C1194" s="13">
        <v>1414298</v>
      </c>
      <c r="D1194" s="13" t="s">
        <v>492</v>
      </c>
      <c r="E1194" s="13" t="s">
        <v>467</v>
      </c>
      <c r="F1194" s="13" t="s">
        <v>25</v>
      </c>
      <c r="G1194" s="13" t="s">
        <v>474</v>
      </c>
      <c r="H1194" s="14">
        <v>42409</v>
      </c>
      <c r="I1194" s="15">
        <v>0.58982638888888894</v>
      </c>
      <c r="J1194" s="15">
        <v>1.0995370370370371E-3</v>
      </c>
      <c r="K1194" s="13" t="s">
        <v>467</v>
      </c>
      <c r="L1194" s="13">
        <v>323835489</v>
      </c>
      <c r="M1194" s="13" t="s">
        <v>1</v>
      </c>
      <c r="N1194" s="13">
        <v>0</v>
      </c>
      <c r="O1194" s="15">
        <v>0</v>
      </c>
      <c r="P1194" s="15">
        <v>7.6388888888888893E-4</v>
      </c>
      <c r="Q1194" s="6" t="str">
        <f t="shared" si="114"/>
        <v>2016-02-09</v>
      </c>
      <c r="R1194" t="str">
        <f t="shared" si="115"/>
        <v>TRUB</v>
      </c>
      <c r="S1194" t="str">
        <f t="shared" si="116"/>
        <v>14:09</v>
      </c>
      <c r="T1194" t="str">
        <f t="shared" si="117"/>
        <v>14:0</v>
      </c>
      <c r="U1194" t="str">
        <f t="shared" si="118"/>
        <v>2016-02-09 14:0TRUB</v>
      </c>
      <c r="V1194">
        <f>IF(COUNTIF(Interactions!I:I,U1194)&gt;0,1,0)</f>
        <v>0</v>
      </c>
      <c r="W1194" t="str">
        <f t="shared" si="119"/>
        <v/>
      </c>
    </row>
    <row r="1195" spans="1:23" ht="24">
      <c r="A1195" s="16">
        <v>703</v>
      </c>
      <c r="B1195" s="16">
        <v>1182705</v>
      </c>
      <c r="C1195" s="16">
        <v>1411888</v>
      </c>
      <c r="D1195" s="16" t="s">
        <v>492</v>
      </c>
      <c r="E1195" s="16" t="s">
        <v>469</v>
      </c>
      <c r="F1195" s="16" t="s">
        <v>10</v>
      </c>
      <c r="G1195" s="16" t="s">
        <v>476</v>
      </c>
      <c r="H1195" s="17">
        <v>42409</v>
      </c>
      <c r="I1195" s="18">
        <v>0.5898958333333334</v>
      </c>
      <c r="J1195" s="18">
        <v>8.6805555555555551E-4</v>
      </c>
      <c r="K1195" s="16" t="s">
        <v>469</v>
      </c>
      <c r="L1195" s="16">
        <v>18300651135671</v>
      </c>
      <c r="M1195" s="16" t="s">
        <v>32</v>
      </c>
      <c r="N1195" s="16">
        <v>0</v>
      </c>
      <c r="O1195" s="18">
        <v>0</v>
      </c>
      <c r="P1195" s="18">
        <v>5.4398148148148144E-4</v>
      </c>
      <c r="Q1195" s="6" t="str">
        <f t="shared" si="114"/>
        <v>2016-02-09</v>
      </c>
      <c r="R1195" t="str">
        <f t="shared" si="115"/>
        <v>FMBU</v>
      </c>
      <c r="S1195" t="str">
        <f t="shared" si="116"/>
        <v>14:09</v>
      </c>
      <c r="T1195" t="str">
        <f t="shared" si="117"/>
        <v>14:0</v>
      </c>
      <c r="U1195" t="str">
        <f t="shared" si="118"/>
        <v>2016-02-09 14:0FMBU</v>
      </c>
      <c r="V1195">
        <f>IF(COUNTIF(Interactions!I:I,U1195)&gt;0,1,0)</f>
        <v>0</v>
      </c>
      <c r="W1195" t="str">
        <f t="shared" si="119"/>
        <v/>
      </c>
    </row>
    <row r="1196" spans="1:23" ht="24">
      <c r="A1196" s="13">
        <v>704</v>
      </c>
      <c r="B1196" s="13">
        <v>1182707</v>
      </c>
      <c r="C1196" s="13">
        <v>1414306</v>
      </c>
      <c r="D1196" s="13" t="s">
        <v>492</v>
      </c>
      <c r="E1196" s="13" t="s">
        <v>467</v>
      </c>
      <c r="F1196" s="13" t="s">
        <v>33</v>
      </c>
      <c r="G1196" s="13" t="s">
        <v>474</v>
      </c>
      <c r="H1196" s="14">
        <v>42409</v>
      </c>
      <c r="I1196" s="15">
        <v>0.59012731481481484</v>
      </c>
      <c r="J1196" s="15">
        <v>1.8171296296296297E-3</v>
      </c>
      <c r="K1196" s="13" t="s">
        <v>467</v>
      </c>
      <c r="L1196" s="13">
        <v>614179387</v>
      </c>
      <c r="M1196" s="13" t="s">
        <v>1</v>
      </c>
      <c r="N1196" s="13">
        <v>0</v>
      </c>
      <c r="O1196" s="15">
        <v>0</v>
      </c>
      <c r="P1196" s="15">
        <v>1.6782407407407406E-3</v>
      </c>
      <c r="Q1196" s="6" t="str">
        <f t="shared" si="114"/>
        <v>2016-02-09</v>
      </c>
      <c r="R1196" t="str">
        <f t="shared" si="115"/>
        <v>DGOM</v>
      </c>
      <c r="S1196" t="str">
        <f t="shared" si="116"/>
        <v>14:09</v>
      </c>
      <c r="T1196" t="str">
        <f t="shared" si="117"/>
        <v>14:0</v>
      </c>
      <c r="U1196" t="str">
        <f t="shared" si="118"/>
        <v>2016-02-09 14:0DGOM</v>
      </c>
      <c r="V1196">
        <f>IF(COUNTIF(Interactions!I:I,U1196)&gt;0,1,0)</f>
        <v>0</v>
      </c>
      <c r="W1196" t="str">
        <f t="shared" si="119"/>
        <v/>
      </c>
    </row>
    <row r="1197" spans="1:23" ht="24">
      <c r="A1197" s="16">
        <v>705</v>
      </c>
      <c r="B1197" s="16">
        <v>1182708</v>
      </c>
      <c r="C1197" s="16">
        <v>1414309</v>
      </c>
      <c r="D1197" s="16" t="s">
        <v>492</v>
      </c>
      <c r="E1197" s="16" t="s">
        <v>467</v>
      </c>
      <c r="F1197" s="16" t="s">
        <v>37</v>
      </c>
      <c r="G1197" s="16" t="s">
        <v>474</v>
      </c>
      <c r="H1197" s="17">
        <v>42409</v>
      </c>
      <c r="I1197" s="18">
        <v>0.59032407407407406</v>
      </c>
      <c r="J1197" s="18">
        <v>9.2592592592592585E-4</v>
      </c>
      <c r="K1197" s="16" t="s">
        <v>467</v>
      </c>
      <c r="L1197" s="16">
        <v>141321780</v>
      </c>
      <c r="M1197" s="16" t="s">
        <v>1</v>
      </c>
      <c r="N1197" s="16">
        <v>0</v>
      </c>
      <c r="O1197" s="18">
        <v>0</v>
      </c>
      <c r="P1197" s="18">
        <v>6.3657407407407402E-4</v>
      </c>
      <c r="Q1197" s="6" t="str">
        <f t="shared" ref="Q1197:Q1260" si="120">TEXT(H1197,"AAAA-MM-JJ")</f>
        <v>2016-02-09</v>
      </c>
      <c r="R1197" t="str">
        <f t="shared" ref="R1197:R1260" si="121">F1197</f>
        <v>MPRU</v>
      </c>
      <c r="S1197" t="str">
        <f t="shared" ref="S1197:S1260" si="122">TEXT(I1197,"hh:mm")</f>
        <v>14:10</v>
      </c>
      <c r="T1197" t="str">
        <f t="shared" ref="T1197:T1260" si="123">LEFT(S1197,4)</f>
        <v>14:1</v>
      </c>
      <c r="U1197" t="str">
        <f t="shared" ref="U1197:U1260" si="124">CONCATENATE(Q1197," ",T1197,R1197)</f>
        <v>2016-02-09 14:1MPRU</v>
      </c>
      <c r="V1197">
        <f>IF(COUNTIF(Interactions!I:I,U1197)&gt;0,1,0)</f>
        <v>0</v>
      </c>
      <c r="W1197" t="str">
        <f t="shared" ref="W1197:W1260" si="125">MID(D1197,6,15)</f>
        <v/>
      </c>
    </row>
    <row r="1198" spans="1:23">
      <c r="A1198" s="13">
        <v>706</v>
      </c>
      <c r="B1198" s="13">
        <v>1182710</v>
      </c>
      <c r="C1198" s="13">
        <v>1414301</v>
      </c>
      <c r="D1198" s="13" t="s">
        <v>492</v>
      </c>
      <c r="E1198" s="13" t="s">
        <v>467</v>
      </c>
      <c r="F1198" s="13" t="s">
        <v>19</v>
      </c>
      <c r="G1198" s="13" t="s">
        <v>468</v>
      </c>
      <c r="H1198" s="14">
        <v>42409</v>
      </c>
      <c r="I1198" s="15">
        <v>0.59070601851851856</v>
      </c>
      <c r="J1198" s="15">
        <v>9.1435185185185185E-4</v>
      </c>
      <c r="K1198" s="13" t="s">
        <v>467</v>
      </c>
      <c r="L1198" s="13">
        <v>323801214</v>
      </c>
      <c r="M1198" s="13" t="s">
        <v>1</v>
      </c>
      <c r="N1198" s="13">
        <v>0</v>
      </c>
      <c r="O1198" s="15">
        <v>0</v>
      </c>
      <c r="P1198" s="15">
        <v>2.5462962962962961E-4</v>
      </c>
      <c r="Q1198" s="6" t="str">
        <f t="shared" si="120"/>
        <v>2016-02-09</v>
      </c>
      <c r="R1198" t="str">
        <f t="shared" si="121"/>
        <v>IBRO</v>
      </c>
      <c r="S1198" t="str">
        <f t="shared" si="122"/>
        <v>14:10</v>
      </c>
      <c r="T1198" t="str">
        <f t="shared" si="123"/>
        <v>14:1</v>
      </c>
      <c r="U1198" t="str">
        <f t="shared" si="124"/>
        <v>2016-02-09 14:1IBRO</v>
      </c>
      <c r="V1198">
        <f>IF(COUNTIF(Interactions!I:I,U1198)&gt;0,1,0)</f>
        <v>0</v>
      </c>
      <c r="W1198" t="str">
        <f t="shared" si="125"/>
        <v/>
      </c>
    </row>
    <row r="1199" spans="1:23" ht="24">
      <c r="A1199" s="16">
        <v>707</v>
      </c>
      <c r="B1199" s="16">
        <v>1182711</v>
      </c>
      <c r="C1199" s="16">
        <v>1414338</v>
      </c>
      <c r="D1199" s="16" t="s">
        <v>492</v>
      </c>
      <c r="E1199" s="16" t="s">
        <v>467</v>
      </c>
      <c r="F1199" s="16" t="s">
        <v>25</v>
      </c>
      <c r="G1199" s="16" t="s">
        <v>474</v>
      </c>
      <c r="H1199" s="17">
        <v>42409</v>
      </c>
      <c r="I1199" s="18">
        <v>0.59074074074074068</v>
      </c>
      <c r="J1199" s="18">
        <v>6.0879629629629643E-3</v>
      </c>
      <c r="K1199" s="16" t="s">
        <v>467</v>
      </c>
      <c r="L1199" s="16">
        <v>327950500</v>
      </c>
      <c r="M1199" s="16" t="s">
        <v>1</v>
      </c>
      <c r="N1199" s="16">
        <v>0</v>
      </c>
      <c r="O1199" s="18">
        <v>0</v>
      </c>
      <c r="P1199" s="18">
        <v>5.9606481481481489E-3</v>
      </c>
      <c r="Q1199" s="6" t="str">
        <f t="shared" si="120"/>
        <v>2016-02-09</v>
      </c>
      <c r="R1199" t="str">
        <f t="shared" si="121"/>
        <v>TRUB</v>
      </c>
      <c r="S1199" t="str">
        <f t="shared" si="122"/>
        <v>14:10</v>
      </c>
      <c r="T1199" t="str">
        <f t="shared" si="123"/>
        <v>14:1</v>
      </c>
      <c r="U1199" t="str">
        <f t="shared" si="124"/>
        <v>2016-02-09 14:1TRUB</v>
      </c>
      <c r="V1199">
        <f>IF(COUNTIF(Interactions!I:I,U1199)&gt;0,1,0)</f>
        <v>0</v>
      </c>
      <c r="W1199" t="str">
        <f t="shared" si="125"/>
        <v/>
      </c>
    </row>
    <row r="1200" spans="1:23">
      <c r="A1200" s="13">
        <v>708</v>
      </c>
      <c r="B1200" s="13">
        <v>1182712</v>
      </c>
      <c r="C1200" s="13">
        <v>1414320</v>
      </c>
      <c r="D1200" s="13" t="s">
        <v>492</v>
      </c>
      <c r="E1200" s="13" t="s">
        <v>467</v>
      </c>
      <c r="F1200" s="13" t="s">
        <v>19</v>
      </c>
      <c r="G1200" s="13" t="s">
        <v>470</v>
      </c>
      <c r="H1200" s="14">
        <v>42409</v>
      </c>
      <c r="I1200" s="15">
        <v>0.59082175925925928</v>
      </c>
      <c r="J1200" s="15">
        <v>2.5000000000000001E-3</v>
      </c>
      <c r="K1200" s="13" t="s">
        <v>467</v>
      </c>
      <c r="L1200" s="13">
        <v>660842793</v>
      </c>
      <c r="M1200" s="13" t="s">
        <v>1</v>
      </c>
      <c r="N1200" s="13">
        <v>0</v>
      </c>
      <c r="O1200" s="15">
        <v>0</v>
      </c>
      <c r="P1200" s="15">
        <v>2.3495370370370371E-3</v>
      </c>
      <c r="Q1200" s="6" t="str">
        <f t="shared" si="120"/>
        <v>2016-02-09</v>
      </c>
      <c r="R1200" t="str">
        <f t="shared" si="121"/>
        <v>IBRO</v>
      </c>
      <c r="S1200" t="str">
        <f t="shared" si="122"/>
        <v>14:10</v>
      </c>
      <c r="T1200" t="str">
        <f t="shared" si="123"/>
        <v>14:1</v>
      </c>
      <c r="U1200" t="str">
        <f t="shared" si="124"/>
        <v>2016-02-09 14:1IBRO</v>
      </c>
      <c r="V1200">
        <f>IF(COUNTIF(Interactions!I:I,U1200)&gt;0,1,0)</f>
        <v>0</v>
      </c>
      <c r="W1200" t="str">
        <f t="shared" si="125"/>
        <v/>
      </c>
    </row>
    <row r="1201" spans="1:23" ht="24">
      <c r="A1201" s="16">
        <v>709</v>
      </c>
      <c r="B1201" s="16">
        <v>1182713</v>
      </c>
      <c r="C1201" s="16">
        <v>1411889</v>
      </c>
      <c r="D1201" s="16" t="s">
        <v>492</v>
      </c>
      <c r="E1201" s="16" t="s">
        <v>469</v>
      </c>
      <c r="F1201" s="16" t="s">
        <v>10</v>
      </c>
      <c r="G1201" s="16" t="s">
        <v>476</v>
      </c>
      <c r="H1201" s="17">
        <v>42409</v>
      </c>
      <c r="I1201" s="18">
        <v>0.59081018518518513</v>
      </c>
      <c r="J1201" s="18">
        <v>5.9027777777777778E-4</v>
      </c>
      <c r="K1201" s="16" t="s">
        <v>469</v>
      </c>
      <c r="L1201" s="16">
        <v>18300658932271</v>
      </c>
      <c r="M1201" s="16" t="s">
        <v>32</v>
      </c>
      <c r="N1201" s="16">
        <v>0</v>
      </c>
      <c r="O1201" s="18">
        <v>0</v>
      </c>
      <c r="P1201" s="18">
        <v>5.6712962962962956E-4</v>
      </c>
      <c r="Q1201" s="6" t="str">
        <f t="shared" si="120"/>
        <v>2016-02-09</v>
      </c>
      <c r="R1201" t="str">
        <f t="shared" si="121"/>
        <v>FMBU</v>
      </c>
      <c r="S1201" t="str">
        <f t="shared" si="122"/>
        <v>14:10</v>
      </c>
      <c r="T1201" t="str">
        <f t="shared" si="123"/>
        <v>14:1</v>
      </c>
      <c r="U1201" t="str">
        <f t="shared" si="124"/>
        <v>2016-02-09 14:1FMBU</v>
      </c>
      <c r="V1201">
        <f>IF(COUNTIF(Interactions!I:I,U1201)&gt;0,1,0)</f>
        <v>0</v>
      </c>
      <c r="W1201" t="str">
        <f t="shared" si="125"/>
        <v/>
      </c>
    </row>
    <row r="1202" spans="1:23" ht="24">
      <c r="A1202" s="13">
        <v>710</v>
      </c>
      <c r="B1202" s="13">
        <v>1182714</v>
      </c>
      <c r="C1202" s="13">
        <v>1414325</v>
      </c>
      <c r="D1202" s="13" t="s">
        <v>492</v>
      </c>
      <c r="E1202" s="13" t="s">
        <v>467</v>
      </c>
      <c r="F1202" s="13" t="s">
        <v>3</v>
      </c>
      <c r="G1202" s="13" t="s">
        <v>474</v>
      </c>
      <c r="H1202" s="14">
        <v>42409</v>
      </c>
      <c r="I1202" s="15">
        <v>0.59112268518518518</v>
      </c>
      <c r="J1202" s="15">
        <v>1.2152777777777778E-3</v>
      </c>
      <c r="K1202" s="13" t="s">
        <v>467</v>
      </c>
      <c r="L1202" s="13">
        <v>468119103</v>
      </c>
      <c r="M1202" s="13" t="s">
        <v>1</v>
      </c>
      <c r="N1202" s="13">
        <v>0</v>
      </c>
      <c r="O1202" s="15">
        <v>0</v>
      </c>
      <c r="P1202" s="15">
        <v>7.7546296296296304E-4</v>
      </c>
      <c r="Q1202" s="6" t="str">
        <f t="shared" si="120"/>
        <v>2016-02-09</v>
      </c>
      <c r="R1202" t="str">
        <f t="shared" si="121"/>
        <v>ENES</v>
      </c>
      <c r="S1202" t="str">
        <f t="shared" si="122"/>
        <v>14:11</v>
      </c>
      <c r="T1202" t="str">
        <f t="shared" si="123"/>
        <v>14:1</v>
      </c>
      <c r="U1202" t="str">
        <f t="shared" si="124"/>
        <v>2016-02-09 14:1ENES</v>
      </c>
      <c r="V1202">
        <f>IF(COUNTIF(Interactions!I:I,U1202)&gt;0,1,0)</f>
        <v>0</v>
      </c>
      <c r="W1202" t="str">
        <f t="shared" si="125"/>
        <v/>
      </c>
    </row>
    <row r="1203" spans="1:23" ht="24">
      <c r="A1203" s="16">
        <v>711</v>
      </c>
      <c r="B1203" s="16">
        <v>1182715</v>
      </c>
      <c r="C1203" s="16">
        <v>1414309</v>
      </c>
      <c r="D1203" s="16" t="s">
        <v>492</v>
      </c>
      <c r="E1203" s="16" t="s">
        <v>467</v>
      </c>
      <c r="F1203" s="16" t="s">
        <v>37</v>
      </c>
      <c r="G1203" s="16" t="s">
        <v>474</v>
      </c>
      <c r="H1203" s="17">
        <v>42409</v>
      </c>
      <c r="I1203" s="18">
        <v>0.5912384259259259</v>
      </c>
      <c r="J1203" s="18">
        <v>5.0925925925925921E-4</v>
      </c>
      <c r="K1203" s="16" t="s">
        <v>469</v>
      </c>
      <c r="L1203" s="16">
        <v>24800141975503</v>
      </c>
      <c r="M1203" s="16" t="s">
        <v>1</v>
      </c>
      <c r="N1203" s="16">
        <v>0</v>
      </c>
      <c r="O1203" s="18">
        <v>0</v>
      </c>
      <c r="P1203" s="18">
        <v>2.8935185185185189E-4</v>
      </c>
      <c r="Q1203" s="6" t="str">
        <f t="shared" si="120"/>
        <v>2016-02-09</v>
      </c>
      <c r="R1203" t="str">
        <f t="shared" si="121"/>
        <v>MPRU</v>
      </c>
      <c r="S1203" t="str">
        <f t="shared" si="122"/>
        <v>14:11</v>
      </c>
      <c r="T1203" t="str">
        <f t="shared" si="123"/>
        <v>14:1</v>
      </c>
      <c r="U1203" t="str">
        <f t="shared" si="124"/>
        <v>2016-02-09 14:1MPRU</v>
      </c>
      <c r="V1203">
        <f>IF(COUNTIF(Interactions!I:I,U1203)&gt;0,1,0)</f>
        <v>0</v>
      </c>
      <c r="W1203" t="str">
        <f t="shared" si="125"/>
        <v/>
      </c>
    </row>
    <row r="1204" spans="1:23" ht="24">
      <c r="A1204" s="13">
        <v>712</v>
      </c>
      <c r="B1204" s="13">
        <v>1182716</v>
      </c>
      <c r="C1204" s="13">
        <v>1414326</v>
      </c>
      <c r="D1204" s="13" t="s">
        <v>492</v>
      </c>
      <c r="E1204" s="13" t="s">
        <v>467</v>
      </c>
      <c r="F1204" s="13" t="s">
        <v>33</v>
      </c>
      <c r="G1204" s="13" t="s">
        <v>474</v>
      </c>
      <c r="H1204" s="14">
        <v>42409</v>
      </c>
      <c r="I1204" s="15">
        <v>0.59129629629629632</v>
      </c>
      <c r="J1204" s="15">
        <v>3.0208333333333333E-3</v>
      </c>
      <c r="K1204" s="13" t="s">
        <v>467</v>
      </c>
      <c r="L1204" s="13">
        <v>649645413</v>
      </c>
      <c r="M1204" s="13" t="s">
        <v>1</v>
      </c>
      <c r="N1204" s="13">
        <v>0</v>
      </c>
      <c r="O1204" s="15">
        <v>0</v>
      </c>
      <c r="P1204" s="15">
        <v>2.627314814814815E-3</v>
      </c>
      <c r="Q1204" s="6" t="str">
        <f t="shared" si="120"/>
        <v>2016-02-09</v>
      </c>
      <c r="R1204" t="str">
        <f t="shared" si="121"/>
        <v>DGOM</v>
      </c>
      <c r="S1204" t="str">
        <f t="shared" si="122"/>
        <v>14:11</v>
      </c>
      <c r="T1204" t="str">
        <f t="shared" si="123"/>
        <v>14:1</v>
      </c>
      <c r="U1204" t="str">
        <f t="shared" si="124"/>
        <v>2016-02-09 14:1DGOM</v>
      </c>
      <c r="V1204">
        <f>IF(COUNTIF(Interactions!I:I,U1204)&gt;0,1,0)</f>
        <v>0</v>
      </c>
      <c r="W1204" t="str">
        <f t="shared" si="125"/>
        <v/>
      </c>
    </row>
    <row r="1205" spans="1:23" ht="24">
      <c r="A1205" s="16">
        <v>713</v>
      </c>
      <c r="B1205" s="16">
        <v>1182717</v>
      </c>
      <c r="C1205" s="16">
        <v>1411890</v>
      </c>
      <c r="D1205" s="16" t="s">
        <v>492</v>
      </c>
      <c r="E1205" s="16" t="s">
        <v>469</v>
      </c>
      <c r="F1205" s="16" t="s">
        <v>10</v>
      </c>
      <c r="G1205" s="16" t="s">
        <v>476</v>
      </c>
      <c r="H1205" s="17">
        <v>42409</v>
      </c>
      <c r="I1205" s="18">
        <v>0.59149305555555554</v>
      </c>
      <c r="J1205" s="18">
        <v>9.4907407407407408E-4</v>
      </c>
      <c r="K1205" s="16" t="s">
        <v>469</v>
      </c>
      <c r="L1205" s="16">
        <v>18300635362298</v>
      </c>
      <c r="M1205" s="16" t="s">
        <v>32</v>
      </c>
      <c r="N1205" s="16">
        <v>0</v>
      </c>
      <c r="O1205" s="18">
        <v>0</v>
      </c>
      <c r="P1205" s="18">
        <v>5.0925925925925921E-4</v>
      </c>
      <c r="Q1205" s="6" t="str">
        <f t="shared" si="120"/>
        <v>2016-02-09</v>
      </c>
      <c r="R1205" t="str">
        <f t="shared" si="121"/>
        <v>FMBU</v>
      </c>
      <c r="S1205" t="str">
        <f t="shared" si="122"/>
        <v>14:11</v>
      </c>
      <c r="T1205" t="str">
        <f t="shared" si="123"/>
        <v>14:1</v>
      </c>
      <c r="U1205" t="str">
        <f t="shared" si="124"/>
        <v>2016-02-09 14:1FMBU</v>
      </c>
      <c r="V1205">
        <f>IF(COUNTIF(Interactions!I:I,U1205)&gt;0,1,0)</f>
        <v>0</v>
      </c>
      <c r="W1205" t="str">
        <f t="shared" si="125"/>
        <v/>
      </c>
    </row>
    <row r="1206" spans="1:23" ht="24">
      <c r="A1206" s="13">
        <v>714</v>
      </c>
      <c r="B1206" s="13">
        <v>1182718</v>
      </c>
      <c r="C1206" s="13">
        <v>1414309</v>
      </c>
      <c r="D1206" s="13" t="s">
        <v>492</v>
      </c>
      <c r="E1206" s="13" t="s">
        <v>467</v>
      </c>
      <c r="F1206" s="13" t="s">
        <v>37</v>
      </c>
      <c r="G1206" s="13" t="s">
        <v>474</v>
      </c>
      <c r="H1206" s="14">
        <v>42409</v>
      </c>
      <c r="I1206" s="15">
        <v>0.59174768518518517</v>
      </c>
      <c r="J1206" s="15">
        <v>4.1666666666666669E-4</v>
      </c>
      <c r="K1206" s="13" t="s">
        <v>469</v>
      </c>
      <c r="L1206" s="13">
        <v>24800685130726</v>
      </c>
      <c r="M1206" s="13" t="s">
        <v>1</v>
      </c>
      <c r="N1206" s="13">
        <v>0</v>
      </c>
      <c r="O1206" s="15">
        <v>0</v>
      </c>
      <c r="P1206" s="15">
        <v>2.4305555555555552E-4</v>
      </c>
      <c r="Q1206" s="6" t="str">
        <f t="shared" si="120"/>
        <v>2016-02-09</v>
      </c>
      <c r="R1206" t="str">
        <f t="shared" si="121"/>
        <v>MPRU</v>
      </c>
      <c r="S1206" t="str">
        <f t="shared" si="122"/>
        <v>14:12</v>
      </c>
      <c r="T1206" t="str">
        <f t="shared" si="123"/>
        <v>14:1</v>
      </c>
      <c r="U1206" t="str">
        <f t="shared" si="124"/>
        <v>2016-02-09 14:1MPRU</v>
      </c>
      <c r="V1206">
        <f>IF(COUNTIF(Interactions!I:I,U1206)&gt;0,1,0)</f>
        <v>0</v>
      </c>
      <c r="W1206" t="str">
        <f t="shared" si="125"/>
        <v/>
      </c>
    </row>
    <row r="1207" spans="1:23">
      <c r="A1207" s="16">
        <v>715</v>
      </c>
      <c r="B1207" s="16">
        <v>1182719</v>
      </c>
      <c r="C1207" s="16">
        <v>1414360</v>
      </c>
      <c r="D1207" s="16" t="s">
        <v>492</v>
      </c>
      <c r="E1207" s="16" t="s">
        <v>467</v>
      </c>
      <c r="F1207" s="16" t="s">
        <v>37</v>
      </c>
      <c r="G1207" s="16" t="s">
        <v>468</v>
      </c>
      <c r="H1207" s="17">
        <v>42409</v>
      </c>
      <c r="I1207" s="18">
        <v>0.59185185185185185</v>
      </c>
      <c r="J1207" s="18">
        <v>1.6087962962962963E-3</v>
      </c>
      <c r="K1207" s="16" t="s">
        <v>467</v>
      </c>
      <c r="L1207" s="16">
        <v>674000474</v>
      </c>
      <c r="M1207" s="16" t="s">
        <v>1</v>
      </c>
      <c r="N1207" s="16">
        <v>1</v>
      </c>
      <c r="O1207" s="18">
        <v>4.1666666666666669E-4</v>
      </c>
      <c r="P1207" s="18">
        <v>8.564814814814815E-4</v>
      </c>
      <c r="Q1207" s="6" t="str">
        <f t="shared" si="120"/>
        <v>2016-02-09</v>
      </c>
      <c r="R1207" t="str">
        <f t="shared" si="121"/>
        <v>MPRU</v>
      </c>
      <c r="S1207" t="str">
        <f t="shared" si="122"/>
        <v>14:12</v>
      </c>
      <c r="T1207" t="str">
        <f t="shared" si="123"/>
        <v>14:1</v>
      </c>
      <c r="U1207" t="str">
        <f t="shared" si="124"/>
        <v>2016-02-09 14:1MPRU</v>
      </c>
      <c r="V1207">
        <f>IF(COUNTIF(Interactions!I:I,U1207)&gt;0,1,0)</f>
        <v>0</v>
      </c>
      <c r="W1207" t="str">
        <f t="shared" si="125"/>
        <v/>
      </c>
    </row>
    <row r="1208" spans="1:23">
      <c r="A1208" s="13">
        <v>716</v>
      </c>
      <c r="B1208" s="13">
        <v>1182720</v>
      </c>
      <c r="C1208" s="13">
        <v>1414319</v>
      </c>
      <c r="D1208" s="13" t="s">
        <v>492</v>
      </c>
      <c r="E1208" s="13" t="s">
        <v>467</v>
      </c>
      <c r="F1208" s="13" t="s">
        <v>5</v>
      </c>
      <c r="G1208" s="13" t="s">
        <v>470</v>
      </c>
      <c r="H1208" s="14">
        <v>42409</v>
      </c>
      <c r="I1208" s="15">
        <v>0.59201388888888895</v>
      </c>
      <c r="J1208" s="15">
        <v>2.0833333333333333E-3</v>
      </c>
      <c r="K1208" s="13" t="s">
        <v>467</v>
      </c>
      <c r="L1208" s="13">
        <v>612817910</v>
      </c>
      <c r="M1208" s="13" t="s">
        <v>1</v>
      </c>
      <c r="N1208" s="13">
        <v>1</v>
      </c>
      <c r="O1208" s="15">
        <v>6.4814814814814813E-4</v>
      </c>
      <c r="P1208" s="15">
        <v>1.5046296296296294E-3</v>
      </c>
      <c r="Q1208" s="6" t="str">
        <f t="shared" si="120"/>
        <v>2016-02-09</v>
      </c>
      <c r="R1208" t="str">
        <f t="shared" si="121"/>
        <v>MZAI</v>
      </c>
      <c r="S1208" t="str">
        <f t="shared" si="122"/>
        <v>14:12</v>
      </c>
      <c r="T1208" t="str">
        <f t="shared" si="123"/>
        <v>14:1</v>
      </c>
      <c r="U1208" t="str">
        <f t="shared" si="124"/>
        <v>2016-02-09 14:1MZAI</v>
      </c>
      <c r="V1208">
        <f>IF(COUNTIF(Interactions!I:I,U1208)&gt;0,1,0)</f>
        <v>0</v>
      </c>
      <c r="W1208" t="str">
        <f t="shared" si="125"/>
        <v/>
      </c>
    </row>
    <row r="1209" spans="1:23" ht="24">
      <c r="A1209" s="16">
        <v>717</v>
      </c>
      <c r="B1209" s="16">
        <v>1182721</v>
      </c>
      <c r="C1209" s="16">
        <v>1414323</v>
      </c>
      <c r="D1209" s="16" t="s">
        <v>492</v>
      </c>
      <c r="E1209" s="16" t="s">
        <v>467</v>
      </c>
      <c r="F1209" s="16" t="s">
        <v>3</v>
      </c>
      <c r="G1209" s="16" t="s">
        <v>474</v>
      </c>
      <c r="H1209" s="17">
        <v>42409</v>
      </c>
      <c r="I1209" s="18">
        <v>0.59210648148148148</v>
      </c>
      <c r="J1209" s="18">
        <v>1.6087962962962963E-3</v>
      </c>
      <c r="K1209" s="16" t="s">
        <v>467</v>
      </c>
      <c r="L1209" s="16">
        <v>475201980</v>
      </c>
      <c r="M1209" s="16" t="s">
        <v>1</v>
      </c>
      <c r="N1209" s="16">
        <v>0</v>
      </c>
      <c r="O1209" s="18">
        <v>0</v>
      </c>
      <c r="P1209" s="18">
        <v>1.3888888888888889E-3</v>
      </c>
      <c r="Q1209" s="6" t="str">
        <f t="shared" si="120"/>
        <v>2016-02-09</v>
      </c>
      <c r="R1209" t="str">
        <f t="shared" si="121"/>
        <v>ENES</v>
      </c>
      <c r="S1209" t="str">
        <f t="shared" si="122"/>
        <v>14:12</v>
      </c>
      <c r="T1209" t="str">
        <f t="shared" si="123"/>
        <v>14:1</v>
      </c>
      <c r="U1209" t="str">
        <f t="shared" si="124"/>
        <v>2016-02-09 14:1ENES</v>
      </c>
      <c r="V1209">
        <f>IF(COUNTIF(Interactions!I:I,U1209)&gt;0,1,0)</f>
        <v>0</v>
      </c>
      <c r="W1209" t="str">
        <f t="shared" si="125"/>
        <v/>
      </c>
    </row>
    <row r="1210" spans="1:23" ht="24">
      <c r="A1210" s="13">
        <v>718</v>
      </c>
      <c r="B1210" s="13">
        <v>1182723</v>
      </c>
      <c r="C1210" s="13">
        <v>1411891</v>
      </c>
      <c r="D1210" s="13" t="s">
        <v>492</v>
      </c>
      <c r="E1210" s="13" t="s">
        <v>469</v>
      </c>
      <c r="F1210" s="13" t="s">
        <v>10</v>
      </c>
      <c r="G1210" s="13" t="s">
        <v>476</v>
      </c>
      <c r="H1210" s="14">
        <v>42409</v>
      </c>
      <c r="I1210" s="15">
        <v>0.59269675925925924</v>
      </c>
      <c r="J1210" s="15">
        <v>6.9444444444444447E-4</v>
      </c>
      <c r="K1210" s="13" t="s">
        <v>469</v>
      </c>
      <c r="L1210" s="13">
        <v>18300628333832</v>
      </c>
      <c r="M1210" s="13" t="s">
        <v>32</v>
      </c>
      <c r="N1210" s="13">
        <v>0</v>
      </c>
      <c r="O1210" s="15">
        <v>0</v>
      </c>
      <c r="P1210" s="15">
        <v>5.3240740740740744E-4</v>
      </c>
      <c r="Q1210" s="6" t="str">
        <f t="shared" si="120"/>
        <v>2016-02-09</v>
      </c>
      <c r="R1210" t="str">
        <f t="shared" si="121"/>
        <v>FMBU</v>
      </c>
      <c r="S1210" t="str">
        <f t="shared" si="122"/>
        <v>14:13</v>
      </c>
      <c r="T1210" t="str">
        <f t="shared" si="123"/>
        <v>14:1</v>
      </c>
      <c r="U1210" t="str">
        <f t="shared" si="124"/>
        <v>2016-02-09 14:1FMBU</v>
      </c>
      <c r="V1210">
        <f>IF(COUNTIF(Interactions!I:I,U1210)&gt;0,1,0)</f>
        <v>0</v>
      </c>
      <c r="W1210" t="str">
        <f t="shared" si="125"/>
        <v/>
      </c>
    </row>
    <row r="1211" spans="1:23" ht="24">
      <c r="A1211" s="16">
        <v>719</v>
      </c>
      <c r="B1211" s="16">
        <v>1182724</v>
      </c>
      <c r="C1211" s="16">
        <v>1414327</v>
      </c>
      <c r="D1211" s="16" t="s">
        <v>492</v>
      </c>
      <c r="E1211" s="16" t="s">
        <v>467</v>
      </c>
      <c r="F1211" s="16" t="s">
        <v>11</v>
      </c>
      <c r="G1211" s="16" t="s">
        <v>472</v>
      </c>
      <c r="H1211" s="17">
        <v>42409</v>
      </c>
      <c r="I1211" s="18">
        <v>0.59275462962962966</v>
      </c>
      <c r="J1211" s="18">
        <v>1.689814814814815E-3</v>
      </c>
      <c r="K1211" s="16" t="s">
        <v>467</v>
      </c>
      <c r="L1211" s="16">
        <v>613507585</v>
      </c>
      <c r="M1211" s="16" t="s">
        <v>1</v>
      </c>
      <c r="N1211" s="16">
        <v>0</v>
      </c>
      <c r="O1211" s="18">
        <v>0</v>
      </c>
      <c r="P1211" s="18">
        <v>1.5162037037037036E-3</v>
      </c>
      <c r="Q1211" s="6" t="str">
        <f t="shared" si="120"/>
        <v>2016-02-09</v>
      </c>
      <c r="R1211" t="str">
        <f t="shared" si="121"/>
        <v>MLEC</v>
      </c>
      <c r="S1211" t="str">
        <f t="shared" si="122"/>
        <v>14:13</v>
      </c>
      <c r="T1211" t="str">
        <f t="shared" si="123"/>
        <v>14:1</v>
      </c>
      <c r="U1211" t="str">
        <f t="shared" si="124"/>
        <v>2016-02-09 14:1MLEC</v>
      </c>
      <c r="V1211">
        <f>IF(COUNTIF(Interactions!I:I,U1211)&gt;0,1,0)</f>
        <v>0</v>
      </c>
      <c r="W1211" t="str">
        <f t="shared" si="125"/>
        <v/>
      </c>
    </row>
    <row r="1212" spans="1:23" ht="24">
      <c r="A1212" s="13">
        <v>720</v>
      </c>
      <c r="B1212" s="13">
        <v>1182726</v>
      </c>
      <c r="C1212" s="13">
        <v>1414324</v>
      </c>
      <c r="D1212" s="13" t="s">
        <v>492</v>
      </c>
      <c r="E1212" s="13" t="s">
        <v>467</v>
      </c>
      <c r="F1212" s="13" t="s">
        <v>37</v>
      </c>
      <c r="G1212" s="13" t="s">
        <v>474</v>
      </c>
      <c r="H1212" s="14">
        <v>42409</v>
      </c>
      <c r="I1212" s="15">
        <v>0.59331018518518519</v>
      </c>
      <c r="J1212" s="15">
        <v>8.564814814814815E-4</v>
      </c>
      <c r="K1212" s="13" t="s">
        <v>467</v>
      </c>
      <c r="L1212" s="13">
        <v>468846000</v>
      </c>
      <c r="M1212" s="13" t="s">
        <v>1</v>
      </c>
      <c r="N1212" s="13">
        <v>0</v>
      </c>
      <c r="O1212" s="15">
        <v>0</v>
      </c>
      <c r="P1212" s="15">
        <v>7.7546296296296304E-4</v>
      </c>
      <c r="Q1212" s="6" t="str">
        <f t="shared" si="120"/>
        <v>2016-02-09</v>
      </c>
      <c r="R1212" t="str">
        <f t="shared" si="121"/>
        <v>MPRU</v>
      </c>
      <c r="S1212" t="str">
        <f t="shared" si="122"/>
        <v>14:14</v>
      </c>
      <c r="T1212" t="str">
        <f t="shared" si="123"/>
        <v>14:1</v>
      </c>
      <c r="U1212" t="str">
        <f t="shared" si="124"/>
        <v>2016-02-09 14:1MPRU</v>
      </c>
      <c r="V1212">
        <f>IF(COUNTIF(Interactions!I:I,U1212)&gt;0,1,0)</f>
        <v>0</v>
      </c>
      <c r="W1212" t="str">
        <f t="shared" si="125"/>
        <v/>
      </c>
    </row>
    <row r="1213" spans="1:23" ht="24">
      <c r="A1213" s="16">
        <v>721</v>
      </c>
      <c r="B1213" s="16">
        <v>1182727</v>
      </c>
      <c r="C1213" s="16"/>
      <c r="D1213" s="16" t="s">
        <v>492</v>
      </c>
      <c r="E1213" s="16" t="s">
        <v>467</v>
      </c>
      <c r="F1213" s="16" t="s">
        <v>15</v>
      </c>
      <c r="G1213" s="16" t="s">
        <v>474</v>
      </c>
      <c r="H1213" s="17">
        <v>42409</v>
      </c>
      <c r="I1213" s="18">
        <v>0.59334490740740742</v>
      </c>
      <c r="J1213" s="18">
        <v>8.6805555555555551E-4</v>
      </c>
      <c r="K1213" s="16" t="s">
        <v>467</v>
      </c>
      <c r="L1213" s="16">
        <v>613133313</v>
      </c>
      <c r="M1213" s="16"/>
      <c r="N1213" s="16">
        <v>0</v>
      </c>
      <c r="O1213" s="18">
        <v>0</v>
      </c>
      <c r="P1213" s="18">
        <v>6.9444444444444447E-4</v>
      </c>
      <c r="Q1213" s="6" t="str">
        <f t="shared" si="120"/>
        <v>2016-02-09</v>
      </c>
      <c r="R1213" t="str">
        <f t="shared" si="121"/>
        <v>BBHA</v>
      </c>
      <c r="S1213" t="str">
        <f t="shared" si="122"/>
        <v>14:14</v>
      </c>
      <c r="T1213" t="str">
        <f t="shared" si="123"/>
        <v>14:1</v>
      </c>
      <c r="U1213" t="str">
        <f t="shared" si="124"/>
        <v>2016-02-09 14:1BBHA</v>
      </c>
      <c r="V1213">
        <f>IF(COUNTIF(Interactions!I:I,U1213)&gt;0,1,0)</f>
        <v>0</v>
      </c>
      <c r="W1213" t="str">
        <f t="shared" si="125"/>
        <v/>
      </c>
    </row>
    <row r="1214" spans="1:23" ht="24">
      <c r="A1214" s="13">
        <v>722</v>
      </c>
      <c r="B1214" s="13">
        <v>1182728</v>
      </c>
      <c r="C1214" s="13">
        <v>1411892</v>
      </c>
      <c r="D1214" s="13" t="s">
        <v>492</v>
      </c>
      <c r="E1214" s="13" t="s">
        <v>469</v>
      </c>
      <c r="F1214" s="13" t="s">
        <v>10</v>
      </c>
      <c r="G1214" s="13" t="s">
        <v>476</v>
      </c>
      <c r="H1214" s="14">
        <v>42409</v>
      </c>
      <c r="I1214" s="15">
        <v>0.59343749999999995</v>
      </c>
      <c r="J1214" s="15">
        <v>8.7962962962962962E-4</v>
      </c>
      <c r="K1214" s="13" t="s">
        <v>469</v>
      </c>
      <c r="L1214" s="13">
        <v>18300666123592</v>
      </c>
      <c r="M1214" s="13" t="s">
        <v>32</v>
      </c>
      <c r="N1214" s="13">
        <v>0</v>
      </c>
      <c r="O1214" s="15">
        <v>0</v>
      </c>
      <c r="P1214" s="15">
        <v>5.4398148148148144E-4</v>
      </c>
      <c r="Q1214" s="6" t="str">
        <f t="shared" si="120"/>
        <v>2016-02-09</v>
      </c>
      <c r="R1214" t="str">
        <f t="shared" si="121"/>
        <v>FMBU</v>
      </c>
      <c r="S1214" t="str">
        <f t="shared" si="122"/>
        <v>14:14</v>
      </c>
      <c r="T1214" t="str">
        <f t="shared" si="123"/>
        <v>14:1</v>
      </c>
      <c r="U1214" t="str">
        <f t="shared" si="124"/>
        <v>2016-02-09 14:1FMBU</v>
      </c>
      <c r="V1214">
        <f>IF(COUNTIF(Interactions!I:I,U1214)&gt;0,1,0)</f>
        <v>0</v>
      </c>
      <c r="W1214" t="str">
        <f t="shared" si="125"/>
        <v/>
      </c>
    </row>
    <row r="1215" spans="1:23" ht="24">
      <c r="A1215" s="16">
        <v>723</v>
      </c>
      <c r="B1215" s="16">
        <v>1182730</v>
      </c>
      <c r="C1215" s="16">
        <v>1414346</v>
      </c>
      <c r="D1215" s="16" t="s">
        <v>492</v>
      </c>
      <c r="E1215" s="16" t="s">
        <v>467</v>
      </c>
      <c r="F1215" s="16" t="s">
        <v>19</v>
      </c>
      <c r="G1215" s="16" t="s">
        <v>474</v>
      </c>
      <c r="H1215" s="17">
        <v>42409</v>
      </c>
      <c r="I1215" s="18">
        <v>0.59439814814814818</v>
      </c>
      <c r="J1215" s="18">
        <v>3.1365740740740742E-3</v>
      </c>
      <c r="K1215" s="16" t="s">
        <v>467</v>
      </c>
      <c r="L1215" s="16">
        <v>243398551</v>
      </c>
      <c r="M1215" s="16" t="s">
        <v>1</v>
      </c>
      <c r="N1215" s="16">
        <v>0</v>
      </c>
      <c r="O1215" s="18">
        <v>0</v>
      </c>
      <c r="P1215" s="18">
        <v>2.6967592592592594E-3</v>
      </c>
      <c r="Q1215" s="6" t="str">
        <f t="shared" si="120"/>
        <v>2016-02-09</v>
      </c>
      <c r="R1215" t="str">
        <f t="shared" si="121"/>
        <v>IBRO</v>
      </c>
      <c r="S1215" t="str">
        <f t="shared" si="122"/>
        <v>14:15</v>
      </c>
      <c r="T1215" t="str">
        <f t="shared" si="123"/>
        <v>14:1</v>
      </c>
      <c r="U1215" t="str">
        <f t="shared" si="124"/>
        <v>2016-02-09 14:1IBRO</v>
      </c>
      <c r="V1215">
        <f>IF(COUNTIF(Interactions!I:I,U1215)&gt;0,1,0)</f>
        <v>0</v>
      </c>
      <c r="W1215" t="str">
        <f t="shared" si="125"/>
        <v/>
      </c>
    </row>
    <row r="1216" spans="1:23" ht="24">
      <c r="A1216" s="13">
        <v>724</v>
      </c>
      <c r="B1216" s="13">
        <v>1182731</v>
      </c>
      <c r="C1216" s="13">
        <v>1411893</v>
      </c>
      <c r="D1216" s="13" t="s">
        <v>492</v>
      </c>
      <c r="E1216" s="13" t="s">
        <v>469</v>
      </c>
      <c r="F1216" s="13" t="s">
        <v>10</v>
      </c>
      <c r="G1216" s="13" t="s">
        <v>476</v>
      </c>
      <c r="H1216" s="14">
        <v>42409</v>
      </c>
      <c r="I1216" s="15">
        <v>0.59445601851851848</v>
      </c>
      <c r="J1216" s="15">
        <v>5.9027777777777778E-4</v>
      </c>
      <c r="K1216" s="13" t="s">
        <v>469</v>
      </c>
      <c r="L1216" s="13">
        <v>18300658211768</v>
      </c>
      <c r="M1216" s="13" t="s">
        <v>32</v>
      </c>
      <c r="N1216" s="13">
        <v>0</v>
      </c>
      <c r="O1216" s="15">
        <v>0</v>
      </c>
      <c r="P1216" s="15">
        <v>5.2083333333333333E-4</v>
      </c>
      <c r="Q1216" s="6" t="str">
        <f t="shared" si="120"/>
        <v>2016-02-09</v>
      </c>
      <c r="R1216" t="str">
        <f t="shared" si="121"/>
        <v>FMBU</v>
      </c>
      <c r="S1216" t="str">
        <f t="shared" si="122"/>
        <v>14:16</v>
      </c>
      <c r="T1216" t="str">
        <f t="shared" si="123"/>
        <v>14:1</v>
      </c>
      <c r="U1216" t="str">
        <f t="shared" si="124"/>
        <v>2016-02-09 14:1FMBU</v>
      </c>
      <c r="V1216">
        <f>IF(COUNTIF(Interactions!I:I,U1216)&gt;0,1,0)</f>
        <v>0</v>
      </c>
      <c r="W1216" t="str">
        <f t="shared" si="125"/>
        <v/>
      </c>
    </row>
    <row r="1217" spans="1:23" ht="24">
      <c r="A1217" s="16">
        <v>725</v>
      </c>
      <c r="B1217" s="16">
        <v>1182732</v>
      </c>
      <c r="C1217" s="16">
        <v>1411894</v>
      </c>
      <c r="D1217" s="16" t="s">
        <v>492</v>
      </c>
      <c r="E1217" s="16" t="s">
        <v>469</v>
      </c>
      <c r="F1217" s="16" t="s">
        <v>10</v>
      </c>
      <c r="G1217" s="16" t="s">
        <v>476</v>
      </c>
      <c r="H1217" s="17">
        <v>42409</v>
      </c>
      <c r="I1217" s="18">
        <v>0.59509259259259262</v>
      </c>
      <c r="J1217" s="18">
        <v>8.6805555555555551E-4</v>
      </c>
      <c r="K1217" s="16" t="s">
        <v>469</v>
      </c>
      <c r="L1217" s="16">
        <v>18300621972379</v>
      </c>
      <c r="M1217" s="16" t="s">
        <v>32</v>
      </c>
      <c r="N1217" s="16">
        <v>0</v>
      </c>
      <c r="O1217" s="18">
        <v>0</v>
      </c>
      <c r="P1217" s="18">
        <v>5.5555555555555556E-4</v>
      </c>
      <c r="Q1217" s="6" t="str">
        <f t="shared" si="120"/>
        <v>2016-02-09</v>
      </c>
      <c r="R1217" t="str">
        <f t="shared" si="121"/>
        <v>FMBU</v>
      </c>
      <c r="S1217" t="str">
        <f t="shared" si="122"/>
        <v>14:16</v>
      </c>
      <c r="T1217" t="str">
        <f t="shared" si="123"/>
        <v>14:1</v>
      </c>
      <c r="U1217" t="str">
        <f t="shared" si="124"/>
        <v>2016-02-09 14:1FMBU</v>
      </c>
      <c r="V1217">
        <f>IF(COUNTIF(Interactions!I:I,U1217)&gt;0,1,0)</f>
        <v>0</v>
      </c>
      <c r="W1217" t="str">
        <f t="shared" si="125"/>
        <v/>
      </c>
    </row>
    <row r="1218" spans="1:23" ht="24">
      <c r="A1218" s="13">
        <v>726</v>
      </c>
      <c r="B1218" s="13">
        <v>1182733</v>
      </c>
      <c r="C1218" s="13">
        <v>1414347</v>
      </c>
      <c r="D1218" s="13" t="s">
        <v>492</v>
      </c>
      <c r="E1218" s="13" t="s">
        <v>467</v>
      </c>
      <c r="F1218" s="13" t="s">
        <v>33</v>
      </c>
      <c r="G1218" s="13" t="s">
        <v>474</v>
      </c>
      <c r="H1218" s="14">
        <v>42409</v>
      </c>
      <c r="I1218" s="15">
        <v>0.59515046296296303</v>
      </c>
      <c r="J1218" s="15">
        <v>2.5347222222222221E-3</v>
      </c>
      <c r="K1218" s="13" t="s">
        <v>467</v>
      </c>
      <c r="L1218" s="13">
        <v>634355469</v>
      </c>
      <c r="M1218" s="13" t="s">
        <v>1</v>
      </c>
      <c r="N1218" s="13">
        <v>0</v>
      </c>
      <c r="O1218" s="15">
        <v>0</v>
      </c>
      <c r="P1218" s="15">
        <v>2.1180555555555553E-3</v>
      </c>
      <c r="Q1218" s="6" t="str">
        <f t="shared" si="120"/>
        <v>2016-02-09</v>
      </c>
      <c r="R1218" t="str">
        <f t="shared" si="121"/>
        <v>DGOM</v>
      </c>
      <c r="S1218" t="str">
        <f t="shared" si="122"/>
        <v>14:17</v>
      </c>
      <c r="T1218" t="str">
        <f t="shared" si="123"/>
        <v>14:1</v>
      </c>
      <c r="U1218" t="str">
        <f t="shared" si="124"/>
        <v>2016-02-09 14:1DGOM</v>
      </c>
      <c r="V1218">
        <f>IF(COUNTIF(Interactions!I:I,U1218)&gt;0,1,0)</f>
        <v>0</v>
      </c>
      <c r="W1218" t="str">
        <f t="shared" si="125"/>
        <v/>
      </c>
    </row>
    <row r="1219" spans="1:23" ht="24">
      <c r="A1219" s="16">
        <v>727</v>
      </c>
      <c r="B1219" s="16">
        <v>1182734</v>
      </c>
      <c r="C1219" s="16">
        <v>1414332</v>
      </c>
      <c r="D1219" s="16" t="s">
        <v>492</v>
      </c>
      <c r="E1219" s="16" t="s">
        <v>467</v>
      </c>
      <c r="F1219" s="16" t="s">
        <v>11</v>
      </c>
      <c r="G1219" s="16" t="s">
        <v>472</v>
      </c>
      <c r="H1219" s="17">
        <v>42409</v>
      </c>
      <c r="I1219" s="18">
        <v>0.59527777777777779</v>
      </c>
      <c r="J1219" s="18">
        <v>5.7870370370370378E-4</v>
      </c>
      <c r="K1219" s="16" t="s">
        <v>467</v>
      </c>
      <c r="L1219" s="16">
        <v>149097123</v>
      </c>
      <c r="M1219" s="16" t="s">
        <v>1</v>
      </c>
      <c r="N1219" s="16">
        <v>1</v>
      </c>
      <c r="O1219" s="18">
        <v>1.8518518518518518E-4</v>
      </c>
      <c r="P1219" s="18">
        <v>3.7037037037037035E-4</v>
      </c>
      <c r="Q1219" s="6" t="str">
        <f t="shared" si="120"/>
        <v>2016-02-09</v>
      </c>
      <c r="R1219" t="str">
        <f t="shared" si="121"/>
        <v>MLEC</v>
      </c>
      <c r="S1219" t="str">
        <f t="shared" si="122"/>
        <v>14:17</v>
      </c>
      <c r="T1219" t="str">
        <f t="shared" si="123"/>
        <v>14:1</v>
      </c>
      <c r="U1219" t="str">
        <f t="shared" si="124"/>
        <v>2016-02-09 14:1MLEC</v>
      </c>
      <c r="V1219">
        <f>IF(COUNTIF(Interactions!I:I,U1219)&gt;0,1,0)</f>
        <v>0</v>
      </c>
      <c r="W1219" t="str">
        <f t="shared" si="125"/>
        <v/>
      </c>
    </row>
    <row r="1220" spans="1:23" ht="24">
      <c r="A1220" s="13">
        <v>728</v>
      </c>
      <c r="B1220" s="13">
        <v>1182735</v>
      </c>
      <c r="C1220" s="13">
        <v>1414354</v>
      </c>
      <c r="D1220" s="13" t="s">
        <v>492</v>
      </c>
      <c r="E1220" s="13" t="s">
        <v>467</v>
      </c>
      <c r="F1220" s="13" t="s">
        <v>37</v>
      </c>
      <c r="G1220" s="13" t="s">
        <v>474</v>
      </c>
      <c r="H1220" s="14">
        <v>42409</v>
      </c>
      <c r="I1220" s="15">
        <v>0.59552083333333339</v>
      </c>
      <c r="J1220" s="15">
        <v>2.4652777777777776E-3</v>
      </c>
      <c r="K1220" s="13" t="s">
        <v>467</v>
      </c>
      <c r="L1220" s="13">
        <v>146143000</v>
      </c>
      <c r="M1220" s="13" t="s">
        <v>1</v>
      </c>
      <c r="N1220" s="13">
        <v>2</v>
      </c>
      <c r="O1220" s="15">
        <v>9.1435185185185185E-4</v>
      </c>
      <c r="P1220" s="15">
        <v>2.0949074074074073E-3</v>
      </c>
      <c r="Q1220" s="6" t="str">
        <f t="shared" si="120"/>
        <v>2016-02-09</v>
      </c>
      <c r="R1220" t="str">
        <f t="shared" si="121"/>
        <v>MPRU</v>
      </c>
      <c r="S1220" t="str">
        <f t="shared" si="122"/>
        <v>14:17</v>
      </c>
      <c r="T1220" t="str">
        <f t="shared" si="123"/>
        <v>14:1</v>
      </c>
      <c r="U1220" t="str">
        <f t="shared" si="124"/>
        <v>2016-02-09 14:1MPRU</v>
      </c>
      <c r="V1220">
        <f>IF(COUNTIF(Interactions!I:I,U1220)&gt;0,1,0)</f>
        <v>0</v>
      </c>
      <c r="W1220" t="str">
        <f t="shared" si="125"/>
        <v/>
      </c>
    </row>
    <row r="1221" spans="1:23" ht="24">
      <c r="A1221" s="16">
        <v>729</v>
      </c>
      <c r="B1221" s="16">
        <v>1182736</v>
      </c>
      <c r="C1221" s="16">
        <v>1414414</v>
      </c>
      <c r="D1221" s="16" t="s">
        <v>492</v>
      </c>
      <c r="E1221" s="16" t="s">
        <v>467</v>
      </c>
      <c r="F1221" s="16" t="s">
        <v>11</v>
      </c>
      <c r="G1221" s="16" t="s">
        <v>472</v>
      </c>
      <c r="H1221" s="17">
        <v>42409</v>
      </c>
      <c r="I1221" s="18">
        <v>0.59554398148148147</v>
      </c>
      <c r="J1221" s="18">
        <v>3.9120370370370368E-3</v>
      </c>
      <c r="K1221" s="16" t="s">
        <v>467</v>
      </c>
      <c r="L1221" s="16">
        <v>623072066</v>
      </c>
      <c r="M1221" s="16" t="s">
        <v>1</v>
      </c>
      <c r="N1221" s="16">
        <v>0</v>
      </c>
      <c r="O1221" s="18">
        <v>0</v>
      </c>
      <c r="P1221" s="18">
        <v>3.7500000000000003E-3</v>
      </c>
      <c r="Q1221" s="6" t="str">
        <f t="shared" si="120"/>
        <v>2016-02-09</v>
      </c>
      <c r="R1221" t="str">
        <f t="shared" si="121"/>
        <v>MLEC</v>
      </c>
      <c r="S1221" t="str">
        <f t="shared" si="122"/>
        <v>14:17</v>
      </c>
      <c r="T1221" t="str">
        <f t="shared" si="123"/>
        <v>14:1</v>
      </c>
      <c r="U1221" t="str">
        <f t="shared" si="124"/>
        <v>2016-02-09 14:1MLEC</v>
      </c>
      <c r="V1221">
        <f>IF(COUNTIF(Interactions!I:I,U1221)&gt;0,1,0)</f>
        <v>0</v>
      </c>
      <c r="W1221" t="str">
        <f t="shared" si="125"/>
        <v/>
      </c>
    </row>
    <row r="1222" spans="1:23" ht="24">
      <c r="A1222" s="13">
        <v>730</v>
      </c>
      <c r="B1222" s="13">
        <v>1182737</v>
      </c>
      <c r="C1222" s="13">
        <v>1414337</v>
      </c>
      <c r="D1222" s="13" t="s">
        <v>492</v>
      </c>
      <c r="E1222" s="13" t="s">
        <v>467</v>
      </c>
      <c r="F1222" s="13" t="s">
        <v>3</v>
      </c>
      <c r="G1222" s="13" t="s">
        <v>474</v>
      </c>
      <c r="H1222" s="14">
        <v>42409</v>
      </c>
      <c r="I1222" s="15">
        <v>0.59567129629629634</v>
      </c>
      <c r="J1222" s="15">
        <v>1.2268518518518518E-3</v>
      </c>
      <c r="K1222" s="13" t="s">
        <v>467</v>
      </c>
      <c r="L1222" s="13">
        <v>171163123</v>
      </c>
      <c r="M1222" s="13" t="s">
        <v>1</v>
      </c>
      <c r="N1222" s="13">
        <v>1</v>
      </c>
      <c r="O1222" s="15">
        <v>4.1666666666666669E-4</v>
      </c>
      <c r="P1222" s="15">
        <v>9.6064814814814808E-4</v>
      </c>
      <c r="Q1222" s="6" t="str">
        <f t="shared" si="120"/>
        <v>2016-02-09</v>
      </c>
      <c r="R1222" t="str">
        <f t="shared" si="121"/>
        <v>ENES</v>
      </c>
      <c r="S1222" t="str">
        <f t="shared" si="122"/>
        <v>14:17</v>
      </c>
      <c r="T1222" t="str">
        <f t="shared" si="123"/>
        <v>14:1</v>
      </c>
      <c r="U1222" t="str">
        <f t="shared" si="124"/>
        <v>2016-02-09 14:1ENES</v>
      </c>
      <c r="V1222">
        <f>IF(COUNTIF(Interactions!I:I,U1222)&gt;0,1,0)</f>
        <v>0</v>
      </c>
      <c r="W1222" t="str">
        <f t="shared" si="125"/>
        <v/>
      </c>
    </row>
    <row r="1223" spans="1:23" ht="24">
      <c r="A1223" s="16">
        <v>731</v>
      </c>
      <c r="B1223" s="16">
        <v>1182738</v>
      </c>
      <c r="C1223" s="16">
        <v>1411895</v>
      </c>
      <c r="D1223" s="16" t="s">
        <v>492</v>
      </c>
      <c r="E1223" s="16" t="s">
        <v>469</v>
      </c>
      <c r="F1223" s="16" t="s">
        <v>10</v>
      </c>
      <c r="G1223" s="16" t="s">
        <v>476</v>
      </c>
      <c r="H1223" s="17">
        <v>42409</v>
      </c>
      <c r="I1223" s="18">
        <v>0.59605324074074073</v>
      </c>
      <c r="J1223" s="18">
        <v>6.134259259259259E-4</v>
      </c>
      <c r="K1223" s="16" t="s">
        <v>469</v>
      </c>
      <c r="L1223" s="16">
        <v>18300627400513</v>
      </c>
      <c r="M1223" s="16" t="s">
        <v>32</v>
      </c>
      <c r="N1223" s="16">
        <v>0</v>
      </c>
      <c r="O1223" s="18">
        <v>0</v>
      </c>
      <c r="P1223" s="18">
        <v>5.5555555555555556E-4</v>
      </c>
      <c r="Q1223" s="6" t="str">
        <f t="shared" si="120"/>
        <v>2016-02-09</v>
      </c>
      <c r="R1223" t="str">
        <f t="shared" si="121"/>
        <v>FMBU</v>
      </c>
      <c r="S1223" t="str">
        <f t="shared" si="122"/>
        <v>14:18</v>
      </c>
      <c r="T1223" t="str">
        <f t="shared" si="123"/>
        <v>14:1</v>
      </c>
      <c r="U1223" t="str">
        <f t="shared" si="124"/>
        <v>2016-02-09 14:1FMBU</v>
      </c>
      <c r="V1223">
        <f>IF(COUNTIF(Interactions!I:I,U1223)&gt;0,1,0)</f>
        <v>0</v>
      </c>
      <c r="W1223" t="str">
        <f t="shared" si="125"/>
        <v/>
      </c>
    </row>
    <row r="1224" spans="1:23" ht="24">
      <c r="A1224" s="13">
        <v>732</v>
      </c>
      <c r="B1224" s="13">
        <v>1182740</v>
      </c>
      <c r="C1224" s="13">
        <v>1414367</v>
      </c>
      <c r="D1224" s="13" t="s">
        <v>492</v>
      </c>
      <c r="E1224" s="13" t="s">
        <v>467</v>
      </c>
      <c r="F1224" s="13" t="s">
        <v>11</v>
      </c>
      <c r="G1224" s="13" t="s">
        <v>472</v>
      </c>
      <c r="H1224" s="14">
        <v>42409</v>
      </c>
      <c r="I1224" s="15">
        <v>0.59674768518518517</v>
      </c>
      <c r="J1224" s="15">
        <v>1.0532407407407407E-3</v>
      </c>
      <c r="K1224" s="13" t="s">
        <v>467</v>
      </c>
      <c r="L1224" s="13">
        <v>652700536</v>
      </c>
      <c r="M1224" s="13" t="s">
        <v>1</v>
      </c>
      <c r="N1224" s="13">
        <v>0</v>
      </c>
      <c r="O1224" s="15">
        <v>0</v>
      </c>
      <c r="P1224" s="15">
        <v>6.018518518518519E-4</v>
      </c>
      <c r="Q1224" s="6" t="str">
        <f t="shared" si="120"/>
        <v>2016-02-09</v>
      </c>
      <c r="R1224" t="str">
        <f t="shared" si="121"/>
        <v>MLEC</v>
      </c>
      <c r="S1224" t="str">
        <f t="shared" si="122"/>
        <v>14:19</v>
      </c>
      <c r="T1224" t="str">
        <f t="shared" si="123"/>
        <v>14:1</v>
      </c>
      <c r="U1224" t="str">
        <f t="shared" si="124"/>
        <v>2016-02-09 14:1MLEC</v>
      </c>
      <c r="V1224">
        <f>IF(COUNTIF(Interactions!I:I,U1224)&gt;0,1,0)</f>
        <v>0</v>
      </c>
      <c r="W1224" t="str">
        <f t="shared" si="125"/>
        <v/>
      </c>
    </row>
    <row r="1225" spans="1:23" ht="24">
      <c r="A1225" s="16">
        <v>733</v>
      </c>
      <c r="B1225" s="16">
        <v>1182741</v>
      </c>
      <c r="C1225" s="16">
        <v>1411896</v>
      </c>
      <c r="D1225" s="16" t="s">
        <v>492</v>
      </c>
      <c r="E1225" s="16" t="s">
        <v>469</v>
      </c>
      <c r="F1225" s="16" t="s">
        <v>10</v>
      </c>
      <c r="G1225" s="16" t="s">
        <v>476</v>
      </c>
      <c r="H1225" s="17">
        <v>42409</v>
      </c>
      <c r="I1225" s="18">
        <v>0.59674768518518517</v>
      </c>
      <c r="J1225" s="18">
        <v>8.449074074074075E-4</v>
      </c>
      <c r="K1225" s="16" t="s">
        <v>469</v>
      </c>
      <c r="L1225" s="16">
        <v>18300782615581</v>
      </c>
      <c r="M1225" s="16" t="s">
        <v>32</v>
      </c>
      <c r="N1225" s="16">
        <v>0</v>
      </c>
      <c r="O1225" s="18">
        <v>0</v>
      </c>
      <c r="P1225" s="18">
        <v>5.3240740740740744E-4</v>
      </c>
      <c r="Q1225" s="6" t="str">
        <f t="shared" si="120"/>
        <v>2016-02-09</v>
      </c>
      <c r="R1225" t="str">
        <f t="shared" si="121"/>
        <v>FMBU</v>
      </c>
      <c r="S1225" t="str">
        <f t="shared" si="122"/>
        <v>14:19</v>
      </c>
      <c r="T1225" t="str">
        <f t="shared" si="123"/>
        <v>14:1</v>
      </c>
      <c r="U1225" t="str">
        <f t="shared" si="124"/>
        <v>2016-02-09 14:1FMBU</v>
      </c>
      <c r="V1225">
        <f>IF(COUNTIF(Interactions!I:I,U1225)&gt;0,1,0)</f>
        <v>0</v>
      </c>
      <c r="W1225" t="str">
        <f t="shared" si="125"/>
        <v/>
      </c>
    </row>
    <row r="1226" spans="1:23" ht="24">
      <c r="A1226" s="13">
        <v>734</v>
      </c>
      <c r="B1226" s="13">
        <v>1182742</v>
      </c>
      <c r="C1226" s="13"/>
      <c r="D1226" s="13" t="s">
        <v>492</v>
      </c>
      <c r="E1226" s="13" t="s">
        <v>467</v>
      </c>
      <c r="F1226" s="13" t="s">
        <v>15</v>
      </c>
      <c r="G1226" s="13" t="s">
        <v>474</v>
      </c>
      <c r="H1226" s="14">
        <v>42409</v>
      </c>
      <c r="I1226" s="15">
        <v>0.59681712962962963</v>
      </c>
      <c r="J1226" s="15">
        <v>1.6319444444444445E-3</v>
      </c>
      <c r="K1226" s="13" t="s">
        <v>467</v>
      </c>
      <c r="L1226" s="13">
        <v>326738770</v>
      </c>
      <c r="M1226" s="13"/>
      <c r="N1226" s="13">
        <v>1</v>
      </c>
      <c r="O1226" s="15">
        <v>4.3981481481481481E-4</v>
      </c>
      <c r="P1226" s="15">
        <v>1.0763888888888889E-3</v>
      </c>
      <c r="Q1226" s="6" t="str">
        <f t="shared" si="120"/>
        <v>2016-02-09</v>
      </c>
      <c r="R1226" t="str">
        <f t="shared" si="121"/>
        <v>BBHA</v>
      </c>
      <c r="S1226" t="str">
        <f t="shared" si="122"/>
        <v>14:19</v>
      </c>
      <c r="T1226" t="str">
        <f t="shared" si="123"/>
        <v>14:1</v>
      </c>
      <c r="U1226" t="str">
        <f t="shared" si="124"/>
        <v>2016-02-09 14:1BBHA</v>
      </c>
      <c r="V1226">
        <f>IF(COUNTIF(Interactions!I:I,U1226)&gt;0,1,0)</f>
        <v>0</v>
      </c>
      <c r="W1226" t="str">
        <f t="shared" si="125"/>
        <v/>
      </c>
    </row>
    <row r="1227" spans="1:23" ht="24">
      <c r="A1227" s="16">
        <v>735</v>
      </c>
      <c r="B1227" s="16">
        <v>1182743</v>
      </c>
      <c r="C1227" s="16">
        <v>1414345</v>
      </c>
      <c r="D1227" s="16" t="s">
        <v>492</v>
      </c>
      <c r="E1227" s="16" t="s">
        <v>467</v>
      </c>
      <c r="F1227" s="16" t="s">
        <v>3</v>
      </c>
      <c r="G1227" s="16" t="s">
        <v>474</v>
      </c>
      <c r="H1227" s="17">
        <v>42409</v>
      </c>
      <c r="I1227" s="18">
        <v>0.59696759259259258</v>
      </c>
      <c r="J1227" s="18">
        <v>4.6296296296296293E-4</v>
      </c>
      <c r="K1227" s="16" t="s">
        <v>467</v>
      </c>
      <c r="L1227" s="16">
        <v>171163123</v>
      </c>
      <c r="M1227" s="16" t="s">
        <v>1</v>
      </c>
      <c r="N1227" s="16">
        <v>0</v>
      </c>
      <c r="O1227" s="18">
        <v>0</v>
      </c>
      <c r="P1227" s="18">
        <v>3.2407407407407406E-4</v>
      </c>
      <c r="Q1227" s="6" t="str">
        <f t="shared" si="120"/>
        <v>2016-02-09</v>
      </c>
      <c r="R1227" t="str">
        <f t="shared" si="121"/>
        <v>ENES</v>
      </c>
      <c r="S1227" t="str">
        <f t="shared" si="122"/>
        <v>14:19</v>
      </c>
      <c r="T1227" t="str">
        <f t="shared" si="123"/>
        <v>14:1</v>
      </c>
      <c r="U1227" t="str">
        <f t="shared" si="124"/>
        <v>2016-02-09 14:1ENES</v>
      </c>
      <c r="V1227">
        <f>IF(COUNTIF(Interactions!I:I,U1227)&gt;0,1,0)</f>
        <v>0</v>
      </c>
      <c r="W1227" t="str">
        <f t="shared" si="125"/>
        <v/>
      </c>
    </row>
    <row r="1228" spans="1:23">
      <c r="A1228" s="13">
        <v>736</v>
      </c>
      <c r="B1228" s="13">
        <v>1182744</v>
      </c>
      <c r="C1228" s="13">
        <v>1414349</v>
      </c>
      <c r="D1228" s="13" t="s">
        <v>492</v>
      </c>
      <c r="E1228" s="13" t="s">
        <v>467</v>
      </c>
      <c r="F1228" s="13" t="s">
        <v>3</v>
      </c>
      <c r="G1228" s="13" t="s">
        <v>468</v>
      </c>
      <c r="H1228" s="14">
        <v>42409</v>
      </c>
      <c r="I1228" s="15">
        <v>0.59728009259259263</v>
      </c>
      <c r="J1228" s="15">
        <v>1.1111111111111111E-3</v>
      </c>
      <c r="K1228" s="13" t="s">
        <v>467</v>
      </c>
      <c r="L1228" s="13" t="s">
        <v>473</v>
      </c>
      <c r="M1228" s="13" t="s">
        <v>1</v>
      </c>
      <c r="N1228" s="13">
        <v>2</v>
      </c>
      <c r="O1228" s="15">
        <v>2.7777777777777778E-4</v>
      </c>
      <c r="P1228" s="15">
        <v>5.3240740740740744E-4</v>
      </c>
      <c r="Q1228" s="6" t="str">
        <f t="shared" si="120"/>
        <v>2016-02-09</v>
      </c>
      <c r="R1228" t="str">
        <f t="shared" si="121"/>
        <v>ENES</v>
      </c>
      <c r="S1228" t="str">
        <f t="shared" si="122"/>
        <v>14:20</v>
      </c>
      <c r="T1228" t="str">
        <f t="shared" si="123"/>
        <v>14:2</v>
      </c>
      <c r="U1228" t="str">
        <f t="shared" si="124"/>
        <v>2016-02-09 14:2ENES</v>
      </c>
      <c r="V1228">
        <f>IF(COUNTIF(Interactions!I:I,U1228)&gt;0,1,0)</f>
        <v>0</v>
      </c>
      <c r="W1228" t="str">
        <f t="shared" si="125"/>
        <v/>
      </c>
    </row>
    <row r="1229" spans="1:23">
      <c r="A1229" s="16">
        <v>737</v>
      </c>
      <c r="B1229" s="16">
        <v>1182745</v>
      </c>
      <c r="C1229" s="16">
        <v>1414369</v>
      </c>
      <c r="D1229" s="16" t="s">
        <v>492</v>
      </c>
      <c r="E1229" s="16" t="s">
        <v>467</v>
      </c>
      <c r="F1229" s="16" t="s">
        <v>19</v>
      </c>
      <c r="G1229" s="16" t="s">
        <v>468</v>
      </c>
      <c r="H1229" s="17">
        <v>42409</v>
      </c>
      <c r="I1229" s="18">
        <v>0.59729166666666667</v>
      </c>
      <c r="J1229" s="18">
        <v>3.425925925925926E-3</v>
      </c>
      <c r="K1229" s="16" t="s">
        <v>467</v>
      </c>
      <c r="L1229" s="16">
        <v>253441904</v>
      </c>
      <c r="M1229" s="16" t="s">
        <v>1</v>
      </c>
      <c r="N1229" s="16">
        <v>0</v>
      </c>
      <c r="O1229" s="18">
        <v>0</v>
      </c>
      <c r="P1229" s="18">
        <v>3.1134259259259257E-3</v>
      </c>
      <c r="Q1229" s="6" t="str">
        <f t="shared" si="120"/>
        <v>2016-02-09</v>
      </c>
      <c r="R1229" t="str">
        <f t="shared" si="121"/>
        <v>IBRO</v>
      </c>
      <c r="S1229" t="str">
        <f t="shared" si="122"/>
        <v>14:20</v>
      </c>
      <c r="T1229" t="str">
        <f t="shared" si="123"/>
        <v>14:2</v>
      </c>
      <c r="U1229" t="str">
        <f t="shared" si="124"/>
        <v>2016-02-09 14:2IBRO</v>
      </c>
      <c r="V1229">
        <f>IF(COUNTIF(Interactions!I:I,U1229)&gt;0,1,0)</f>
        <v>0</v>
      </c>
      <c r="W1229" t="str">
        <f t="shared" si="125"/>
        <v/>
      </c>
    </row>
    <row r="1230" spans="1:23" ht="24">
      <c r="A1230" s="13">
        <v>738</v>
      </c>
      <c r="B1230" s="13">
        <v>1182748</v>
      </c>
      <c r="C1230" s="13">
        <v>1411897</v>
      </c>
      <c r="D1230" s="13" t="s">
        <v>492</v>
      </c>
      <c r="E1230" s="13" t="s">
        <v>469</v>
      </c>
      <c r="F1230" s="13" t="s">
        <v>10</v>
      </c>
      <c r="G1230" s="13" t="s">
        <v>476</v>
      </c>
      <c r="H1230" s="14">
        <v>42409</v>
      </c>
      <c r="I1230" s="15">
        <v>0.59765046296296298</v>
      </c>
      <c r="J1230" s="15">
        <v>8.564814814814815E-4</v>
      </c>
      <c r="K1230" s="13" t="s">
        <v>469</v>
      </c>
      <c r="L1230" s="13">
        <v>18300666732835</v>
      </c>
      <c r="M1230" s="13" t="s">
        <v>32</v>
      </c>
      <c r="N1230" s="13">
        <v>0</v>
      </c>
      <c r="O1230" s="15">
        <v>0</v>
      </c>
      <c r="P1230" s="15">
        <v>5.2083333333333333E-4</v>
      </c>
      <c r="Q1230" s="6" t="str">
        <f t="shared" si="120"/>
        <v>2016-02-09</v>
      </c>
      <c r="R1230" t="str">
        <f t="shared" si="121"/>
        <v>FMBU</v>
      </c>
      <c r="S1230" t="str">
        <f t="shared" si="122"/>
        <v>14:20</v>
      </c>
      <c r="T1230" t="str">
        <f t="shared" si="123"/>
        <v>14:2</v>
      </c>
      <c r="U1230" t="str">
        <f t="shared" si="124"/>
        <v>2016-02-09 14:2FMBU</v>
      </c>
      <c r="V1230">
        <f>IF(COUNTIF(Interactions!I:I,U1230)&gt;0,1,0)</f>
        <v>0</v>
      </c>
      <c r="W1230" t="str">
        <f t="shared" si="125"/>
        <v/>
      </c>
    </row>
    <row r="1231" spans="1:23" ht="24">
      <c r="A1231" s="16">
        <v>739</v>
      </c>
      <c r="B1231" s="16">
        <v>1182751</v>
      </c>
      <c r="C1231" s="16">
        <v>1414352</v>
      </c>
      <c r="D1231" s="16" t="s">
        <v>492</v>
      </c>
      <c r="E1231" s="16" t="s">
        <v>467</v>
      </c>
      <c r="F1231" s="16" t="s">
        <v>37</v>
      </c>
      <c r="G1231" s="16" t="s">
        <v>474</v>
      </c>
      <c r="H1231" s="17">
        <v>42409</v>
      </c>
      <c r="I1231" s="18">
        <v>0.59832175925925923</v>
      </c>
      <c r="J1231" s="18">
        <v>1.0532407407407407E-3</v>
      </c>
      <c r="K1231" s="16" t="s">
        <v>467</v>
      </c>
      <c r="L1231" s="16">
        <v>261520045</v>
      </c>
      <c r="M1231" s="16" t="s">
        <v>1</v>
      </c>
      <c r="N1231" s="16">
        <v>0</v>
      </c>
      <c r="O1231" s="18">
        <v>0</v>
      </c>
      <c r="P1231" s="18">
        <v>8.564814814814815E-4</v>
      </c>
      <c r="Q1231" s="6" t="str">
        <f t="shared" si="120"/>
        <v>2016-02-09</v>
      </c>
      <c r="R1231" t="str">
        <f t="shared" si="121"/>
        <v>MPRU</v>
      </c>
      <c r="S1231" t="str">
        <f t="shared" si="122"/>
        <v>14:21</v>
      </c>
      <c r="T1231" t="str">
        <f t="shared" si="123"/>
        <v>14:2</v>
      </c>
      <c r="U1231" t="str">
        <f t="shared" si="124"/>
        <v>2016-02-09 14:2MPRU</v>
      </c>
      <c r="V1231">
        <f>IF(COUNTIF(Interactions!I:I,U1231)&gt;0,1,0)</f>
        <v>0</v>
      </c>
      <c r="W1231" t="str">
        <f t="shared" si="125"/>
        <v/>
      </c>
    </row>
    <row r="1232" spans="1:23" ht="24">
      <c r="A1232" s="13">
        <v>740</v>
      </c>
      <c r="B1232" s="13">
        <v>1182752</v>
      </c>
      <c r="C1232" s="13">
        <v>1411898</v>
      </c>
      <c r="D1232" s="13" t="s">
        <v>492</v>
      </c>
      <c r="E1232" s="13" t="s">
        <v>469</v>
      </c>
      <c r="F1232" s="13" t="s">
        <v>10</v>
      </c>
      <c r="G1232" s="13" t="s">
        <v>476</v>
      </c>
      <c r="H1232" s="14">
        <v>42409</v>
      </c>
      <c r="I1232" s="15">
        <v>0.59863425925925928</v>
      </c>
      <c r="J1232" s="15">
        <v>1.0185185185185186E-3</v>
      </c>
      <c r="K1232" s="13" t="s">
        <v>469</v>
      </c>
      <c r="L1232" s="13">
        <v>18300648621950</v>
      </c>
      <c r="M1232" s="13" t="s">
        <v>32</v>
      </c>
      <c r="N1232" s="13">
        <v>0</v>
      </c>
      <c r="O1232" s="15">
        <v>0</v>
      </c>
      <c r="P1232" s="15">
        <v>6.018518518518519E-4</v>
      </c>
      <c r="Q1232" s="6" t="str">
        <f t="shared" si="120"/>
        <v>2016-02-09</v>
      </c>
      <c r="R1232" t="str">
        <f t="shared" si="121"/>
        <v>FMBU</v>
      </c>
      <c r="S1232" t="str">
        <f t="shared" si="122"/>
        <v>14:22</v>
      </c>
      <c r="T1232" t="str">
        <f t="shared" si="123"/>
        <v>14:2</v>
      </c>
      <c r="U1232" t="str">
        <f t="shared" si="124"/>
        <v>2016-02-09 14:2FMBU</v>
      </c>
      <c r="V1232">
        <f>IF(COUNTIF(Interactions!I:I,U1232)&gt;0,1,0)</f>
        <v>0</v>
      </c>
      <c r="W1232" t="str">
        <f t="shared" si="125"/>
        <v/>
      </c>
    </row>
    <row r="1233" spans="1:23" ht="24">
      <c r="A1233" s="16">
        <v>741</v>
      </c>
      <c r="B1233" s="16">
        <v>1182753</v>
      </c>
      <c r="C1233" s="16">
        <v>1414361</v>
      </c>
      <c r="D1233" s="16" t="s">
        <v>492</v>
      </c>
      <c r="E1233" s="16" t="s">
        <v>467</v>
      </c>
      <c r="F1233" s="16" t="s">
        <v>25</v>
      </c>
      <c r="G1233" s="16" t="s">
        <v>474</v>
      </c>
      <c r="H1233" s="17">
        <v>42409</v>
      </c>
      <c r="I1233" s="18">
        <v>0.59880787037037042</v>
      </c>
      <c r="J1233" s="18">
        <v>1.1111111111111111E-3</v>
      </c>
      <c r="K1233" s="16" t="s">
        <v>467</v>
      </c>
      <c r="L1233" s="16">
        <v>743008</v>
      </c>
      <c r="M1233" s="16" t="s">
        <v>1</v>
      </c>
      <c r="N1233" s="16">
        <v>1</v>
      </c>
      <c r="O1233" s="18">
        <v>4.9768518518518521E-4</v>
      </c>
      <c r="P1233" s="18">
        <v>9.3750000000000007E-4</v>
      </c>
      <c r="Q1233" s="6" t="str">
        <f t="shared" si="120"/>
        <v>2016-02-09</v>
      </c>
      <c r="R1233" t="str">
        <f t="shared" si="121"/>
        <v>TRUB</v>
      </c>
      <c r="S1233" t="str">
        <f t="shared" si="122"/>
        <v>14:22</v>
      </c>
      <c r="T1233" t="str">
        <f t="shared" si="123"/>
        <v>14:2</v>
      </c>
      <c r="U1233" t="str">
        <f t="shared" si="124"/>
        <v>2016-02-09 14:2TRUB</v>
      </c>
      <c r="V1233">
        <f>IF(COUNTIF(Interactions!I:I,U1233)&gt;0,1,0)</f>
        <v>0</v>
      </c>
      <c r="W1233" t="str">
        <f t="shared" si="125"/>
        <v/>
      </c>
    </row>
    <row r="1234" spans="1:23" ht="24">
      <c r="A1234" s="13">
        <v>742</v>
      </c>
      <c r="B1234" s="13">
        <v>1182754</v>
      </c>
      <c r="C1234" s="13"/>
      <c r="D1234" s="13" t="s">
        <v>492</v>
      </c>
      <c r="E1234" s="13" t="s">
        <v>467</v>
      </c>
      <c r="F1234" s="13" t="s">
        <v>15</v>
      </c>
      <c r="G1234" s="13" t="s">
        <v>474</v>
      </c>
      <c r="H1234" s="14">
        <v>42409</v>
      </c>
      <c r="I1234" s="15">
        <v>0.59895833333333337</v>
      </c>
      <c r="J1234" s="15">
        <v>8.2175925925925917E-4</v>
      </c>
      <c r="K1234" s="13" t="s">
        <v>467</v>
      </c>
      <c r="L1234" s="13">
        <v>329509614</v>
      </c>
      <c r="M1234" s="13"/>
      <c r="N1234" s="13">
        <v>0</v>
      </c>
      <c r="O1234" s="15">
        <v>0</v>
      </c>
      <c r="P1234" s="15">
        <v>6.2500000000000001E-4</v>
      </c>
      <c r="Q1234" s="6" t="str">
        <f t="shared" si="120"/>
        <v>2016-02-09</v>
      </c>
      <c r="R1234" t="str">
        <f t="shared" si="121"/>
        <v>BBHA</v>
      </c>
      <c r="S1234" t="str">
        <f t="shared" si="122"/>
        <v>14:22</v>
      </c>
      <c r="T1234" t="str">
        <f t="shared" si="123"/>
        <v>14:2</v>
      </c>
      <c r="U1234" t="str">
        <f t="shared" si="124"/>
        <v>2016-02-09 14:2BBHA</v>
      </c>
      <c r="V1234">
        <f>IF(COUNTIF(Interactions!I:I,U1234)&gt;0,1,0)</f>
        <v>0</v>
      </c>
      <c r="W1234" t="str">
        <f t="shared" si="125"/>
        <v/>
      </c>
    </row>
    <row r="1235" spans="1:23" ht="24">
      <c r="A1235" s="16">
        <v>743</v>
      </c>
      <c r="B1235" s="16">
        <v>1182755</v>
      </c>
      <c r="C1235" s="16">
        <v>1414381</v>
      </c>
      <c r="D1235" s="16" t="s">
        <v>492</v>
      </c>
      <c r="E1235" s="16" t="s">
        <v>467</v>
      </c>
      <c r="F1235" s="16" t="s">
        <v>37</v>
      </c>
      <c r="G1235" s="16" t="s">
        <v>474</v>
      </c>
      <c r="H1235" s="17">
        <v>42409</v>
      </c>
      <c r="I1235" s="18">
        <v>0.5994328703703703</v>
      </c>
      <c r="J1235" s="18">
        <v>2.7314814814814819E-3</v>
      </c>
      <c r="K1235" s="16" t="s">
        <v>467</v>
      </c>
      <c r="L1235" s="16">
        <v>555091010</v>
      </c>
      <c r="M1235" s="16" t="s">
        <v>1</v>
      </c>
      <c r="N1235" s="16">
        <v>1</v>
      </c>
      <c r="O1235" s="18">
        <v>5.9027777777777778E-4</v>
      </c>
      <c r="P1235" s="18">
        <v>1.8981481481481482E-3</v>
      </c>
      <c r="Q1235" s="6" t="str">
        <f t="shared" si="120"/>
        <v>2016-02-09</v>
      </c>
      <c r="R1235" t="str">
        <f t="shared" si="121"/>
        <v>MPRU</v>
      </c>
      <c r="S1235" t="str">
        <f t="shared" si="122"/>
        <v>14:23</v>
      </c>
      <c r="T1235" t="str">
        <f t="shared" si="123"/>
        <v>14:2</v>
      </c>
      <c r="U1235" t="str">
        <f t="shared" si="124"/>
        <v>2016-02-09 14:2MPRU</v>
      </c>
      <c r="V1235">
        <f>IF(COUNTIF(Interactions!I:I,U1235)&gt;0,1,0)</f>
        <v>0</v>
      </c>
      <c r="W1235" t="str">
        <f t="shared" si="125"/>
        <v/>
      </c>
    </row>
    <row r="1236" spans="1:23">
      <c r="A1236" s="13">
        <v>744</v>
      </c>
      <c r="B1236" s="13">
        <v>1182756</v>
      </c>
      <c r="C1236" s="13">
        <v>1414371</v>
      </c>
      <c r="D1236" s="13" t="s">
        <v>492</v>
      </c>
      <c r="E1236" s="13" t="s">
        <v>467</v>
      </c>
      <c r="F1236" s="13" t="s">
        <v>25</v>
      </c>
      <c r="G1236" s="13" t="s">
        <v>470</v>
      </c>
      <c r="H1236" s="14">
        <v>42409</v>
      </c>
      <c r="I1236" s="15">
        <v>0.59949074074074071</v>
      </c>
      <c r="J1236" s="15">
        <v>1.0879629629629629E-3</v>
      </c>
      <c r="K1236" s="13" t="s">
        <v>467</v>
      </c>
      <c r="L1236" s="13">
        <v>478741223</v>
      </c>
      <c r="M1236" s="13" t="s">
        <v>1</v>
      </c>
      <c r="N1236" s="13">
        <v>0</v>
      </c>
      <c r="O1236" s="15">
        <v>0</v>
      </c>
      <c r="P1236" s="15">
        <v>9.1435185185185185E-4</v>
      </c>
      <c r="Q1236" s="6" t="str">
        <f t="shared" si="120"/>
        <v>2016-02-09</v>
      </c>
      <c r="R1236" t="str">
        <f t="shared" si="121"/>
        <v>TRUB</v>
      </c>
      <c r="S1236" t="str">
        <f t="shared" si="122"/>
        <v>14:23</v>
      </c>
      <c r="T1236" t="str">
        <f t="shared" si="123"/>
        <v>14:2</v>
      </c>
      <c r="U1236" t="str">
        <f t="shared" si="124"/>
        <v>2016-02-09 14:2TRUB</v>
      </c>
      <c r="V1236">
        <f>IF(COUNTIF(Interactions!I:I,U1236)&gt;0,1,0)</f>
        <v>0</v>
      </c>
      <c r="W1236" t="str">
        <f t="shared" si="125"/>
        <v/>
      </c>
    </row>
    <row r="1237" spans="1:23" ht="24">
      <c r="A1237" s="16">
        <v>745</v>
      </c>
      <c r="B1237" s="16">
        <v>1182758</v>
      </c>
      <c r="C1237" s="16">
        <v>1411899</v>
      </c>
      <c r="D1237" s="16" t="s">
        <v>492</v>
      </c>
      <c r="E1237" s="16" t="s">
        <v>469</v>
      </c>
      <c r="F1237" s="16" t="s">
        <v>10</v>
      </c>
      <c r="G1237" s="16" t="s">
        <v>476</v>
      </c>
      <c r="H1237" s="17">
        <v>42409</v>
      </c>
      <c r="I1237" s="18">
        <v>0.59972222222222216</v>
      </c>
      <c r="J1237" s="18">
        <v>3.2986111111111111E-3</v>
      </c>
      <c r="K1237" s="16" t="s">
        <v>469</v>
      </c>
      <c r="L1237" s="16">
        <v>18300629527491</v>
      </c>
      <c r="M1237" s="16" t="s">
        <v>490</v>
      </c>
      <c r="N1237" s="16">
        <v>0</v>
      </c>
      <c r="O1237" s="18">
        <v>0</v>
      </c>
      <c r="P1237" s="18">
        <v>2.3726851851851851E-3</v>
      </c>
      <c r="Q1237" s="6" t="str">
        <f t="shared" si="120"/>
        <v>2016-02-09</v>
      </c>
      <c r="R1237" t="str">
        <f t="shared" si="121"/>
        <v>FMBU</v>
      </c>
      <c r="S1237" t="str">
        <f t="shared" si="122"/>
        <v>14:23</v>
      </c>
      <c r="T1237" t="str">
        <f t="shared" si="123"/>
        <v>14:2</v>
      </c>
      <c r="U1237" t="str">
        <f t="shared" si="124"/>
        <v>2016-02-09 14:2FMBU</v>
      </c>
      <c r="V1237">
        <f>IF(COUNTIF(Interactions!I:I,U1237)&gt;0,1,0)</f>
        <v>0</v>
      </c>
      <c r="W1237" t="str">
        <f t="shared" si="125"/>
        <v/>
      </c>
    </row>
    <row r="1238" spans="1:23" ht="24">
      <c r="A1238" s="13">
        <v>746</v>
      </c>
      <c r="B1238" s="13">
        <v>1182761</v>
      </c>
      <c r="C1238" s="13">
        <v>1414374</v>
      </c>
      <c r="D1238" s="13" t="s">
        <v>492</v>
      </c>
      <c r="E1238" s="13" t="s">
        <v>467</v>
      </c>
      <c r="F1238" s="13" t="s">
        <v>3</v>
      </c>
      <c r="G1238" s="13" t="s">
        <v>474</v>
      </c>
      <c r="H1238" s="14">
        <v>42409</v>
      </c>
      <c r="I1238" s="15">
        <v>0.60017361111111112</v>
      </c>
      <c r="J1238" s="15">
        <v>1.1226851851851851E-3</v>
      </c>
      <c r="K1238" s="13" t="s">
        <v>467</v>
      </c>
      <c r="L1238" s="13">
        <v>146143000</v>
      </c>
      <c r="M1238" s="13" t="s">
        <v>1</v>
      </c>
      <c r="N1238" s="13">
        <v>1</v>
      </c>
      <c r="O1238" s="15">
        <v>4.0509259259259258E-4</v>
      </c>
      <c r="P1238" s="15">
        <v>7.7546296296296304E-4</v>
      </c>
      <c r="Q1238" s="6" t="str">
        <f t="shared" si="120"/>
        <v>2016-02-09</v>
      </c>
      <c r="R1238" t="str">
        <f t="shared" si="121"/>
        <v>ENES</v>
      </c>
      <c r="S1238" t="str">
        <f t="shared" si="122"/>
        <v>14:24</v>
      </c>
      <c r="T1238" t="str">
        <f t="shared" si="123"/>
        <v>14:2</v>
      </c>
      <c r="U1238" t="str">
        <f t="shared" si="124"/>
        <v>2016-02-09 14:2ENES</v>
      </c>
      <c r="V1238">
        <f>IF(COUNTIF(Interactions!I:I,U1238)&gt;0,1,0)</f>
        <v>0</v>
      </c>
      <c r="W1238" t="str">
        <f t="shared" si="125"/>
        <v/>
      </c>
    </row>
    <row r="1239" spans="1:23">
      <c r="A1239" s="16">
        <v>747</v>
      </c>
      <c r="B1239" s="16">
        <v>1182762</v>
      </c>
      <c r="C1239" s="16">
        <v>1414383</v>
      </c>
      <c r="D1239" s="16" t="s">
        <v>492</v>
      </c>
      <c r="E1239" s="16" t="s">
        <v>467</v>
      </c>
      <c r="F1239" s="16" t="s">
        <v>19</v>
      </c>
      <c r="G1239" s="16" t="s">
        <v>468</v>
      </c>
      <c r="H1239" s="17">
        <v>42409</v>
      </c>
      <c r="I1239" s="18">
        <v>0.60034722222222225</v>
      </c>
      <c r="J1239" s="18">
        <v>1.8171296296296297E-3</v>
      </c>
      <c r="K1239" s="16" t="s">
        <v>467</v>
      </c>
      <c r="L1239" s="16">
        <v>556694084</v>
      </c>
      <c r="M1239" s="16" t="s">
        <v>1</v>
      </c>
      <c r="N1239" s="16">
        <v>0</v>
      </c>
      <c r="O1239" s="18">
        <v>0</v>
      </c>
      <c r="P1239" s="18">
        <v>1.3888888888888889E-3</v>
      </c>
      <c r="Q1239" s="6" t="str">
        <f t="shared" si="120"/>
        <v>2016-02-09</v>
      </c>
      <c r="R1239" t="str">
        <f t="shared" si="121"/>
        <v>IBRO</v>
      </c>
      <c r="S1239" t="str">
        <f t="shared" si="122"/>
        <v>14:24</v>
      </c>
      <c r="T1239" t="str">
        <f t="shared" si="123"/>
        <v>14:2</v>
      </c>
      <c r="U1239" t="str">
        <f t="shared" si="124"/>
        <v>2016-02-09 14:2IBRO</v>
      </c>
      <c r="V1239">
        <f>IF(COUNTIF(Interactions!I:I,U1239)&gt;0,1,0)</f>
        <v>0</v>
      </c>
      <c r="W1239" t="str">
        <f t="shared" si="125"/>
        <v/>
      </c>
    </row>
    <row r="1240" spans="1:23" ht="24">
      <c r="A1240" s="13">
        <v>748</v>
      </c>
      <c r="B1240" s="13">
        <v>1182763</v>
      </c>
      <c r="C1240" s="13">
        <v>1414410</v>
      </c>
      <c r="D1240" s="13" t="s">
        <v>492</v>
      </c>
      <c r="E1240" s="13" t="s">
        <v>467</v>
      </c>
      <c r="F1240" s="13" t="s">
        <v>11</v>
      </c>
      <c r="G1240" s="13" t="s">
        <v>472</v>
      </c>
      <c r="H1240" s="14">
        <v>42409</v>
      </c>
      <c r="I1240" s="15">
        <v>0.60047453703703701</v>
      </c>
      <c r="J1240" s="15">
        <v>1.0069444444444444E-3</v>
      </c>
      <c r="K1240" s="13" t="s">
        <v>467</v>
      </c>
      <c r="L1240" s="13">
        <v>650047930</v>
      </c>
      <c r="M1240" s="13" t="s">
        <v>1</v>
      </c>
      <c r="N1240" s="13">
        <v>0</v>
      </c>
      <c r="O1240" s="15">
        <v>0</v>
      </c>
      <c r="P1240" s="15">
        <v>7.7546296296296304E-4</v>
      </c>
      <c r="Q1240" s="6" t="str">
        <f t="shared" si="120"/>
        <v>2016-02-09</v>
      </c>
      <c r="R1240" t="str">
        <f t="shared" si="121"/>
        <v>MLEC</v>
      </c>
      <c r="S1240" t="str">
        <f t="shared" si="122"/>
        <v>14:24</v>
      </c>
      <c r="T1240" t="str">
        <f t="shared" si="123"/>
        <v>14:2</v>
      </c>
      <c r="U1240" t="str">
        <f t="shared" si="124"/>
        <v>2016-02-09 14:2MLEC</v>
      </c>
      <c r="V1240">
        <f>IF(COUNTIF(Interactions!I:I,U1240)&gt;0,1,0)</f>
        <v>0</v>
      </c>
      <c r="W1240" t="str">
        <f t="shared" si="125"/>
        <v/>
      </c>
    </row>
    <row r="1241" spans="1:23" ht="24">
      <c r="A1241" s="16">
        <v>749</v>
      </c>
      <c r="B1241" s="16">
        <v>1182764</v>
      </c>
      <c r="C1241" s="16">
        <v>1414384</v>
      </c>
      <c r="D1241" s="16" t="s">
        <v>492</v>
      </c>
      <c r="E1241" s="16" t="s">
        <v>467</v>
      </c>
      <c r="F1241" s="16" t="s">
        <v>11</v>
      </c>
      <c r="G1241" s="16" t="s">
        <v>472</v>
      </c>
      <c r="H1241" s="17">
        <v>42409</v>
      </c>
      <c r="I1241" s="18">
        <v>0.60062499999999996</v>
      </c>
      <c r="J1241" s="18">
        <v>9.8379629629629642E-4</v>
      </c>
      <c r="K1241" s="16" t="s">
        <v>467</v>
      </c>
      <c r="L1241" s="16">
        <v>961357699</v>
      </c>
      <c r="M1241" s="16" t="s">
        <v>1</v>
      </c>
      <c r="N1241" s="16">
        <v>1</v>
      </c>
      <c r="O1241" s="18">
        <v>4.7453703703703704E-4</v>
      </c>
      <c r="P1241" s="18">
        <v>4.5138888888888892E-4</v>
      </c>
      <c r="Q1241" s="6" t="str">
        <f t="shared" si="120"/>
        <v>2016-02-09</v>
      </c>
      <c r="R1241" t="str">
        <f t="shared" si="121"/>
        <v>MLEC</v>
      </c>
      <c r="S1241" t="str">
        <f t="shared" si="122"/>
        <v>14:24</v>
      </c>
      <c r="T1241" t="str">
        <f t="shared" si="123"/>
        <v>14:2</v>
      </c>
      <c r="U1241" t="str">
        <f t="shared" si="124"/>
        <v>2016-02-09 14:2MLEC</v>
      </c>
      <c r="V1241">
        <f>IF(COUNTIF(Interactions!I:I,U1241)&gt;0,1,0)</f>
        <v>0</v>
      </c>
      <c r="W1241" t="str">
        <f t="shared" si="125"/>
        <v/>
      </c>
    </row>
    <row r="1242" spans="1:23" ht="24">
      <c r="A1242" s="13">
        <v>750</v>
      </c>
      <c r="B1242" s="13">
        <v>1182766</v>
      </c>
      <c r="C1242" s="13">
        <v>1414409</v>
      </c>
      <c r="D1242" s="13" t="s">
        <v>492</v>
      </c>
      <c r="E1242" s="13" t="s">
        <v>467</v>
      </c>
      <c r="F1242" s="13" t="s">
        <v>11</v>
      </c>
      <c r="G1242" s="13" t="s">
        <v>472</v>
      </c>
      <c r="H1242" s="14">
        <v>42409</v>
      </c>
      <c r="I1242" s="15">
        <v>0.60082175925925929</v>
      </c>
      <c r="J1242" s="15">
        <v>8.6805555555555551E-4</v>
      </c>
      <c r="K1242" s="13" t="s">
        <v>467</v>
      </c>
      <c r="L1242" s="13">
        <v>673168789</v>
      </c>
      <c r="M1242" s="13" t="s">
        <v>1</v>
      </c>
      <c r="N1242" s="13">
        <v>0</v>
      </c>
      <c r="O1242" s="15">
        <v>0</v>
      </c>
      <c r="P1242" s="15">
        <v>6.9444444444444447E-4</v>
      </c>
      <c r="Q1242" s="6" t="str">
        <f t="shared" si="120"/>
        <v>2016-02-09</v>
      </c>
      <c r="R1242" t="str">
        <f t="shared" si="121"/>
        <v>MLEC</v>
      </c>
      <c r="S1242" t="str">
        <f t="shared" si="122"/>
        <v>14:25</v>
      </c>
      <c r="T1242" t="str">
        <f t="shared" si="123"/>
        <v>14:2</v>
      </c>
      <c r="U1242" t="str">
        <f t="shared" si="124"/>
        <v>2016-02-09 14:2MLEC</v>
      </c>
      <c r="V1242">
        <f>IF(COUNTIF(Interactions!I:I,U1242)&gt;0,1,0)</f>
        <v>0</v>
      </c>
      <c r="W1242" t="str">
        <f t="shared" si="125"/>
        <v/>
      </c>
    </row>
    <row r="1243" spans="1:23" ht="24">
      <c r="A1243" s="16">
        <v>751</v>
      </c>
      <c r="B1243" s="16">
        <v>1182767</v>
      </c>
      <c r="C1243" s="16">
        <v>1414389</v>
      </c>
      <c r="D1243" s="16" t="s">
        <v>492</v>
      </c>
      <c r="E1243" s="16" t="s">
        <v>467</v>
      </c>
      <c r="F1243" s="16" t="s">
        <v>25</v>
      </c>
      <c r="G1243" s="16" t="s">
        <v>474</v>
      </c>
      <c r="H1243" s="17">
        <v>42409</v>
      </c>
      <c r="I1243" s="18">
        <v>0.60096064814814809</v>
      </c>
      <c r="J1243" s="18">
        <v>2.1643518518518518E-3</v>
      </c>
      <c r="K1243" s="16" t="s">
        <v>467</v>
      </c>
      <c r="L1243" s="16">
        <v>145192877</v>
      </c>
      <c r="M1243" s="16" t="s">
        <v>1</v>
      </c>
      <c r="N1243" s="16">
        <v>2</v>
      </c>
      <c r="O1243" s="18">
        <v>7.9861111111111105E-4</v>
      </c>
      <c r="P1243" s="18">
        <v>1.4120370370370369E-3</v>
      </c>
      <c r="Q1243" s="6" t="str">
        <f t="shared" si="120"/>
        <v>2016-02-09</v>
      </c>
      <c r="R1243" t="str">
        <f t="shared" si="121"/>
        <v>TRUB</v>
      </c>
      <c r="S1243" t="str">
        <f t="shared" si="122"/>
        <v>14:25</v>
      </c>
      <c r="T1243" t="str">
        <f t="shared" si="123"/>
        <v>14:2</v>
      </c>
      <c r="U1243" t="str">
        <f t="shared" si="124"/>
        <v>2016-02-09 14:2TRUB</v>
      </c>
      <c r="V1243">
        <f>IF(COUNTIF(Interactions!I:I,U1243)&gt;0,1,0)</f>
        <v>0</v>
      </c>
      <c r="W1243" t="str">
        <f t="shared" si="125"/>
        <v/>
      </c>
    </row>
    <row r="1244" spans="1:23" ht="24">
      <c r="A1244" s="13">
        <v>752</v>
      </c>
      <c r="B1244" s="13">
        <v>1182769</v>
      </c>
      <c r="C1244" s="13">
        <v>1414377</v>
      </c>
      <c r="D1244" s="13" t="s">
        <v>492</v>
      </c>
      <c r="E1244" s="13" t="s">
        <v>467</v>
      </c>
      <c r="F1244" s="13" t="s">
        <v>3</v>
      </c>
      <c r="G1244" s="13" t="s">
        <v>474</v>
      </c>
      <c r="H1244" s="14">
        <v>42409</v>
      </c>
      <c r="I1244" s="15">
        <v>0.60108796296296296</v>
      </c>
      <c r="J1244" s="15">
        <v>3.2407407407407406E-4</v>
      </c>
      <c r="K1244" s="13" t="s">
        <v>467</v>
      </c>
      <c r="L1244" s="13">
        <v>981985535</v>
      </c>
      <c r="M1244" s="13" t="s">
        <v>1</v>
      </c>
      <c r="N1244" s="13">
        <v>0</v>
      </c>
      <c r="O1244" s="15">
        <v>0</v>
      </c>
      <c r="P1244" s="15">
        <v>2.3148148148148146E-4</v>
      </c>
      <c r="Q1244" s="6" t="str">
        <f t="shared" si="120"/>
        <v>2016-02-09</v>
      </c>
      <c r="R1244" t="str">
        <f t="shared" si="121"/>
        <v>ENES</v>
      </c>
      <c r="S1244" t="str">
        <f t="shared" si="122"/>
        <v>14:25</v>
      </c>
      <c r="T1244" t="str">
        <f t="shared" si="123"/>
        <v>14:2</v>
      </c>
      <c r="U1244" t="str">
        <f t="shared" si="124"/>
        <v>2016-02-09 14:2ENES</v>
      </c>
      <c r="V1244">
        <f>IF(COUNTIF(Interactions!I:I,U1244)&gt;0,1,0)</f>
        <v>0</v>
      </c>
      <c r="W1244" t="str">
        <f t="shared" si="125"/>
        <v/>
      </c>
    </row>
    <row r="1245" spans="1:23">
      <c r="A1245" s="16">
        <v>753</v>
      </c>
      <c r="B1245" s="16">
        <v>1182770</v>
      </c>
      <c r="C1245" s="16">
        <v>1414382</v>
      </c>
      <c r="D1245" s="16" t="s">
        <v>492</v>
      </c>
      <c r="E1245" s="16" t="s">
        <v>467</v>
      </c>
      <c r="F1245" s="16" t="s">
        <v>16</v>
      </c>
      <c r="G1245" s="16" t="s">
        <v>468</v>
      </c>
      <c r="H1245" s="17">
        <v>42409</v>
      </c>
      <c r="I1245" s="18">
        <v>0.60112268518518519</v>
      </c>
      <c r="J1245" s="18">
        <v>1.1805555555555556E-3</v>
      </c>
      <c r="K1245" s="16" t="s">
        <v>467</v>
      </c>
      <c r="L1245" s="16">
        <v>951473718</v>
      </c>
      <c r="M1245" s="16" t="s">
        <v>1</v>
      </c>
      <c r="N1245" s="16">
        <v>0</v>
      </c>
      <c r="O1245" s="18">
        <v>0</v>
      </c>
      <c r="P1245" s="18">
        <v>5.3240740740740744E-4</v>
      </c>
      <c r="Q1245" s="6" t="str">
        <f t="shared" si="120"/>
        <v>2016-02-09</v>
      </c>
      <c r="R1245" t="str">
        <f t="shared" si="121"/>
        <v>DMAL</v>
      </c>
      <c r="S1245" t="str">
        <f t="shared" si="122"/>
        <v>14:25</v>
      </c>
      <c r="T1245" t="str">
        <f t="shared" si="123"/>
        <v>14:2</v>
      </c>
      <c r="U1245" t="str">
        <f t="shared" si="124"/>
        <v>2016-02-09 14:2DMAL</v>
      </c>
      <c r="V1245">
        <f>IF(COUNTIF(Interactions!I:I,U1245)&gt;0,1,0)</f>
        <v>0</v>
      </c>
      <c r="W1245" t="str">
        <f t="shared" si="125"/>
        <v/>
      </c>
    </row>
    <row r="1246" spans="1:23" ht="24">
      <c r="A1246" s="13">
        <v>754</v>
      </c>
      <c r="B1246" s="13">
        <v>1182771</v>
      </c>
      <c r="C1246" s="13">
        <v>1414426</v>
      </c>
      <c r="D1246" s="13" t="s">
        <v>492</v>
      </c>
      <c r="E1246" s="13" t="s">
        <v>467</v>
      </c>
      <c r="F1246" s="13" t="s">
        <v>33</v>
      </c>
      <c r="G1246" s="13" t="s">
        <v>474</v>
      </c>
      <c r="H1246" s="14">
        <v>42409</v>
      </c>
      <c r="I1246" s="15">
        <v>0.60128472222222229</v>
      </c>
      <c r="J1246" s="15">
        <v>2.9166666666666668E-3</v>
      </c>
      <c r="K1246" s="13" t="s">
        <v>467</v>
      </c>
      <c r="L1246" s="13">
        <v>299342031</v>
      </c>
      <c r="M1246" s="13" t="s">
        <v>1</v>
      </c>
      <c r="N1246" s="13">
        <v>0</v>
      </c>
      <c r="O1246" s="15">
        <v>0</v>
      </c>
      <c r="P1246" s="15">
        <v>2.6967592592592594E-3</v>
      </c>
      <c r="Q1246" s="6" t="str">
        <f t="shared" si="120"/>
        <v>2016-02-09</v>
      </c>
      <c r="R1246" t="str">
        <f t="shared" si="121"/>
        <v>DGOM</v>
      </c>
      <c r="S1246" t="str">
        <f t="shared" si="122"/>
        <v>14:25</v>
      </c>
      <c r="T1246" t="str">
        <f t="shared" si="123"/>
        <v>14:2</v>
      </c>
      <c r="U1246" t="str">
        <f t="shared" si="124"/>
        <v>2016-02-09 14:2DGOM</v>
      </c>
      <c r="V1246">
        <f>IF(COUNTIF(Interactions!I:I,U1246)&gt;0,1,0)</f>
        <v>0</v>
      </c>
      <c r="W1246" t="str">
        <f t="shared" si="125"/>
        <v/>
      </c>
    </row>
    <row r="1247" spans="1:23" ht="24">
      <c r="A1247" s="16">
        <v>755</v>
      </c>
      <c r="B1247" s="16">
        <v>1182772</v>
      </c>
      <c r="C1247" s="16">
        <v>1414436</v>
      </c>
      <c r="D1247" s="16" t="s">
        <v>492</v>
      </c>
      <c r="E1247" s="16" t="s">
        <v>467</v>
      </c>
      <c r="F1247" s="16" t="s">
        <v>3</v>
      </c>
      <c r="G1247" s="16" t="s">
        <v>474</v>
      </c>
      <c r="H1247" s="17">
        <v>42409</v>
      </c>
      <c r="I1247" s="18">
        <v>0.60166666666666668</v>
      </c>
      <c r="J1247" s="18">
        <v>1.1458333333333333E-3</v>
      </c>
      <c r="K1247" s="16" t="s">
        <v>467</v>
      </c>
      <c r="L1247" s="16">
        <v>688214758</v>
      </c>
      <c r="M1247" s="16" t="s">
        <v>1</v>
      </c>
      <c r="N1247" s="16">
        <v>2</v>
      </c>
      <c r="O1247" s="18">
        <v>5.0925925925925921E-4</v>
      </c>
      <c r="P1247" s="18">
        <v>6.9444444444444447E-4</v>
      </c>
      <c r="Q1247" s="6" t="str">
        <f t="shared" si="120"/>
        <v>2016-02-09</v>
      </c>
      <c r="R1247" t="str">
        <f t="shared" si="121"/>
        <v>ENES</v>
      </c>
      <c r="S1247" t="str">
        <f t="shared" si="122"/>
        <v>14:26</v>
      </c>
      <c r="T1247" t="str">
        <f t="shared" si="123"/>
        <v>14:2</v>
      </c>
      <c r="U1247" t="str">
        <f t="shared" si="124"/>
        <v>2016-02-09 14:2ENES</v>
      </c>
      <c r="V1247">
        <f>IF(COUNTIF(Interactions!I:I,U1247)&gt;0,1,0)</f>
        <v>0</v>
      </c>
      <c r="W1247" t="str">
        <f t="shared" si="125"/>
        <v/>
      </c>
    </row>
    <row r="1248" spans="1:23" ht="24">
      <c r="A1248" s="13">
        <v>756</v>
      </c>
      <c r="B1248" s="13">
        <v>1182773</v>
      </c>
      <c r="C1248" s="13">
        <v>1414397</v>
      </c>
      <c r="D1248" s="13" t="s">
        <v>492</v>
      </c>
      <c r="E1248" s="13" t="s">
        <v>467</v>
      </c>
      <c r="F1248" s="13" t="s">
        <v>11</v>
      </c>
      <c r="G1248" s="13" t="s">
        <v>472</v>
      </c>
      <c r="H1248" s="14">
        <v>42409</v>
      </c>
      <c r="I1248" s="15">
        <v>0.60223379629629636</v>
      </c>
      <c r="J1248" s="15">
        <v>7.7546296296296304E-4</v>
      </c>
      <c r="K1248" s="13" t="s">
        <v>467</v>
      </c>
      <c r="L1248" s="13">
        <v>609876608</v>
      </c>
      <c r="M1248" s="13" t="s">
        <v>1</v>
      </c>
      <c r="N1248" s="13">
        <v>1</v>
      </c>
      <c r="O1248" s="15">
        <v>1.6203703703703703E-4</v>
      </c>
      <c r="P1248" s="15">
        <v>3.8194444444444446E-4</v>
      </c>
      <c r="Q1248" s="6" t="str">
        <f t="shared" si="120"/>
        <v>2016-02-09</v>
      </c>
      <c r="R1248" t="str">
        <f t="shared" si="121"/>
        <v>MLEC</v>
      </c>
      <c r="S1248" t="str">
        <f t="shared" si="122"/>
        <v>14:27</v>
      </c>
      <c r="T1248" t="str">
        <f t="shared" si="123"/>
        <v>14:2</v>
      </c>
      <c r="U1248" t="str">
        <f t="shared" si="124"/>
        <v>2016-02-09 14:2MLEC</v>
      </c>
      <c r="V1248">
        <f>IF(COUNTIF(Interactions!I:I,U1248)&gt;0,1,0)</f>
        <v>0</v>
      </c>
      <c r="W1248" t="str">
        <f t="shared" si="125"/>
        <v/>
      </c>
    </row>
    <row r="1249" spans="1:23" ht="24">
      <c r="A1249" s="16">
        <v>757</v>
      </c>
      <c r="B1249" s="16">
        <v>1182774</v>
      </c>
      <c r="C1249" s="16">
        <v>1414393</v>
      </c>
      <c r="D1249" s="16" t="s">
        <v>492</v>
      </c>
      <c r="E1249" s="16" t="s">
        <v>467</v>
      </c>
      <c r="F1249" s="16" t="s">
        <v>37</v>
      </c>
      <c r="G1249" s="16" t="s">
        <v>474</v>
      </c>
      <c r="H1249" s="17">
        <v>42409</v>
      </c>
      <c r="I1249" s="18">
        <v>0.60269675925925925</v>
      </c>
      <c r="J1249" s="18">
        <v>1.1689814814814816E-3</v>
      </c>
      <c r="K1249" s="16" t="s">
        <v>467</v>
      </c>
      <c r="L1249" s="16">
        <v>156262697</v>
      </c>
      <c r="M1249" s="16" t="s">
        <v>1</v>
      </c>
      <c r="N1249" s="16">
        <v>1</v>
      </c>
      <c r="O1249" s="18">
        <v>2.199074074074074E-4</v>
      </c>
      <c r="P1249" s="18">
        <v>6.134259259259259E-4</v>
      </c>
      <c r="Q1249" s="6" t="str">
        <f t="shared" si="120"/>
        <v>2016-02-09</v>
      </c>
      <c r="R1249" t="str">
        <f t="shared" si="121"/>
        <v>MPRU</v>
      </c>
      <c r="S1249" t="str">
        <f t="shared" si="122"/>
        <v>14:27</v>
      </c>
      <c r="T1249" t="str">
        <f t="shared" si="123"/>
        <v>14:2</v>
      </c>
      <c r="U1249" t="str">
        <f t="shared" si="124"/>
        <v>2016-02-09 14:2MPRU</v>
      </c>
      <c r="V1249">
        <f>IF(COUNTIF(Interactions!I:I,U1249)&gt;0,1,0)</f>
        <v>0</v>
      </c>
      <c r="W1249" t="str">
        <f t="shared" si="125"/>
        <v/>
      </c>
    </row>
    <row r="1250" spans="1:23" ht="24">
      <c r="A1250" s="13">
        <v>758</v>
      </c>
      <c r="B1250" s="13">
        <v>1182775</v>
      </c>
      <c r="C1250" s="13">
        <v>1414388</v>
      </c>
      <c r="D1250" s="13" t="s">
        <v>492</v>
      </c>
      <c r="E1250" s="13" t="s">
        <v>467</v>
      </c>
      <c r="F1250" s="13" t="s">
        <v>19</v>
      </c>
      <c r="G1250" s="13" t="s">
        <v>474</v>
      </c>
      <c r="H1250" s="14">
        <v>42409</v>
      </c>
      <c r="I1250" s="15">
        <v>0.60302083333333334</v>
      </c>
      <c r="J1250" s="15">
        <v>1.0416666666666667E-4</v>
      </c>
      <c r="K1250" s="13" t="s">
        <v>467</v>
      </c>
      <c r="L1250" s="13" t="s">
        <v>473</v>
      </c>
      <c r="M1250" s="13" t="s">
        <v>1</v>
      </c>
      <c r="N1250" s="13">
        <v>0</v>
      </c>
      <c r="O1250" s="15">
        <v>0</v>
      </c>
      <c r="P1250" s="15">
        <v>1.1574074074074073E-5</v>
      </c>
      <c r="Q1250" s="6" t="str">
        <f t="shared" si="120"/>
        <v>2016-02-09</v>
      </c>
      <c r="R1250" t="str">
        <f t="shared" si="121"/>
        <v>IBRO</v>
      </c>
      <c r="S1250" t="str">
        <f t="shared" si="122"/>
        <v>14:28</v>
      </c>
      <c r="T1250" t="str">
        <f t="shared" si="123"/>
        <v>14:2</v>
      </c>
      <c r="U1250" t="str">
        <f t="shared" si="124"/>
        <v>2016-02-09 14:2IBRO</v>
      </c>
      <c r="V1250">
        <f>IF(COUNTIF(Interactions!I:I,U1250)&gt;0,1,0)</f>
        <v>0</v>
      </c>
      <c r="W1250" t="str">
        <f t="shared" si="125"/>
        <v/>
      </c>
    </row>
    <row r="1251" spans="1:23" ht="24">
      <c r="A1251" s="16">
        <v>759</v>
      </c>
      <c r="B1251" s="16">
        <v>1182776</v>
      </c>
      <c r="C1251" s="16">
        <v>1411900</v>
      </c>
      <c r="D1251" s="16" t="s">
        <v>492</v>
      </c>
      <c r="E1251" s="16" t="s">
        <v>469</v>
      </c>
      <c r="F1251" s="16" t="s">
        <v>10</v>
      </c>
      <c r="G1251" s="16" t="s">
        <v>476</v>
      </c>
      <c r="H1251" s="17">
        <v>42409</v>
      </c>
      <c r="I1251" s="18">
        <v>0.60307870370370364</v>
      </c>
      <c r="J1251" s="18">
        <v>8.1018518518518516E-4</v>
      </c>
      <c r="K1251" s="16" t="s">
        <v>469</v>
      </c>
      <c r="L1251" s="16">
        <v>18300608272751</v>
      </c>
      <c r="M1251" s="16" t="s">
        <v>32</v>
      </c>
      <c r="N1251" s="16">
        <v>0</v>
      </c>
      <c r="O1251" s="18">
        <v>0</v>
      </c>
      <c r="P1251" s="18">
        <v>5.0925925925925921E-4</v>
      </c>
      <c r="Q1251" s="6" t="str">
        <f t="shared" si="120"/>
        <v>2016-02-09</v>
      </c>
      <c r="R1251" t="str">
        <f t="shared" si="121"/>
        <v>FMBU</v>
      </c>
      <c r="S1251" t="str">
        <f t="shared" si="122"/>
        <v>14:28</v>
      </c>
      <c r="T1251" t="str">
        <f t="shared" si="123"/>
        <v>14:2</v>
      </c>
      <c r="U1251" t="str">
        <f t="shared" si="124"/>
        <v>2016-02-09 14:2FMBU</v>
      </c>
      <c r="V1251">
        <f>IF(COUNTIF(Interactions!I:I,U1251)&gt;0,1,0)</f>
        <v>0</v>
      </c>
      <c r="W1251" t="str">
        <f t="shared" si="125"/>
        <v/>
      </c>
    </row>
    <row r="1252" spans="1:23" ht="24">
      <c r="A1252" s="13">
        <v>760</v>
      </c>
      <c r="B1252" s="13">
        <v>1182777</v>
      </c>
      <c r="C1252" s="13">
        <v>1414403</v>
      </c>
      <c r="D1252" s="13" t="s">
        <v>492</v>
      </c>
      <c r="E1252" s="13" t="s">
        <v>467</v>
      </c>
      <c r="F1252" s="13" t="s">
        <v>3</v>
      </c>
      <c r="G1252" s="13" t="s">
        <v>474</v>
      </c>
      <c r="H1252" s="14">
        <v>42409</v>
      </c>
      <c r="I1252" s="15">
        <v>0.6031481481481481</v>
      </c>
      <c r="J1252" s="15">
        <v>2.2337962962962967E-3</v>
      </c>
      <c r="K1252" s="13" t="s">
        <v>467</v>
      </c>
      <c r="L1252" s="13">
        <v>178654000</v>
      </c>
      <c r="M1252" s="13" t="s">
        <v>1</v>
      </c>
      <c r="N1252" s="13">
        <v>0</v>
      </c>
      <c r="O1252" s="15">
        <v>0</v>
      </c>
      <c r="P1252" s="15">
        <v>2.0717592592592593E-3</v>
      </c>
      <c r="Q1252" s="6" t="str">
        <f t="shared" si="120"/>
        <v>2016-02-09</v>
      </c>
      <c r="R1252" t="str">
        <f t="shared" si="121"/>
        <v>ENES</v>
      </c>
      <c r="S1252" t="str">
        <f t="shared" si="122"/>
        <v>14:28</v>
      </c>
      <c r="T1252" t="str">
        <f t="shared" si="123"/>
        <v>14:2</v>
      </c>
      <c r="U1252" t="str">
        <f t="shared" si="124"/>
        <v>2016-02-09 14:2ENES</v>
      </c>
      <c r="V1252">
        <f>IF(COUNTIF(Interactions!I:I,U1252)&gt;0,1,0)</f>
        <v>0</v>
      </c>
      <c r="W1252" t="str">
        <f t="shared" si="125"/>
        <v/>
      </c>
    </row>
    <row r="1253" spans="1:23" ht="24">
      <c r="A1253" s="16">
        <v>761</v>
      </c>
      <c r="B1253" s="16">
        <v>1182778</v>
      </c>
      <c r="C1253" s="16">
        <v>1414402</v>
      </c>
      <c r="D1253" s="16" t="s">
        <v>492</v>
      </c>
      <c r="E1253" s="16" t="s">
        <v>467</v>
      </c>
      <c r="F1253" s="16" t="s">
        <v>25</v>
      </c>
      <c r="G1253" s="16" t="s">
        <v>474</v>
      </c>
      <c r="H1253" s="17">
        <v>42409</v>
      </c>
      <c r="I1253" s="18">
        <v>0.6033101851851852</v>
      </c>
      <c r="J1253" s="18">
        <v>1.4814814814814814E-3</v>
      </c>
      <c r="K1253" s="16" t="s">
        <v>467</v>
      </c>
      <c r="L1253" s="16">
        <v>622160338</v>
      </c>
      <c r="M1253" s="16" t="s">
        <v>1</v>
      </c>
      <c r="N1253" s="16">
        <v>0</v>
      </c>
      <c r="O1253" s="18">
        <v>0</v>
      </c>
      <c r="P1253" s="18">
        <v>1.25E-3</v>
      </c>
      <c r="Q1253" s="6" t="str">
        <f t="shared" si="120"/>
        <v>2016-02-09</v>
      </c>
      <c r="R1253" t="str">
        <f t="shared" si="121"/>
        <v>TRUB</v>
      </c>
      <c r="S1253" t="str">
        <f t="shared" si="122"/>
        <v>14:28</v>
      </c>
      <c r="T1253" t="str">
        <f t="shared" si="123"/>
        <v>14:2</v>
      </c>
      <c r="U1253" t="str">
        <f t="shared" si="124"/>
        <v>2016-02-09 14:2TRUB</v>
      </c>
      <c r="V1253">
        <f>IF(COUNTIF(Interactions!I:I,U1253)&gt;0,1,0)</f>
        <v>0</v>
      </c>
      <c r="W1253" t="str">
        <f t="shared" si="125"/>
        <v/>
      </c>
    </row>
    <row r="1254" spans="1:23" ht="24">
      <c r="A1254" s="13">
        <v>762</v>
      </c>
      <c r="B1254" s="13">
        <v>1182779</v>
      </c>
      <c r="C1254" s="13">
        <v>1414406</v>
      </c>
      <c r="D1254" s="13" t="s">
        <v>492</v>
      </c>
      <c r="E1254" s="13" t="s">
        <v>467</v>
      </c>
      <c r="F1254" s="13" t="s">
        <v>19</v>
      </c>
      <c r="G1254" s="13" t="s">
        <v>474</v>
      </c>
      <c r="H1254" s="14">
        <v>42409</v>
      </c>
      <c r="I1254" s="15">
        <v>0.60357638888888887</v>
      </c>
      <c r="J1254" s="15">
        <v>2.1759259259259258E-3</v>
      </c>
      <c r="K1254" s="13" t="s">
        <v>467</v>
      </c>
      <c r="L1254" s="13">
        <v>387968802</v>
      </c>
      <c r="M1254" s="13" t="s">
        <v>1</v>
      </c>
      <c r="N1254" s="13">
        <v>0</v>
      </c>
      <c r="O1254" s="15">
        <v>0</v>
      </c>
      <c r="P1254" s="15">
        <v>2.0717592592592593E-3</v>
      </c>
      <c r="Q1254" s="6" t="str">
        <f t="shared" si="120"/>
        <v>2016-02-09</v>
      </c>
      <c r="R1254" t="str">
        <f t="shared" si="121"/>
        <v>IBRO</v>
      </c>
      <c r="S1254" t="str">
        <f t="shared" si="122"/>
        <v>14:29</v>
      </c>
      <c r="T1254" t="str">
        <f t="shared" si="123"/>
        <v>14:2</v>
      </c>
      <c r="U1254" t="str">
        <f t="shared" si="124"/>
        <v>2016-02-09 14:2IBRO</v>
      </c>
      <c r="V1254">
        <f>IF(COUNTIF(Interactions!I:I,U1254)&gt;0,1,0)</f>
        <v>0</v>
      </c>
      <c r="W1254" t="str">
        <f t="shared" si="125"/>
        <v/>
      </c>
    </row>
    <row r="1255" spans="1:23" ht="24">
      <c r="A1255" s="16">
        <v>763</v>
      </c>
      <c r="B1255" s="16">
        <v>1182780</v>
      </c>
      <c r="C1255" s="16">
        <v>1414408</v>
      </c>
      <c r="D1255" s="16" t="s">
        <v>492</v>
      </c>
      <c r="E1255" s="16" t="s">
        <v>467</v>
      </c>
      <c r="F1255" s="16" t="s">
        <v>37</v>
      </c>
      <c r="G1255" s="16" t="s">
        <v>474</v>
      </c>
      <c r="H1255" s="17">
        <v>42409</v>
      </c>
      <c r="I1255" s="18">
        <v>0.6038310185185185</v>
      </c>
      <c r="J1255" s="18">
        <v>2.0486111111111113E-3</v>
      </c>
      <c r="K1255" s="16" t="s">
        <v>467</v>
      </c>
      <c r="L1255" s="16">
        <v>634017180</v>
      </c>
      <c r="M1255" s="16" t="s">
        <v>1</v>
      </c>
      <c r="N1255" s="16">
        <v>1</v>
      </c>
      <c r="O1255" s="18">
        <v>5.7870370370370378E-4</v>
      </c>
      <c r="P1255" s="18">
        <v>1.2962962962962963E-3</v>
      </c>
      <c r="Q1255" s="6" t="str">
        <f t="shared" si="120"/>
        <v>2016-02-09</v>
      </c>
      <c r="R1255" t="str">
        <f t="shared" si="121"/>
        <v>MPRU</v>
      </c>
      <c r="S1255" t="str">
        <f t="shared" si="122"/>
        <v>14:29</v>
      </c>
      <c r="T1255" t="str">
        <f t="shared" si="123"/>
        <v>14:2</v>
      </c>
      <c r="U1255" t="str">
        <f t="shared" si="124"/>
        <v>2016-02-09 14:2MPRU</v>
      </c>
      <c r="V1255">
        <f>IF(COUNTIF(Interactions!I:I,U1255)&gt;0,1,0)</f>
        <v>0</v>
      </c>
      <c r="W1255" t="str">
        <f t="shared" si="125"/>
        <v/>
      </c>
    </row>
    <row r="1256" spans="1:23" ht="24">
      <c r="A1256" s="13">
        <v>764</v>
      </c>
      <c r="B1256" s="13">
        <v>1182782</v>
      </c>
      <c r="C1256" s="13">
        <v>1411901</v>
      </c>
      <c r="D1256" s="13" t="s">
        <v>492</v>
      </c>
      <c r="E1256" s="13" t="s">
        <v>469</v>
      </c>
      <c r="F1256" s="13" t="s">
        <v>10</v>
      </c>
      <c r="G1256" s="13" t="s">
        <v>476</v>
      </c>
      <c r="H1256" s="14">
        <v>42409</v>
      </c>
      <c r="I1256" s="15">
        <v>0.60395833333333326</v>
      </c>
      <c r="J1256" s="15">
        <v>9.2592592592592585E-4</v>
      </c>
      <c r="K1256" s="13" t="s">
        <v>469</v>
      </c>
      <c r="L1256" s="13">
        <v>18300623383456</v>
      </c>
      <c r="M1256" s="13" t="s">
        <v>32</v>
      </c>
      <c r="N1256" s="13">
        <v>0</v>
      </c>
      <c r="O1256" s="15">
        <v>0</v>
      </c>
      <c r="P1256" s="15">
        <v>5.4398148148148144E-4</v>
      </c>
      <c r="Q1256" s="6" t="str">
        <f t="shared" si="120"/>
        <v>2016-02-09</v>
      </c>
      <c r="R1256" t="str">
        <f t="shared" si="121"/>
        <v>FMBU</v>
      </c>
      <c r="S1256" t="str">
        <f t="shared" si="122"/>
        <v>14:29</v>
      </c>
      <c r="T1256" t="str">
        <f t="shared" si="123"/>
        <v>14:2</v>
      </c>
      <c r="U1256" t="str">
        <f t="shared" si="124"/>
        <v>2016-02-09 14:2FMBU</v>
      </c>
      <c r="V1256">
        <f>IF(COUNTIF(Interactions!I:I,U1256)&gt;0,1,0)</f>
        <v>0</v>
      </c>
      <c r="W1256" t="str">
        <f t="shared" si="125"/>
        <v/>
      </c>
    </row>
    <row r="1257" spans="1:23">
      <c r="A1257" s="16">
        <v>765</v>
      </c>
      <c r="B1257" s="16">
        <v>1182783</v>
      </c>
      <c r="C1257" s="16">
        <v>1414430</v>
      </c>
      <c r="D1257" s="16" t="s">
        <v>492</v>
      </c>
      <c r="E1257" s="16" t="s">
        <v>467</v>
      </c>
      <c r="F1257" s="16" t="s">
        <v>16</v>
      </c>
      <c r="G1257" s="16" t="s">
        <v>468</v>
      </c>
      <c r="H1257" s="17">
        <v>42409</v>
      </c>
      <c r="I1257" s="18">
        <v>0.60408564814814814</v>
      </c>
      <c r="J1257" s="18">
        <v>4.2592592592592595E-3</v>
      </c>
      <c r="K1257" s="16" t="s">
        <v>467</v>
      </c>
      <c r="L1257" s="16" t="s">
        <v>473</v>
      </c>
      <c r="M1257" s="16" t="s">
        <v>1</v>
      </c>
      <c r="N1257" s="16">
        <v>0</v>
      </c>
      <c r="O1257" s="18">
        <v>0</v>
      </c>
      <c r="P1257" s="18">
        <v>3.4606481481481485E-3</v>
      </c>
      <c r="Q1257" s="6" t="str">
        <f t="shared" si="120"/>
        <v>2016-02-09</v>
      </c>
      <c r="R1257" t="str">
        <f t="shared" si="121"/>
        <v>DMAL</v>
      </c>
      <c r="S1257" t="str">
        <f t="shared" si="122"/>
        <v>14:29</v>
      </c>
      <c r="T1257" t="str">
        <f t="shared" si="123"/>
        <v>14:2</v>
      </c>
      <c r="U1257" t="str">
        <f t="shared" si="124"/>
        <v>2016-02-09 14:2DMAL</v>
      </c>
      <c r="V1257">
        <f>IF(COUNTIF(Interactions!I:I,U1257)&gt;0,1,0)</f>
        <v>0</v>
      </c>
      <c r="W1257" t="str">
        <f t="shared" si="125"/>
        <v/>
      </c>
    </row>
    <row r="1258" spans="1:23" ht="24">
      <c r="A1258" s="13">
        <v>766</v>
      </c>
      <c r="B1258" s="13">
        <v>1182784</v>
      </c>
      <c r="C1258" s="13">
        <v>1414424</v>
      </c>
      <c r="D1258" s="13" t="s">
        <v>492</v>
      </c>
      <c r="E1258" s="13" t="s">
        <v>467</v>
      </c>
      <c r="F1258" s="13" t="s">
        <v>33</v>
      </c>
      <c r="G1258" s="13" t="s">
        <v>474</v>
      </c>
      <c r="H1258" s="14">
        <v>42409</v>
      </c>
      <c r="I1258" s="15">
        <v>0.60434027777777777</v>
      </c>
      <c r="J1258" s="15">
        <v>1.7476851851851852E-3</v>
      </c>
      <c r="K1258" s="13" t="s">
        <v>467</v>
      </c>
      <c r="L1258" s="13">
        <v>698783949</v>
      </c>
      <c r="M1258" s="13" t="s">
        <v>1</v>
      </c>
      <c r="N1258" s="13">
        <v>0</v>
      </c>
      <c r="O1258" s="15">
        <v>0</v>
      </c>
      <c r="P1258" s="15">
        <v>1.5740740740740741E-3</v>
      </c>
      <c r="Q1258" s="6" t="str">
        <f t="shared" si="120"/>
        <v>2016-02-09</v>
      </c>
      <c r="R1258" t="str">
        <f t="shared" si="121"/>
        <v>DGOM</v>
      </c>
      <c r="S1258" t="str">
        <f t="shared" si="122"/>
        <v>14:30</v>
      </c>
      <c r="T1258" t="str">
        <f t="shared" si="123"/>
        <v>14:3</v>
      </c>
      <c r="U1258" t="str">
        <f t="shared" si="124"/>
        <v>2016-02-09 14:3DGOM</v>
      </c>
      <c r="V1258">
        <f>IF(COUNTIF(Interactions!I:I,U1258)&gt;0,1,0)</f>
        <v>0</v>
      </c>
      <c r="W1258" t="str">
        <f t="shared" si="125"/>
        <v/>
      </c>
    </row>
    <row r="1259" spans="1:23" ht="24">
      <c r="A1259" s="16">
        <v>767</v>
      </c>
      <c r="B1259" s="16">
        <v>1182785</v>
      </c>
      <c r="C1259" s="16">
        <v>1414434</v>
      </c>
      <c r="D1259" s="16" t="s">
        <v>492</v>
      </c>
      <c r="E1259" s="16" t="s">
        <v>467</v>
      </c>
      <c r="F1259" s="16" t="s">
        <v>3</v>
      </c>
      <c r="G1259" s="16" t="s">
        <v>474</v>
      </c>
      <c r="H1259" s="17">
        <v>42409</v>
      </c>
      <c r="I1259" s="18">
        <v>0.60484953703703703</v>
      </c>
      <c r="J1259" s="18">
        <v>8.6805555555555551E-4</v>
      </c>
      <c r="K1259" s="16" t="s">
        <v>467</v>
      </c>
      <c r="L1259" s="16">
        <v>145774039</v>
      </c>
      <c r="M1259" s="16" t="s">
        <v>1</v>
      </c>
      <c r="N1259" s="16">
        <v>1</v>
      </c>
      <c r="O1259" s="18">
        <v>3.4722222222222224E-4</v>
      </c>
      <c r="P1259" s="18">
        <v>4.7453703703703704E-4</v>
      </c>
      <c r="Q1259" s="6" t="str">
        <f t="shared" si="120"/>
        <v>2016-02-09</v>
      </c>
      <c r="R1259" t="str">
        <f t="shared" si="121"/>
        <v>ENES</v>
      </c>
      <c r="S1259" t="str">
        <f t="shared" si="122"/>
        <v>14:30</v>
      </c>
      <c r="T1259" t="str">
        <f t="shared" si="123"/>
        <v>14:3</v>
      </c>
      <c r="U1259" t="str">
        <f t="shared" si="124"/>
        <v>2016-02-09 14:3ENES</v>
      </c>
      <c r="V1259">
        <f>IF(COUNTIF(Interactions!I:I,U1259)&gt;0,1,0)</f>
        <v>0</v>
      </c>
      <c r="W1259" t="str">
        <f t="shared" si="125"/>
        <v/>
      </c>
    </row>
    <row r="1260" spans="1:23" ht="24">
      <c r="A1260" s="13">
        <v>768</v>
      </c>
      <c r="B1260" s="13">
        <v>1182786</v>
      </c>
      <c r="C1260" s="13">
        <v>1414419</v>
      </c>
      <c r="D1260" s="13" t="s">
        <v>492</v>
      </c>
      <c r="E1260" s="13" t="s">
        <v>467</v>
      </c>
      <c r="F1260" s="13" t="s">
        <v>25</v>
      </c>
      <c r="G1260" s="13" t="s">
        <v>474</v>
      </c>
      <c r="H1260" s="14">
        <v>42409</v>
      </c>
      <c r="I1260" s="15">
        <v>0.60440972222222222</v>
      </c>
      <c r="J1260" s="15">
        <v>1.9097222222222222E-3</v>
      </c>
      <c r="K1260" s="13" t="s">
        <v>467</v>
      </c>
      <c r="L1260" s="13">
        <v>492200444</v>
      </c>
      <c r="M1260" s="13" t="s">
        <v>1</v>
      </c>
      <c r="N1260" s="13">
        <v>0</v>
      </c>
      <c r="O1260" s="15">
        <v>0</v>
      </c>
      <c r="P1260" s="15">
        <v>1.6087962962962963E-3</v>
      </c>
      <c r="Q1260" s="6" t="str">
        <f t="shared" si="120"/>
        <v>2016-02-09</v>
      </c>
      <c r="R1260" t="str">
        <f t="shared" si="121"/>
        <v>TRUB</v>
      </c>
      <c r="S1260" t="str">
        <f t="shared" si="122"/>
        <v>14:30</v>
      </c>
      <c r="T1260" t="str">
        <f t="shared" si="123"/>
        <v>14:3</v>
      </c>
      <c r="U1260" t="str">
        <f t="shared" si="124"/>
        <v>2016-02-09 14:3TRUB</v>
      </c>
      <c r="V1260">
        <f>IF(COUNTIF(Interactions!I:I,U1260)&gt;0,1,0)</f>
        <v>0</v>
      </c>
      <c r="W1260" t="str">
        <f t="shared" si="125"/>
        <v/>
      </c>
    </row>
    <row r="1261" spans="1:23" ht="24">
      <c r="A1261" s="16">
        <v>769</v>
      </c>
      <c r="B1261" s="16">
        <v>1182787</v>
      </c>
      <c r="C1261" s="16">
        <v>1414439</v>
      </c>
      <c r="D1261" s="16" t="s">
        <v>492</v>
      </c>
      <c r="E1261" s="16" t="s">
        <v>467</v>
      </c>
      <c r="F1261" s="16" t="s">
        <v>19</v>
      </c>
      <c r="G1261" s="16" t="s">
        <v>474</v>
      </c>
      <c r="H1261" s="17">
        <v>42409</v>
      </c>
      <c r="I1261" s="18">
        <v>0.60474537037037035</v>
      </c>
      <c r="J1261" s="18">
        <v>1.6435185185185183E-3</v>
      </c>
      <c r="K1261" s="16" t="s">
        <v>467</v>
      </c>
      <c r="L1261" s="16">
        <v>240897700</v>
      </c>
      <c r="M1261" s="16" t="s">
        <v>1</v>
      </c>
      <c r="N1261" s="16">
        <v>0</v>
      </c>
      <c r="O1261" s="18">
        <v>0</v>
      </c>
      <c r="P1261" s="18">
        <v>1.4814814814814814E-3</v>
      </c>
      <c r="Q1261" s="6" t="str">
        <f t="shared" ref="Q1261:Q1324" si="126">TEXT(H1261,"AAAA-MM-JJ")</f>
        <v>2016-02-09</v>
      </c>
      <c r="R1261" t="str">
        <f t="shared" ref="R1261:R1324" si="127">F1261</f>
        <v>IBRO</v>
      </c>
      <c r="S1261" t="str">
        <f t="shared" ref="S1261:S1324" si="128">TEXT(I1261,"hh:mm")</f>
        <v>14:30</v>
      </c>
      <c r="T1261" t="str">
        <f t="shared" ref="T1261:T1324" si="129">LEFT(S1261,4)</f>
        <v>14:3</v>
      </c>
      <c r="U1261" t="str">
        <f t="shared" ref="U1261:U1324" si="130">CONCATENATE(Q1261," ",T1261,R1261)</f>
        <v>2016-02-09 14:3IBRO</v>
      </c>
      <c r="V1261">
        <f>IF(COUNTIF(Interactions!I:I,U1261)&gt;0,1,0)</f>
        <v>0</v>
      </c>
      <c r="W1261" t="str">
        <f t="shared" ref="W1261:W1324" si="131">MID(D1261,6,15)</f>
        <v/>
      </c>
    </row>
    <row r="1262" spans="1:23" ht="24">
      <c r="A1262" s="13">
        <v>770</v>
      </c>
      <c r="B1262" s="13">
        <v>1182788</v>
      </c>
      <c r="C1262" s="13">
        <v>1414405</v>
      </c>
      <c r="D1262" s="13" t="s">
        <v>492</v>
      </c>
      <c r="E1262" s="13" t="s">
        <v>467</v>
      </c>
      <c r="F1262" s="13" t="s">
        <v>11</v>
      </c>
      <c r="G1262" s="13" t="s">
        <v>472</v>
      </c>
      <c r="H1262" s="14">
        <v>42409</v>
      </c>
      <c r="I1262" s="15">
        <v>0.60476851851851854</v>
      </c>
      <c r="J1262" s="15">
        <v>9.6064814814814808E-4</v>
      </c>
      <c r="K1262" s="13" t="s">
        <v>467</v>
      </c>
      <c r="L1262" s="13">
        <v>658296595</v>
      </c>
      <c r="M1262" s="13" t="s">
        <v>1</v>
      </c>
      <c r="N1262" s="13">
        <v>1</v>
      </c>
      <c r="O1262" s="15">
        <v>2.199074074074074E-4</v>
      </c>
      <c r="P1262" s="15">
        <v>5.4398148148148144E-4</v>
      </c>
      <c r="Q1262" s="6" t="str">
        <f t="shared" si="126"/>
        <v>2016-02-09</v>
      </c>
      <c r="R1262" t="str">
        <f t="shared" si="127"/>
        <v>MLEC</v>
      </c>
      <c r="S1262" t="str">
        <f t="shared" si="128"/>
        <v>14:30</v>
      </c>
      <c r="T1262" t="str">
        <f t="shared" si="129"/>
        <v>14:3</v>
      </c>
      <c r="U1262" t="str">
        <f t="shared" si="130"/>
        <v>2016-02-09 14:3MLEC</v>
      </c>
      <c r="V1262">
        <f>IF(COUNTIF(Interactions!I:I,U1262)&gt;0,1,0)</f>
        <v>0</v>
      </c>
      <c r="W1262" t="str">
        <f t="shared" si="131"/>
        <v/>
      </c>
    </row>
    <row r="1263" spans="1:23" ht="24">
      <c r="A1263" s="16">
        <v>771</v>
      </c>
      <c r="B1263" s="16">
        <v>1182789</v>
      </c>
      <c r="C1263" s="16">
        <v>1414421</v>
      </c>
      <c r="D1263" s="16" t="s">
        <v>492</v>
      </c>
      <c r="E1263" s="16" t="s">
        <v>467</v>
      </c>
      <c r="F1263" s="16" t="s">
        <v>37</v>
      </c>
      <c r="G1263" s="16" t="s">
        <v>474</v>
      </c>
      <c r="H1263" s="17">
        <v>42409</v>
      </c>
      <c r="I1263" s="18">
        <v>0.60478009259259258</v>
      </c>
      <c r="J1263" s="18">
        <v>9.7222222222222209E-4</v>
      </c>
      <c r="K1263" s="16" t="s">
        <v>467</v>
      </c>
      <c r="L1263" s="16">
        <v>277674011</v>
      </c>
      <c r="M1263" s="16" t="s">
        <v>1</v>
      </c>
      <c r="N1263" s="16">
        <v>1</v>
      </c>
      <c r="O1263" s="18">
        <v>3.5879629629629635E-4</v>
      </c>
      <c r="P1263" s="18">
        <v>4.7453703703703704E-4</v>
      </c>
      <c r="Q1263" s="6" t="str">
        <f t="shared" si="126"/>
        <v>2016-02-09</v>
      </c>
      <c r="R1263" t="str">
        <f t="shared" si="127"/>
        <v>MPRU</v>
      </c>
      <c r="S1263" t="str">
        <f t="shared" si="128"/>
        <v>14:30</v>
      </c>
      <c r="T1263" t="str">
        <f t="shared" si="129"/>
        <v>14:3</v>
      </c>
      <c r="U1263" t="str">
        <f t="shared" si="130"/>
        <v>2016-02-09 14:3MPRU</v>
      </c>
      <c r="V1263">
        <f>IF(COUNTIF(Interactions!I:I,U1263)&gt;0,1,0)</f>
        <v>0</v>
      </c>
      <c r="W1263" t="str">
        <f t="shared" si="131"/>
        <v/>
      </c>
    </row>
    <row r="1264" spans="1:23" ht="24">
      <c r="A1264" s="13">
        <v>772</v>
      </c>
      <c r="B1264" s="13">
        <v>1182791</v>
      </c>
      <c r="C1264" s="13">
        <v>1414478</v>
      </c>
      <c r="D1264" s="13" t="s">
        <v>492</v>
      </c>
      <c r="E1264" s="13" t="s">
        <v>467</v>
      </c>
      <c r="F1264" s="13" t="s">
        <v>3</v>
      </c>
      <c r="G1264" s="13" t="s">
        <v>474</v>
      </c>
      <c r="H1264" s="14">
        <v>42409</v>
      </c>
      <c r="I1264" s="15">
        <v>0.6050578703703704</v>
      </c>
      <c r="J1264" s="15">
        <v>3.2291666666666666E-3</v>
      </c>
      <c r="K1264" s="13" t="s">
        <v>467</v>
      </c>
      <c r="L1264" s="13">
        <v>984462062</v>
      </c>
      <c r="M1264" s="13" t="s">
        <v>1</v>
      </c>
      <c r="N1264" s="13">
        <v>0</v>
      </c>
      <c r="O1264" s="15">
        <v>0</v>
      </c>
      <c r="P1264" s="15">
        <v>2.5462962962962961E-3</v>
      </c>
      <c r="Q1264" s="6" t="str">
        <f t="shared" si="126"/>
        <v>2016-02-09</v>
      </c>
      <c r="R1264" t="str">
        <f t="shared" si="127"/>
        <v>ENES</v>
      </c>
      <c r="S1264" t="str">
        <f t="shared" si="128"/>
        <v>14:31</v>
      </c>
      <c r="T1264" t="str">
        <f t="shared" si="129"/>
        <v>14:3</v>
      </c>
      <c r="U1264" t="str">
        <f t="shared" si="130"/>
        <v>2016-02-09 14:3ENES</v>
      </c>
      <c r="V1264">
        <f>IF(COUNTIF(Interactions!I:I,U1264)&gt;0,1,0)</f>
        <v>0</v>
      </c>
      <c r="W1264" t="str">
        <f t="shared" si="131"/>
        <v/>
      </c>
    </row>
    <row r="1265" spans="1:23">
      <c r="A1265" s="16">
        <v>773</v>
      </c>
      <c r="B1265" s="16">
        <v>1182793</v>
      </c>
      <c r="C1265" s="16">
        <v>1414486</v>
      </c>
      <c r="D1265" s="16" t="s">
        <v>492</v>
      </c>
      <c r="E1265" s="16" t="s">
        <v>467</v>
      </c>
      <c r="F1265" s="16" t="s">
        <v>5</v>
      </c>
      <c r="G1265" s="16" t="s">
        <v>470</v>
      </c>
      <c r="H1265" s="17">
        <v>42409</v>
      </c>
      <c r="I1265" s="18">
        <v>0.60584490740740737</v>
      </c>
      <c r="J1265" s="18">
        <v>1.8287037037037037E-3</v>
      </c>
      <c r="K1265" s="16" t="s">
        <v>467</v>
      </c>
      <c r="L1265" s="16">
        <v>953225781</v>
      </c>
      <c r="M1265" s="16" t="s">
        <v>1</v>
      </c>
      <c r="N1265" s="16">
        <v>0</v>
      </c>
      <c r="O1265" s="18">
        <v>0</v>
      </c>
      <c r="P1265" s="18">
        <v>9.7222222222222209E-4</v>
      </c>
      <c r="Q1265" s="6" t="str">
        <f t="shared" si="126"/>
        <v>2016-02-09</v>
      </c>
      <c r="R1265" t="str">
        <f t="shared" si="127"/>
        <v>MZAI</v>
      </c>
      <c r="S1265" t="str">
        <f t="shared" si="128"/>
        <v>14:32</v>
      </c>
      <c r="T1265" t="str">
        <f t="shared" si="129"/>
        <v>14:3</v>
      </c>
      <c r="U1265" t="str">
        <f t="shared" si="130"/>
        <v>2016-02-09 14:3MZAI</v>
      </c>
      <c r="V1265">
        <f>IF(COUNTIF(Interactions!I:I,U1265)&gt;0,1,0)</f>
        <v>0</v>
      </c>
      <c r="W1265" t="str">
        <f t="shared" si="131"/>
        <v/>
      </c>
    </row>
    <row r="1266" spans="1:23" ht="24">
      <c r="A1266" s="13">
        <v>774</v>
      </c>
      <c r="B1266" s="13">
        <v>1182795</v>
      </c>
      <c r="C1266" s="13">
        <v>1414432</v>
      </c>
      <c r="D1266" s="13" t="s">
        <v>492</v>
      </c>
      <c r="E1266" s="13" t="s">
        <v>467</v>
      </c>
      <c r="F1266" s="13" t="s">
        <v>11</v>
      </c>
      <c r="G1266" s="13" t="s">
        <v>472</v>
      </c>
      <c r="H1266" s="14">
        <v>42409</v>
      </c>
      <c r="I1266" s="15">
        <v>0.60620370370370369</v>
      </c>
      <c r="J1266" s="15">
        <v>1.4814814814814814E-3</v>
      </c>
      <c r="K1266" s="13" t="s">
        <v>467</v>
      </c>
      <c r="L1266" s="13">
        <v>547305790</v>
      </c>
      <c r="M1266" s="13" t="s">
        <v>1</v>
      </c>
      <c r="N1266" s="13">
        <v>0</v>
      </c>
      <c r="O1266" s="15">
        <v>0</v>
      </c>
      <c r="P1266" s="15">
        <v>1.2037037037037038E-3</v>
      </c>
      <c r="Q1266" s="6" t="str">
        <f t="shared" si="126"/>
        <v>2016-02-09</v>
      </c>
      <c r="R1266" t="str">
        <f t="shared" si="127"/>
        <v>MLEC</v>
      </c>
      <c r="S1266" t="str">
        <f t="shared" si="128"/>
        <v>14:32</v>
      </c>
      <c r="T1266" t="str">
        <f t="shared" si="129"/>
        <v>14:3</v>
      </c>
      <c r="U1266" t="str">
        <f t="shared" si="130"/>
        <v>2016-02-09 14:3MLEC</v>
      </c>
      <c r="V1266">
        <f>IF(COUNTIF(Interactions!I:I,U1266)&gt;0,1,0)</f>
        <v>0</v>
      </c>
      <c r="W1266" t="str">
        <f t="shared" si="131"/>
        <v/>
      </c>
    </row>
    <row r="1267" spans="1:23" ht="24">
      <c r="A1267" s="16">
        <v>775</v>
      </c>
      <c r="B1267" s="16">
        <v>1182796</v>
      </c>
      <c r="C1267" s="16">
        <v>1414425</v>
      </c>
      <c r="D1267" s="16" t="s">
        <v>492</v>
      </c>
      <c r="E1267" s="16" t="s">
        <v>467</v>
      </c>
      <c r="F1267" s="16" t="s">
        <v>25</v>
      </c>
      <c r="G1267" s="16" t="s">
        <v>474</v>
      </c>
      <c r="H1267" s="17">
        <v>42409</v>
      </c>
      <c r="I1267" s="18">
        <v>0.6066435185185185</v>
      </c>
      <c r="J1267" s="18">
        <v>8.1018518518518516E-4</v>
      </c>
      <c r="K1267" s="16" t="s">
        <v>467</v>
      </c>
      <c r="L1267" s="16">
        <v>134212720</v>
      </c>
      <c r="M1267" s="16" t="s">
        <v>1</v>
      </c>
      <c r="N1267" s="16">
        <v>1</v>
      </c>
      <c r="O1267" s="18">
        <v>2.5462962962962961E-4</v>
      </c>
      <c r="P1267" s="18">
        <v>5.9027777777777778E-4</v>
      </c>
      <c r="Q1267" s="6" t="str">
        <f t="shared" si="126"/>
        <v>2016-02-09</v>
      </c>
      <c r="R1267" t="str">
        <f t="shared" si="127"/>
        <v>TRUB</v>
      </c>
      <c r="S1267" t="str">
        <f t="shared" si="128"/>
        <v>14:33</v>
      </c>
      <c r="T1267" t="str">
        <f t="shared" si="129"/>
        <v>14:3</v>
      </c>
      <c r="U1267" t="str">
        <f t="shared" si="130"/>
        <v>2016-02-09 14:3TRUB</v>
      </c>
      <c r="V1267">
        <f>IF(COUNTIF(Interactions!I:I,U1267)&gt;0,1,0)</f>
        <v>0</v>
      </c>
      <c r="W1267" t="str">
        <f t="shared" si="131"/>
        <v/>
      </c>
    </row>
    <row r="1268" spans="1:23" ht="24">
      <c r="A1268" s="13">
        <v>776</v>
      </c>
      <c r="B1268" s="13">
        <v>1182797</v>
      </c>
      <c r="C1268" s="13">
        <v>1414428</v>
      </c>
      <c r="D1268" s="13" t="s">
        <v>492</v>
      </c>
      <c r="E1268" s="13" t="s">
        <v>467</v>
      </c>
      <c r="F1268" s="13" t="s">
        <v>11</v>
      </c>
      <c r="G1268" s="13" t="s">
        <v>472</v>
      </c>
      <c r="H1268" s="14">
        <v>42409</v>
      </c>
      <c r="I1268" s="15">
        <v>0.60665509259259254</v>
      </c>
      <c r="J1268" s="15">
        <v>7.5231481481481471E-4</v>
      </c>
      <c r="K1268" s="13" t="s">
        <v>467</v>
      </c>
      <c r="L1268" s="13">
        <v>22508979797</v>
      </c>
      <c r="M1268" s="13" t="s">
        <v>1</v>
      </c>
      <c r="N1268" s="13">
        <v>1</v>
      </c>
      <c r="O1268" s="15">
        <v>3.2407407407407406E-4</v>
      </c>
      <c r="P1268" s="15">
        <v>3.5879629629629635E-4</v>
      </c>
      <c r="Q1268" s="6" t="str">
        <f t="shared" si="126"/>
        <v>2016-02-09</v>
      </c>
      <c r="R1268" t="str">
        <f t="shared" si="127"/>
        <v>MLEC</v>
      </c>
      <c r="S1268" t="str">
        <f t="shared" si="128"/>
        <v>14:33</v>
      </c>
      <c r="T1268" t="str">
        <f t="shared" si="129"/>
        <v>14:3</v>
      </c>
      <c r="U1268" t="str">
        <f t="shared" si="130"/>
        <v>2016-02-09 14:3MLEC</v>
      </c>
      <c r="V1268">
        <f>IF(COUNTIF(Interactions!I:I,U1268)&gt;0,1,0)</f>
        <v>0</v>
      </c>
      <c r="W1268" t="str">
        <f t="shared" si="131"/>
        <v/>
      </c>
    </row>
    <row r="1269" spans="1:23">
      <c r="A1269" s="16">
        <v>777</v>
      </c>
      <c r="B1269" s="16">
        <v>1182798</v>
      </c>
      <c r="C1269" s="16">
        <v>1414429</v>
      </c>
      <c r="D1269" s="16" t="s">
        <v>492</v>
      </c>
      <c r="E1269" s="16" t="s">
        <v>467</v>
      </c>
      <c r="F1269" s="16" t="s">
        <v>37</v>
      </c>
      <c r="G1269" s="16" t="s">
        <v>468</v>
      </c>
      <c r="H1269" s="17">
        <v>42409</v>
      </c>
      <c r="I1269" s="18">
        <v>0.60689814814814813</v>
      </c>
      <c r="J1269" s="18">
        <v>1.7592592592592592E-3</v>
      </c>
      <c r="K1269" s="16" t="s">
        <v>467</v>
      </c>
      <c r="L1269" s="16">
        <v>688763903</v>
      </c>
      <c r="M1269" s="16" t="s">
        <v>1</v>
      </c>
      <c r="N1269" s="16">
        <v>0</v>
      </c>
      <c r="O1269" s="18">
        <v>0</v>
      </c>
      <c r="P1269" s="18">
        <v>1.4699074074074074E-3</v>
      </c>
      <c r="Q1269" s="6" t="str">
        <f t="shared" si="126"/>
        <v>2016-02-09</v>
      </c>
      <c r="R1269" t="str">
        <f t="shared" si="127"/>
        <v>MPRU</v>
      </c>
      <c r="S1269" t="str">
        <f t="shared" si="128"/>
        <v>14:33</v>
      </c>
      <c r="T1269" t="str">
        <f t="shared" si="129"/>
        <v>14:3</v>
      </c>
      <c r="U1269" t="str">
        <f t="shared" si="130"/>
        <v>2016-02-09 14:3MPRU</v>
      </c>
      <c r="V1269">
        <f>IF(COUNTIF(Interactions!I:I,U1269)&gt;0,1,0)</f>
        <v>0</v>
      </c>
      <c r="W1269" t="str">
        <f t="shared" si="131"/>
        <v/>
      </c>
    </row>
    <row r="1270" spans="1:23" ht="24">
      <c r="A1270" s="13">
        <v>778</v>
      </c>
      <c r="B1270" s="13">
        <v>1182799</v>
      </c>
      <c r="C1270" s="13">
        <v>1414440</v>
      </c>
      <c r="D1270" s="13" t="s">
        <v>492</v>
      </c>
      <c r="E1270" s="13" t="s">
        <v>467</v>
      </c>
      <c r="F1270" s="13" t="s">
        <v>19</v>
      </c>
      <c r="G1270" s="13" t="s">
        <v>474</v>
      </c>
      <c r="H1270" s="14">
        <v>42409</v>
      </c>
      <c r="I1270" s="15">
        <v>0.60729166666666667</v>
      </c>
      <c r="J1270" s="15">
        <v>1.9444444444444442E-3</v>
      </c>
      <c r="K1270" s="13" t="s">
        <v>467</v>
      </c>
      <c r="L1270" s="13">
        <v>130724077</v>
      </c>
      <c r="M1270" s="13" t="s">
        <v>1</v>
      </c>
      <c r="N1270" s="13">
        <v>0</v>
      </c>
      <c r="O1270" s="15">
        <v>0</v>
      </c>
      <c r="P1270" s="15">
        <v>1.1921296296296296E-3</v>
      </c>
      <c r="Q1270" s="6" t="str">
        <f t="shared" si="126"/>
        <v>2016-02-09</v>
      </c>
      <c r="R1270" t="str">
        <f t="shared" si="127"/>
        <v>IBRO</v>
      </c>
      <c r="S1270" t="str">
        <f t="shared" si="128"/>
        <v>14:34</v>
      </c>
      <c r="T1270" t="str">
        <f t="shared" si="129"/>
        <v>14:3</v>
      </c>
      <c r="U1270" t="str">
        <f t="shared" si="130"/>
        <v>2016-02-09 14:3IBRO</v>
      </c>
      <c r="V1270">
        <f>IF(COUNTIF(Interactions!I:I,U1270)&gt;0,1,0)</f>
        <v>0</v>
      </c>
      <c r="W1270" t="str">
        <f t="shared" si="131"/>
        <v/>
      </c>
    </row>
    <row r="1271" spans="1:23" ht="24">
      <c r="A1271" s="16">
        <v>779</v>
      </c>
      <c r="B1271" s="16">
        <v>1182800</v>
      </c>
      <c r="C1271" s="16">
        <v>1411902</v>
      </c>
      <c r="D1271" s="16" t="s">
        <v>492</v>
      </c>
      <c r="E1271" s="16" t="s">
        <v>469</v>
      </c>
      <c r="F1271" s="16" t="s">
        <v>10</v>
      </c>
      <c r="G1271" s="16" t="s">
        <v>476</v>
      </c>
      <c r="H1271" s="17">
        <v>42409</v>
      </c>
      <c r="I1271" s="18">
        <v>0.60784722222222221</v>
      </c>
      <c r="J1271" s="18">
        <v>2.7430555555555559E-3</v>
      </c>
      <c r="K1271" s="16" t="s">
        <v>469</v>
      </c>
      <c r="L1271" s="16">
        <v>18300785156222</v>
      </c>
      <c r="M1271" s="16" t="s">
        <v>489</v>
      </c>
      <c r="N1271" s="16">
        <v>0</v>
      </c>
      <c r="O1271" s="18">
        <v>0</v>
      </c>
      <c r="P1271" s="18">
        <v>1.8518518518518517E-3</v>
      </c>
      <c r="Q1271" s="6" t="str">
        <f t="shared" si="126"/>
        <v>2016-02-09</v>
      </c>
      <c r="R1271" t="str">
        <f t="shared" si="127"/>
        <v>FMBU</v>
      </c>
      <c r="S1271" t="str">
        <f t="shared" si="128"/>
        <v>14:35</v>
      </c>
      <c r="T1271" t="str">
        <f t="shared" si="129"/>
        <v>14:3</v>
      </c>
      <c r="U1271" t="str">
        <f t="shared" si="130"/>
        <v>2016-02-09 14:3FMBU</v>
      </c>
      <c r="V1271">
        <f>IF(COUNTIF(Interactions!I:I,U1271)&gt;0,1,0)</f>
        <v>0</v>
      </c>
      <c r="W1271" t="str">
        <f t="shared" si="131"/>
        <v/>
      </c>
    </row>
    <row r="1272" spans="1:23">
      <c r="A1272" s="13">
        <v>780</v>
      </c>
      <c r="B1272" s="13">
        <v>1182801</v>
      </c>
      <c r="C1272" s="13">
        <v>1414437</v>
      </c>
      <c r="D1272" s="13" t="s">
        <v>492</v>
      </c>
      <c r="E1272" s="13" t="s">
        <v>467</v>
      </c>
      <c r="F1272" s="13" t="s">
        <v>25</v>
      </c>
      <c r="G1272" s="13" t="s">
        <v>470</v>
      </c>
      <c r="H1272" s="14">
        <v>42409</v>
      </c>
      <c r="I1272" s="15">
        <v>0.6086921296296296</v>
      </c>
      <c r="J1272" s="15">
        <v>8.7962962962962962E-4</v>
      </c>
      <c r="K1272" s="13" t="s">
        <v>467</v>
      </c>
      <c r="L1272" s="13">
        <v>344612868</v>
      </c>
      <c r="M1272" s="13" t="s">
        <v>1</v>
      </c>
      <c r="N1272" s="13">
        <v>0</v>
      </c>
      <c r="O1272" s="15">
        <v>0</v>
      </c>
      <c r="P1272" s="15">
        <v>6.7129629629629625E-4</v>
      </c>
      <c r="Q1272" s="6" t="str">
        <f t="shared" si="126"/>
        <v>2016-02-09</v>
      </c>
      <c r="R1272" t="str">
        <f t="shared" si="127"/>
        <v>TRUB</v>
      </c>
      <c r="S1272" t="str">
        <f t="shared" si="128"/>
        <v>14:36</v>
      </c>
      <c r="T1272" t="str">
        <f t="shared" si="129"/>
        <v>14:3</v>
      </c>
      <c r="U1272" t="str">
        <f t="shared" si="130"/>
        <v>2016-02-09 14:3TRUB</v>
      </c>
      <c r="V1272">
        <f>IF(COUNTIF(Interactions!I:I,U1272)&gt;0,1,0)</f>
        <v>0</v>
      </c>
      <c r="W1272" t="str">
        <f t="shared" si="131"/>
        <v/>
      </c>
    </row>
    <row r="1273" spans="1:23" ht="24">
      <c r="A1273" s="16">
        <v>781</v>
      </c>
      <c r="B1273" s="16">
        <v>1182802</v>
      </c>
      <c r="C1273" s="16">
        <v>1414447</v>
      </c>
      <c r="D1273" s="16" t="s">
        <v>492</v>
      </c>
      <c r="E1273" s="16" t="s">
        <v>467</v>
      </c>
      <c r="F1273" s="16" t="s">
        <v>37</v>
      </c>
      <c r="G1273" s="16" t="s">
        <v>474</v>
      </c>
      <c r="H1273" s="17">
        <v>42409</v>
      </c>
      <c r="I1273" s="18">
        <v>0.6091550925925926</v>
      </c>
      <c r="J1273" s="18">
        <v>1.5162037037037036E-3</v>
      </c>
      <c r="K1273" s="16" t="s">
        <v>467</v>
      </c>
      <c r="L1273" s="16">
        <v>678836084</v>
      </c>
      <c r="M1273" s="16" t="s">
        <v>1</v>
      </c>
      <c r="N1273" s="16">
        <v>0</v>
      </c>
      <c r="O1273" s="18">
        <v>0</v>
      </c>
      <c r="P1273" s="18">
        <v>1.3657407407407409E-3</v>
      </c>
      <c r="Q1273" s="6" t="str">
        <f t="shared" si="126"/>
        <v>2016-02-09</v>
      </c>
      <c r="R1273" t="str">
        <f t="shared" si="127"/>
        <v>MPRU</v>
      </c>
      <c r="S1273" t="str">
        <f t="shared" si="128"/>
        <v>14:37</v>
      </c>
      <c r="T1273" t="str">
        <f t="shared" si="129"/>
        <v>14:3</v>
      </c>
      <c r="U1273" t="str">
        <f t="shared" si="130"/>
        <v>2016-02-09 14:3MPRU</v>
      </c>
      <c r="V1273">
        <f>IF(COUNTIF(Interactions!I:I,U1273)&gt;0,1,0)</f>
        <v>0</v>
      </c>
      <c r="W1273" t="str">
        <f t="shared" si="131"/>
        <v/>
      </c>
    </row>
    <row r="1274" spans="1:23">
      <c r="A1274" s="13">
        <v>782</v>
      </c>
      <c r="B1274" s="13">
        <v>1182803</v>
      </c>
      <c r="C1274" s="13">
        <v>1414442</v>
      </c>
      <c r="D1274" s="13" t="s">
        <v>492</v>
      </c>
      <c r="E1274" s="13" t="s">
        <v>467</v>
      </c>
      <c r="F1274" s="13" t="s">
        <v>19</v>
      </c>
      <c r="G1274" s="13" t="s">
        <v>468</v>
      </c>
      <c r="H1274" s="14">
        <v>42409</v>
      </c>
      <c r="I1274" s="15">
        <v>0.60939814814814819</v>
      </c>
      <c r="J1274" s="15">
        <v>5.0925925925925921E-4</v>
      </c>
      <c r="K1274" s="13" t="s">
        <v>467</v>
      </c>
      <c r="L1274" s="13">
        <v>472156565</v>
      </c>
      <c r="M1274" s="13" t="s">
        <v>1</v>
      </c>
      <c r="N1274" s="13">
        <v>0</v>
      </c>
      <c r="O1274" s="15">
        <v>0</v>
      </c>
      <c r="P1274" s="15">
        <v>4.7453703703703704E-4</v>
      </c>
      <c r="Q1274" s="6" t="str">
        <f t="shared" si="126"/>
        <v>2016-02-09</v>
      </c>
      <c r="R1274" t="str">
        <f t="shared" si="127"/>
        <v>IBRO</v>
      </c>
      <c r="S1274" t="str">
        <f t="shared" si="128"/>
        <v>14:37</v>
      </c>
      <c r="T1274" t="str">
        <f t="shared" si="129"/>
        <v>14:3</v>
      </c>
      <c r="U1274" t="str">
        <f t="shared" si="130"/>
        <v>2016-02-09 14:3IBRO</v>
      </c>
      <c r="V1274">
        <f>IF(COUNTIF(Interactions!I:I,U1274)&gt;0,1,0)</f>
        <v>0</v>
      </c>
      <c r="W1274" t="str">
        <f t="shared" si="131"/>
        <v/>
      </c>
    </row>
    <row r="1275" spans="1:23">
      <c r="A1275" s="16">
        <v>783</v>
      </c>
      <c r="B1275" s="16">
        <v>1182804</v>
      </c>
      <c r="C1275" s="16">
        <v>1414483</v>
      </c>
      <c r="D1275" s="16" t="s">
        <v>492</v>
      </c>
      <c r="E1275" s="16" t="s">
        <v>467</v>
      </c>
      <c r="F1275" s="16" t="s">
        <v>25</v>
      </c>
      <c r="G1275" s="16" t="s">
        <v>470</v>
      </c>
      <c r="H1275" s="17">
        <v>42409</v>
      </c>
      <c r="I1275" s="18">
        <v>0.60961805555555559</v>
      </c>
      <c r="J1275" s="18">
        <v>2.9976851851851848E-3</v>
      </c>
      <c r="K1275" s="16" t="s">
        <v>467</v>
      </c>
      <c r="L1275" s="16">
        <v>344612868</v>
      </c>
      <c r="M1275" s="16" t="s">
        <v>1</v>
      </c>
      <c r="N1275" s="16">
        <v>0</v>
      </c>
      <c r="O1275" s="18">
        <v>0</v>
      </c>
      <c r="P1275" s="18">
        <v>2.2453703703703702E-3</v>
      </c>
      <c r="Q1275" s="6" t="str">
        <f t="shared" si="126"/>
        <v>2016-02-09</v>
      </c>
      <c r="R1275" t="str">
        <f t="shared" si="127"/>
        <v>TRUB</v>
      </c>
      <c r="S1275" t="str">
        <f t="shared" si="128"/>
        <v>14:37</v>
      </c>
      <c r="T1275" t="str">
        <f t="shared" si="129"/>
        <v>14:3</v>
      </c>
      <c r="U1275" t="str">
        <f t="shared" si="130"/>
        <v>2016-02-09 14:3TRUB</v>
      </c>
      <c r="V1275">
        <f>IF(COUNTIF(Interactions!I:I,U1275)&gt;0,1,0)</f>
        <v>0</v>
      </c>
      <c r="W1275" t="str">
        <f t="shared" si="131"/>
        <v/>
      </c>
    </row>
    <row r="1276" spans="1:23" ht="24">
      <c r="A1276" s="13">
        <v>784</v>
      </c>
      <c r="B1276" s="13">
        <v>1182805</v>
      </c>
      <c r="C1276" s="13">
        <v>1414474</v>
      </c>
      <c r="D1276" s="13" t="s">
        <v>492</v>
      </c>
      <c r="E1276" s="13" t="s">
        <v>467</v>
      </c>
      <c r="F1276" s="13" t="s">
        <v>3</v>
      </c>
      <c r="G1276" s="13" t="s">
        <v>474</v>
      </c>
      <c r="H1276" s="14">
        <v>42409</v>
      </c>
      <c r="I1276" s="15">
        <v>0.61032407407407407</v>
      </c>
      <c r="J1276" s="15">
        <v>3.0324074074074073E-3</v>
      </c>
      <c r="K1276" s="13" t="s">
        <v>467</v>
      </c>
      <c r="L1276" s="13">
        <v>621390882</v>
      </c>
      <c r="M1276" s="13" t="s">
        <v>1</v>
      </c>
      <c r="N1276" s="13">
        <v>0</v>
      </c>
      <c r="O1276" s="15">
        <v>0</v>
      </c>
      <c r="P1276" s="15">
        <v>2.5462962962962961E-3</v>
      </c>
      <c r="Q1276" s="6" t="str">
        <f t="shared" si="126"/>
        <v>2016-02-09</v>
      </c>
      <c r="R1276" t="str">
        <f t="shared" si="127"/>
        <v>ENES</v>
      </c>
      <c r="S1276" t="str">
        <f t="shared" si="128"/>
        <v>14:38</v>
      </c>
      <c r="T1276" t="str">
        <f t="shared" si="129"/>
        <v>14:3</v>
      </c>
      <c r="U1276" t="str">
        <f t="shared" si="130"/>
        <v>2016-02-09 14:3ENES</v>
      </c>
      <c r="V1276">
        <f>IF(COUNTIF(Interactions!I:I,U1276)&gt;0,1,0)</f>
        <v>0</v>
      </c>
      <c r="W1276" t="str">
        <f t="shared" si="131"/>
        <v/>
      </c>
    </row>
    <row r="1277" spans="1:23" ht="24">
      <c r="A1277" s="16">
        <v>785</v>
      </c>
      <c r="B1277" s="16">
        <v>1182806</v>
      </c>
      <c r="C1277" s="16">
        <v>1414448</v>
      </c>
      <c r="D1277" s="16" t="s">
        <v>492</v>
      </c>
      <c r="E1277" s="16" t="s">
        <v>467</v>
      </c>
      <c r="F1277" s="16" t="s">
        <v>11</v>
      </c>
      <c r="G1277" s="16" t="s">
        <v>472</v>
      </c>
      <c r="H1277" s="17">
        <v>42409</v>
      </c>
      <c r="I1277" s="18">
        <v>0.61037037037037034</v>
      </c>
      <c r="J1277" s="18">
        <v>8.6805555555555551E-4</v>
      </c>
      <c r="K1277" s="16" t="s">
        <v>467</v>
      </c>
      <c r="L1277" s="16">
        <v>153792775</v>
      </c>
      <c r="M1277" s="16" t="s">
        <v>1</v>
      </c>
      <c r="N1277" s="16">
        <v>0</v>
      </c>
      <c r="O1277" s="18">
        <v>0</v>
      </c>
      <c r="P1277" s="18">
        <v>6.8287037037037025E-4</v>
      </c>
      <c r="Q1277" s="6" t="str">
        <f t="shared" si="126"/>
        <v>2016-02-09</v>
      </c>
      <c r="R1277" t="str">
        <f t="shared" si="127"/>
        <v>MLEC</v>
      </c>
      <c r="S1277" t="str">
        <f t="shared" si="128"/>
        <v>14:38</v>
      </c>
      <c r="T1277" t="str">
        <f t="shared" si="129"/>
        <v>14:3</v>
      </c>
      <c r="U1277" t="str">
        <f t="shared" si="130"/>
        <v>2016-02-09 14:3MLEC</v>
      </c>
      <c r="V1277">
        <f>IF(COUNTIF(Interactions!I:I,U1277)&gt;0,1,0)</f>
        <v>0</v>
      </c>
      <c r="W1277" t="str">
        <f t="shared" si="131"/>
        <v/>
      </c>
    </row>
    <row r="1278" spans="1:23" ht="24">
      <c r="A1278" s="13">
        <v>786</v>
      </c>
      <c r="B1278" s="13">
        <v>1182807</v>
      </c>
      <c r="C1278" s="13">
        <v>1414450</v>
      </c>
      <c r="D1278" s="13" t="s">
        <v>492</v>
      </c>
      <c r="E1278" s="13" t="s">
        <v>467</v>
      </c>
      <c r="F1278" s="13" t="s">
        <v>19</v>
      </c>
      <c r="G1278" s="13" t="s">
        <v>478</v>
      </c>
      <c r="H1278" s="14">
        <v>42409</v>
      </c>
      <c r="I1278" s="15">
        <v>0.61059027777777775</v>
      </c>
      <c r="J1278" s="15">
        <v>1.9560185185185184E-3</v>
      </c>
      <c r="K1278" s="13" t="s">
        <v>467</v>
      </c>
      <c r="L1278" s="13">
        <v>951778976</v>
      </c>
      <c r="M1278" s="13" t="s">
        <v>1</v>
      </c>
      <c r="N1278" s="13">
        <v>0</v>
      </c>
      <c r="O1278" s="15">
        <v>0</v>
      </c>
      <c r="P1278" s="15">
        <v>1.8634259259259261E-3</v>
      </c>
      <c r="Q1278" s="6" t="str">
        <f t="shared" si="126"/>
        <v>2016-02-09</v>
      </c>
      <c r="R1278" t="str">
        <f t="shared" si="127"/>
        <v>IBRO</v>
      </c>
      <c r="S1278" t="str">
        <f t="shared" si="128"/>
        <v>14:39</v>
      </c>
      <c r="T1278" t="str">
        <f t="shared" si="129"/>
        <v>14:3</v>
      </c>
      <c r="U1278" t="str">
        <f t="shared" si="130"/>
        <v>2016-02-09 14:3IBRO</v>
      </c>
      <c r="V1278">
        <f>IF(COUNTIF(Interactions!I:I,U1278)&gt;0,1,0)</f>
        <v>0</v>
      </c>
      <c r="W1278" t="str">
        <f t="shared" si="131"/>
        <v/>
      </c>
    </row>
    <row r="1279" spans="1:23" ht="24">
      <c r="A1279" s="16">
        <v>787</v>
      </c>
      <c r="B1279" s="16">
        <v>1182808</v>
      </c>
      <c r="C1279" s="16">
        <v>1411903</v>
      </c>
      <c r="D1279" s="16" t="s">
        <v>492</v>
      </c>
      <c r="E1279" s="16" t="s">
        <v>469</v>
      </c>
      <c r="F1279" s="16" t="s">
        <v>10</v>
      </c>
      <c r="G1279" s="16" t="s">
        <v>476</v>
      </c>
      <c r="H1279" s="17">
        <v>42409</v>
      </c>
      <c r="I1279" s="18">
        <v>0.6106597222222222</v>
      </c>
      <c r="J1279" s="18">
        <v>8.9120370370370362E-4</v>
      </c>
      <c r="K1279" s="16" t="s">
        <v>469</v>
      </c>
      <c r="L1279" s="16">
        <v>18300658615208</v>
      </c>
      <c r="M1279" s="16" t="s">
        <v>32</v>
      </c>
      <c r="N1279" s="16">
        <v>0</v>
      </c>
      <c r="O1279" s="18">
        <v>0</v>
      </c>
      <c r="P1279" s="18">
        <v>5.4398148148148144E-4</v>
      </c>
      <c r="Q1279" s="6" t="str">
        <f t="shared" si="126"/>
        <v>2016-02-09</v>
      </c>
      <c r="R1279" t="str">
        <f t="shared" si="127"/>
        <v>FMBU</v>
      </c>
      <c r="S1279" t="str">
        <f t="shared" si="128"/>
        <v>14:39</v>
      </c>
      <c r="T1279" t="str">
        <f t="shared" si="129"/>
        <v>14:3</v>
      </c>
      <c r="U1279" t="str">
        <f t="shared" si="130"/>
        <v>2016-02-09 14:3FMBU</v>
      </c>
      <c r="V1279">
        <f>IF(COUNTIF(Interactions!I:I,U1279)&gt;0,1,0)</f>
        <v>0</v>
      </c>
      <c r="W1279" t="str">
        <f t="shared" si="131"/>
        <v/>
      </c>
    </row>
    <row r="1280" spans="1:23" ht="24">
      <c r="A1280" s="13">
        <v>788</v>
      </c>
      <c r="B1280" s="13">
        <v>1182809</v>
      </c>
      <c r="C1280" s="13">
        <v>1414458</v>
      </c>
      <c r="D1280" s="13" t="s">
        <v>492</v>
      </c>
      <c r="E1280" s="13" t="s">
        <v>467</v>
      </c>
      <c r="F1280" s="13" t="s">
        <v>37</v>
      </c>
      <c r="G1280" s="13" t="s">
        <v>474</v>
      </c>
      <c r="H1280" s="14">
        <v>42409</v>
      </c>
      <c r="I1280" s="15">
        <v>0.61122685185185188</v>
      </c>
      <c r="J1280" s="15">
        <v>2.0601851851851853E-3</v>
      </c>
      <c r="K1280" s="13" t="s">
        <v>467</v>
      </c>
      <c r="L1280" s="13" t="s">
        <v>473</v>
      </c>
      <c r="M1280" s="13" t="s">
        <v>1</v>
      </c>
      <c r="N1280" s="13">
        <v>1</v>
      </c>
      <c r="O1280" s="15">
        <v>3.4722222222222224E-4</v>
      </c>
      <c r="P1280" s="15">
        <v>1.5624999999999999E-3</v>
      </c>
      <c r="Q1280" s="6" t="str">
        <f t="shared" si="126"/>
        <v>2016-02-09</v>
      </c>
      <c r="R1280" t="str">
        <f t="shared" si="127"/>
        <v>MPRU</v>
      </c>
      <c r="S1280" t="str">
        <f t="shared" si="128"/>
        <v>14:40</v>
      </c>
      <c r="T1280" t="str">
        <f t="shared" si="129"/>
        <v>14:4</v>
      </c>
      <c r="U1280" t="str">
        <f t="shared" si="130"/>
        <v>2016-02-09 14:4MPRU</v>
      </c>
      <c r="V1280">
        <f>IF(COUNTIF(Interactions!I:I,U1280)&gt;0,1,0)</f>
        <v>0</v>
      </c>
      <c r="W1280" t="str">
        <f t="shared" si="131"/>
        <v/>
      </c>
    </row>
    <row r="1281" spans="1:23">
      <c r="A1281" s="16">
        <v>789</v>
      </c>
      <c r="B1281" s="16">
        <v>1182812</v>
      </c>
      <c r="C1281" s="16">
        <v>1414487</v>
      </c>
      <c r="D1281" s="16" t="s">
        <v>492</v>
      </c>
      <c r="E1281" s="16" t="s">
        <v>467</v>
      </c>
      <c r="F1281" s="16" t="s">
        <v>5</v>
      </c>
      <c r="G1281" s="16" t="s">
        <v>470</v>
      </c>
      <c r="H1281" s="17">
        <v>42409</v>
      </c>
      <c r="I1281" s="18">
        <v>0.61207175925925927</v>
      </c>
      <c r="J1281" s="18">
        <v>4.3981481481481484E-3</v>
      </c>
      <c r="K1281" s="16" t="s">
        <v>467</v>
      </c>
      <c r="L1281" s="16">
        <v>609128215</v>
      </c>
      <c r="M1281" s="16" t="s">
        <v>1</v>
      </c>
      <c r="N1281" s="16">
        <v>2</v>
      </c>
      <c r="O1281" s="18">
        <v>2.3263888888888887E-3</v>
      </c>
      <c r="P1281" s="18">
        <v>2.1527777777777778E-3</v>
      </c>
      <c r="Q1281" s="6" t="str">
        <f t="shared" si="126"/>
        <v>2016-02-09</v>
      </c>
      <c r="R1281" t="str">
        <f t="shared" si="127"/>
        <v>MZAI</v>
      </c>
      <c r="S1281" t="str">
        <f t="shared" si="128"/>
        <v>14:41</v>
      </c>
      <c r="T1281" t="str">
        <f t="shared" si="129"/>
        <v>14:4</v>
      </c>
      <c r="U1281" t="str">
        <f t="shared" si="130"/>
        <v>2016-02-09 14:4MZAI</v>
      </c>
      <c r="V1281">
        <f>IF(COUNTIF(Interactions!I:I,U1281)&gt;0,1,0)</f>
        <v>0</v>
      </c>
      <c r="W1281" t="str">
        <f t="shared" si="131"/>
        <v/>
      </c>
    </row>
    <row r="1282" spans="1:23" ht="24">
      <c r="A1282" s="13">
        <v>790</v>
      </c>
      <c r="B1282" s="13">
        <v>1182813</v>
      </c>
      <c r="C1282" s="13">
        <v>1414466</v>
      </c>
      <c r="D1282" s="13" t="s">
        <v>492</v>
      </c>
      <c r="E1282" s="13" t="s">
        <v>467</v>
      </c>
      <c r="F1282" s="13" t="s">
        <v>25</v>
      </c>
      <c r="G1282" s="13" t="s">
        <v>474</v>
      </c>
      <c r="H1282" s="14">
        <v>42409</v>
      </c>
      <c r="I1282" s="15">
        <v>0.61262731481481481</v>
      </c>
      <c r="J1282" s="15">
        <v>1.1805555555555556E-3</v>
      </c>
      <c r="K1282" s="13" t="s">
        <v>467</v>
      </c>
      <c r="L1282" s="13">
        <v>646794642</v>
      </c>
      <c r="M1282" s="13" t="s">
        <v>1</v>
      </c>
      <c r="N1282" s="13">
        <v>0</v>
      </c>
      <c r="O1282" s="15">
        <v>0</v>
      </c>
      <c r="P1282" s="15">
        <v>9.9537037037037042E-4</v>
      </c>
      <c r="Q1282" s="6" t="str">
        <f t="shared" si="126"/>
        <v>2016-02-09</v>
      </c>
      <c r="R1282" t="str">
        <f t="shared" si="127"/>
        <v>TRUB</v>
      </c>
      <c r="S1282" t="str">
        <f t="shared" si="128"/>
        <v>14:42</v>
      </c>
      <c r="T1282" t="str">
        <f t="shared" si="129"/>
        <v>14:4</v>
      </c>
      <c r="U1282" t="str">
        <f t="shared" si="130"/>
        <v>2016-02-09 14:4TRUB</v>
      </c>
      <c r="V1282">
        <f>IF(COUNTIF(Interactions!I:I,U1282)&gt;0,1,0)</f>
        <v>0</v>
      </c>
      <c r="W1282" t="str">
        <f t="shared" si="131"/>
        <v/>
      </c>
    </row>
    <row r="1283" spans="1:23" ht="24">
      <c r="A1283" s="16">
        <v>791</v>
      </c>
      <c r="B1283" s="16">
        <v>1182814</v>
      </c>
      <c r="C1283" s="16">
        <v>1414468</v>
      </c>
      <c r="D1283" s="16" t="s">
        <v>492</v>
      </c>
      <c r="E1283" s="16" t="s">
        <v>467</v>
      </c>
      <c r="F1283" s="16" t="s">
        <v>19</v>
      </c>
      <c r="G1283" s="16" t="s">
        <v>474</v>
      </c>
      <c r="H1283" s="17">
        <v>42409</v>
      </c>
      <c r="I1283" s="18">
        <v>0.61278935185185179</v>
      </c>
      <c r="J1283" s="18">
        <v>5.3240740740740744E-4</v>
      </c>
      <c r="K1283" s="16" t="s">
        <v>467</v>
      </c>
      <c r="L1283" s="16">
        <v>141321780</v>
      </c>
      <c r="M1283" s="16" t="s">
        <v>1</v>
      </c>
      <c r="N1283" s="16">
        <v>1</v>
      </c>
      <c r="O1283" s="18">
        <v>0</v>
      </c>
      <c r="P1283" s="18">
        <v>3.3564814814814812E-4</v>
      </c>
      <c r="Q1283" s="6" t="str">
        <f t="shared" si="126"/>
        <v>2016-02-09</v>
      </c>
      <c r="R1283" t="str">
        <f t="shared" si="127"/>
        <v>IBRO</v>
      </c>
      <c r="S1283" t="str">
        <f t="shared" si="128"/>
        <v>14:42</v>
      </c>
      <c r="T1283" t="str">
        <f t="shared" si="129"/>
        <v>14:4</v>
      </c>
      <c r="U1283" t="str">
        <f t="shared" si="130"/>
        <v>2016-02-09 14:4IBRO</v>
      </c>
      <c r="V1283">
        <f>IF(COUNTIF(Interactions!I:I,U1283)&gt;0,1,0)</f>
        <v>0</v>
      </c>
      <c r="W1283" t="str">
        <f t="shared" si="131"/>
        <v/>
      </c>
    </row>
    <row r="1284" spans="1:23">
      <c r="A1284" s="13">
        <v>792</v>
      </c>
      <c r="B1284" s="13">
        <v>1182815</v>
      </c>
      <c r="C1284" s="13">
        <v>1414492</v>
      </c>
      <c r="D1284" s="13" t="s">
        <v>492</v>
      </c>
      <c r="E1284" s="13" t="s">
        <v>467</v>
      </c>
      <c r="F1284" s="13" t="s">
        <v>37</v>
      </c>
      <c r="G1284" s="13" t="s">
        <v>470</v>
      </c>
      <c r="H1284" s="14">
        <v>42409</v>
      </c>
      <c r="I1284" s="15">
        <v>0.61299768518518516</v>
      </c>
      <c r="J1284" s="15">
        <v>3.9930555555555561E-3</v>
      </c>
      <c r="K1284" s="13" t="s">
        <v>467</v>
      </c>
      <c r="L1284" s="13">
        <v>161042509</v>
      </c>
      <c r="M1284" s="13" t="s">
        <v>1</v>
      </c>
      <c r="N1284" s="13">
        <v>0</v>
      </c>
      <c r="O1284" s="15">
        <v>0</v>
      </c>
      <c r="P1284" s="15">
        <v>3.7268518518518514E-3</v>
      </c>
      <c r="Q1284" s="6" t="str">
        <f t="shared" si="126"/>
        <v>2016-02-09</v>
      </c>
      <c r="R1284" t="str">
        <f t="shared" si="127"/>
        <v>MPRU</v>
      </c>
      <c r="S1284" t="str">
        <f t="shared" si="128"/>
        <v>14:42</v>
      </c>
      <c r="T1284" t="str">
        <f t="shared" si="129"/>
        <v>14:4</v>
      </c>
      <c r="U1284" t="str">
        <f t="shared" si="130"/>
        <v>2016-02-09 14:4MPRU</v>
      </c>
      <c r="V1284">
        <f>IF(COUNTIF(Interactions!I:I,U1284)&gt;0,1,0)</f>
        <v>0</v>
      </c>
      <c r="W1284" t="str">
        <f t="shared" si="131"/>
        <v/>
      </c>
    </row>
    <row r="1285" spans="1:23" ht="24">
      <c r="A1285" s="16">
        <v>793</v>
      </c>
      <c r="B1285" s="16">
        <v>1182816</v>
      </c>
      <c r="C1285" s="16">
        <v>1414464</v>
      </c>
      <c r="D1285" s="16" t="s">
        <v>492</v>
      </c>
      <c r="E1285" s="16" t="s">
        <v>467</v>
      </c>
      <c r="F1285" s="16" t="s">
        <v>11</v>
      </c>
      <c r="G1285" s="16" t="s">
        <v>472</v>
      </c>
      <c r="H1285" s="17">
        <v>42409</v>
      </c>
      <c r="I1285" s="18">
        <v>0.61307870370370365</v>
      </c>
      <c r="J1285" s="18">
        <v>8.9120370370370362E-4</v>
      </c>
      <c r="K1285" s="16" t="s">
        <v>467</v>
      </c>
      <c r="L1285" s="16">
        <v>954388552</v>
      </c>
      <c r="M1285" s="16" t="s">
        <v>1</v>
      </c>
      <c r="N1285" s="16">
        <v>0</v>
      </c>
      <c r="O1285" s="18">
        <v>0</v>
      </c>
      <c r="P1285" s="18">
        <v>7.5231481481481471E-4</v>
      </c>
      <c r="Q1285" s="6" t="str">
        <f t="shared" si="126"/>
        <v>2016-02-09</v>
      </c>
      <c r="R1285" t="str">
        <f t="shared" si="127"/>
        <v>MLEC</v>
      </c>
      <c r="S1285" t="str">
        <f t="shared" si="128"/>
        <v>14:42</v>
      </c>
      <c r="T1285" t="str">
        <f t="shared" si="129"/>
        <v>14:4</v>
      </c>
      <c r="U1285" t="str">
        <f t="shared" si="130"/>
        <v>2016-02-09 14:4MLEC</v>
      </c>
      <c r="V1285">
        <f>IF(COUNTIF(Interactions!I:I,U1285)&gt;0,1,0)</f>
        <v>0</v>
      </c>
      <c r="W1285" t="str">
        <f t="shared" si="131"/>
        <v/>
      </c>
    </row>
    <row r="1286" spans="1:23" ht="24">
      <c r="A1286" s="13">
        <v>794</v>
      </c>
      <c r="B1286" s="13">
        <v>1182817</v>
      </c>
      <c r="C1286" s="13">
        <v>1414468</v>
      </c>
      <c r="D1286" s="13" t="s">
        <v>492</v>
      </c>
      <c r="E1286" s="13" t="s">
        <v>467</v>
      </c>
      <c r="F1286" s="13" t="s">
        <v>19</v>
      </c>
      <c r="G1286" s="13" t="s">
        <v>474</v>
      </c>
      <c r="H1286" s="14">
        <v>42409</v>
      </c>
      <c r="I1286" s="15">
        <v>0.61332175925925925</v>
      </c>
      <c r="J1286" s="15">
        <v>5.5555555555555556E-4</v>
      </c>
      <c r="K1286" s="13" t="s">
        <v>469</v>
      </c>
      <c r="L1286" s="13">
        <v>24800141324916</v>
      </c>
      <c r="M1286" s="13" t="s">
        <v>1</v>
      </c>
      <c r="N1286" s="13">
        <v>0</v>
      </c>
      <c r="O1286" s="15">
        <v>0</v>
      </c>
      <c r="P1286" s="15">
        <v>0</v>
      </c>
      <c r="Q1286" s="6" t="str">
        <f t="shared" si="126"/>
        <v>2016-02-09</v>
      </c>
      <c r="R1286" t="str">
        <f t="shared" si="127"/>
        <v>IBRO</v>
      </c>
      <c r="S1286" t="str">
        <f t="shared" si="128"/>
        <v>14:43</v>
      </c>
      <c r="T1286" t="str">
        <f t="shared" si="129"/>
        <v>14:4</v>
      </c>
      <c r="U1286" t="str">
        <f t="shared" si="130"/>
        <v>2016-02-09 14:4IBRO</v>
      </c>
      <c r="V1286">
        <f>IF(COUNTIF(Interactions!I:I,U1286)&gt;0,1,0)</f>
        <v>0</v>
      </c>
      <c r="W1286" t="str">
        <f t="shared" si="131"/>
        <v/>
      </c>
    </row>
    <row r="1287" spans="1:23">
      <c r="A1287" s="16">
        <v>795</v>
      </c>
      <c r="B1287" s="16">
        <v>1182819</v>
      </c>
      <c r="C1287" s="16">
        <v>1414471</v>
      </c>
      <c r="D1287" s="16" t="s">
        <v>492</v>
      </c>
      <c r="E1287" s="16" t="s">
        <v>467</v>
      </c>
      <c r="F1287" s="16" t="s">
        <v>3</v>
      </c>
      <c r="G1287" s="16" t="s">
        <v>468</v>
      </c>
      <c r="H1287" s="17">
        <v>42409</v>
      </c>
      <c r="I1287" s="18">
        <v>0.61343749999999997</v>
      </c>
      <c r="J1287" s="18">
        <v>1.6550925925925926E-3</v>
      </c>
      <c r="K1287" s="16" t="s">
        <v>467</v>
      </c>
      <c r="L1287" s="16">
        <v>980921811</v>
      </c>
      <c r="M1287" s="16" t="s">
        <v>1</v>
      </c>
      <c r="N1287" s="16">
        <v>0</v>
      </c>
      <c r="O1287" s="18">
        <v>0</v>
      </c>
      <c r="P1287" s="18">
        <v>1.0763888888888889E-3</v>
      </c>
      <c r="Q1287" s="6" t="str">
        <f t="shared" si="126"/>
        <v>2016-02-09</v>
      </c>
      <c r="R1287" t="str">
        <f t="shared" si="127"/>
        <v>ENES</v>
      </c>
      <c r="S1287" t="str">
        <f t="shared" si="128"/>
        <v>14:43</v>
      </c>
      <c r="T1287" t="str">
        <f t="shared" si="129"/>
        <v>14:4</v>
      </c>
      <c r="U1287" t="str">
        <f t="shared" si="130"/>
        <v>2016-02-09 14:4ENES</v>
      </c>
      <c r="V1287">
        <f>IF(COUNTIF(Interactions!I:I,U1287)&gt;0,1,0)</f>
        <v>0</v>
      </c>
      <c r="W1287" t="str">
        <f t="shared" si="131"/>
        <v/>
      </c>
    </row>
    <row r="1288" spans="1:23" ht="24">
      <c r="A1288" s="13">
        <v>796</v>
      </c>
      <c r="B1288" s="13">
        <v>1182824</v>
      </c>
      <c r="C1288" s="13">
        <v>1411905</v>
      </c>
      <c r="D1288" s="13" t="s">
        <v>492</v>
      </c>
      <c r="E1288" s="13" t="s">
        <v>469</v>
      </c>
      <c r="F1288" s="13" t="s">
        <v>10</v>
      </c>
      <c r="G1288" s="13" t="s">
        <v>476</v>
      </c>
      <c r="H1288" s="14">
        <v>42409</v>
      </c>
      <c r="I1288" s="15">
        <v>0.61391203703703701</v>
      </c>
      <c r="J1288" s="15">
        <v>1.0532407407407407E-3</v>
      </c>
      <c r="K1288" s="13" t="s">
        <v>469</v>
      </c>
      <c r="L1288" s="13">
        <v>18300605943678</v>
      </c>
      <c r="M1288" s="13" t="s">
        <v>489</v>
      </c>
      <c r="N1288" s="13">
        <v>0</v>
      </c>
      <c r="O1288" s="15">
        <v>0</v>
      </c>
      <c r="P1288" s="15">
        <v>4.5138888888888892E-4</v>
      </c>
      <c r="Q1288" s="6" t="str">
        <f t="shared" si="126"/>
        <v>2016-02-09</v>
      </c>
      <c r="R1288" t="str">
        <f t="shared" si="127"/>
        <v>FMBU</v>
      </c>
      <c r="S1288" t="str">
        <f t="shared" si="128"/>
        <v>14:44</v>
      </c>
      <c r="T1288" t="str">
        <f t="shared" si="129"/>
        <v>14:4</v>
      </c>
      <c r="U1288" t="str">
        <f t="shared" si="130"/>
        <v>2016-02-09 14:4FMBU</v>
      </c>
      <c r="V1288">
        <f>IF(COUNTIF(Interactions!I:I,U1288)&gt;0,1,0)</f>
        <v>0</v>
      </c>
      <c r="W1288" t="str">
        <f t="shared" si="131"/>
        <v/>
      </c>
    </row>
    <row r="1289" spans="1:23">
      <c r="A1289" s="16">
        <v>797</v>
      </c>
      <c r="B1289" s="16">
        <v>1182825</v>
      </c>
      <c r="C1289" s="16">
        <v>1414469</v>
      </c>
      <c r="D1289" s="16" t="s">
        <v>492</v>
      </c>
      <c r="E1289" s="16" t="s">
        <v>467</v>
      </c>
      <c r="F1289" s="16" t="s">
        <v>25</v>
      </c>
      <c r="G1289" s="16" t="s">
        <v>470</v>
      </c>
      <c r="H1289" s="17">
        <v>42409</v>
      </c>
      <c r="I1289" s="18">
        <v>0.61406250000000007</v>
      </c>
      <c r="J1289" s="18">
        <v>3.4722222222222224E-4</v>
      </c>
      <c r="K1289" s="16" t="s">
        <v>467</v>
      </c>
      <c r="L1289" s="16">
        <v>663875119</v>
      </c>
      <c r="M1289" s="16" t="s">
        <v>1</v>
      </c>
      <c r="N1289" s="16">
        <v>0</v>
      </c>
      <c r="O1289" s="18">
        <v>0</v>
      </c>
      <c r="P1289" s="18">
        <v>2.6620370370370372E-4</v>
      </c>
      <c r="Q1289" s="6" t="str">
        <f t="shared" si="126"/>
        <v>2016-02-09</v>
      </c>
      <c r="R1289" t="str">
        <f t="shared" si="127"/>
        <v>TRUB</v>
      </c>
      <c r="S1289" t="str">
        <f t="shared" si="128"/>
        <v>14:44</v>
      </c>
      <c r="T1289" t="str">
        <f t="shared" si="129"/>
        <v>14:4</v>
      </c>
      <c r="U1289" t="str">
        <f t="shared" si="130"/>
        <v>2016-02-09 14:4TRUB</v>
      </c>
      <c r="V1289">
        <f>IF(COUNTIF(Interactions!I:I,U1289)&gt;0,1,0)</f>
        <v>0</v>
      </c>
      <c r="W1289" t="str">
        <f t="shared" si="131"/>
        <v/>
      </c>
    </row>
    <row r="1290" spans="1:23" ht="24">
      <c r="A1290" s="13">
        <v>798</v>
      </c>
      <c r="B1290" s="13">
        <v>1182826</v>
      </c>
      <c r="C1290" s="13">
        <v>1414499</v>
      </c>
      <c r="D1290" s="13" t="s">
        <v>492</v>
      </c>
      <c r="E1290" s="13" t="s">
        <v>467</v>
      </c>
      <c r="F1290" s="13" t="s">
        <v>19</v>
      </c>
      <c r="G1290" s="13" t="s">
        <v>474</v>
      </c>
      <c r="H1290" s="14">
        <v>42409</v>
      </c>
      <c r="I1290" s="15">
        <v>0.61403935185185188</v>
      </c>
      <c r="J1290" s="15">
        <v>7.6388888888888893E-4</v>
      </c>
      <c r="K1290" s="13" t="s">
        <v>467</v>
      </c>
      <c r="L1290" s="13">
        <v>622160338</v>
      </c>
      <c r="M1290" s="13" t="s">
        <v>1</v>
      </c>
      <c r="N1290" s="13">
        <v>0</v>
      </c>
      <c r="O1290" s="15">
        <v>0</v>
      </c>
      <c r="P1290" s="15">
        <v>5.5555555555555556E-4</v>
      </c>
      <c r="Q1290" s="6" t="str">
        <f t="shared" si="126"/>
        <v>2016-02-09</v>
      </c>
      <c r="R1290" t="str">
        <f t="shared" si="127"/>
        <v>IBRO</v>
      </c>
      <c r="S1290" t="str">
        <f t="shared" si="128"/>
        <v>14:44</v>
      </c>
      <c r="T1290" t="str">
        <f t="shared" si="129"/>
        <v>14:4</v>
      </c>
      <c r="U1290" t="str">
        <f t="shared" si="130"/>
        <v>2016-02-09 14:4IBRO</v>
      </c>
      <c r="V1290">
        <f>IF(COUNTIF(Interactions!I:I,U1290)&gt;0,1,0)</f>
        <v>0</v>
      </c>
      <c r="W1290" t="str">
        <f t="shared" si="131"/>
        <v/>
      </c>
    </row>
    <row r="1291" spans="1:23" ht="24">
      <c r="A1291" s="16">
        <v>799</v>
      </c>
      <c r="B1291" s="16">
        <v>1182827</v>
      </c>
      <c r="C1291" s="16">
        <v>1414472</v>
      </c>
      <c r="D1291" s="16" t="s">
        <v>492</v>
      </c>
      <c r="E1291" s="16" t="s">
        <v>467</v>
      </c>
      <c r="F1291" s="16" t="s">
        <v>25</v>
      </c>
      <c r="G1291" s="16" t="s">
        <v>474</v>
      </c>
      <c r="H1291" s="17">
        <v>42409</v>
      </c>
      <c r="I1291" s="18">
        <v>0.61484953703703704</v>
      </c>
      <c r="J1291" s="18">
        <v>3.0092592592592595E-4</v>
      </c>
      <c r="K1291" s="16" t="s">
        <v>467</v>
      </c>
      <c r="L1291" s="16">
        <v>612136991</v>
      </c>
      <c r="M1291" s="16" t="s">
        <v>1</v>
      </c>
      <c r="N1291" s="16">
        <v>0</v>
      </c>
      <c r="O1291" s="18">
        <v>0</v>
      </c>
      <c r="P1291" s="18">
        <v>1.6203703703703703E-4</v>
      </c>
      <c r="Q1291" s="6" t="str">
        <f t="shared" si="126"/>
        <v>2016-02-09</v>
      </c>
      <c r="R1291" t="str">
        <f t="shared" si="127"/>
        <v>TRUB</v>
      </c>
      <c r="S1291" t="str">
        <f t="shared" si="128"/>
        <v>14:45</v>
      </c>
      <c r="T1291" t="str">
        <f t="shared" si="129"/>
        <v>14:4</v>
      </c>
      <c r="U1291" t="str">
        <f t="shared" si="130"/>
        <v>2016-02-09 14:4TRUB</v>
      </c>
      <c r="V1291">
        <f>IF(COUNTIF(Interactions!I:I,U1291)&gt;0,1,0)</f>
        <v>0</v>
      </c>
      <c r="W1291" t="str">
        <f t="shared" si="131"/>
        <v/>
      </c>
    </row>
    <row r="1292" spans="1:23" ht="24">
      <c r="A1292" s="13">
        <v>800</v>
      </c>
      <c r="B1292" s="13">
        <v>1182828</v>
      </c>
      <c r="C1292" s="13">
        <v>1411906</v>
      </c>
      <c r="D1292" s="13" t="s">
        <v>492</v>
      </c>
      <c r="E1292" s="13" t="s">
        <v>469</v>
      </c>
      <c r="F1292" s="13" t="s">
        <v>10</v>
      </c>
      <c r="G1292" s="13" t="s">
        <v>476</v>
      </c>
      <c r="H1292" s="14">
        <v>42409</v>
      </c>
      <c r="I1292" s="15">
        <v>0.6150578703703703</v>
      </c>
      <c r="J1292" s="15">
        <v>6.9444444444444447E-4</v>
      </c>
      <c r="K1292" s="13" t="s">
        <v>469</v>
      </c>
      <c r="L1292" s="13">
        <v>18300783086094</v>
      </c>
      <c r="M1292" s="13" t="s">
        <v>32</v>
      </c>
      <c r="N1292" s="13">
        <v>0</v>
      </c>
      <c r="O1292" s="15">
        <v>0</v>
      </c>
      <c r="P1292" s="15">
        <v>5.4398148148148144E-4</v>
      </c>
      <c r="Q1292" s="6" t="str">
        <f t="shared" si="126"/>
        <v>2016-02-09</v>
      </c>
      <c r="R1292" t="str">
        <f t="shared" si="127"/>
        <v>FMBU</v>
      </c>
      <c r="S1292" t="str">
        <f t="shared" si="128"/>
        <v>14:45</v>
      </c>
      <c r="T1292" t="str">
        <f t="shared" si="129"/>
        <v>14:4</v>
      </c>
      <c r="U1292" t="str">
        <f t="shared" si="130"/>
        <v>2016-02-09 14:4FMBU</v>
      </c>
      <c r="V1292">
        <f>IF(COUNTIF(Interactions!I:I,U1292)&gt;0,1,0)</f>
        <v>0</v>
      </c>
      <c r="W1292" t="str">
        <f t="shared" si="131"/>
        <v/>
      </c>
    </row>
    <row r="1293" spans="1:23">
      <c r="A1293" s="16">
        <v>801</v>
      </c>
      <c r="B1293" s="16">
        <v>1182829</v>
      </c>
      <c r="C1293" s="16">
        <v>1414476</v>
      </c>
      <c r="D1293" s="16" t="s">
        <v>492</v>
      </c>
      <c r="E1293" s="16" t="s">
        <v>467</v>
      </c>
      <c r="F1293" s="16" t="s">
        <v>19</v>
      </c>
      <c r="G1293" s="16" t="s">
        <v>468</v>
      </c>
      <c r="H1293" s="17">
        <v>42409</v>
      </c>
      <c r="I1293" s="18">
        <v>0.61517361111111113</v>
      </c>
      <c r="J1293" s="18">
        <v>3.7037037037037035E-4</v>
      </c>
      <c r="K1293" s="16" t="s">
        <v>467</v>
      </c>
      <c r="L1293" s="16">
        <v>681456430</v>
      </c>
      <c r="M1293" s="16" t="s">
        <v>1</v>
      </c>
      <c r="N1293" s="16">
        <v>0</v>
      </c>
      <c r="O1293" s="18">
        <v>0</v>
      </c>
      <c r="P1293" s="18">
        <v>3.0092592592592595E-4</v>
      </c>
      <c r="Q1293" s="6" t="str">
        <f t="shared" si="126"/>
        <v>2016-02-09</v>
      </c>
      <c r="R1293" t="str">
        <f t="shared" si="127"/>
        <v>IBRO</v>
      </c>
      <c r="S1293" t="str">
        <f t="shared" si="128"/>
        <v>14:45</v>
      </c>
      <c r="T1293" t="str">
        <f t="shared" si="129"/>
        <v>14:4</v>
      </c>
      <c r="U1293" t="str">
        <f t="shared" si="130"/>
        <v>2016-02-09 14:4IBRO</v>
      </c>
      <c r="V1293">
        <f>IF(COUNTIF(Interactions!I:I,U1293)&gt;0,1,0)</f>
        <v>0</v>
      </c>
      <c r="W1293" t="str">
        <f t="shared" si="131"/>
        <v/>
      </c>
    </row>
    <row r="1294" spans="1:23">
      <c r="A1294" s="13">
        <v>802</v>
      </c>
      <c r="B1294" s="13">
        <v>1182830</v>
      </c>
      <c r="C1294" s="13">
        <v>1414479</v>
      </c>
      <c r="D1294" s="13" t="s">
        <v>492</v>
      </c>
      <c r="E1294" s="13" t="s">
        <v>467</v>
      </c>
      <c r="F1294" s="13" t="s">
        <v>25</v>
      </c>
      <c r="G1294" s="13" t="s">
        <v>470</v>
      </c>
      <c r="H1294" s="14">
        <v>42409</v>
      </c>
      <c r="I1294" s="15">
        <v>0.61547453703703703</v>
      </c>
      <c r="J1294" s="15">
        <v>1.3888888888888889E-4</v>
      </c>
      <c r="K1294" s="13" t="s">
        <v>467</v>
      </c>
      <c r="L1294" s="13">
        <v>663875119</v>
      </c>
      <c r="M1294" s="13" t="s">
        <v>1</v>
      </c>
      <c r="N1294" s="13">
        <v>0</v>
      </c>
      <c r="O1294" s="15">
        <v>0</v>
      </c>
      <c r="P1294" s="15">
        <v>0</v>
      </c>
      <c r="Q1294" s="6" t="str">
        <f t="shared" si="126"/>
        <v>2016-02-09</v>
      </c>
      <c r="R1294" t="str">
        <f t="shared" si="127"/>
        <v>TRUB</v>
      </c>
      <c r="S1294" t="str">
        <f t="shared" si="128"/>
        <v>14:46</v>
      </c>
      <c r="T1294" t="str">
        <f t="shared" si="129"/>
        <v>14:4</v>
      </c>
      <c r="U1294" t="str">
        <f t="shared" si="130"/>
        <v>2016-02-09 14:4TRUB</v>
      </c>
      <c r="V1294">
        <f>IF(COUNTIF(Interactions!I:I,U1294)&gt;0,1,0)</f>
        <v>0</v>
      </c>
      <c r="W1294" t="str">
        <f t="shared" si="131"/>
        <v/>
      </c>
    </row>
    <row r="1295" spans="1:23" ht="24">
      <c r="A1295" s="16">
        <v>803</v>
      </c>
      <c r="B1295" s="16">
        <v>1182831</v>
      </c>
      <c r="C1295" s="16">
        <v>1414502</v>
      </c>
      <c r="D1295" s="16" t="s">
        <v>492</v>
      </c>
      <c r="E1295" s="16" t="s">
        <v>467</v>
      </c>
      <c r="F1295" s="16" t="s">
        <v>19</v>
      </c>
      <c r="G1295" s="16" t="s">
        <v>472</v>
      </c>
      <c r="H1295" s="17">
        <v>42409</v>
      </c>
      <c r="I1295" s="18">
        <v>0.61556712962962956</v>
      </c>
      <c r="J1295" s="18">
        <v>2.8240740740740739E-3</v>
      </c>
      <c r="K1295" s="16" t="s">
        <v>467</v>
      </c>
      <c r="L1295" s="16">
        <v>171035872</v>
      </c>
      <c r="M1295" s="16" t="s">
        <v>1</v>
      </c>
      <c r="N1295" s="16">
        <v>1</v>
      </c>
      <c r="O1295" s="18">
        <v>1.3773148148148147E-3</v>
      </c>
      <c r="P1295" s="18">
        <v>1.0416666666666667E-3</v>
      </c>
      <c r="Q1295" s="6" t="str">
        <f t="shared" si="126"/>
        <v>2016-02-09</v>
      </c>
      <c r="R1295" t="str">
        <f t="shared" si="127"/>
        <v>IBRO</v>
      </c>
      <c r="S1295" t="str">
        <f t="shared" si="128"/>
        <v>14:46</v>
      </c>
      <c r="T1295" t="str">
        <f t="shared" si="129"/>
        <v>14:4</v>
      </c>
      <c r="U1295" t="str">
        <f t="shared" si="130"/>
        <v>2016-02-09 14:4IBRO</v>
      </c>
      <c r="V1295">
        <f>IF(COUNTIF(Interactions!I:I,U1295)&gt;0,1,0)</f>
        <v>0</v>
      </c>
      <c r="W1295" t="str">
        <f t="shared" si="131"/>
        <v/>
      </c>
    </row>
    <row r="1296" spans="1:23" ht="24">
      <c r="A1296" s="13">
        <v>804</v>
      </c>
      <c r="B1296" s="13">
        <v>1182832</v>
      </c>
      <c r="C1296" s="13">
        <v>1414526</v>
      </c>
      <c r="D1296" s="13" t="s">
        <v>492</v>
      </c>
      <c r="E1296" s="13" t="s">
        <v>467</v>
      </c>
      <c r="F1296" s="13" t="s">
        <v>25</v>
      </c>
      <c r="G1296" s="13" t="s">
        <v>474</v>
      </c>
      <c r="H1296" s="14">
        <v>42409</v>
      </c>
      <c r="I1296" s="15">
        <v>0.61569444444444443</v>
      </c>
      <c r="J1296" s="15">
        <v>4.5138888888888892E-4</v>
      </c>
      <c r="K1296" s="13" t="s">
        <v>467</v>
      </c>
      <c r="L1296" s="13">
        <v>468846000</v>
      </c>
      <c r="M1296" s="13" t="s">
        <v>1</v>
      </c>
      <c r="N1296" s="13">
        <v>0</v>
      </c>
      <c r="O1296" s="15">
        <v>0</v>
      </c>
      <c r="P1296" s="15">
        <v>5.7870370370370366E-5</v>
      </c>
      <c r="Q1296" s="6" t="str">
        <f t="shared" si="126"/>
        <v>2016-02-09</v>
      </c>
      <c r="R1296" t="str">
        <f t="shared" si="127"/>
        <v>TRUB</v>
      </c>
      <c r="S1296" t="str">
        <f t="shared" si="128"/>
        <v>14:46</v>
      </c>
      <c r="T1296" t="str">
        <f t="shared" si="129"/>
        <v>14:4</v>
      </c>
      <c r="U1296" t="str">
        <f t="shared" si="130"/>
        <v>2016-02-09 14:4TRUB</v>
      </c>
      <c r="V1296">
        <f>IF(COUNTIF(Interactions!I:I,U1296)&gt;0,1,0)</f>
        <v>0</v>
      </c>
      <c r="W1296" t="str">
        <f t="shared" si="131"/>
        <v/>
      </c>
    </row>
    <row r="1297" spans="1:23" ht="24">
      <c r="A1297" s="16">
        <v>805</v>
      </c>
      <c r="B1297" s="16">
        <v>1182835</v>
      </c>
      <c r="C1297" s="16">
        <v>1414488</v>
      </c>
      <c r="D1297" s="16" t="s">
        <v>492</v>
      </c>
      <c r="E1297" s="16" t="s">
        <v>467</v>
      </c>
      <c r="F1297" s="16" t="s">
        <v>25</v>
      </c>
      <c r="G1297" s="16" t="s">
        <v>474</v>
      </c>
      <c r="H1297" s="17">
        <v>42409</v>
      </c>
      <c r="I1297" s="18">
        <v>0.61616898148148147</v>
      </c>
      <c r="J1297" s="18">
        <v>9.3750000000000007E-4</v>
      </c>
      <c r="K1297" s="16" t="s">
        <v>467</v>
      </c>
      <c r="L1297" s="16">
        <v>153382066</v>
      </c>
      <c r="M1297" s="16" t="s">
        <v>1</v>
      </c>
      <c r="N1297" s="16">
        <v>1</v>
      </c>
      <c r="O1297" s="18">
        <v>2.6620370370370372E-4</v>
      </c>
      <c r="P1297" s="18">
        <v>5.6712962962962956E-4</v>
      </c>
      <c r="Q1297" s="6" t="str">
        <f t="shared" si="126"/>
        <v>2016-02-09</v>
      </c>
      <c r="R1297" t="str">
        <f t="shared" si="127"/>
        <v>TRUB</v>
      </c>
      <c r="S1297" t="str">
        <f t="shared" si="128"/>
        <v>14:47</v>
      </c>
      <c r="T1297" t="str">
        <f t="shared" si="129"/>
        <v>14:4</v>
      </c>
      <c r="U1297" t="str">
        <f t="shared" si="130"/>
        <v>2016-02-09 14:4TRUB</v>
      </c>
      <c r="V1297">
        <f>IF(COUNTIF(Interactions!I:I,U1297)&gt;0,1,0)</f>
        <v>0</v>
      </c>
      <c r="W1297" t="str">
        <f t="shared" si="131"/>
        <v/>
      </c>
    </row>
    <row r="1298" spans="1:23">
      <c r="A1298" s="13">
        <v>806</v>
      </c>
      <c r="B1298" s="13">
        <v>1182838</v>
      </c>
      <c r="C1298" s="13">
        <v>1414514</v>
      </c>
      <c r="D1298" s="13" t="s">
        <v>492</v>
      </c>
      <c r="E1298" s="13" t="s">
        <v>467</v>
      </c>
      <c r="F1298" s="13" t="s">
        <v>25</v>
      </c>
      <c r="G1298" s="13" t="s">
        <v>470</v>
      </c>
      <c r="H1298" s="14">
        <v>42409</v>
      </c>
      <c r="I1298" s="15">
        <v>0.61637731481481484</v>
      </c>
      <c r="J1298" s="15">
        <v>2.1180555555555553E-3</v>
      </c>
      <c r="K1298" s="13" t="s">
        <v>467</v>
      </c>
      <c r="L1298" s="13">
        <v>663875119</v>
      </c>
      <c r="M1298" s="13" t="s">
        <v>1</v>
      </c>
      <c r="N1298" s="13">
        <v>0</v>
      </c>
      <c r="O1298" s="15">
        <v>0</v>
      </c>
      <c r="P1298" s="15">
        <v>1.9560185185185184E-3</v>
      </c>
      <c r="Q1298" s="6" t="str">
        <f t="shared" si="126"/>
        <v>2016-02-09</v>
      </c>
      <c r="R1298" t="str">
        <f t="shared" si="127"/>
        <v>TRUB</v>
      </c>
      <c r="S1298" t="str">
        <f t="shared" si="128"/>
        <v>14:47</v>
      </c>
      <c r="T1298" t="str">
        <f t="shared" si="129"/>
        <v>14:4</v>
      </c>
      <c r="U1298" t="str">
        <f t="shared" si="130"/>
        <v>2016-02-09 14:4TRUB</v>
      </c>
      <c r="V1298">
        <f>IF(COUNTIF(Interactions!I:I,U1298)&gt;0,1,0)</f>
        <v>0</v>
      </c>
      <c r="W1298" t="str">
        <f t="shared" si="131"/>
        <v/>
      </c>
    </row>
    <row r="1299" spans="1:23" ht="24">
      <c r="A1299" s="16">
        <v>807</v>
      </c>
      <c r="B1299" s="16">
        <v>1182839</v>
      </c>
      <c r="C1299" s="16">
        <v>1411908</v>
      </c>
      <c r="D1299" s="16" t="s">
        <v>492</v>
      </c>
      <c r="E1299" s="16" t="s">
        <v>469</v>
      </c>
      <c r="F1299" s="16" t="s">
        <v>10</v>
      </c>
      <c r="G1299" s="16" t="s">
        <v>476</v>
      </c>
      <c r="H1299" s="17">
        <v>42409</v>
      </c>
      <c r="I1299" s="18">
        <v>0.61659722222222224</v>
      </c>
      <c r="J1299" s="18">
        <v>2.8472222222222219E-3</v>
      </c>
      <c r="K1299" s="16" t="s">
        <v>469</v>
      </c>
      <c r="L1299" s="16">
        <v>18300622655158</v>
      </c>
      <c r="M1299" s="16" t="s">
        <v>490</v>
      </c>
      <c r="N1299" s="16">
        <v>0</v>
      </c>
      <c r="O1299" s="18">
        <v>0</v>
      </c>
      <c r="P1299" s="18">
        <v>1.7592592592592592E-3</v>
      </c>
      <c r="Q1299" s="6" t="str">
        <f t="shared" si="126"/>
        <v>2016-02-09</v>
      </c>
      <c r="R1299" t="str">
        <f t="shared" si="127"/>
        <v>FMBU</v>
      </c>
      <c r="S1299" t="str">
        <f t="shared" si="128"/>
        <v>14:47</v>
      </c>
      <c r="T1299" t="str">
        <f t="shared" si="129"/>
        <v>14:4</v>
      </c>
      <c r="U1299" t="str">
        <f t="shared" si="130"/>
        <v>2016-02-09 14:4FMBU</v>
      </c>
      <c r="V1299">
        <f>IF(COUNTIF(Interactions!I:I,U1299)&gt;0,1,0)</f>
        <v>0</v>
      </c>
      <c r="W1299" t="str">
        <f t="shared" si="131"/>
        <v/>
      </c>
    </row>
    <row r="1300" spans="1:23" ht="24">
      <c r="A1300" s="13">
        <v>808</v>
      </c>
      <c r="B1300" s="13">
        <v>1182840</v>
      </c>
      <c r="C1300" s="13">
        <v>1414515</v>
      </c>
      <c r="D1300" s="13" t="s">
        <v>492</v>
      </c>
      <c r="E1300" s="13" t="s">
        <v>467</v>
      </c>
      <c r="F1300" s="13" t="s">
        <v>37</v>
      </c>
      <c r="G1300" s="13" t="s">
        <v>474</v>
      </c>
      <c r="H1300" s="14">
        <v>42409</v>
      </c>
      <c r="I1300" s="15">
        <v>0.61665509259259255</v>
      </c>
      <c r="J1300" s="15">
        <v>8.6805555555555551E-4</v>
      </c>
      <c r="K1300" s="13" t="s">
        <v>467</v>
      </c>
      <c r="L1300" s="13">
        <v>141321780</v>
      </c>
      <c r="M1300" s="13" t="s">
        <v>1</v>
      </c>
      <c r="N1300" s="13">
        <v>0</v>
      </c>
      <c r="O1300" s="15">
        <v>0</v>
      </c>
      <c r="P1300" s="15">
        <v>5.9027777777777778E-4</v>
      </c>
      <c r="Q1300" s="6" t="str">
        <f t="shared" si="126"/>
        <v>2016-02-09</v>
      </c>
      <c r="R1300" t="str">
        <f t="shared" si="127"/>
        <v>MPRU</v>
      </c>
      <c r="S1300" t="str">
        <f t="shared" si="128"/>
        <v>14:47</v>
      </c>
      <c r="T1300" t="str">
        <f t="shared" si="129"/>
        <v>14:4</v>
      </c>
      <c r="U1300" t="str">
        <f t="shared" si="130"/>
        <v>2016-02-09 14:4MPRU</v>
      </c>
      <c r="V1300">
        <f>IF(COUNTIF(Interactions!I:I,U1300)&gt;0,1,0)</f>
        <v>0</v>
      </c>
      <c r="W1300" t="str">
        <f t="shared" si="131"/>
        <v/>
      </c>
    </row>
    <row r="1301" spans="1:23" ht="24">
      <c r="A1301" s="16">
        <v>809</v>
      </c>
      <c r="B1301" s="16">
        <v>1182843</v>
      </c>
      <c r="C1301" s="16">
        <v>1414519</v>
      </c>
      <c r="D1301" s="16" t="s">
        <v>492</v>
      </c>
      <c r="E1301" s="16" t="s">
        <v>467</v>
      </c>
      <c r="F1301" s="16" t="s">
        <v>19</v>
      </c>
      <c r="G1301" s="16" t="s">
        <v>474</v>
      </c>
      <c r="H1301" s="17">
        <v>42409</v>
      </c>
      <c r="I1301" s="18">
        <v>0.61733796296296295</v>
      </c>
      <c r="J1301" s="18">
        <v>1.4930555555555556E-3</v>
      </c>
      <c r="K1301" s="16" t="s">
        <v>467</v>
      </c>
      <c r="L1301" s="16">
        <v>981764614</v>
      </c>
      <c r="M1301" s="16" t="s">
        <v>1</v>
      </c>
      <c r="N1301" s="16">
        <v>0</v>
      </c>
      <c r="O1301" s="18">
        <v>0</v>
      </c>
      <c r="P1301" s="18">
        <v>1.2152777777777778E-3</v>
      </c>
      <c r="Q1301" s="6" t="str">
        <f t="shared" si="126"/>
        <v>2016-02-09</v>
      </c>
      <c r="R1301" t="str">
        <f t="shared" si="127"/>
        <v>IBRO</v>
      </c>
      <c r="S1301" t="str">
        <f t="shared" si="128"/>
        <v>14:48</v>
      </c>
      <c r="T1301" t="str">
        <f t="shared" si="129"/>
        <v>14:4</v>
      </c>
      <c r="U1301" t="str">
        <f t="shared" si="130"/>
        <v>2016-02-09 14:4IBRO</v>
      </c>
      <c r="V1301">
        <f>IF(COUNTIF(Interactions!I:I,U1301)&gt;0,1,0)</f>
        <v>0</v>
      </c>
      <c r="W1301" t="str">
        <f t="shared" si="131"/>
        <v/>
      </c>
    </row>
    <row r="1302" spans="1:23" ht="24">
      <c r="A1302" s="13">
        <v>810</v>
      </c>
      <c r="B1302" s="13">
        <v>1182845</v>
      </c>
      <c r="C1302" s="13">
        <v>1414501</v>
      </c>
      <c r="D1302" s="13" t="s">
        <v>492</v>
      </c>
      <c r="E1302" s="13" t="s">
        <v>467</v>
      </c>
      <c r="F1302" s="13" t="s">
        <v>11</v>
      </c>
      <c r="G1302" s="13" t="s">
        <v>472</v>
      </c>
      <c r="H1302" s="14">
        <v>42409</v>
      </c>
      <c r="I1302" s="15">
        <v>0.61768518518518511</v>
      </c>
      <c r="J1302" s="15">
        <v>6.8287037037037025E-4</v>
      </c>
      <c r="K1302" s="13" t="s">
        <v>467</v>
      </c>
      <c r="L1302" s="13">
        <v>664013051</v>
      </c>
      <c r="M1302" s="13" t="s">
        <v>1</v>
      </c>
      <c r="N1302" s="13">
        <v>1</v>
      </c>
      <c r="O1302" s="15">
        <v>2.3148148148148146E-4</v>
      </c>
      <c r="P1302" s="15">
        <v>4.1666666666666669E-4</v>
      </c>
      <c r="Q1302" s="6" t="str">
        <f t="shared" si="126"/>
        <v>2016-02-09</v>
      </c>
      <c r="R1302" t="str">
        <f t="shared" si="127"/>
        <v>MLEC</v>
      </c>
      <c r="S1302" t="str">
        <f t="shared" si="128"/>
        <v>14:49</v>
      </c>
      <c r="T1302" t="str">
        <f t="shared" si="129"/>
        <v>14:4</v>
      </c>
      <c r="U1302" t="str">
        <f t="shared" si="130"/>
        <v>2016-02-09 14:4MLEC</v>
      </c>
      <c r="V1302">
        <f>IF(COUNTIF(Interactions!I:I,U1302)&gt;0,1,0)</f>
        <v>0</v>
      </c>
      <c r="W1302" t="str">
        <f t="shared" si="131"/>
        <v/>
      </c>
    </row>
    <row r="1303" spans="1:23">
      <c r="A1303" s="16">
        <v>811</v>
      </c>
      <c r="B1303" s="16">
        <v>1182846</v>
      </c>
      <c r="C1303" s="16">
        <v>1414498</v>
      </c>
      <c r="D1303" s="16" t="s">
        <v>492</v>
      </c>
      <c r="E1303" s="16" t="s">
        <v>467</v>
      </c>
      <c r="F1303" s="16" t="s">
        <v>16</v>
      </c>
      <c r="G1303" s="16" t="s">
        <v>468</v>
      </c>
      <c r="H1303" s="17">
        <v>42409</v>
      </c>
      <c r="I1303" s="18">
        <v>0.61781249999999999</v>
      </c>
      <c r="J1303" s="18">
        <v>3.3564814814814812E-4</v>
      </c>
      <c r="K1303" s="16" t="s">
        <v>467</v>
      </c>
      <c r="L1303" s="16">
        <v>140627409</v>
      </c>
      <c r="M1303" s="16" t="s">
        <v>1</v>
      </c>
      <c r="N1303" s="16">
        <v>0</v>
      </c>
      <c r="O1303" s="18">
        <v>0</v>
      </c>
      <c r="P1303" s="18">
        <v>1.0416666666666667E-4</v>
      </c>
      <c r="Q1303" s="6" t="str">
        <f t="shared" si="126"/>
        <v>2016-02-09</v>
      </c>
      <c r="R1303" t="str">
        <f t="shared" si="127"/>
        <v>DMAL</v>
      </c>
      <c r="S1303" t="str">
        <f t="shared" si="128"/>
        <v>14:49</v>
      </c>
      <c r="T1303" t="str">
        <f t="shared" si="129"/>
        <v>14:4</v>
      </c>
      <c r="U1303" t="str">
        <f t="shared" si="130"/>
        <v>2016-02-09 14:4DMAL</v>
      </c>
      <c r="V1303">
        <f>IF(COUNTIF(Interactions!I:I,U1303)&gt;0,1,0)</f>
        <v>0</v>
      </c>
      <c r="W1303" t="str">
        <f t="shared" si="131"/>
        <v/>
      </c>
    </row>
    <row r="1304" spans="1:23" ht="24">
      <c r="A1304" s="13">
        <v>812</v>
      </c>
      <c r="B1304" s="13">
        <v>1182847</v>
      </c>
      <c r="C1304" s="13">
        <v>1414509</v>
      </c>
      <c r="D1304" s="13" t="s">
        <v>492</v>
      </c>
      <c r="E1304" s="13" t="s">
        <v>467</v>
      </c>
      <c r="F1304" s="13" t="s">
        <v>11</v>
      </c>
      <c r="G1304" s="13" t="s">
        <v>472</v>
      </c>
      <c r="H1304" s="14">
        <v>42409</v>
      </c>
      <c r="I1304" s="15">
        <v>0.61785879629629636</v>
      </c>
      <c r="J1304" s="15">
        <v>5.0925925925925921E-4</v>
      </c>
      <c r="K1304" s="13" t="s">
        <v>467</v>
      </c>
      <c r="L1304" s="13">
        <v>629496743</v>
      </c>
      <c r="M1304" s="13" t="s">
        <v>1</v>
      </c>
      <c r="N1304" s="13">
        <v>0</v>
      </c>
      <c r="O1304" s="15">
        <v>0</v>
      </c>
      <c r="P1304" s="15">
        <v>3.4722222222222224E-4</v>
      </c>
      <c r="Q1304" s="6" t="str">
        <f t="shared" si="126"/>
        <v>2016-02-09</v>
      </c>
      <c r="R1304" t="str">
        <f t="shared" si="127"/>
        <v>MLEC</v>
      </c>
      <c r="S1304" t="str">
        <f t="shared" si="128"/>
        <v>14:49</v>
      </c>
      <c r="T1304" t="str">
        <f t="shared" si="129"/>
        <v>14:4</v>
      </c>
      <c r="U1304" t="str">
        <f t="shared" si="130"/>
        <v>2016-02-09 14:4MLEC</v>
      </c>
      <c r="V1304">
        <f>IF(COUNTIF(Interactions!I:I,U1304)&gt;0,1,0)</f>
        <v>0</v>
      </c>
      <c r="W1304" t="str">
        <f t="shared" si="131"/>
        <v/>
      </c>
    </row>
    <row r="1305" spans="1:23">
      <c r="A1305" s="16">
        <v>813</v>
      </c>
      <c r="B1305" s="16">
        <v>1182849</v>
      </c>
      <c r="C1305" s="16">
        <v>1414505</v>
      </c>
      <c r="D1305" s="16" t="s">
        <v>492</v>
      </c>
      <c r="E1305" s="16" t="s">
        <v>467</v>
      </c>
      <c r="F1305" s="16" t="s">
        <v>16</v>
      </c>
      <c r="G1305" s="16" t="s">
        <v>468</v>
      </c>
      <c r="H1305" s="17">
        <v>42409</v>
      </c>
      <c r="I1305" s="18">
        <v>0.61806712962962962</v>
      </c>
      <c r="J1305" s="18">
        <v>3.2407407407407406E-4</v>
      </c>
      <c r="K1305" s="16" t="s">
        <v>467</v>
      </c>
      <c r="L1305" s="16">
        <v>143174136</v>
      </c>
      <c r="M1305" s="16" t="s">
        <v>1</v>
      </c>
      <c r="N1305" s="16">
        <v>0</v>
      </c>
      <c r="O1305" s="18">
        <v>0</v>
      </c>
      <c r="P1305" s="18">
        <v>1.5046296296296297E-4</v>
      </c>
      <c r="Q1305" s="6" t="str">
        <f t="shared" si="126"/>
        <v>2016-02-09</v>
      </c>
      <c r="R1305" t="str">
        <f t="shared" si="127"/>
        <v>DMAL</v>
      </c>
      <c r="S1305" t="str">
        <f t="shared" si="128"/>
        <v>14:50</v>
      </c>
      <c r="T1305" t="str">
        <f t="shared" si="129"/>
        <v>14:5</v>
      </c>
      <c r="U1305" t="str">
        <f t="shared" si="130"/>
        <v>2016-02-09 14:5DMAL</v>
      </c>
      <c r="V1305">
        <f>IF(COUNTIF(Interactions!I:I,U1305)&gt;0,1,0)</f>
        <v>0</v>
      </c>
      <c r="W1305" t="str">
        <f t="shared" si="131"/>
        <v/>
      </c>
    </row>
    <row r="1306" spans="1:23" ht="24">
      <c r="A1306" s="13">
        <v>814</v>
      </c>
      <c r="B1306" s="13">
        <v>1182850</v>
      </c>
      <c r="C1306" s="13">
        <v>1414515</v>
      </c>
      <c r="D1306" s="13" t="s">
        <v>492</v>
      </c>
      <c r="E1306" s="13" t="s">
        <v>467</v>
      </c>
      <c r="F1306" s="13" t="s">
        <v>37</v>
      </c>
      <c r="G1306" s="13" t="s">
        <v>474</v>
      </c>
      <c r="H1306" s="14">
        <v>42409</v>
      </c>
      <c r="I1306" s="15">
        <v>0.61814814814814811</v>
      </c>
      <c r="J1306" s="15">
        <v>6.5972222222222213E-4</v>
      </c>
      <c r="K1306" s="13" t="s">
        <v>469</v>
      </c>
      <c r="L1306" s="13">
        <v>24800141324942</v>
      </c>
      <c r="M1306" s="13" t="s">
        <v>1</v>
      </c>
      <c r="N1306" s="13">
        <v>0</v>
      </c>
      <c r="O1306" s="15">
        <v>0</v>
      </c>
      <c r="P1306" s="15">
        <v>3.4722222222222224E-4</v>
      </c>
      <c r="Q1306" s="6" t="str">
        <f t="shared" si="126"/>
        <v>2016-02-09</v>
      </c>
      <c r="R1306" t="str">
        <f t="shared" si="127"/>
        <v>MPRU</v>
      </c>
      <c r="S1306" t="str">
        <f t="shared" si="128"/>
        <v>14:50</v>
      </c>
      <c r="T1306" t="str">
        <f t="shared" si="129"/>
        <v>14:5</v>
      </c>
      <c r="U1306" t="str">
        <f t="shared" si="130"/>
        <v>2016-02-09 14:5MPRU</v>
      </c>
      <c r="V1306">
        <f>IF(COUNTIF(Interactions!I:I,U1306)&gt;0,1,0)</f>
        <v>0</v>
      </c>
      <c r="W1306" t="str">
        <f t="shared" si="131"/>
        <v/>
      </c>
    </row>
    <row r="1307" spans="1:23" ht="24">
      <c r="A1307" s="16">
        <v>815</v>
      </c>
      <c r="B1307" s="16">
        <v>1182852</v>
      </c>
      <c r="C1307" s="16">
        <v>1414525</v>
      </c>
      <c r="D1307" s="16" t="s">
        <v>492</v>
      </c>
      <c r="E1307" s="16" t="s">
        <v>467</v>
      </c>
      <c r="F1307" s="16" t="s">
        <v>25</v>
      </c>
      <c r="G1307" s="16" t="s">
        <v>474</v>
      </c>
      <c r="H1307" s="17">
        <v>42409</v>
      </c>
      <c r="I1307" s="18">
        <v>0.61881944444444448</v>
      </c>
      <c r="J1307" s="18">
        <v>1.0879629629629629E-3</v>
      </c>
      <c r="K1307" s="16" t="s">
        <v>467</v>
      </c>
      <c r="L1307" s="16">
        <v>618024335</v>
      </c>
      <c r="M1307" s="16" t="s">
        <v>1</v>
      </c>
      <c r="N1307" s="16">
        <v>0</v>
      </c>
      <c r="O1307" s="18">
        <v>0</v>
      </c>
      <c r="P1307" s="18">
        <v>8.7962962962962962E-4</v>
      </c>
      <c r="Q1307" s="6" t="str">
        <f t="shared" si="126"/>
        <v>2016-02-09</v>
      </c>
      <c r="R1307" t="str">
        <f t="shared" si="127"/>
        <v>TRUB</v>
      </c>
      <c r="S1307" t="str">
        <f t="shared" si="128"/>
        <v>14:51</v>
      </c>
      <c r="T1307" t="str">
        <f t="shared" si="129"/>
        <v>14:5</v>
      </c>
      <c r="U1307" t="str">
        <f t="shared" si="130"/>
        <v>2016-02-09 14:5TRUB</v>
      </c>
      <c r="V1307">
        <f>IF(COUNTIF(Interactions!I:I,U1307)&gt;0,1,0)</f>
        <v>0</v>
      </c>
      <c r="W1307" t="str">
        <f t="shared" si="131"/>
        <v/>
      </c>
    </row>
    <row r="1308" spans="1:23" ht="24">
      <c r="A1308" s="13">
        <v>816</v>
      </c>
      <c r="B1308" s="13">
        <v>1182853</v>
      </c>
      <c r="C1308" s="13">
        <v>1414515</v>
      </c>
      <c r="D1308" s="13" t="s">
        <v>492</v>
      </c>
      <c r="E1308" s="13" t="s">
        <v>467</v>
      </c>
      <c r="F1308" s="13" t="s">
        <v>37</v>
      </c>
      <c r="G1308" s="13" t="s">
        <v>474</v>
      </c>
      <c r="H1308" s="14">
        <v>42409</v>
      </c>
      <c r="I1308" s="15">
        <v>0.61880787037037044</v>
      </c>
      <c r="J1308" s="15">
        <v>6.4814814814814813E-4</v>
      </c>
      <c r="K1308" s="13" t="s">
        <v>469</v>
      </c>
      <c r="L1308" s="13">
        <v>24800626972321</v>
      </c>
      <c r="M1308" s="13" t="s">
        <v>1</v>
      </c>
      <c r="N1308" s="13">
        <v>0</v>
      </c>
      <c r="O1308" s="15">
        <v>0</v>
      </c>
      <c r="P1308" s="15">
        <v>2.0833333333333335E-4</v>
      </c>
      <c r="Q1308" s="6" t="str">
        <f t="shared" si="126"/>
        <v>2016-02-09</v>
      </c>
      <c r="R1308" t="str">
        <f t="shared" si="127"/>
        <v>MPRU</v>
      </c>
      <c r="S1308" t="str">
        <f t="shared" si="128"/>
        <v>14:51</v>
      </c>
      <c r="T1308" t="str">
        <f t="shared" si="129"/>
        <v>14:5</v>
      </c>
      <c r="U1308" t="str">
        <f t="shared" si="130"/>
        <v>2016-02-09 14:5MPRU</v>
      </c>
      <c r="V1308">
        <f>IF(COUNTIF(Interactions!I:I,U1308)&gt;0,1,0)</f>
        <v>0</v>
      </c>
      <c r="W1308" t="str">
        <f t="shared" si="131"/>
        <v/>
      </c>
    </row>
    <row r="1309" spans="1:23" ht="24">
      <c r="A1309" s="16">
        <v>817</v>
      </c>
      <c r="B1309" s="16">
        <v>1182854</v>
      </c>
      <c r="C1309" s="16">
        <v>1414521</v>
      </c>
      <c r="D1309" s="16" t="s">
        <v>492</v>
      </c>
      <c r="E1309" s="16" t="s">
        <v>467</v>
      </c>
      <c r="F1309" s="16" t="s">
        <v>11</v>
      </c>
      <c r="G1309" s="16" t="s">
        <v>472</v>
      </c>
      <c r="H1309" s="17">
        <v>42409</v>
      </c>
      <c r="I1309" s="18">
        <v>0.61914351851851845</v>
      </c>
      <c r="J1309" s="18">
        <v>8.449074074074075E-4</v>
      </c>
      <c r="K1309" s="16" t="s">
        <v>467</v>
      </c>
      <c r="L1309" s="16">
        <v>659215836</v>
      </c>
      <c r="M1309" s="16" t="s">
        <v>1</v>
      </c>
      <c r="N1309" s="16">
        <v>1</v>
      </c>
      <c r="O1309" s="18">
        <v>4.2824074074074075E-4</v>
      </c>
      <c r="P1309" s="18">
        <v>3.0092592592592595E-4</v>
      </c>
      <c r="Q1309" s="6" t="str">
        <f t="shared" si="126"/>
        <v>2016-02-09</v>
      </c>
      <c r="R1309" t="str">
        <f t="shared" si="127"/>
        <v>MLEC</v>
      </c>
      <c r="S1309" t="str">
        <f t="shared" si="128"/>
        <v>14:51</v>
      </c>
      <c r="T1309" t="str">
        <f t="shared" si="129"/>
        <v>14:5</v>
      </c>
      <c r="U1309" t="str">
        <f t="shared" si="130"/>
        <v>2016-02-09 14:5MLEC</v>
      </c>
      <c r="V1309">
        <f>IF(COUNTIF(Interactions!I:I,U1309)&gt;0,1,0)</f>
        <v>0</v>
      </c>
      <c r="W1309" t="str">
        <f t="shared" si="131"/>
        <v/>
      </c>
    </row>
    <row r="1310" spans="1:23">
      <c r="A1310" s="13">
        <v>818</v>
      </c>
      <c r="B1310" s="13">
        <v>1182855</v>
      </c>
      <c r="C1310" s="13">
        <v>1414518</v>
      </c>
      <c r="D1310" s="13" t="s">
        <v>492</v>
      </c>
      <c r="E1310" s="13" t="s">
        <v>467</v>
      </c>
      <c r="F1310" s="13" t="s">
        <v>16</v>
      </c>
      <c r="G1310" s="13" t="s">
        <v>468</v>
      </c>
      <c r="H1310" s="14">
        <v>42409</v>
      </c>
      <c r="I1310" s="15">
        <v>0.61916666666666664</v>
      </c>
      <c r="J1310" s="15">
        <v>4.8611111111111104E-4</v>
      </c>
      <c r="K1310" s="13" t="s">
        <v>467</v>
      </c>
      <c r="L1310" s="13">
        <v>140627409</v>
      </c>
      <c r="M1310" s="13" t="s">
        <v>1</v>
      </c>
      <c r="N1310" s="13">
        <v>0</v>
      </c>
      <c r="O1310" s="15">
        <v>0</v>
      </c>
      <c r="P1310" s="15">
        <v>1.1574074074074073E-5</v>
      </c>
      <c r="Q1310" s="6" t="str">
        <f t="shared" si="126"/>
        <v>2016-02-09</v>
      </c>
      <c r="R1310" t="str">
        <f t="shared" si="127"/>
        <v>DMAL</v>
      </c>
      <c r="S1310" t="str">
        <f t="shared" si="128"/>
        <v>14:51</v>
      </c>
      <c r="T1310" t="str">
        <f t="shared" si="129"/>
        <v>14:5</v>
      </c>
      <c r="U1310" t="str">
        <f t="shared" si="130"/>
        <v>2016-02-09 14:5DMAL</v>
      </c>
      <c r="V1310">
        <f>IF(COUNTIF(Interactions!I:I,U1310)&gt;0,1,0)</f>
        <v>0</v>
      </c>
      <c r="W1310" t="str">
        <f t="shared" si="131"/>
        <v/>
      </c>
    </row>
    <row r="1311" spans="1:23" ht="24">
      <c r="A1311" s="16">
        <v>819</v>
      </c>
      <c r="B1311" s="16">
        <v>1182856</v>
      </c>
      <c r="C1311" s="16">
        <v>1414524</v>
      </c>
      <c r="D1311" s="16" t="s">
        <v>492</v>
      </c>
      <c r="E1311" s="16" t="s">
        <v>467</v>
      </c>
      <c r="F1311" s="16" t="s">
        <v>11</v>
      </c>
      <c r="G1311" s="16" t="s">
        <v>472</v>
      </c>
      <c r="H1311" s="17">
        <v>42409</v>
      </c>
      <c r="I1311" s="18">
        <v>0.61920138888888887</v>
      </c>
      <c r="J1311" s="18">
        <v>7.175925925925927E-4</v>
      </c>
      <c r="K1311" s="16" t="s">
        <v>467</v>
      </c>
      <c r="L1311" s="16">
        <v>608537829</v>
      </c>
      <c r="M1311" s="16" t="s">
        <v>1</v>
      </c>
      <c r="N1311" s="16">
        <v>1</v>
      </c>
      <c r="O1311" s="18">
        <v>3.1250000000000001E-4</v>
      </c>
      <c r="P1311" s="18">
        <v>3.7037037037037035E-4</v>
      </c>
      <c r="Q1311" s="6" t="str">
        <f t="shared" si="126"/>
        <v>2016-02-09</v>
      </c>
      <c r="R1311" t="str">
        <f t="shared" si="127"/>
        <v>MLEC</v>
      </c>
      <c r="S1311" t="str">
        <f t="shared" si="128"/>
        <v>14:51</v>
      </c>
      <c r="T1311" t="str">
        <f t="shared" si="129"/>
        <v>14:5</v>
      </c>
      <c r="U1311" t="str">
        <f t="shared" si="130"/>
        <v>2016-02-09 14:5MLEC</v>
      </c>
      <c r="V1311">
        <f>IF(COUNTIF(Interactions!I:I,U1311)&gt;0,1,0)</f>
        <v>0</v>
      </c>
      <c r="W1311" t="str">
        <f t="shared" si="131"/>
        <v/>
      </c>
    </row>
    <row r="1312" spans="1:23" ht="24">
      <c r="A1312" s="13">
        <v>820</v>
      </c>
      <c r="B1312" s="13">
        <v>1182857</v>
      </c>
      <c r="C1312" s="13">
        <v>1414530</v>
      </c>
      <c r="D1312" s="13" t="s">
        <v>492</v>
      </c>
      <c r="E1312" s="13" t="s">
        <v>467</v>
      </c>
      <c r="F1312" s="13" t="s">
        <v>37</v>
      </c>
      <c r="G1312" s="13" t="s">
        <v>474</v>
      </c>
      <c r="H1312" s="14">
        <v>42409</v>
      </c>
      <c r="I1312" s="15">
        <v>0.61935185185185182</v>
      </c>
      <c r="J1312" s="15">
        <v>1.8055555555555557E-3</v>
      </c>
      <c r="K1312" s="13" t="s">
        <v>467</v>
      </c>
      <c r="L1312" s="13">
        <v>328391998</v>
      </c>
      <c r="M1312" s="13" t="s">
        <v>1</v>
      </c>
      <c r="N1312" s="13">
        <v>0</v>
      </c>
      <c r="O1312" s="15">
        <v>0</v>
      </c>
      <c r="P1312" s="15">
        <v>1.5509259259259261E-3</v>
      </c>
      <c r="Q1312" s="6" t="str">
        <f t="shared" si="126"/>
        <v>2016-02-09</v>
      </c>
      <c r="R1312" t="str">
        <f t="shared" si="127"/>
        <v>MPRU</v>
      </c>
      <c r="S1312" t="str">
        <f t="shared" si="128"/>
        <v>14:51</v>
      </c>
      <c r="T1312" t="str">
        <f t="shared" si="129"/>
        <v>14:5</v>
      </c>
      <c r="U1312" t="str">
        <f t="shared" si="130"/>
        <v>2016-02-09 14:5MPRU</v>
      </c>
      <c r="V1312">
        <f>IF(COUNTIF(Interactions!I:I,U1312)&gt;0,1,0)</f>
        <v>0</v>
      </c>
      <c r="W1312" t="str">
        <f t="shared" si="131"/>
        <v/>
      </c>
    </row>
    <row r="1313" spans="1:23" ht="24">
      <c r="A1313" s="16">
        <v>821</v>
      </c>
      <c r="B1313" s="16">
        <v>1182860</v>
      </c>
      <c r="C1313" s="16">
        <v>1414527</v>
      </c>
      <c r="D1313" s="16" t="s">
        <v>492</v>
      </c>
      <c r="E1313" s="16" t="s">
        <v>467</v>
      </c>
      <c r="F1313" s="16" t="s">
        <v>19</v>
      </c>
      <c r="G1313" s="16" t="s">
        <v>474</v>
      </c>
      <c r="H1313" s="17">
        <v>42409</v>
      </c>
      <c r="I1313" s="18">
        <v>0.62002314814814818</v>
      </c>
      <c r="J1313" s="18">
        <v>8.564814814814815E-4</v>
      </c>
      <c r="K1313" s="16" t="s">
        <v>467</v>
      </c>
      <c r="L1313" s="16">
        <v>141321780</v>
      </c>
      <c r="M1313" s="16" t="s">
        <v>1</v>
      </c>
      <c r="N1313" s="16">
        <v>0</v>
      </c>
      <c r="O1313" s="18">
        <v>0</v>
      </c>
      <c r="P1313" s="18">
        <v>6.5972222222222213E-4</v>
      </c>
      <c r="Q1313" s="6" t="str">
        <f t="shared" si="126"/>
        <v>2016-02-09</v>
      </c>
      <c r="R1313" t="str">
        <f t="shared" si="127"/>
        <v>IBRO</v>
      </c>
      <c r="S1313" t="str">
        <f t="shared" si="128"/>
        <v>14:52</v>
      </c>
      <c r="T1313" t="str">
        <f t="shared" si="129"/>
        <v>14:5</v>
      </c>
      <c r="U1313" t="str">
        <f t="shared" si="130"/>
        <v>2016-02-09 14:5IBRO</v>
      </c>
      <c r="V1313">
        <f>IF(COUNTIF(Interactions!I:I,U1313)&gt;0,1,0)</f>
        <v>0</v>
      </c>
      <c r="W1313" t="str">
        <f t="shared" si="131"/>
        <v/>
      </c>
    </row>
    <row r="1314" spans="1:23" ht="24">
      <c r="A1314" s="13">
        <v>822</v>
      </c>
      <c r="B1314" s="13">
        <v>1182861</v>
      </c>
      <c r="C1314" s="13">
        <v>1411909</v>
      </c>
      <c r="D1314" s="13" t="s">
        <v>492</v>
      </c>
      <c r="E1314" s="13" t="s">
        <v>469</v>
      </c>
      <c r="F1314" s="13" t="s">
        <v>10</v>
      </c>
      <c r="G1314" s="13" t="s">
        <v>476</v>
      </c>
      <c r="H1314" s="14">
        <v>42409</v>
      </c>
      <c r="I1314" s="15">
        <v>0.62003472222222222</v>
      </c>
      <c r="J1314" s="15">
        <v>7.175925925925927E-4</v>
      </c>
      <c r="K1314" s="13" t="s">
        <v>469</v>
      </c>
      <c r="L1314" s="13">
        <v>18300778802985</v>
      </c>
      <c r="M1314" s="13" t="s">
        <v>32</v>
      </c>
      <c r="N1314" s="13">
        <v>0</v>
      </c>
      <c r="O1314" s="15">
        <v>0</v>
      </c>
      <c r="P1314" s="15">
        <v>5.7870370370370378E-4</v>
      </c>
      <c r="Q1314" s="6" t="str">
        <f t="shared" si="126"/>
        <v>2016-02-09</v>
      </c>
      <c r="R1314" t="str">
        <f t="shared" si="127"/>
        <v>FMBU</v>
      </c>
      <c r="S1314" t="str">
        <f t="shared" si="128"/>
        <v>14:52</v>
      </c>
      <c r="T1314" t="str">
        <f t="shared" si="129"/>
        <v>14:5</v>
      </c>
      <c r="U1314" t="str">
        <f t="shared" si="130"/>
        <v>2016-02-09 14:5FMBU</v>
      </c>
      <c r="V1314">
        <f>IF(COUNTIF(Interactions!I:I,U1314)&gt;0,1,0)</f>
        <v>0</v>
      </c>
      <c r="W1314" t="str">
        <f t="shared" si="131"/>
        <v/>
      </c>
    </row>
    <row r="1315" spans="1:23" ht="24">
      <c r="A1315" s="16">
        <v>823</v>
      </c>
      <c r="B1315" s="16">
        <v>1182862</v>
      </c>
      <c r="C1315" s="16">
        <v>1411910</v>
      </c>
      <c r="D1315" s="16" t="s">
        <v>492</v>
      </c>
      <c r="E1315" s="16" t="s">
        <v>469</v>
      </c>
      <c r="F1315" s="16" t="s">
        <v>10</v>
      </c>
      <c r="G1315" s="16" t="s">
        <v>476</v>
      </c>
      <c r="H1315" s="17">
        <v>42409</v>
      </c>
      <c r="I1315" s="18">
        <v>0.62079861111111112</v>
      </c>
      <c r="J1315" s="18">
        <v>9.4907407407407408E-4</v>
      </c>
      <c r="K1315" s="16" t="s">
        <v>469</v>
      </c>
      <c r="L1315" s="16">
        <v>18300695400937</v>
      </c>
      <c r="M1315" s="16" t="s">
        <v>32</v>
      </c>
      <c r="N1315" s="16">
        <v>0</v>
      </c>
      <c r="O1315" s="18">
        <v>0</v>
      </c>
      <c r="P1315" s="18">
        <v>8.449074074074075E-4</v>
      </c>
      <c r="Q1315" s="6" t="str">
        <f t="shared" si="126"/>
        <v>2016-02-09</v>
      </c>
      <c r="R1315" t="str">
        <f t="shared" si="127"/>
        <v>FMBU</v>
      </c>
      <c r="S1315" t="str">
        <f t="shared" si="128"/>
        <v>14:53</v>
      </c>
      <c r="T1315" t="str">
        <f t="shared" si="129"/>
        <v>14:5</v>
      </c>
      <c r="U1315" t="str">
        <f t="shared" si="130"/>
        <v>2016-02-09 14:5FMBU</v>
      </c>
      <c r="V1315">
        <f>IF(COUNTIF(Interactions!I:I,U1315)&gt;0,1,0)</f>
        <v>0</v>
      </c>
      <c r="W1315" t="str">
        <f t="shared" si="131"/>
        <v/>
      </c>
    </row>
    <row r="1316" spans="1:23" ht="24">
      <c r="A1316" s="13">
        <v>824</v>
      </c>
      <c r="B1316" s="13">
        <v>1182863</v>
      </c>
      <c r="C1316" s="13">
        <v>1414527</v>
      </c>
      <c r="D1316" s="13" t="s">
        <v>492</v>
      </c>
      <c r="E1316" s="13" t="s">
        <v>467</v>
      </c>
      <c r="F1316" s="13" t="s">
        <v>19</v>
      </c>
      <c r="G1316" s="13" t="s">
        <v>474</v>
      </c>
      <c r="H1316" s="14">
        <v>42409</v>
      </c>
      <c r="I1316" s="15">
        <v>0.62087962962962961</v>
      </c>
      <c r="J1316" s="15">
        <v>1.0300925925925926E-3</v>
      </c>
      <c r="K1316" s="13" t="s">
        <v>469</v>
      </c>
      <c r="L1316" s="13">
        <v>24800141979189</v>
      </c>
      <c r="M1316" s="13" t="s">
        <v>1</v>
      </c>
      <c r="N1316" s="13">
        <v>0</v>
      </c>
      <c r="O1316" s="15">
        <v>0</v>
      </c>
      <c r="P1316" s="15">
        <v>4.2824074074074075E-4</v>
      </c>
      <c r="Q1316" s="6" t="str">
        <f t="shared" si="126"/>
        <v>2016-02-09</v>
      </c>
      <c r="R1316" t="str">
        <f t="shared" si="127"/>
        <v>IBRO</v>
      </c>
      <c r="S1316" t="str">
        <f t="shared" si="128"/>
        <v>14:54</v>
      </c>
      <c r="T1316" t="str">
        <f t="shared" si="129"/>
        <v>14:5</v>
      </c>
      <c r="U1316" t="str">
        <f t="shared" si="130"/>
        <v>2016-02-09 14:5IBRO</v>
      </c>
      <c r="V1316">
        <f>IF(COUNTIF(Interactions!I:I,U1316)&gt;0,1,0)</f>
        <v>0</v>
      </c>
      <c r="W1316" t="str">
        <f t="shared" si="131"/>
        <v/>
      </c>
    </row>
    <row r="1317" spans="1:23" ht="24">
      <c r="A1317" s="16">
        <v>825</v>
      </c>
      <c r="B1317" s="16">
        <v>1182864</v>
      </c>
      <c r="C1317" s="16">
        <v>1414576</v>
      </c>
      <c r="D1317" s="16" t="s">
        <v>492</v>
      </c>
      <c r="E1317" s="16" t="s">
        <v>467</v>
      </c>
      <c r="F1317" s="16" t="s">
        <v>25</v>
      </c>
      <c r="G1317" s="16" t="s">
        <v>474</v>
      </c>
      <c r="H1317" s="17">
        <v>42409</v>
      </c>
      <c r="I1317" s="18">
        <v>0.62190972222222218</v>
      </c>
      <c r="J1317" s="18">
        <v>1.6782407407407406E-3</v>
      </c>
      <c r="K1317" s="16" t="s">
        <v>467</v>
      </c>
      <c r="L1317" s="16">
        <v>240644957</v>
      </c>
      <c r="M1317" s="16" t="s">
        <v>1</v>
      </c>
      <c r="N1317" s="16">
        <v>0</v>
      </c>
      <c r="O1317" s="18">
        <v>0</v>
      </c>
      <c r="P1317" s="18">
        <v>1.25E-3</v>
      </c>
      <c r="Q1317" s="6" t="str">
        <f t="shared" si="126"/>
        <v>2016-02-09</v>
      </c>
      <c r="R1317" t="str">
        <f t="shared" si="127"/>
        <v>TRUB</v>
      </c>
      <c r="S1317" t="str">
        <f t="shared" si="128"/>
        <v>14:55</v>
      </c>
      <c r="T1317" t="str">
        <f t="shared" si="129"/>
        <v>14:5</v>
      </c>
      <c r="U1317" t="str">
        <f t="shared" si="130"/>
        <v>2016-02-09 14:5TRUB</v>
      </c>
      <c r="V1317">
        <f>IF(COUNTIF(Interactions!I:I,U1317)&gt;0,1,0)</f>
        <v>0</v>
      </c>
      <c r="W1317" t="str">
        <f t="shared" si="131"/>
        <v/>
      </c>
    </row>
    <row r="1318" spans="1:23" ht="24">
      <c r="A1318" s="13">
        <v>826</v>
      </c>
      <c r="B1318" s="13">
        <v>1182865</v>
      </c>
      <c r="C1318" s="13">
        <v>1414540</v>
      </c>
      <c r="D1318" s="13" t="s">
        <v>492</v>
      </c>
      <c r="E1318" s="13" t="s">
        <v>467</v>
      </c>
      <c r="F1318" s="13" t="s">
        <v>3</v>
      </c>
      <c r="G1318" s="13" t="s">
        <v>474</v>
      </c>
      <c r="H1318" s="14">
        <v>42409</v>
      </c>
      <c r="I1318" s="15">
        <v>0.62228009259259254</v>
      </c>
      <c r="J1318" s="15">
        <v>1.3078703703703705E-3</v>
      </c>
      <c r="K1318" s="13" t="s">
        <v>467</v>
      </c>
      <c r="L1318" s="13">
        <v>494152990</v>
      </c>
      <c r="M1318" s="13" t="s">
        <v>1</v>
      </c>
      <c r="N1318" s="13">
        <v>0</v>
      </c>
      <c r="O1318" s="15">
        <v>0</v>
      </c>
      <c r="P1318" s="15">
        <v>1.0185185185185186E-3</v>
      </c>
      <c r="Q1318" s="6" t="str">
        <f t="shared" si="126"/>
        <v>2016-02-09</v>
      </c>
      <c r="R1318" t="str">
        <f t="shared" si="127"/>
        <v>ENES</v>
      </c>
      <c r="S1318" t="str">
        <f t="shared" si="128"/>
        <v>14:56</v>
      </c>
      <c r="T1318" t="str">
        <f t="shared" si="129"/>
        <v>14:5</v>
      </c>
      <c r="U1318" t="str">
        <f t="shared" si="130"/>
        <v>2016-02-09 14:5ENES</v>
      </c>
      <c r="V1318">
        <f>IF(COUNTIF(Interactions!I:I,U1318)&gt;0,1,0)</f>
        <v>0</v>
      </c>
      <c r="W1318" t="str">
        <f t="shared" si="131"/>
        <v/>
      </c>
    </row>
    <row r="1319" spans="1:23" ht="24">
      <c r="A1319" s="16">
        <v>827</v>
      </c>
      <c r="B1319" s="16">
        <v>1182867</v>
      </c>
      <c r="C1319" s="16">
        <v>1414534</v>
      </c>
      <c r="D1319" s="16" t="s">
        <v>492</v>
      </c>
      <c r="E1319" s="16" t="s">
        <v>467</v>
      </c>
      <c r="F1319" s="16" t="s">
        <v>19</v>
      </c>
      <c r="G1319" s="16" t="s">
        <v>474</v>
      </c>
      <c r="H1319" s="17">
        <v>42409</v>
      </c>
      <c r="I1319" s="18">
        <v>0.62289351851851849</v>
      </c>
      <c r="J1319" s="18">
        <v>4.0509259259259258E-4</v>
      </c>
      <c r="K1319" s="16" t="s">
        <v>467</v>
      </c>
      <c r="L1319" s="16">
        <v>170557515</v>
      </c>
      <c r="M1319" s="16" t="s">
        <v>1</v>
      </c>
      <c r="N1319" s="16">
        <v>0</v>
      </c>
      <c r="O1319" s="18">
        <v>0</v>
      </c>
      <c r="P1319" s="18">
        <v>3.0092592592592595E-4</v>
      </c>
      <c r="Q1319" s="6" t="str">
        <f t="shared" si="126"/>
        <v>2016-02-09</v>
      </c>
      <c r="R1319" t="str">
        <f t="shared" si="127"/>
        <v>IBRO</v>
      </c>
      <c r="S1319" t="str">
        <f t="shared" si="128"/>
        <v>14:56</v>
      </c>
      <c r="T1319" t="str">
        <f t="shared" si="129"/>
        <v>14:5</v>
      </c>
      <c r="U1319" t="str">
        <f t="shared" si="130"/>
        <v>2016-02-09 14:5IBRO</v>
      </c>
      <c r="V1319">
        <f>IF(COUNTIF(Interactions!I:I,U1319)&gt;0,1,0)</f>
        <v>0</v>
      </c>
      <c r="W1319" t="str">
        <f t="shared" si="131"/>
        <v/>
      </c>
    </row>
    <row r="1320" spans="1:23" ht="24">
      <c r="A1320" s="13">
        <v>828</v>
      </c>
      <c r="B1320" s="13">
        <v>1182868</v>
      </c>
      <c r="C1320" s="13">
        <v>1411911</v>
      </c>
      <c r="D1320" s="13" t="s">
        <v>492</v>
      </c>
      <c r="E1320" s="13" t="s">
        <v>469</v>
      </c>
      <c r="F1320" s="13" t="s">
        <v>10</v>
      </c>
      <c r="G1320" s="13" t="s">
        <v>476</v>
      </c>
      <c r="H1320" s="14">
        <v>42409</v>
      </c>
      <c r="I1320" s="15">
        <v>0.62292824074074071</v>
      </c>
      <c r="J1320" s="15">
        <v>2.1874999999999998E-3</v>
      </c>
      <c r="K1320" s="13" t="s">
        <v>469</v>
      </c>
      <c r="L1320" s="13">
        <v>18300656832723</v>
      </c>
      <c r="M1320" s="13" t="s">
        <v>490</v>
      </c>
      <c r="N1320" s="13">
        <v>0</v>
      </c>
      <c r="O1320" s="15">
        <v>0</v>
      </c>
      <c r="P1320" s="15">
        <v>1.3888888888888889E-3</v>
      </c>
      <c r="Q1320" s="6" t="str">
        <f t="shared" si="126"/>
        <v>2016-02-09</v>
      </c>
      <c r="R1320" t="str">
        <f t="shared" si="127"/>
        <v>FMBU</v>
      </c>
      <c r="S1320" t="str">
        <f t="shared" si="128"/>
        <v>14:57</v>
      </c>
      <c r="T1320" t="str">
        <f t="shared" si="129"/>
        <v>14:5</v>
      </c>
      <c r="U1320" t="str">
        <f t="shared" si="130"/>
        <v>2016-02-09 14:5FMBU</v>
      </c>
      <c r="V1320">
        <f>IF(COUNTIF(Interactions!I:I,U1320)&gt;0,1,0)</f>
        <v>0</v>
      </c>
      <c r="W1320" t="str">
        <f t="shared" si="131"/>
        <v/>
      </c>
    </row>
    <row r="1321" spans="1:23" ht="24">
      <c r="A1321" s="16">
        <v>829</v>
      </c>
      <c r="B1321" s="16">
        <v>1182869</v>
      </c>
      <c r="C1321" s="16">
        <v>1414565</v>
      </c>
      <c r="D1321" s="16" t="s">
        <v>492</v>
      </c>
      <c r="E1321" s="16" t="s">
        <v>467</v>
      </c>
      <c r="F1321" s="16" t="s">
        <v>15</v>
      </c>
      <c r="G1321" s="16" t="s">
        <v>474</v>
      </c>
      <c r="H1321" s="17">
        <v>42409</v>
      </c>
      <c r="I1321" s="18">
        <v>0.62309027777777781</v>
      </c>
      <c r="J1321" s="18">
        <v>2.8587962962962963E-3</v>
      </c>
      <c r="K1321" s="16" t="s">
        <v>467</v>
      </c>
      <c r="L1321" s="16">
        <v>783595539</v>
      </c>
      <c r="M1321" s="16" t="s">
        <v>1</v>
      </c>
      <c r="N1321" s="16">
        <v>0</v>
      </c>
      <c r="O1321" s="18">
        <v>0</v>
      </c>
      <c r="P1321" s="18">
        <v>2.5694444444444445E-3</v>
      </c>
      <c r="Q1321" s="6" t="str">
        <f t="shared" si="126"/>
        <v>2016-02-09</v>
      </c>
      <c r="R1321" t="str">
        <f t="shared" si="127"/>
        <v>BBHA</v>
      </c>
      <c r="S1321" t="str">
        <f t="shared" si="128"/>
        <v>14:57</v>
      </c>
      <c r="T1321" t="str">
        <f t="shared" si="129"/>
        <v>14:5</v>
      </c>
      <c r="U1321" t="str">
        <f t="shared" si="130"/>
        <v>2016-02-09 14:5BBHA</v>
      </c>
      <c r="V1321">
        <f>IF(COUNTIF(Interactions!I:I,U1321)&gt;0,1,0)</f>
        <v>0</v>
      </c>
      <c r="W1321" t="str">
        <f t="shared" si="131"/>
        <v/>
      </c>
    </row>
    <row r="1322" spans="1:23" ht="24">
      <c r="A1322" s="13">
        <v>830</v>
      </c>
      <c r="B1322" s="13">
        <v>1182870</v>
      </c>
      <c r="C1322" s="13">
        <v>1414558</v>
      </c>
      <c r="D1322" s="13" t="s">
        <v>492</v>
      </c>
      <c r="E1322" s="13" t="s">
        <v>467</v>
      </c>
      <c r="F1322" s="13" t="s">
        <v>19</v>
      </c>
      <c r="G1322" s="13" t="s">
        <v>474</v>
      </c>
      <c r="H1322" s="14">
        <v>42409</v>
      </c>
      <c r="I1322" s="15">
        <v>0.62314814814814812</v>
      </c>
      <c r="J1322" s="15">
        <v>1.2037037037037038E-3</v>
      </c>
      <c r="K1322" s="13" t="s">
        <v>467</v>
      </c>
      <c r="L1322" s="13">
        <v>147277274</v>
      </c>
      <c r="M1322" s="13" t="s">
        <v>1</v>
      </c>
      <c r="N1322" s="13">
        <v>0</v>
      </c>
      <c r="O1322" s="15">
        <v>0</v>
      </c>
      <c r="P1322" s="15">
        <v>8.1018518518518516E-4</v>
      </c>
      <c r="Q1322" s="6" t="str">
        <f t="shared" si="126"/>
        <v>2016-02-09</v>
      </c>
      <c r="R1322" t="str">
        <f t="shared" si="127"/>
        <v>IBRO</v>
      </c>
      <c r="S1322" t="str">
        <f t="shared" si="128"/>
        <v>14:57</v>
      </c>
      <c r="T1322" t="str">
        <f t="shared" si="129"/>
        <v>14:5</v>
      </c>
      <c r="U1322" t="str">
        <f t="shared" si="130"/>
        <v>2016-02-09 14:5IBRO</v>
      </c>
      <c r="V1322">
        <f>IF(COUNTIF(Interactions!I:I,U1322)&gt;0,1,0)</f>
        <v>0</v>
      </c>
      <c r="W1322" t="str">
        <f t="shared" si="131"/>
        <v/>
      </c>
    </row>
    <row r="1323" spans="1:23" ht="24">
      <c r="A1323" s="16">
        <v>831</v>
      </c>
      <c r="B1323" s="16">
        <v>1182871</v>
      </c>
      <c r="C1323" s="16">
        <v>1414544</v>
      </c>
      <c r="D1323" s="16" t="s">
        <v>492</v>
      </c>
      <c r="E1323" s="16" t="s">
        <v>467</v>
      </c>
      <c r="F1323" s="16" t="s">
        <v>11</v>
      </c>
      <c r="G1323" s="16" t="s">
        <v>472</v>
      </c>
      <c r="H1323" s="17">
        <v>42409</v>
      </c>
      <c r="I1323" s="18">
        <v>0.62327546296296299</v>
      </c>
      <c r="J1323" s="18">
        <v>8.449074074074075E-4</v>
      </c>
      <c r="K1323" s="16" t="s">
        <v>467</v>
      </c>
      <c r="L1323" s="16" t="s">
        <v>473</v>
      </c>
      <c r="M1323" s="16" t="s">
        <v>1</v>
      </c>
      <c r="N1323" s="16">
        <v>0</v>
      </c>
      <c r="O1323" s="18">
        <v>0</v>
      </c>
      <c r="P1323" s="18">
        <v>7.8703703703703705E-4</v>
      </c>
      <c r="Q1323" s="6" t="str">
        <f t="shared" si="126"/>
        <v>2016-02-09</v>
      </c>
      <c r="R1323" t="str">
        <f t="shared" si="127"/>
        <v>MLEC</v>
      </c>
      <c r="S1323" t="str">
        <f t="shared" si="128"/>
        <v>14:57</v>
      </c>
      <c r="T1323" t="str">
        <f t="shared" si="129"/>
        <v>14:5</v>
      </c>
      <c r="U1323" t="str">
        <f t="shared" si="130"/>
        <v>2016-02-09 14:5MLEC</v>
      </c>
      <c r="V1323">
        <f>IF(COUNTIF(Interactions!I:I,U1323)&gt;0,1,0)</f>
        <v>0</v>
      </c>
      <c r="W1323" t="str">
        <f t="shared" si="131"/>
        <v/>
      </c>
    </row>
    <row r="1324" spans="1:23">
      <c r="A1324" s="13">
        <v>832</v>
      </c>
      <c r="B1324" s="13">
        <v>1182874</v>
      </c>
      <c r="C1324" s="13">
        <v>1414541</v>
      </c>
      <c r="D1324" s="13" t="s">
        <v>492</v>
      </c>
      <c r="E1324" s="13" t="s">
        <v>467</v>
      </c>
      <c r="F1324" s="13" t="s">
        <v>16</v>
      </c>
      <c r="G1324" s="13" t="s">
        <v>468</v>
      </c>
      <c r="H1324" s="14">
        <v>42409</v>
      </c>
      <c r="I1324" s="15">
        <v>0.62348379629629636</v>
      </c>
      <c r="J1324" s="15">
        <v>3.2407407407407406E-4</v>
      </c>
      <c r="K1324" s="13" t="s">
        <v>467</v>
      </c>
      <c r="L1324" s="13">
        <v>140627409</v>
      </c>
      <c r="M1324" s="13" t="s">
        <v>1</v>
      </c>
      <c r="N1324" s="13">
        <v>0</v>
      </c>
      <c r="O1324" s="15">
        <v>0</v>
      </c>
      <c r="P1324" s="15">
        <v>1.1574074074074073E-4</v>
      </c>
      <c r="Q1324" s="6" t="str">
        <f t="shared" si="126"/>
        <v>2016-02-09</v>
      </c>
      <c r="R1324" t="str">
        <f t="shared" si="127"/>
        <v>DMAL</v>
      </c>
      <c r="S1324" t="str">
        <f t="shared" si="128"/>
        <v>14:57</v>
      </c>
      <c r="T1324" t="str">
        <f t="shared" si="129"/>
        <v>14:5</v>
      </c>
      <c r="U1324" t="str">
        <f t="shared" si="130"/>
        <v>2016-02-09 14:5DMAL</v>
      </c>
      <c r="V1324">
        <f>IF(COUNTIF(Interactions!I:I,U1324)&gt;0,1,0)</f>
        <v>0</v>
      </c>
      <c r="W1324" t="str">
        <f t="shared" si="131"/>
        <v/>
      </c>
    </row>
    <row r="1325" spans="1:23">
      <c r="A1325" s="16">
        <v>833</v>
      </c>
      <c r="B1325" s="16">
        <v>1182875</v>
      </c>
      <c r="C1325" s="16">
        <v>1414543</v>
      </c>
      <c r="D1325" s="16" t="s">
        <v>492</v>
      </c>
      <c r="E1325" s="16" t="s">
        <v>467</v>
      </c>
      <c r="F1325" s="16" t="s">
        <v>3</v>
      </c>
      <c r="G1325" s="16" t="s">
        <v>468</v>
      </c>
      <c r="H1325" s="17">
        <v>42409</v>
      </c>
      <c r="I1325" s="18">
        <v>0.62384259259259256</v>
      </c>
      <c r="J1325" s="18">
        <v>1.6203703703703703E-4</v>
      </c>
      <c r="K1325" s="16" t="s">
        <v>467</v>
      </c>
      <c r="L1325" s="16">
        <v>140627409</v>
      </c>
      <c r="M1325" s="16" t="s">
        <v>1</v>
      </c>
      <c r="N1325" s="16">
        <v>0</v>
      </c>
      <c r="O1325" s="18">
        <v>0</v>
      </c>
      <c r="P1325" s="18">
        <v>1.1574074074074073E-4</v>
      </c>
      <c r="Q1325" s="6" t="str">
        <f t="shared" ref="Q1325:Q1362" si="132">TEXT(H1325,"AAAA-MM-JJ")</f>
        <v>2016-02-09</v>
      </c>
      <c r="R1325" t="str">
        <f t="shared" ref="R1325:R1362" si="133">F1325</f>
        <v>ENES</v>
      </c>
      <c r="S1325" t="str">
        <f t="shared" ref="S1325:S1362" si="134">TEXT(I1325,"hh:mm")</f>
        <v>14:58</v>
      </c>
      <c r="T1325" t="str">
        <f t="shared" ref="T1325:T1362" si="135">LEFT(S1325,4)</f>
        <v>14:5</v>
      </c>
      <c r="U1325" t="str">
        <f t="shared" ref="U1325:U1362" si="136">CONCATENATE(Q1325," ",T1325,R1325)</f>
        <v>2016-02-09 14:5ENES</v>
      </c>
      <c r="V1325">
        <f>IF(COUNTIF(Interactions!I:I,U1325)&gt;0,1,0)</f>
        <v>0</v>
      </c>
      <c r="W1325" t="str">
        <f t="shared" ref="W1325:W1362" si="137">MID(D1325,6,15)</f>
        <v/>
      </c>
    </row>
    <row r="1326" spans="1:23">
      <c r="A1326" s="13">
        <v>834</v>
      </c>
      <c r="B1326" s="13">
        <v>1182876</v>
      </c>
      <c r="C1326" s="13">
        <v>1414547</v>
      </c>
      <c r="D1326" s="13" t="s">
        <v>492</v>
      </c>
      <c r="E1326" s="13" t="s">
        <v>467</v>
      </c>
      <c r="F1326" s="13" t="s">
        <v>3</v>
      </c>
      <c r="G1326" s="13" t="s">
        <v>468</v>
      </c>
      <c r="H1326" s="14">
        <v>42409</v>
      </c>
      <c r="I1326" s="15">
        <v>0.62439814814814809</v>
      </c>
      <c r="J1326" s="15">
        <v>1.5046296296296297E-4</v>
      </c>
      <c r="K1326" s="13" t="s">
        <v>467</v>
      </c>
      <c r="L1326" s="13">
        <v>140627409</v>
      </c>
      <c r="M1326" s="13" t="s">
        <v>1</v>
      </c>
      <c r="N1326" s="13">
        <v>0</v>
      </c>
      <c r="O1326" s="15">
        <v>0</v>
      </c>
      <c r="P1326" s="15">
        <v>0</v>
      </c>
      <c r="Q1326" s="6" t="str">
        <f t="shared" si="132"/>
        <v>2016-02-09</v>
      </c>
      <c r="R1326" t="str">
        <f t="shared" si="133"/>
        <v>ENES</v>
      </c>
      <c r="S1326" t="str">
        <f t="shared" si="134"/>
        <v>14:59</v>
      </c>
      <c r="T1326" t="str">
        <f t="shared" si="135"/>
        <v>14:5</v>
      </c>
      <c r="U1326" t="str">
        <f t="shared" si="136"/>
        <v>2016-02-09 14:5ENES</v>
      </c>
      <c r="V1326">
        <f>IF(COUNTIF(Interactions!I:I,U1326)&gt;0,1,0)</f>
        <v>0</v>
      </c>
      <c r="W1326" t="str">
        <f t="shared" si="137"/>
        <v/>
      </c>
    </row>
    <row r="1327" spans="1:23">
      <c r="A1327" s="16">
        <v>835</v>
      </c>
      <c r="B1327" s="16">
        <v>1182879</v>
      </c>
      <c r="C1327" s="16">
        <v>1414554</v>
      </c>
      <c r="D1327" s="16" t="s">
        <v>492</v>
      </c>
      <c r="E1327" s="16" t="s">
        <v>467</v>
      </c>
      <c r="F1327" s="16" t="s">
        <v>19</v>
      </c>
      <c r="G1327" s="16" t="s">
        <v>468</v>
      </c>
      <c r="H1327" s="17">
        <v>42409</v>
      </c>
      <c r="I1327" s="18">
        <v>0.6248379629629629</v>
      </c>
      <c r="J1327" s="18">
        <v>3.3564814814814812E-4</v>
      </c>
      <c r="K1327" s="16" t="s">
        <v>467</v>
      </c>
      <c r="L1327" s="16">
        <v>140627409</v>
      </c>
      <c r="M1327" s="16" t="s">
        <v>1</v>
      </c>
      <c r="N1327" s="16">
        <v>0</v>
      </c>
      <c r="O1327" s="18">
        <v>0</v>
      </c>
      <c r="P1327" s="18">
        <v>2.3148148148148147E-5</v>
      </c>
      <c r="Q1327" s="6" t="str">
        <f t="shared" si="132"/>
        <v>2016-02-09</v>
      </c>
      <c r="R1327" t="str">
        <f t="shared" si="133"/>
        <v>IBRO</v>
      </c>
      <c r="S1327" t="str">
        <f t="shared" si="134"/>
        <v>14:59</v>
      </c>
      <c r="T1327" t="str">
        <f t="shared" si="135"/>
        <v>14:5</v>
      </c>
      <c r="U1327" t="str">
        <f t="shared" si="136"/>
        <v>2016-02-09 14:5IBRO</v>
      </c>
      <c r="V1327">
        <f>IF(COUNTIF(Interactions!I:I,U1327)&gt;0,1,0)</f>
        <v>0</v>
      </c>
      <c r="W1327" t="str">
        <f t="shared" si="137"/>
        <v/>
      </c>
    </row>
    <row r="1328" spans="1:23" ht="24">
      <c r="A1328" s="13">
        <v>836</v>
      </c>
      <c r="B1328" s="13">
        <v>1182880</v>
      </c>
      <c r="C1328" s="13">
        <v>1414569</v>
      </c>
      <c r="D1328" s="13" t="s">
        <v>492</v>
      </c>
      <c r="E1328" s="13" t="s">
        <v>467</v>
      </c>
      <c r="F1328" s="13" t="s">
        <v>25</v>
      </c>
      <c r="G1328" s="13" t="s">
        <v>474</v>
      </c>
      <c r="H1328" s="14">
        <v>42409</v>
      </c>
      <c r="I1328" s="15">
        <v>0.6248379629629629</v>
      </c>
      <c r="J1328" s="15">
        <v>1.4699074074074074E-3</v>
      </c>
      <c r="K1328" s="13" t="s">
        <v>467</v>
      </c>
      <c r="L1328" s="13">
        <v>326812018</v>
      </c>
      <c r="M1328" s="13" t="s">
        <v>1</v>
      </c>
      <c r="N1328" s="13">
        <v>0</v>
      </c>
      <c r="O1328" s="15">
        <v>0</v>
      </c>
      <c r="P1328" s="15">
        <v>1.3310185185185185E-3</v>
      </c>
      <c r="Q1328" s="6" t="str">
        <f t="shared" si="132"/>
        <v>2016-02-09</v>
      </c>
      <c r="R1328" t="str">
        <f t="shared" si="133"/>
        <v>TRUB</v>
      </c>
      <c r="S1328" t="str">
        <f t="shared" si="134"/>
        <v>14:59</v>
      </c>
      <c r="T1328" t="str">
        <f t="shared" si="135"/>
        <v>14:5</v>
      </c>
      <c r="U1328" t="str">
        <f t="shared" si="136"/>
        <v>2016-02-09 14:5TRUB</v>
      </c>
      <c r="V1328">
        <f>IF(COUNTIF(Interactions!I:I,U1328)&gt;0,1,0)</f>
        <v>0</v>
      </c>
      <c r="W1328" t="str">
        <f t="shared" si="137"/>
        <v/>
      </c>
    </row>
    <row r="1329" spans="1:23">
      <c r="A1329" s="16">
        <v>837</v>
      </c>
      <c r="B1329" s="16">
        <v>1182881</v>
      </c>
      <c r="C1329" s="16">
        <v>1414703</v>
      </c>
      <c r="D1329" s="16" t="s">
        <v>492</v>
      </c>
      <c r="E1329" s="16" t="s">
        <v>467</v>
      </c>
      <c r="F1329" s="16" t="s">
        <v>3</v>
      </c>
      <c r="G1329" s="16" t="s">
        <v>468</v>
      </c>
      <c r="H1329" s="17">
        <v>42409</v>
      </c>
      <c r="I1329" s="18">
        <v>0.62489583333333332</v>
      </c>
      <c r="J1329" s="18">
        <v>3.2175925925925926E-3</v>
      </c>
      <c r="K1329" s="16" t="s">
        <v>467</v>
      </c>
      <c r="L1329" s="16">
        <v>142478941</v>
      </c>
      <c r="M1329" s="16" t="s">
        <v>1</v>
      </c>
      <c r="N1329" s="16">
        <v>1</v>
      </c>
      <c r="O1329" s="18">
        <v>5.4398148148148144E-4</v>
      </c>
      <c r="P1329" s="18">
        <v>1.8750000000000001E-3</v>
      </c>
      <c r="Q1329" s="6" t="str">
        <f t="shared" si="132"/>
        <v>2016-02-09</v>
      </c>
      <c r="R1329" t="str">
        <f t="shared" si="133"/>
        <v>ENES</v>
      </c>
      <c r="S1329" t="str">
        <f t="shared" si="134"/>
        <v>14:59</v>
      </c>
      <c r="T1329" t="str">
        <f t="shared" si="135"/>
        <v>14:5</v>
      </c>
      <c r="U1329" t="str">
        <f t="shared" si="136"/>
        <v>2016-02-09 14:5ENES</v>
      </c>
      <c r="V1329">
        <f>IF(COUNTIF(Interactions!I:I,U1329)&gt;0,1,0)</f>
        <v>0</v>
      </c>
      <c r="W1329" t="str">
        <f t="shared" si="137"/>
        <v/>
      </c>
    </row>
    <row r="1330" spans="1:23">
      <c r="A1330" s="13">
        <v>838</v>
      </c>
      <c r="B1330" s="13">
        <v>1182882</v>
      </c>
      <c r="C1330" s="13">
        <v>1414556</v>
      </c>
      <c r="D1330" s="13" t="s">
        <v>492</v>
      </c>
      <c r="E1330" s="13" t="s">
        <v>467</v>
      </c>
      <c r="F1330" s="13" t="s">
        <v>16</v>
      </c>
      <c r="G1330" s="13" t="s">
        <v>468</v>
      </c>
      <c r="H1330" s="14">
        <v>42409</v>
      </c>
      <c r="I1330" s="15">
        <v>0.62512731481481476</v>
      </c>
      <c r="J1330" s="15">
        <v>2.199074074074074E-4</v>
      </c>
      <c r="K1330" s="13" t="s">
        <v>467</v>
      </c>
      <c r="L1330" s="13">
        <v>140627409</v>
      </c>
      <c r="M1330" s="13" t="s">
        <v>1</v>
      </c>
      <c r="N1330" s="13">
        <v>0</v>
      </c>
      <c r="O1330" s="15">
        <v>0</v>
      </c>
      <c r="P1330" s="15">
        <v>6.9444444444444444E-5</v>
      </c>
      <c r="Q1330" s="6" t="str">
        <f t="shared" si="132"/>
        <v>2016-02-09</v>
      </c>
      <c r="R1330" t="str">
        <f t="shared" si="133"/>
        <v>DMAL</v>
      </c>
      <c r="S1330" t="str">
        <f t="shared" si="134"/>
        <v>15:00</v>
      </c>
      <c r="T1330" t="str">
        <f t="shared" si="135"/>
        <v>15:0</v>
      </c>
      <c r="U1330" t="str">
        <f t="shared" si="136"/>
        <v>2016-02-09 15:0DMAL</v>
      </c>
      <c r="V1330">
        <f>IF(COUNTIF(Interactions!I:I,U1330)&gt;0,1,0)</f>
        <v>0</v>
      </c>
      <c r="W1330" t="str">
        <f t="shared" si="137"/>
        <v/>
      </c>
    </row>
    <row r="1331" spans="1:23" ht="24">
      <c r="A1331" s="16">
        <v>839</v>
      </c>
      <c r="B1331" s="16">
        <v>1182883</v>
      </c>
      <c r="C1331" s="16">
        <v>1411912</v>
      </c>
      <c r="D1331" s="16" t="s">
        <v>492</v>
      </c>
      <c r="E1331" s="16" t="s">
        <v>469</v>
      </c>
      <c r="F1331" s="16" t="s">
        <v>10</v>
      </c>
      <c r="G1331" s="16" t="s">
        <v>476</v>
      </c>
      <c r="H1331" s="17">
        <v>42409</v>
      </c>
      <c r="I1331" s="18">
        <v>0.6251620370370371</v>
      </c>
      <c r="J1331" s="18">
        <v>3.4490740740740745E-3</v>
      </c>
      <c r="K1331" s="16" t="s">
        <v>469</v>
      </c>
      <c r="L1331" s="16">
        <v>18300664150537</v>
      </c>
      <c r="M1331" s="16" t="s">
        <v>490</v>
      </c>
      <c r="N1331" s="16">
        <v>0</v>
      </c>
      <c r="O1331" s="18">
        <v>0</v>
      </c>
      <c r="P1331" s="18">
        <v>2.5347222222222221E-3</v>
      </c>
      <c r="Q1331" s="6" t="str">
        <f t="shared" si="132"/>
        <v>2016-02-09</v>
      </c>
      <c r="R1331" t="str">
        <f t="shared" si="133"/>
        <v>FMBU</v>
      </c>
      <c r="S1331" t="str">
        <f t="shared" si="134"/>
        <v>15:00</v>
      </c>
      <c r="T1331" t="str">
        <f t="shared" si="135"/>
        <v>15:0</v>
      </c>
      <c r="U1331" t="str">
        <f t="shared" si="136"/>
        <v>2016-02-09 15:0FMBU</v>
      </c>
      <c r="V1331">
        <f>IF(COUNTIF(Interactions!I:I,U1331)&gt;0,1,0)</f>
        <v>0</v>
      </c>
      <c r="W1331" t="str">
        <f t="shared" si="137"/>
        <v/>
      </c>
    </row>
    <row r="1332" spans="1:23">
      <c r="A1332" s="13">
        <v>840</v>
      </c>
      <c r="B1332" s="13">
        <v>1182884</v>
      </c>
      <c r="C1332" s="13">
        <v>1414560</v>
      </c>
      <c r="D1332" s="13" t="s">
        <v>492</v>
      </c>
      <c r="E1332" s="13" t="s">
        <v>467</v>
      </c>
      <c r="F1332" s="13" t="s">
        <v>19</v>
      </c>
      <c r="G1332" s="13" t="s">
        <v>468</v>
      </c>
      <c r="H1332" s="14">
        <v>42409</v>
      </c>
      <c r="I1332" s="15">
        <v>0.62540509259259258</v>
      </c>
      <c r="J1332" s="15">
        <v>1.9675925925925926E-4</v>
      </c>
      <c r="K1332" s="13" t="s">
        <v>467</v>
      </c>
      <c r="L1332" s="13">
        <v>140627409</v>
      </c>
      <c r="M1332" s="13" t="s">
        <v>1</v>
      </c>
      <c r="N1332" s="13">
        <v>0</v>
      </c>
      <c r="O1332" s="15">
        <v>0</v>
      </c>
      <c r="P1332" s="15">
        <v>9.2592592592592588E-5</v>
      </c>
      <c r="Q1332" s="6" t="str">
        <f t="shared" si="132"/>
        <v>2016-02-09</v>
      </c>
      <c r="R1332" t="str">
        <f t="shared" si="133"/>
        <v>IBRO</v>
      </c>
      <c r="S1332" t="str">
        <f t="shared" si="134"/>
        <v>15:00</v>
      </c>
      <c r="T1332" t="str">
        <f t="shared" si="135"/>
        <v>15:0</v>
      </c>
      <c r="U1332" t="str">
        <f t="shared" si="136"/>
        <v>2016-02-09 15:0IBRO</v>
      </c>
      <c r="V1332">
        <f>IF(COUNTIF(Interactions!I:I,U1332)&gt;0,1,0)</f>
        <v>0</v>
      </c>
      <c r="W1332" t="str">
        <f t="shared" si="137"/>
        <v/>
      </c>
    </row>
    <row r="1333" spans="1:23">
      <c r="A1333" s="16">
        <v>841</v>
      </c>
      <c r="B1333" s="16">
        <v>1182885</v>
      </c>
      <c r="C1333" s="16">
        <v>1414563</v>
      </c>
      <c r="D1333" s="16" t="s">
        <v>492</v>
      </c>
      <c r="E1333" s="16" t="s">
        <v>467</v>
      </c>
      <c r="F1333" s="16" t="s">
        <v>19</v>
      </c>
      <c r="G1333" s="16" t="s">
        <v>468</v>
      </c>
      <c r="H1333" s="17">
        <v>42409</v>
      </c>
      <c r="I1333" s="18">
        <v>0.62542824074074077</v>
      </c>
      <c r="J1333" s="18">
        <v>4.0509259259259258E-4</v>
      </c>
      <c r="K1333" s="16" t="s">
        <v>467</v>
      </c>
      <c r="L1333" s="16" t="s">
        <v>473</v>
      </c>
      <c r="M1333" s="16" t="s">
        <v>1</v>
      </c>
      <c r="N1333" s="16">
        <v>0</v>
      </c>
      <c r="O1333" s="18">
        <v>0</v>
      </c>
      <c r="P1333" s="18">
        <v>2.199074074074074E-4</v>
      </c>
      <c r="Q1333" s="6" t="str">
        <f t="shared" si="132"/>
        <v>2016-02-09</v>
      </c>
      <c r="R1333" t="str">
        <f t="shared" si="133"/>
        <v>IBRO</v>
      </c>
      <c r="S1333" t="str">
        <f t="shared" si="134"/>
        <v>15:00</v>
      </c>
      <c r="T1333" t="str">
        <f t="shared" si="135"/>
        <v>15:0</v>
      </c>
      <c r="U1333" t="str">
        <f t="shared" si="136"/>
        <v>2016-02-09 15:0IBRO</v>
      </c>
      <c r="V1333">
        <f>IF(COUNTIF(Interactions!I:I,U1333)&gt;0,1,0)</f>
        <v>0</v>
      </c>
      <c r="W1333" t="str">
        <f t="shared" si="137"/>
        <v/>
      </c>
    </row>
    <row r="1334" spans="1:23">
      <c r="A1334" s="13">
        <v>842</v>
      </c>
      <c r="B1334" s="13">
        <v>1182886</v>
      </c>
      <c r="C1334" s="13">
        <v>1414566</v>
      </c>
      <c r="D1334" s="13" t="s">
        <v>492</v>
      </c>
      <c r="E1334" s="13" t="s">
        <v>467</v>
      </c>
      <c r="F1334" s="13" t="s">
        <v>16</v>
      </c>
      <c r="G1334" s="13" t="s">
        <v>468</v>
      </c>
      <c r="H1334" s="14">
        <v>42409</v>
      </c>
      <c r="I1334" s="15">
        <v>0.6256828703703704</v>
      </c>
      <c r="J1334" s="15">
        <v>3.7037037037037035E-4</v>
      </c>
      <c r="K1334" s="13" t="s">
        <v>467</v>
      </c>
      <c r="L1334" s="13">
        <v>140627409</v>
      </c>
      <c r="M1334" s="13" t="s">
        <v>1</v>
      </c>
      <c r="N1334" s="13">
        <v>0</v>
      </c>
      <c r="O1334" s="15">
        <v>0</v>
      </c>
      <c r="P1334" s="15">
        <v>1.0416666666666667E-4</v>
      </c>
      <c r="Q1334" s="6" t="str">
        <f t="shared" si="132"/>
        <v>2016-02-09</v>
      </c>
      <c r="R1334" t="str">
        <f t="shared" si="133"/>
        <v>DMAL</v>
      </c>
      <c r="S1334" t="str">
        <f t="shared" si="134"/>
        <v>15:00</v>
      </c>
      <c r="T1334" t="str">
        <f t="shared" si="135"/>
        <v>15:0</v>
      </c>
      <c r="U1334" t="str">
        <f t="shared" si="136"/>
        <v>2016-02-09 15:0DMAL</v>
      </c>
      <c r="V1334">
        <f>IF(COUNTIF(Interactions!I:I,U1334)&gt;0,1,0)</f>
        <v>0</v>
      </c>
      <c r="W1334" t="str">
        <f t="shared" si="137"/>
        <v/>
      </c>
    </row>
    <row r="1335" spans="1:23" ht="24">
      <c r="A1335" s="16">
        <v>843</v>
      </c>
      <c r="B1335" s="16">
        <v>1182887</v>
      </c>
      <c r="C1335" s="16">
        <v>1414570</v>
      </c>
      <c r="D1335" s="16" t="s">
        <v>492</v>
      </c>
      <c r="E1335" s="16" t="s">
        <v>467</v>
      </c>
      <c r="F1335" s="16" t="s">
        <v>11</v>
      </c>
      <c r="G1335" s="16" t="s">
        <v>472</v>
      </c>
      <c r="H1335" s="17">
        <v>42409</v>
      </c>
      <c r="I1335" s="18">
        <v>0.62597222222222226</v>
      </c>
      <c r="J1335" s="18">
        <v>8.3333333333333339E-4</v>
      </c>
      <c r="K1335" s="16" t="s">
        <v>467</v>
      </c>
      <c r="L1335" s="16">
        <v>145248200</v>
      </c>
      <c r="M1335" s="16" t="s">
        <v>1</v>
      </c>
      <c r="N1335" s="16">
        <v>1</v>
      </c>
      <c r="O1335" s="18">
        <v>3.3564814814814812E-4</v>
      </c>
      <c r="P1335" s="18">
        <v>4.8611111111111104E-4</v>
      </c>
      <c r="Q1335" s="6" t="str">
        <f t="shared" si="132"/>
        <v>2016-02-09</v>
      </c>
      <c r="R1335" t="str">
        <f t="shared" si="133"/>
        <v>MLEC</v>
      </c>
      <c r="S1335" t="str">
        <f t="shared" si="134"/>
        <v>15:01</v>
      </c>
      <c r="T1335" t="str">
        <f t="shared" si="135"/>
        <v>15:0</v>
      </c>
      <c r="U1335" t="str">
        <f t="shared" si="136"/>
        <v>2016-02-09 15:0MLEC</v>
      </c>
      <c r="V1335">
        <f>IF(COUNTIF(Interactions!I:I,U1335)&gt;0,1,0)</f>
        <v>0</v>
      </c>
      <c r="W1335" t="str">
        <f t="shared" si="137"/>
        <v/>
      </c>
    </row>
    <row r="1336" spans="1:23" ht="24">
      <c r="A1336" s="13">
        <v>844</v>
      </c>
      <c r="B1336" s="13">
        <v>1182888</v>
      </c>
      <c r="C1336" s="13">
        <v>1414749</v>
      </c>
      <c r="D1336" s="13" t="s">
        <v>492</v>
      </c>
      <c r="E1336" s="13" t="s">
        <v>467</v>
      </c>
      <c r="F1336" s="13" t="s">
        <v>15</v>
      </c>
      <c r="G1336" s="13" t="s">
        <v>474</v>
      </c>
      <c r="H1336" s="14">
        <v>42409</v>
      </c>
      <c r="I1336" s="15">
        <v>0.62608796296296299</v>
      </c>
      <c r="J1336" s="15">
        <v>1.1458333333333333E-3</v>
      </c>
      <c r="K1336" s="13" t="s">
        <v>467</v>
      </c>
      <c r="L1336" s="13">
        <v>261520088</v>
      </c>
      <c r="M1336" s="13" t="s">
        <v>1</v>
      </c>
      <c r="N1336" s="13">
        <v>1</v>
      </c>
      <c r="O1336" s="15">
        <v>1.5046296296296297E-4</v>
      </c>
      <c r="P1336" s="15">
        <v>8.7962962962962962E-4</v>
      </c>
      <c r="Q1336" s="6" t="str">
        <f t="shared" si="132"/>
        <v>2016-02-09</v>
      </c>
      <c r="R1336" t="str">
        <f t="shared" si="133"/>
        <v>BBHA</v>
      </c>
      <c r="S1336" t="str">
        <f t="shared" si="134"/>
        <v>15:01</v>
      </c>
      <c r="T1336" t="str">
        <f t="shared" si="135"/>
        <v>15:0</v>
      </c>
      <c r="U1336" t="str">
        <f t="shared" si="136"/>
        <v>2016-02-09 15:0BBHA</v>
      </c>
      <c r="V1336">
        <f>IF(COUNTIF(Interactions!I:I,U1336)&gt;0,1,0)</f>
        <v>0</v>
      </c>
      <c r="W1336" t="str">
        <f t="shared" si="137"/>
        <v/>
      </c>
    </row>
    <row r="1337" spans="1:23">
      <c r="A1337" s="16">
        <v>845</v>
      </c>
      <c r="B1337" s="16">
        <v>1182889</v>
      </c>
      <c r="C1337" s="16">
        <v>1414581</v>
      </c>
      <c r="D1337" s="16" t="s">
        <v>492</v>
      </c>
      <c r="E1337" s="16" t="s">
        <v>467</v>
      </c>
      <c r="F1337" s="16" t="s">
        <v>37</v>
      </c>
      <c r="G1337" s="16" t="s">
        <v>468</v>
      </c>
      <c r="H1337" s="17">
        <v>42409</v>
      </c>
      <c r="I1337" s="18">
        <v>0.6267476851851852</v>
      </c>
      <c r="J1337" s="18">
        <v>2.5231481481481481E-3</v>
      </c>
      <c r="K1337" s="16" t="s">
        <v>467</v>
      </c>
      <c r="L1337" s="16">
        <v>149550000</v>
      </c>
      <c r="M1337" s="16" t="s">
        <v>1</v>
      </c>
      <c r="N1337" s="16">
        <v>1</v>
      </c>
      <c r="O1337" s="18">
        <v>2.1759259259259258E-3</v>
      </c>
      <c r="P1337" s="18">
        <v>2.3148148148148147E-5</v>
      </c>
      <c r="Q1337" s="6" t="str">
        <f t="shared" si="132"/>
        <v>2016-02-09</v>
      </c>
      <c r="R1337" t="str">
        <f t="shared" si="133"/>
        <v>MPRU</v>
      </c>
      <c r="S1337" t="str">
        <f t="shared" si="134"/>
        <v>15:02</v>
      </c>
      <c r="T1337" t="str">
        <f t="shared" si="135"/>
        <v>15:0</v>
      </c>
      <c r="U1337" t="str">
        <f t="shared" si="136"/>
        <v>2016-02-09 15:0MPRU</v>
      </c>
      <c r="V1337">
        <f>IF(COUNTIF(Interactions!I:I,U1337)&gt;0,1,0)</f>
        <v>0</v>
      </c>
      <c r="W1337" t="str">
        <f t="shared" si="137"/>
        <v/>
      </c>
    </row>
    <row r="1338" spans="1:23">
      <c r="A1338" s="13">
        <v>846</v>
      </c>
      <c r="B1338" s="13">
        <v>1182890</v>
      </c>
      <c r="C1338" s="13">
        <v>1414583</v>
      </c>
      <c r="D1338" s="13" t="s">
        <v>492</v>
      </c>
      <c r="E1338" s="13" t="s">
        <v>467</v>
      </c>
      <c r="F1338" s="13" t="s">
        <v>19</v>
      </c>
      <c r="G1338" s="13" t="s">
        <v>468</v>
      </c>
      <c r="H1338" s="14">
        <v>42409</v>
      </c>
      <c r="I1338" s="15">
        <v>0.6268055555555555</v>
      </c>
      <c r="J1338" s="15">
        <v>2.4768518518518516E-3</v>
      </c>
      <c r="K1338" s="13" t="s">
        <v>467</v>
      </c>
      <c r="L1338" s="13">
        <v>147148650</v>
      </c>
      <c r="M1338" s="13" t="s">
        <v>1</v>
      </c>
      <c r="N1338" s="13">
        <v>2</v>
      </c>
      <c r="O1338" s="15">
        <v>6.4814814814814813E-4</v>
      </c>
      <c r="P1338" s="15">
        <v>2.0833333333333333E-3</v>
      </c>
      <c r="Q1338" s="6" t="str">
        <f t="shared" si="132"/>
        <v>2016-02-09</v>
      </c>
      <c r="R1338" t="str">
        <f t="shared" si="133"/>
        <v>IBRO</v>
      </c>
      <c r="S1338" t="str">
        <f t="shared" si="134"/>
        <v>15:02</v>
      </c>
      <c r="T1338" t="str">
        <f t="shared" si="135"/>
        <v>15:0</v>
      </c>
      <c r="U1338" t="str">
        <f t="shared" si="136"/>
        <v>2016-02-09 15:0IBRO</v>
      </c>
      <c r="V1338">
        <f>IF(COUNTIF(Interactions!I:I,U1338)&gt;0,1,0)</f>
        <v>0</v>
      </c>
      <c r="W1338" t="str">
        <f t="shared" si="137"/>
        <v/>
      </c>
    </row>
    <row r="1339" spans="1:23">
      <c r="A1339" s="16">
        <v>847</v>
      </c>
      <c r="B1339" s="16">
        <v>1182891</v>
      </c>
      <c r="C1339" s="16">
        <v>1414579</v>
      </c>
      <c r="D1339" s="16" t="s">
        <v>492</v>
      </c>
      <c r="E1339" s="16" t="s">
        <v>467</v>
      </c>
      <c r="F1339" s="16" t="s">
        <v>15</v>
      </c>
      <c r="G1339" s="16" t="s">
        <v>468</v>
      </c>
      <c r="H1339" s="17">
        <v>42409</v>
      </c>
      <c r="I1339" s="18">
        <v>0.62689814814814815</v>
      </c>
      <c r="J1339" s="18">
        <v>1.5393518518518519E-3</v>
      </c>
      <c r="K1339" s="16" t="s">
        <v>467</v>
      </c>
      <c r="L1339" s="16">
        <v>658738380</v>
      </c>
      <c r="M1339" s="16" t="s">
        <v>1</v>
      </c>
      <c r="N1339" s="16">
        <v>0</v>
      </c>
      <c r="O1339" s="18">
        <v>0</v>
      </c>
      <c r="P1339" s="18">
        <v>1.0532407407407407E-3</v>
      </c>
      <c r="Q1339" s="6" t="str">
        <f t="shared" si="132"/>
        <v>2016-02-09</v>
      </c>
      <c r="R1339" t="str">
        <f t="shared" si="133"/>
        <v>BBHA</v>
      </c>
      <c r="S1339" t="str">
        <f t="shared" si="134"/>
        <v>15:02</v>
      </c>
      <c r="T1339" t="str">
        <f t="shared" si="135"/>
        <v>15:0</v>
      </c>
      <c r="U1339" t="str">
        <f t="shared" si="136"/>
        <v>2016-02-09 15:0BBHA</v>
      </c>
      <c r="V1339">
        <f>IF(COUNTIF(Interactions!I:I,U1339)&gt;0,1,0)</f>
        <v>0</v>
      </c>
      <c r="W1339" t="str">
        <f t="shared" si="137"/>
        <v/>
      </c>
    </row>
    <row r="1340" spans="1:23">
      <c r="A1340" s="13">
        <v>848</v>
      </c>
      <c r="B1340" s="13">
        <v>1182892</v>
      </c>
      <c r="C1340" s="13">
        <v>1414609</v>
      </c>
      <c r="D1340" s="13" t="s">
        <v>492</v>
      </c>
      <c r="E1340" s="13" t="s">
        <v>467</v>
      </c>
      <c r="F1340" s="13" t="s">
        <v>3</v>
      </c>
      <c r="G1340" s="13" t="s">
        <v>468</v>
      </c>
      <c r="H1340" s="14">
        <v>42409</v>
      </c>
      <c r="I1340" s="15">
        <v>0.62771990740740746</v>
      </c>
      <c r="J1340" s="15">
        <v>3.6574074074074074E-3</v>
      </c>
      <c r="K1340" s="13" t="s">
        <v>467</v>
      </c>
      <c r="L1340" s="13">
        <v>450386310</v>
      </c>
      <c r="M1340" s="13" t="s">
        <v>1</v>
      </c>
      <c r="N1340" s="13">
        <v>2</v>
      </c>
      <c r="O1340" s="15">
        <v>1.3194444444444443E-3</v>
      </c>
      <c r="P1340" s="15">
        <v>2.2222222222222222E-3</v>
      </c>
      <c r="Q1340" s="6" t="str">
        <f t="shared" si="132"/>
        <v>2016-02-09</v>
      </c>
      <c r="R1340" t="str">
        <f t="shared" si="133"/>
        <v>ENES</v>
      </c>
      <c r="S1340" t="str">
        <f t="shared" si="134"/>
        <v>15:03</v>
      </c>
      <c r="T1340" t="str">
        <f t="shared" si="135"/>
        <v>15:0</v>
      </c>
      <c r="U1340" t="str">
        <f t="shared" si="136"/>
        <v>2016-02-09 15:0ENES</v>
      </c>
      <c r="V1340">
        <f>IF(COUNTIF(Interactions!I:I,U1340)&gt;0,1,0)</f>
        <v>0</v>
      </c>
      <c r="W1340" t="str">
        <f t="shared" si="137"/>
        <v/>
      </c>
    </row>
    <row r="1341" spans="1:23" ht="24">
      <c r="A1341" s="16">
        <v>849</v>
      </c>
      <c r="B1341" s="16">
        <v>1182894</v>
      </c>
      <c r="C1341" s="16">
        <v>1414586</v>
      </c>
      <c r="D1341" s="16" t="s">
        <v>492</v>
      </c>
      <c r="E1341" s="16" t="s">
        <v>467</v>
      </c>
      <c r="F1341" s="16" t="s">
        <v>25</v>
      </c>
      <c r="G1341" s="16" t="s">
        <v>474</v>
      </c>
      <c r="H1341" s="17">
        <v>42409</v>
      </c>
      <c r="I1341" s="18">
        <v>0.62829861111111118</v>
      </c>
      <c r="J1341" s="18">
        <v>1.4467592592592594E-3</v>
      </c>
      <c r="K1341" s="16" t="s">
        <v>467</v>
      </c>
      <c r="L1341" s="16">
        <v>983341878</v>
      </c>
      <c r="M1341" s="16" t="s">
        <v>1</v>
      </c>
      <c r="N1341" s="16">
        <v>0</v>
      </c>
      <c r="O1341" s="18">
        <v>0</v>
      </c>
      <c r="P1341" s="18">
        <v>1.2731481481481483E-3</v>
      </c>
      <c r="Q1341" s="6" t="str">
        <f t="shared" si="132"/>
        <v>2016-02-09</v>
      </c>
      <c r="R1341" t="str">
        <f t="shared" si="133"/>
        <v>TRUB</v>
      </c>
      <c r="S1341" t="str">
        <f t="shared" si="134"/>
        <v>15:04</v>
      </c>
      <c r="T1341" t="str">
        <f t="shared" si="135"/>
        <v>15:0</v>
      </c>
      <c r="U1341" t="str">
        <f t="shared" si="136"/>
        <v>2016-02-09 15:0TRUB</v>
      </c>
      <c r="V1341">
        <f>IF(COUNTIF(Interactions!I:I,U1341)&gt;0,1,0)</f>
        <v>0</v>
      </c>
      <c r="W1341" t="str">
        <f t="shared" si="137"/>
        <v/>
      </c>
    </row>
    <row r="1342" spans="1:23" ht="24">
      <c r="A1342" s="13">
        <v>850</v>
      </c>
      <c r="B1342" s="13">
        <v>1182895</v>
      </c>
      <c r="C1342" s="13">
        <v>1411913</v>
      </c>
      <c r="D1342" s="13" t="s">
        <v>492</v>
      </c>
      <c r="E1342" s="13" t="s">
        <v>469</v>
      </c>
      <c r="F1342" s="13" t="s">
        <v>10</v>
      </c>
      <c r="G1342" s="13" t="s">
        <v>476</v>
      </c>
      <c r="H1342" s="14">
        <v>42409</v>
      </c>
      <c r="I1342" s="15">
        <v>0.62869212962962961</v>
      </c>
      <c r="J1342" s="15">
        <v>8.7962962962962962E-4</v>
      </c>
      <c r="K1342" s="13" t="s">
        <v>469</v>
      </c>
      <c r="L1342" s="13">
        <v>18300626978130</v>
      </c>
      <c r="M1342" s="13" t="s">
        <v>32</v>
      </c>
      <c r="N1342" s="13">
        <v>0</v>
      </c>
      <c r="O1342" s="15">
        <v>0</v>
      </c>
      <c r="P1342" s="15">
        <v>5.5555555555555556E-4</v>
      </c>
      <c r="Q1342" s="6" t="str">
        <f t="shared" si="132"/>
        <v>2016-02-09</v>
      </c>
      <c r="R1342" t="str">
        <f t="shared" si="133"/>
        <v>FMBU</v>
      </c>
      <c r="S1342" t="str">
        <f t="shared" si="134"/>
        <v>15:05</v>
      </c>
      <c r="T1342" t="str">
        <f t="shared" si="135"/>
        <v>15:0</v>
      </c>
      <c r="U1342" t="str">
        <f t="shared" si="136"/>
        <v>2016-02-09 15:0FMBU</v>
      </c>
      <c r="V1342">
        <f>IF(COUNTIF(Interactions!I:I,U1342)&gt;0,1,0)</f>
        <v>0</v>
      </c>
      <c r="W1342" t="str">
        <f t="shared" si="137"/>
        <v/>
      </c>
    </row>
    <row r="1343" spans="1:23">
      <c r="A1343" s="16">
        <v>851</v>
      </c>
      <c r="B1343" s="16">
        <v>1182896</v>
      </c>
      <c r="C1343" s="16">
        <v>1414601</v>
      </c>
      <c r="D1343" s="16" t="s">
        <v>492</v>
      </c>
      <c r="E1343" s="16" t="s">
        <v>467</v>
      </c>
      <c r="F1343" s="16" t="s">
        <v>15</v>
      </c>
      <c r="G1343" s="16" t="s">
        <v>468</v>
      </c>
      <c r="H1343" s="17">
        <v>42409</v>
      </c>
      <c r="I1343" s="18">
        <v>0.62905092592592593</v>
      </c>
      <c r="J1343" s="18">
        <v>2.0486111111111113E-3</v>
      </c>
      <c r="K1343" s="16" t="s">
        <v>467</v>
      </c>
      <c r="L1343" s="16">
        <v>489550030</v>
      </c>
      <c r="M1343" s="16" t="s">
        <v>1</v>
      </c>
      <c r="N1343" s="16">
        <v>0</v>
      </c>
      <c r="O1343" s="18">
        <v>0</v>
      </c>
      <c r="P1343" s="18">
        <v>1.6435185185185183E-3</v>
      </c>
      <c r="Q1343" s="6" t="str">
        <f t="shared" si="132"/>
        <v>2016-02-09</v>
      </c>
      <c r="R1343" t="str">
        <f t="shared" si="133"/>
        <v>BBHA</v>
      </c>
      <c r="S1343" t="str">
        <f t="shared" si="134"/>
        <v>15:05</v>
      </c>
      <c r="T1343" t="str">
        <f t="shared" si="135"/>
        <v>15:0</v>
      </c>
      <c r="U1343" t="str">
        <f t="shared" si="136"/>
        <v>2016-02-09 15:0BBHA</v>
      </c>
      <c r="V1343">
        <f>IF(COUNTIF(Interactions!I:I,U1343)&gt;0,1,0)</f>
        <v>0</v>
      </c>
      <c r="W1343" t="str">
        <f t="shared" si="137"/>
        <v/>
      </c>
    </row>
    <row r="1344" spans="1:23" ht="24">
      <c r="A1344" s="13">
        <v>852</v>
      </c>
      <c r="B1344" s="13">
        <v>1182898</v>
      </c>
      <c r="C1344" s="13">
        <v>1411914</v>
      </c>
      <c r="D1344" s="13" t="s">
        <v>492</v>
      </c>
      <c r="E1344" s="13" t="s">
        <v>469</v>
      </c>
      <c r="F1344" s="13" t="s">
        <v>10</v>
      </c>
      <c r="G1344" s="13" t="s">
        <v>476</v>
      </c>
      <c r="H1344" s="14">
        <v>42409</v>
      </c>
      <c r="I1344" s="15">
        <v>0.62962962962962965</v>
      </c>
      <c r="J1344" s="15">
        <v>1.0300925925925926E-3</v>
      </c>
      <c r="K1344" s="13" t="s">
        <v>469</v>
      </c>
      <c r="L1344" s="13">
        <v>18300782619645</v>
      </c>
      <c r="M1344" s="13" t="s">
        <v>490</v>
      </c>
      <c r="N1344" s="13">
        <v>0</v>
      </c>
      <c r="O1344" s="15">
        <v>0</v>
      </c>
      <c r="P1344" s="15">
        <v>3.7037037037037035E-4</v>
      </c>
      <c r="Q1344" s="6" t="str">
        <f t="shared" si="132"/>
        <v>2016-02-09</v>
      </c>
      <c r="R1344" t="str">
        <f t="shared" si="133"/>
        <v>FMBU</v>
      </c>
      <c r="S1344" t="str">
        <f t="shared" si="134"/>
        <v>15:06</v>
      </c>
      <c r="T1344" t="str">
        <f t="shared" si="135"/>
        <v>15:0</v>
      </c>
      <c r="U1344" t="str">
        <f t="shared" si="136"/>
        <v>2016-02-09 15:0FMBU</v>
      </c>
      <c r="V1344">
        <f>IF(COUNTIF(Interactions!I:I,U1344)&gt;0,1,0)</f>
        <v>0</v>
      </c>
      <c r="W1344" t="str">
        <f t="shared" si="137"/>
        <v/>
      </c>
    </row>
    <row r="1345" spans="1:23" ht="24">
      <c r="A1345" s="16">
        <v>853</v>
      </c>
      <c r="B1345" s="16">
        <v>1182899</v>
      </c>
      <c r="C1345" s="16">
        <v>1414588</v>
      </c>
      <c r="D1345" s="16" t="s">
        <v>492</v>
      </c>
      <c r="E1345" s="16" t="s">
        <v>467</v>
      </c>
      <c r="F1345" s="16" t="s">
        <v>37</v>
      </c>
      <c r="G1345" s="16" t="s">
        <v>474</v>
      </c>
      <c r="H1345" s="17">
        <v>42409</v>
      </c>
      <c r="I1345" s="18">
        <v>0.62964120370370369</v>
      </c>
      <c r="J1345" s="18">
        <v>2.8935185185185189E-4</v>
      </c>
      <c r="K1345" s="16" t="s">
        <v>467</v>
      </c>
      <c r="L1345" s="16" t="s">
        <v>473</v>
      </c>
      <c r="M1345" s="16" t="s">
        <v>1</v>
      </c>
      <c r="N1345" s="16">
        <v>0</v>
      </c>
      <c r="O1345" s="18">
        <v>0</v>
      </c>
      <c r="P1345" s="18">
        <v>1.8518518518518518E-4</v>
      </c>
      <c r="Q1345" s="6" t="str">
        <f t="shared" si="132"/>
        <v>2016-02-09</v>
      </c>
      <c r="R1345" t="str">
        <f t="shared" si="133"/>
        <v>MPRU</v>
      </c>
      <c r="S1345" t="str">
        <f t="shared" si="134"/>
        <v>15:06</v>
      </c>
      <c r="T1345" t="str">
        <f t="shared" si="135"/>
        <v>15:0</v>
      </c>
      <c r="U1345" t="str">
        <f t="shared" si="136"/>
        <v>2016-02-09 15:0MPRU</v>
      </c>
      <c r="V1345">
        <f>IF(COUNTIF(Interactions!I:I,U1345)&gt;0,1,0)</f>
        <v>0</v>
      </c>
      <c r="W1345" t="str">
        <f t="shared" si="137"/>
        <v/>
      </c>
    </row>
    <row r="1346" spans="1:23" ht="24">
      <c r="A1346" s="13">
        <v>854</v>
      </c>
      <c r="B1346" s="13">
        <v>1182900</v>
      </c>
      <c r="C1346" s="13">
        <v>1414596</v>
      </c>
      <c r="D1346" s="13" t="s">
        <v>492</v>
      </c>
      <c r="E1346" s="13" t="s">
        <v>467</v>
      </c>
      <c r="F1346" s="13" t="s">
        <v>19</v>
      </c>
      <c r="G1346" s="13" t="s">
        <v>471</v>
      </c>
      <c r="H1346" s="14">
        <v>42409</v>
      </c>
      <c r="I1346" s="15">
        <v>0.62968750000000007</v>
      </c>
      <c r="J1346" s="15">
        <v>9.7222222222222209E-4</v>
      </c>
      <c r="K1346" s="13" t="s">
        <v>467</v>
      </c>
      <c r="L1346" s="13">
        <v>141983952</v>
      </c>
      <c r="M1346" s="13" t="s">
        <v>1</v>
      </c>
      <c r="N1346" s="13">
        <v>0</v>
      </c>
      <c r="O1346" s="15">
        <v>0</v>
      </c>
      <c r="P1346" s="15">
        <v>7.8703703703703705E-4</v>
      </c>
      <c r="Q1346" s="6" t="str">
        <f t="shared" si="132"/>
        <v>2016-02-09</v>
      </c>
      <c r="R1346" t="str">
        <f t="shared" si="133"/>
        <v>IBRO</v>
      </c>
      <c r="S1346" t="str">
        <f t="shared" si="134"/>
        <v>15:06</v>
      </c>
      <c r="T1346" t="str">
        <f t="shared" si="135"/>
        <v>15:0</v>
      </c>
      <c r="U1346" t="str">
        <f t="shared" si="136"/>
        <v>2016-02-09 15:0IBRO</v>
      </c>
      <c r="V1346">
        <f>IF(COUNTIF(Interactions!I:I,U1346)&gt;0,1,0)</f>
        <v>0</v>
      </c>
      <c r="W1346" t="str">
        <f t="shared" si="137"/>
        <v/>
      </c>
    </row>
    <row r="1347" spans="1:23" ht="24">
      <c r="A1347" s="16">
        <v>855</v>
      </c>
      <c r="B1347" s="16">
        <v>1182901</v>
      </c>
      <c r="C1347" s="16">
        <v>1414598</v>
      </c>
      <c r="D1347" s="16" t="s">
        <v>492</v>
      </c>
      <c r="E1347" s="16" t="s">
        <v>467</v>
      </c>
      <c r="F1347" s="16" t="s">
        <v>25</v>
      </c>
      <c r="G1347" s="16" t="s">
        <v>474</v>
      </c>
      <c r="H1347" s="17">
        <v>42409</v>
      </c>
      <c r="I1347" s="18">
        <v>0.62982638888888887</v>
      </c>
      <c r="J1347" s="18">
        <v>1.1805555555555556E-3</v>
      </c>
      <c r="K1347" s="16" t="s">
        <v>467</v>
      </c>
      <c r="L1347" s="16">
        <v>170818990</v>
      </c>
      <c r="M1347" s="16" t="s">
        <v>1</v>
      </c>
      <c r="N1347" s="16">
        <v>1</v>
      </c>
      <c r="O1347" s="18">
        <v>2.7777777777777778E-4</v>
      </c>
      <c r="P1347" s="18">
        <v>7.6388888888888893E-4</v>
      </c>
      <c r="Q1347" s="6" t="str">
        <f t="shared" si="132"/>
        <v>2016-02-09</v>
      </c>
      <c r="R1347" t="str">
        <f t="shared" si="133"/>
        <v>TRUB</v>
      </c>
      <c r="S1347" t="str">
        <f t="shared" si="134"/>
        <v>15:06</v>
      </c>
      <c r="T1347" t="str">
        <f t="shared" si="135"/>
        <v>15:0</v>
      </c>
      <c r="U1347" t="str">
        <f t="shared" si="136"/>
        <v>2016-02-09 15:0TRUB</v>
      </c>
      <c r="V1347">
        <f>IF(COUNTIF(Interactions!I:I,U1347)&gt;0,1,0)</f>
        <v>0</v>
      </c>
      <c r="W1347" t="str">
        <f t="shared" si="137"/>
        <v/>
      </c>
    </row>
    <row r="1348" spans="1:23">
      <c r="A1348" s="13">
        <v>856</v>
      </c>
      <c r="B1348" s="13">
        <v>1182903</v>
      </c>
      <c r="C1348" s="13">
        <v>1414593</v>
      </c>
      <c r="D1348" s="13" t="s">
        <v>492</v>
      </c>
      <c r="E1348" s="13" t="s">
        <v>467</v>
      </c>
      <c r="F1348" s="13" t="s">
        <v>37</v>
      </c>
      <c r="G1348" s="13" t="s">
        <v>468</v>
      </c>
      <c r="H1348" s="14">
        <v>42409</v>
      </c>
      <c r="I1348" s="15">
        <v>0.63010416666666669</v>
      </c>
      <c r="J1348" s="15">
        <v>3.1250000000000001E-4</v>
      </c>
      <c r="K1348" s="13" t="s">
        <v>467</v>
      </c>
      <c r="L1348" s="13">
        <v>140627409</v>
      </c>
      <c r="M1348" s="13" t="s">
        <v>1</v>
      </c>
      <c r="N1348" s="13">
        <v>0</v>
      </c>
      <c r="O1348" s="15">
        <v>0</v>
      </c>
      <c r="P1348" s="15">
        <v>2.3148148148148146E-4</v>
      </c>
      <c r="Q1348" s="6" t="str">
        <f t="shared" si="132"/>
        <v>2016-02-09</v>
      </c>
      <c r="R1348" t="str">
        <f t="shared" si="133"/>
        <v>MPRU</v>
      </c>
      <c r="S1348" t="str">
        <f t="shared" si="134"/>
        <v>15:07</v>
      </c>
      <c r="T1348" t="str">
        <f t="shared" si="135"/>
        <v>15:0</v>
      </c>
      <c r="U1348" t="str">
        <f t="shared" si="136"/>
        <v>2016-02-09 15:0MPRU</v>
      </c>
      <c r="V1348">
        <f>IF(COUNTIF(Interactions!I:I,U1348)&gt;0,1,0)</f>
        <v>0</v>
      </c>
      <c r="W1348" t="str">
        <f t="shared" si="137"/>
        <v/>
      </c>
    </row>
    <row r="1349" spans="1:23" ht="24">
      <c r="A1349" s="16">
        <v>857</v>
      </c>
      <c r="B1349" s="16">
        <v>1182904</v>
      </c>
      <c r="C1349" s="16">
        <v>1415081</v>
      </c>
      <c r="D1349" s="16" t="s">
        <v>492</v>
      </c>
      <c r="E1349" s="16" t="s">
        <v>467</v>
      </c>
      <c r="F1349" s="16" t="s">
        <v>11</v>
      </c>
      <c r="G1349" s="16" t="s">
        <v>472</v>
      </c>
      <c r="H1349" s="17">
        <v>42409</v>
      </c>
      <c r="I1349" s="18">
        <v>0.63011574074074073</v>
      </c>
      <c r="J1349" s="18">
        <v>8.1018518518518516E-4</v>
      </c>
      <c r="K1349" s="16" t="s">
        <v>467</v>
      </c>
      <c r="L1349" s="16">
        <v>147307028</v>
      </c>
      <c r="M1349" s="16" t="s">
        <v>1</v>
      </c>
      <c r="N1349" s="16">
        <v>1</v>
      </c>
      <c r="O1349" s="18">
        <v>3.8194444444444446E-4</v>
      </c>
      <c r="P1349" s="18">
        <v>3.8194444444444446E-4</v>
      </c>
      <c r="Q1349" s="6" t="str">
        <f t="shared" si="132"/>
        <v>2016-02-09</v>
      </c>
      <c r="R1349" t="str">
        <f t="shared" si="133"/>
        <v>MLEC</v>
      </c>
      <c r="S1349" t="str">
        <f t="shared" si="134"/>
        <v>15:07</v>
      </c>
      <c r="T1349" t="str">
        <f t="shared" si="135"/>
        <v>15:0</v>
      </c>
      <c r="U1349" t="str">
        <f t="shared" si="136"/>
        <v>2016-02-09 15:0MLEC</v>
      </c>
      <c r="V1349">
        <f>IF(COUNTIF(Interactions!I:I,U1349)&gt;0,1,0)</f>
        <v>0</v>
      </c>
      <c r="W1349" t="str">
        <f t="shared" si="137"/>
        <v/>
      </c>
    </row>
    <row r="1350" spans="1:23" ht="24">
      <c r="A1350" s="13">
        <v>858</v>
      </c>
      <c r="B1350" s="13">
        <v>1182905</v>
      </c>
      <c r="C1350" s="13">
        <v>1414610</v>
      </c>
      <c r="D1350" s="13" t="s">
        <v>492</v>
      </c>
      <c r="E1350" s="13" t="s">
        <v>467</v>
      </c>
      <c r="F1350" s="13" t="s">
        <v>11</v>
      </c>
      <c r="G1350" s="13" t="s">
        <v>472</v>
      </c>
      <c r="H1350" s="14">
        <v>42409</v>
      </c>
      <c r="I1350" s="15">
        <v>0.63012731481481488</v>
      </c>
      <c r="J1350" s="15">
        <v>9.2592592592592585E-4</v>
      </c>
      <c r="K1350" s="13" t="s">
        <v>467</v>
      </c>
      <c r="L1350" s="13">
        <v>658296595</v>
      </c>
      <c r="M1350" s="13" t="s">
        <v>1</v>
      </c>
      <c r="N1350" s="13">
        <v>1</v>
      </c>
      <c r="O1350" s="15">
        <v>4.3981481481481481E-4</v>
      </c>
      <c r="P1350" s="15">
        <v>4.3981481481481481E-4</v>
      </c>
      <c r="Q1350" s="6" t="str">
        <f t="shared" si="132"/>
        <v>2016-02-09</v>
      </c>
      <c r="R1350" t="str">
        <f t="shared" si="133"/>
        <v>MLEC</v>
      </c>
      <c r="S1350" t="str">
        <f t="shared" si="134"/>
        <v>15:07</v>
      </c>
      <c r="T1350" t="str">
        <f t="shared" si="135"/>
        <v>15:0</v>
      </c>
      <c r="U1350" t="str">
        <f t="shared" si="136"/>
        <v>2016-02-09 15:0MLEC</v>
      </c>
      <c r="V1350">
        <f>IF(COUNTIF(Interactions!I:I,U1350)&gt;0,1,0)</f>
        <v>0</v>
      </c>
      <c r="W1350" t="str">
        <f t="shared" si="137"/>
        <v/>
      </c>
    </row>
    <row r="1351" spans="1:23" ht="24">
      <c r="A1351" s="16">
        <v>859</v>
      </c>
      <c r="B1351" s="16">
        <v>1182906</v>
      </c>
      <c r="C1351" s="16">
        <v>1414604</v>
      </c>
      <c r="D1351" s="16" t="s">
        <v>492</v>
      </c>
      <c r="E1351" s="16" t="s">
        <v>467</v>
      </c>
      <c r="F1351" s="16" t="s">
        <v>37</v>
      </c>
      <c r="G1351" s="16" t="s">
        <v>474</v>
      </c>
      <c r="H1351" s="17">
        <v>42409</v>
      </c>
      <c r="I1351" s="18">
        <v>0.63013888888888892</v>
      </c>
      <c r="J1351" s="18">
        <v>9.6064814814814808E-4</v>
      </c>
      <c r="K1351" s="16" t="s">
        <v>467</v>
      </c>
      <c r="L1351" s="16">
        <v>153763102</v>
      </c>
      <c r="M1351" s="16" t="s">
        <v>1</v>
      </c>
      <c r="N1351" s="16">
        <v>1</v>
      </c>
      <c r="O1351" s="18">
        <v>9.2592592592592588E-5</v>
      </c>
      <c r="P1351" s="18">
        <v>8.1018518518518516E-4</v>
      </c>
      <c r="Q1351" s="6" t="str">
        <f t="shared" si="132"/>
        <v>2016-02-09</v>
      </c>
      <c r="R1351" t="str">
        <f t="shared" si="133"/>
        <v>MPRU</v>
      </c>
      <c r="S1351" t="str">
        <f t="shared" si="134"/>
        <v>15:07</v>
      </c>
      <c r="T1351" t="str">
        <f t="shared" si="135"/>
        <v>15:0</v>
      </c>
      <c r="U1351" t="str">
        <f t="shared" si="136"/>
        <v>2016-02-09 15:0MPRU</v>
      </c>
      <c r="V1351">
        <f>IF(COUNTIF(Interactions!I:I,U1351)&gt;0,1,0)</f>
        <v>0</v>
      </c>
      <c r="W1351" t="str">
        <f t="shared" si="137"/>
        <v/>
      </c>
    </row>
    <row r="1352" spans="1:23" ht="24">
      <c r="A1352" s="13">
        <v>860</v>
      </c>
      <c r="B1352" s="13">
        <v>1182908</v>
      </c>
      <c r="C1352" s="13">
        <v>1414613</v>
      </c>
      <c r="D1352" s="13" t="s">
        <v>492</v>
      </c>
      <c r="E1352" s="13" t="s">
        <v>467</v>
      </c>
      <c r="F1352" s="13" t="s">
        <v>19</v>
      </c>
      <c r="G1352" s="13" t="s">
        <v>474</v>
      </c>
      <c r="H1352" s="14">
        <v>42409</v>
      </c>
      <c r="I1352" s="15">
        <v>0.63028935185185186</v>
      </c>
      <c r="J1352" s="15">
        <v>1.5856481481481479E-3</v>
      </c>
      <c r="K1352" s="13" t="s">
        <v>467</v>
      </c>
      <c r="L1352" s="13">
        <v>155951000</v>
      </c>
      <c r="M1352" s="13" t="s">
        <v>1</v>
      </c>
      <c r="N1352" s="13">
        <v>1</v>
      </c>
      <c r="O1352" s="15">
        <v>3.9351851851851852E-4</v>
      </c>
      <c r="P1352" s="15">
        <v>1.2962962962962963E-3</v>
      </c>
      <c r="Q1352" s="6" t="str">
        <f t="shared" si="132"/>
        <v>2016-02-09</v>
      </c>
      <c r="R1352" t="str">
        <f t="shared" si="133"/>
        <v>IBRO</v>
      </c>
      <c r="S1352" t="str">
        <f t="shared" si="134"/>
        <v>15:07</v>
      </c>
      <c r="T1352" t="str">
        <f t="shared" si="135"/>
        <v>15:0</v>
      </c>
      <c r="U1352" t="str">
        <f t="shared" si="136"/>
        <v>2016-02-09 15:0IBRO</v>
      </c>
      <c r="V1352">
        <f>IF(COUNTIF(Interactions!I:I,U1352)&gt;0,1,0)</f>
        <v>0</v>
      </c>
      <c r="W1352" t="str">
        <f t="shared" si="137"/>
        <v/>
      </c>
    </row>
    <row r="1353" spans="1:23" ht="24">
      <c r="A1353" s="16">
        <v>861</v>
      </c>
      <c r="B1353" s="16">
        <v>1182910</v>
      </c>
      <c r="C1353" s="16">
        <v>1411915</v>
      </c>
      <c r="D1353" s="16" t="s">
        <v>492</v>
      </c>
      <c r="E1353" s="16" t="s">
        <v>469</v>
      </c>
      <c r="F1353" s="16" t="s">
        <v>10</v>
      </c>
      <c r="G1353" s="16" t="s">
        <v>476</v>
      </c>
      <c r="H1353" s="17">
        <v>42409</v>
      </c>
      <c r="I1353" s="18">
        <v>0.6307638888888889</v>
      </c>
      <c r="J1353" s="18">
        <v>1.4814814814814814E-3</v>
      </c>
      <c r="K1353" s="16" t="s">
        <v>469</v>
      </c>
      <c r="L1353" s="16">
        <v>18300631396935</v>
      </c>
      <c r="M1353" s="16" t="s">
        <v>489</v>
      </c>
      <c r="N1353" s="16">
        <v>0</v>
      </c>
      <c r="O1353" s="18">
        <v>0</v>
      </c>
      <c r="P1353" s="18">
        <v>7.175925925925927E-4</v>
      </c>
      <c r="Q1353" s="6" t="str">
        <f t="shared" si="132"/>
        <v>2016-02-09</v>
      </c>
      <c r="R1353" t="str">
        <f t="shared" si="133"/>
        <v>FMBU</v>
      </c>
      <c r="S1353" t="str">
        <f t="shared" si="134"/>
        <v>15:08</v>
      </c>
      <c r="T1353" t="str">
        <f t="shared" si="135"/>
        <v>15:0</v>
      </c>
      <c r="U1353" t="str">
        <f t="shared" si="136"/>
        <v>2016-02-09 15:0FMBU</v>
      </c>
      <c r="V1353">
        <f>IF(COUNTIF(Interactions!I:I,U1353)&gt;0,1,0)</f>
        <v>0</v>
      </c>
      <c r="W1353" t="str">
        <f t="shared" si="137"/>
        <v/>
      </c>
    </row>
    <row r="1354" spans="1:23" ht="24">
      <c r="A1354" s="13">
        <v>862</v>
      </c>
      <c r="B1354" s="13">
        <v>1182911</v>
      </c>
      <c r="C1354" s="13">
        <v>1414766</v>
      </c>
      <c r="D1354" s="13" t="s">
        <v>492</v>
      </c>
      <c r="E1354" s="13" t="s">
        <v>467</v>
      </c>
      <c r="F1354" s="13" t="s">
        <v>15</v>
      </c>
      <c r="G1354" s="13" t="s">
        <v>474</v>
      </c>
      <c r="H1354" s="14">
        <v>42409</v>
      </c>
      <c r="I1354" s="15">
        <v>0.6308449074074074</v>
      </c>
      <c r="J1354" s="15">
        <v>3.1018518518518522E-3</v>
      </c>
      <c r="K1354" s="13" t="s">
        <v>467</v>
      </c>
      <c r="L1354" s="13">
        <v>565326577</v>
      </c>
      <c r="M1354" s="13" t="s">
        <v>1</v>
      </c>
      <c r="N1354" s="13">
        <v>1</v>
      </c>
      <c r="O1354" s="15">
        <v>8.449074074074075E-4</v>
      </c>
      <c r="P1354" s="15">
        <v>1.8518518518518517E-3</v>
      </c>
      <c r="Q1354" s="6" t="str">
        <f t="shared" si="132"/>
        <v>2016-02-09</v>
      </c>
      <c r="R1354" t="str">
        <f t="shared" si="133"/>
        <v>BBHA</v>
      </c>
      <c r="S1354" t="str">
        <f t="shared" si="134"/>
        <v>15:08</v>
      </c>
      <c r="T1354" t="str">
        <f t="shared" si="135"/>
        <v>15:0</v>
      </c>
      <c r="U1354" t="str">
        <f t="shared" si="136"/>
        <v>2016-02-09 15:0BBHA</v>
      </c>
      <c r="V1354">
        <f>IF(COUNTIF(Interactions!I:I,U1354)&gt;0,1,0)</f>
        <v>0</v>
      </c>
      <c r="W1354" t="str">
        <f t="shared" si="137"/>
        <v/>
      </c>
    </row>
    <row r="1355" spans="1:23">
      <c r="A1355" s="16">
        <v>863</v>
      </c>
      <c r="B1355" s="16">
        <v>1182912</v>
      </c>
      <c r="C1355" s="16">
        <v>1414606</v>
      </c>
      <c r="D1355" s="16" t="s">
        <v>492</v>
      </c>
      <c r="E1355" s="16" t="s">
        <v>467</v>
      </c>
      <c r="F1355" s="16" t="s">
        <v>37</v>
      </c>
      <c r="G1355" s="16" t="s">
        <v>468</v>
      </c>
      <c r="H1355" s="17">
        <v>42409</v>
      </c>
      <c r="I1355" s="18">
        <v>0.63098379629629631</v>
      </c>
      <c r="J1355" s="18">
        <v>1.6203703703703703E-4</v>
      </c>
      <c r="K1355" s="16" t="s">
        <v>467</v>
      </c>
      <c r="L1355" s="16">
        <v>140627409</v>
      </c>
      <c r="M1355" s="16" t="s">
        <v>1</v>
      </c>
      <c r="N1355" s="16">
        <v>0</v>
      </c>
      <c r="O1355" s="18">
        <v>0</v>
      </c>
      <c r="P1355" s="18">
        <v>0</v>
      </c>
      <c r="Q1355" s="6" t="str">
        <f t="shared" si="132"/>
        <v>2016-02-09</v>
      </c>
      <c r="R1355" t="str">
        <f t="shared" si="133"/>
        <v>MPRU</v>
      </c>
      <c r="S1355" t="str">
        <f t="shared" si="134"/>
        <v>15:08</v>
      </c>
      <c r="T1355" t="str">
        <f t="shared" si="135"/>
        <v>15:0</v>
      </c>
      <c r="U1355" t="str">
        <f t="shared" si="136"/>
        <v>2016-02-09 15:0MPRU</v>
      </c>
      <c r="V1355">
        <f>IF(COUNTIF(Interactions!I:I,U1355)&gt;0,1,0)</f>
        <v>0</v>
      </c>
      <c r="W1355" t="str">
        <f t="shared" si="137"/>
        <v/>
      </c>
    </row>
    <row r="1356" spans="1:23" ht="24">
      <c r="A1356" s="13">
        <v>864</v>
      </c>
      <c r="B1356" s="13">
        <v>1182913</v>
      </c>
      <c r="C1356" s="13">
        <v>1414618</v>
      </c>
      <c r="D1356" s="13" t="s">
        <v>492</v>
      </c>
      <c r="E1356" s="13" t="s">
        <v>467</v>
      </c>
      <c r="F1356" s="13" t="s">
        <v>25</v>
      </c>
      <c r="G1356" s="13" t="s">
        <v>474</v>
      </c>
      <c r="H1356" s="14">
        <v>42409</v>
      </c>
      <c r="I1356" s="15">
        <v>0.63105324074074076</v>
      </c>
      <c r="J1356" s="15">
        <v>1.4699074074074074E-3</v>
      </c>
      <c r="K1356" s="13" t="s">
        <v>467</v>
      </c>
      <c r="L1356" s="13">
        <v>183628151</v>
      </c>
      <c r="M1356" s="13" t="s">
        <v>1</v>
      </c>
      <c r="N1356" s="13">
        <v>1</v>
      </c>
      <c r="O1356" s="15">
        <v>3.2407407407407406E-4</v>
      </c>
      <c r="P1356" s="15">
        <v>1.0416666666666667E-3</v>
      </c>
      <c r="Q1356" s="6" t="str">
        <f t="shared" si="132"/>
        <v>2016-02-09</v>
      </c>
      <c r="R1356" t="str">
        <f t="shared" si="133"/>
        <v>TRUB</v>
      </c>
      <c r="S1356" t="str">
        <f t="shared" si="134"/>
        <v>15:08</v>
      </c>
      <c r="T1356" t="str">
        <f t="shared" si="135"/>
        <v>15:0</v>
      </c>
      <c r="U1356" t="str">
        <f t="shared" si="136"/>
        <v>2016-02-09 15:0TRUB</v>
      </c>
      <c r="V1356">
        <f>IF(COUNTIF(Interactions!I:I,U1356)&gt;0,1,0)</f>
        <v>0</v>
      </c>
      <c r="W1356" t="str">
        <f t="shared" si="137"/>
        <v/>
      </c>
    </row>
    <row r="1357" spans="1:23">
      <c r="A1357" s="16">
        <v>865</v>
      </c>
      <c r="B1357" s="16">
        <v>1182914</v>
      </c>
      <c r="C1357" s="16">
        <v>1414616</v>
      </c>
      <c r="D1357" s="16" t="s">
        <v>492</v>
      </c>
      <c r="E1357" s="16" t="s">
        <v>467</v>
      </c>
      <c r="F1357" s="16" t="s">
        <v>37</v>
      </c>
      <c r="G1357" s="16" t="s">
        <v>468</v>
      </c>
      <c r="H1357" s="17">
        <v>42409</v>
      </c>
      <c r="I1357" s="18">
        <v>0.63130787037037039</v>
      </c>
      <c r="J1357" s="18">
        <v>9.2592592592592585E-4</v>
      </c>
      <c r="K1357" s="16" t="s">
        <v>467</v>
      </c>
      <c r="L1357" s="16">
        <v>618438532</v>
      </c>
      <c r="M1357" s="16" t="s">
        <v>1</v>
      </c>
      <c r="N1357" s="16">
        <v>0</v>
      </c>
      <c r="O1357" s="18">
        <v>0</v>
      </c>
      <c r="P1357" s="18">
        <v>7.9861111111111105E-4</v>
      </c>
      <c r="Q1357" s="6" t="str">
        <f t="shared" si="132"/>
        <v>2016-02-09</v>
      </c>
      <c r="R1357" t="str">
        <f t="shared" si="133"/>
        <v>MPRU</v>
      </c>
      <c r="S1357" t="str">
        <f t="shared" si="134"/>
        <v>15:09</v>
      </c>
      <c r="T1357" t="str">
        <f t="shared" si="135"/>
        <v>15:0</v>
      </c>
      <c r="U1357" t="str">
        <f t="shared" si="136"/>
        <v>2016-02-09 15:0MPRU</v>
      </c>
      <c r="V1357">
        <f>IF(COUNTIF(Interactions!I:I,U1357)&gt;0,1,0)</f>
        <v>0</v>
      </c>
      <c r="W1357" t="str">
        <f t="shared" si="137"/>
        <v/>
      </c>
    </row>
    <row r="1358" spans="1:23" ht="24">
      <c r="A1358" s="13">
        <v>866</v>
      </c>
      <c r="B1358" s="13">
        <v>1182916</v>
      </c>
      <c r="C1358" s="13">
        <v>1414621</v>
      </c>
      <c r="D1358" s="13" t="s">
        <v>492</v>
      </c>
      <c r="E1358" s="13" t="s">
        <v>467</v>
      </c>
      <c r="F1358" s="13" t="s">
        <v>3</v>
      </c>
      <c r="G1358" s="13" t="s">
        <v>474</v>
      </c>
      <c r="H1358" s="14">
        <v>42409</v>
      </c>
      <c r="I1358" s="15">
        <v>0.63186342592592593</v>
      </c>
      <c r="J1358" s="15">
        <v>9.3750000000000007E-4</v>
      </c>
      <c r="K1358" s="13" t="s">
        <v>467</v>
      </c>
      <c r="L1358" s="13">
        <v>630098473</v>
      </c>
      <c r="M1358" s="13" t="s">
        <v>1</v>
      </c>
      <c r="N1358" s="13">
        <v>0</v>
      </c>
      <c r="O1358" s="15">
        <v>0</v>
      </c>
      <c r="P1358" s="15">
        <v>7.7546296296296304E-4</v>
      </c>
      <c r="Q1358" s="6" t="str">
        <f t="shared" si="132"/>
        <v>2016-02-09</v>
      </c>
      <c r="R1358" t="str">
        <f t="shared" si="133"/>
        <v>ENES</v>
      </c>
      <c r="S1358" t="str">
        <f t="shared" si="134"/>
        <v>15:09</v>
      </c>
      <c r="T1358" t="str">
        <f t="shared" si="135"/>
        <v>15:0</v>
      </c>
      <c r="U1358" t="str">
        <f t="shared" si="136"/>
        <v>2016-02-09 15:0ENES</v>
      </c>
      <c r="V1358">
        <f>IF(COUNTIF(Interactions!I:I,U1358)&gt;0,1,0)</f>
        <v>0</v>
      </c>
      <c r="W1358" t="str">
        <f t="shared" si="137"/>
        <v/>
      </c>
    </row>
    <row r="1359" spans="1:23">
      <c r="A1359" s="16">
        <v>867</v>
      </c>
      <c r="B1359" s="16">
        <v>1182917</v>
      </c>
      <c r="C1359" s="16">
        <v>1414639</v>
      </c>
      <c r="D1359" s="16" t="s">
        <v>492</v>
      </c>
      <c r="E1359" s="16" t="s">
        <v>467</v>
      </c>
      <c r="F1359" s="16" t="s">
        <v>19</v>
      </c>
      <c r="G1359" s="16" t="s">
        <v>470</v>
      </c>
      <c r="H1359" s="17">
        <v>42409</v>
      </c>
      <c r="I1359" s="18">
        <v>0.63188657407407411</v>
      </c>
      <c r="J1359" s="18">
        <v>3.0902777777777782E-3</v>
      </c>
      <c r="K1359" s="16" t="s">
        <v>467</v>
      </c>
      <c r="L1359" s="16">
        <v>627001564</v>
      </c>
      <c r="M1359" s="16" t="s">
        <v>1</v>
      </c>
      <c r="N1359" s="16">
        <v>0</v>
      </c>
      <c r="O1359" s="18">
        <v>0</v>
      </c>
      <c r="P1359" s="18">
        <v>3.0208333333333333E-3</v>
      </c>
      <c r="Q1359" s="6" t="str">
        <f t="shared" si="132"/>
        <v>2016-02-09</v>
      </c>
      <c r="R1359" t="str">
        <f t="shared" si="133"/>
        <v>IBRO</v>
      </c>
      <c r="S1359" t="str">
        <f t="shared" si="134"/>
        <v>15:09</v>
      </c>
      <c r="T1359" t="str">
        <f t="shared" si="135"/>
        <v>15:0</v>
      </c>
      <c r="U1359" t="str">
        <f t="shared" si="136"/>
        <v>2016-02-09 15:0IBRO</v>
      </c>
      <c r="V1359">
        <f>IF(COUNTIF(Interactions!I:I,U1359)&gt;0,1,0)</f>
        <v>0</v>
      </c>
      <c r="W1359" t="str">
        <f t="shared" si="137"/>
        <v/>
      </c>
    </row>
    <row r="1360" spans="1:23">
      <c r="A1360" s="13">
        <v>868</v>
      </c>
      <c r="B1360" s="13">
        <v>1182921</v>
      </c>
      <c r="C1360" s="13">
        <v>1414624</v>
      </c>
      <c r="D1360" s="13" t="s">
        <v>492</v>
      </c>
      <c r="E1360" s="13" t="s">
        <v>467</v>
      </c>
      <c r="F1360" s="13" t="s">
        <v>37</v>
      </c>
      <c r="G1360" s="13" t="s">
        <v>468</v>
      </c>
      <c r="H1360" s="14">
        <v>42409</v>
      </c>
      <c r="I1360" s="15">
        <v>0.63252314814814814</v>
      </c>
      <c r="J1360" s="15">
        <v>5.7870370370370378E-4</v>
      </c>
      <c r="K1360" s="13" t="s">
        <v>467</v>
      </c>
      <c r="L1360" s="13">
        <v>980514878</v>
      </c>
      <c r="M1360" s="13" t="s">
        <v>1</v>
      </c>
      <c r="N1360" s="13">
        <v>0</v>
      </c>
      <c r="O1360" s="15">
        <v>0</v>
      </c>
      <c r="P1360" s="15">
        <v>4.0509259259259258E-4</v>
      </c>
      <c r="Q1360" s="6" t="str">
        <f t="shared" si="132"/>
        <v>2016-02-09</v>
      </c>
      <c r="R1360" t="str">
        <f t="shared" si="133"/>
        <v>MPRU</v>
      </c>
      <c r="S1360" t="str">
        <f t="shared" si="134"/>
        <v>15:10</v>
      </c>
      <c r="T1360" t="str">
        <f t="shared" si="135"/>
        <v>15:1</v>
      </c>
      <c r="U1360" t="str">
        <f t="shared" si="136"/>
        <v>2016-02-09 15:1MPRU</v>
      </c>
      <c r="V1360">
        <f>IF(COUNTIF(Interactions!I:I,U1360)&gt;0,1,0)</f>
        <v>0</v>
      </c>
      <c r="W1360" t="str">
        <f t="shared" si="137"/>
        <v/>
      </c>
    </row>
    <row r="1361" spans="1:24" ht="24">
      <c r="A1361" s="16">
        <v>869</v>
      </c>
      <c r="B1361" s="16">
        <v>1182922</v>
      </c>
      <c r="C1361" s="16">
        <v>1411916</v>
      </c>
      <c r="D1361" s="16" t="s">
        <v>492</v>
      </c>
      <c r="E1361" s="16" t="s">
        <v>469</v>
      </c>
      <c r="F1361" s="16" t="s">
        <v>10</v>
      </c>
      <c r="G1361" s="16" t="s">
        <v>476</v>
      </c>
      <c r="H1361" s="17">
        <v>42409</v>
      </c>
      <c r="I1361" s="18">
        <v>0.6325925925925926</v>
      </c>
      <c r="J1361" s="18">
        <v>8.6805555555555551E-4</v>
      </c>
      <c r="K1361" s="16" t="s">
        <v>469</v>
      </c>
      <c r="L1361" s="16">
        <v>18300661199794</v>
      </c>
      <c r="M1361" s="16" t="s">
        <v>32</v>
      </c>
      <c r="N1361" s="16">
        <v>0</v>
      </c>
      <c r="O1361" s="18">
        <v>0</v>
      </c>
      <c r="P1361" s="18">
        <v>5.5555555555555556E-4</v>
      </c>
      <c r="Q1361" s="6" t="str">
        <f t="shared" si="132"/>
        <v>2016-02-09</v>
      </c>
      <c r="R1361" t="str">
        <f t="shared" si="133"/>
        <v>FMBU</v>
      </c>
      <c r="S1361" t="str">
        <f t="shared" si="134"/>
        <v>15:10</v>
      </c>
      <c r="T1361" t="str">
        <f t="shared" si="135"/>
        <v>15:1</v>
      </c>
      <c r="U1361" t="str">
        <f t="shared" si="136"/>
        <v>2016-02-09 15:1FMBU</v>
      </c>
      <c r="V1361">
        <f>IF(COUNTIF(Interactions!I:I,U1361)&gt;0,1,0)</f>
        <v>0</v>
      </c>
      <c r="W1361" t="str">
        <f t="shared" si="137"/>
        <v/>
      </c>
    </row>
    <row r="1362" spans="1:24" s="20" customFormat="1">
      <c r="A1362" s="26">
        <v>870</v>
      </c>
      <c r="B1362" s="26">
        <v>1182923</v>
      </c>
      <c r="C1362" s="26">
        <v>1414642</v>
      </c>
      <c r="D1362" s="26" t="s">
        <v>492</v>
      </c>
      <c r="E1362" s="26" t="s">
        <v>467</v>
      </c>
      <c r="F1362" s="26" t="s">
        <v>3</v>
      </c>
      <c r="G1362" s="26" t="s">
        <v>468</v>
      </c>
      <c r="H1362" s="27">
        <v>42409</v>
      </c>
      <c r="I1362" s="28">
        <v>0.6326504629629629</v>
      </c>
      <c r="J1362" s="28">
        <v>3.0092592592592588E-3</v>
      </c>
      <c r="K1362" s="26" t="s">
        <v>467</v>
      </c>
      <c r="L1362" s="26">
        <v>142657309</v>
      </c>
      <c r="M1362" s="26" t="s">
        <v>1</v>
      </c>
      <c r="N1362" s="26">
        <v>1</v>
      </c>
      <c r="O1362" s="28">
        <v>1.25E-3</v>
      </c>
      <c r="P1362" s="28">
        <v>1.6550925925925926E-3</v>
      </c>
      <c r="Q1362" s="19" t="str">
        <f t="shared" si="132"/>
        <v>2016-02-09</v>
      </c>
      <c r="R1362" s="20" t="str">
        <f t="shared" si="133"/>
        <v>ENES</v>
      </c>
      <c r="S1362" s="20" t="str">
        <f t="shared" si="134"/>
        <v>15:11</v>
      </c>
      <c r="T1362" s="20" t="str">
        <f t="shared" si="135"/>
        <v>15:1</v>
      </c>
      <c r="U1362" s="20" t="str">
        <f t="shared" si="136"/>
        <v>2016-02-09 15:1ENES</v>
      </c>
      <c r="V1362" s="20">
        <f>IF(COUNTIF(Interactions!I:I,U1362)&gt;0,1,0)</f>
        <v>0</v>
      </c>
      <c r="W1362" s="20" t="str">
        <f t="shared" si="137"/>
        <v/>
      </c>
      <c r="X1362" s="20" t="s">
        <v>491</v>
      </c>
    </row>
  </sheetData>
  <hyperlinks>
    <hyperlink ref="A1" r:id="rId1" display="javascript:__doPostBack('DataGrid$ctl02$ctl00','')"/>
    <hyperlink ref="B1" r:id="rId2" display="javascript:__doPostBack('DataGrid$ctl02$ctl01','')"/>
    <hyperlink ref="C1" r:id="rId3" display="javascript:__doPostBack('DataGrid$ctl02$ctl02','')"/>
    <hyperlink ref="D1" r:id="rId4" display="javascript:__doPostBack('DataGrid$ctl02$ctl03','')"/>
    <hyperlink ref="E1" r:id="rId5" display="javascript:__doPostBack('DataGrid$ctl02$ctl04','')"/>
    <hyperlink ref="F1" r:id="rId6" display="javascript:__doPostBack('DataGrid$ctl02$ctl05','')"/>
    <hyperlink ref="G1" r:id="rId7" display="javascript:__doPostBack('DataGrid$ctl02$ctl06','')"/>
    <hyperlink ref="H1" r:id="rId8" display="javascript:__doPostBack('DataGrid$ctl02$ctl07','')"/>
    <hyperlink ref="I1" r:id="rId9" display="javascript:__doPostBack('DataGrid$ctl02$ctl08','')"/>
    <hyperlink ref="J1" r:id="rId10" display="javascript:__doPostBack('DataGrid$ctl02$ctl09','')"/>
    <hyperlink ref="K1" r:id="rId11" display="javascript:__doPostBack('DataGrid$ctl02$ctl10','')"/>
    <hyperlink ref="L1" r:id="rId12" display="javascript:__doPostBack('DataGrid$ctl02$ctl11','')"/>
    <hyperlink ref="M1" r:id="rId13" display="javascript:__doPostBack('DataGrid$ctl02$ctl12','')"/>
    <hyperlink ref="N1" r:id="rId14" display="javascript:__doPostBack('DataGrid$ctl02$ctl13','')"/>
    <hyperlink ref="O1" r:id="rId15" display="javascript:__doPostBack('DataGrid$ctl02$ctl14','')"/>
    <hyperlink ref="P1" r:id="rId16" display="javascript:__doPostBack('DataGrid$ctl02$ctl15','')"/>
  </hyperlinks>
  <pageMargins left="0.7" right="0.7" top="0.75" bottom="0.75" header="0.3" footer="0.3"/>
  <pageSetup paperSize="9" orientation="portrait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Interactions</vt:lpstr>
      <vt:lpstr>Telephonie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CALVAYRAC</dc:creator>
  <dc:description>Powered by Crystal</dc:description>
  <cp:lastModifiedBy>GC</cp:lastModifiedBy>
  <dcterms:created xsi:type="dcterms:W3CDTF">2015-10-27T15:35:23Z</dcterms:created>
  <dcterms:modified xsi:type="dcterms:W3CDTF">2016-02-19T17:11:28Z</dcterms:modified>
</cp:coreProperties>
</file>