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0" yWindow="0" windowWidth="24555" windowHeight="9945" firstSheet="2" activeTab="10"/>
  </bookViews>
  <sheets>
    <sheet name="Feuil1" sheetId="1" r:id="rId1"/>
    <sheet name="Machines" sheetId="2" r:id="rId2"/>
    <sheet name="Intervention" sheetId="3" r:id="rId3"/>
    <sheet name="Intervenants" sheetId="4" r:id="rId4"/>
    <sheet name="Mois" sheetId="5" r:id="rId5"/>
    <sheet name="Année" sheetId="6" r:id="rId6"/>
    <sheet name="Type_inter" sheetId="7" r:id="rId7"/>
    <sheet name="Preventif" sheetId="8" r:id="rId8"/>
    <sheet name="Controle_APAVE" sheetId="35" r:id="rId9"/>
    <sheet name="List_Controle_APAVE" sheetId="36" r:id="rId10"/>
    <sheet name="Maintenance_reglementaire" sheetId="37" r:id="rId11"/>
    <sheet name="Fiche_de_vie" sheetId="38" r:id="rId12"/>
  </sheets>
  <externalReferences>
    <externalReference r:id="rId13"/>
  </externalReferences>
  <definedNames>
    <definedName name="APAVE" localSheetId="8">Controle_APAVE!$K$3:$K$6</definedName>
    <definedName name="APAVE">Intervention!$K$3:$K$122</definedName>
    <definedName name="Libellé_équipements">[1]données!$H$9:$H$256</definedName>
    <definedName name="Liste_maj_apave">List_Controle_APAVE!$A$1:$G$22</definedName>
    <definedName name="Noms">[1]données!$I$9:$I$24</definedName>
    <definedName name="Tableaufichedevie">Fiche_de_vie!$A$1:$E$106</definedName>
    <definedName name="Tableaureglementaire">Maintenance_reglementaire!$B$2:$H$15</definedName>
    <definedName name="temps" localSheetId="11">#REF!</definedName>
    <definedName name="temps">#REF!</definedName>
    <definedName name="type_int">[1]données!$J$9:$J$13</definedName>
    <definedName name="type_inter" localSheetId="11">#REF!</definedName>
    <definedName name="type_inter">#REF!</definedName>
    <definedName name="_xlnm.Print_Area" localSheetId="10">Maintenance_reglementaire!$A$1:$I$15</definedName>
  </definedNames>
  <calcPr calcId="145621"/>
</workbook>
</file>

<file path=xl/calcChain.xml><?xml version="1.0" encoding="utf-8"?>
<calcChain xmlns="http://schemas.openxmlformats.org/spreadsheetml/2006/main">
  <c r="E106" i="38"/>
  <c r="E105"/>
  <c r="E104"/>
  <c r="E103"/>
  <c r="E102"/>
  <c r="E101"/>
  <c r="E100"/>
  <c r="E99"/>
  <c r="E98"/>
  <c r="E97"/>
  <c r="E96"/>
  <c r="E95"/>
  <c r="E94"/>
  <c r="E93"/>
  <c r="E92"/>
  <c r="E91"/>
  <c r="E90"/>
  <c r="E89"/>
  <c r="E88"/>
  <c r="E87"/>
  <c r="E86"/>
  <c r="E85"/>
  <c r="E84"/>
  <c r="E83"/>
  <c r="E82"/>
  <c r="E81"/>
  <c r="E80"/>
  <c r="E79"/>
  <c r="E78"/>
  <c r="E77"/>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2"/>
  <c r="E31"/>
  <c r="E30"/>
  <c r="E28"/>
  <c r="E23"/>
  <c r="E20"/>
  <c r="E15"/>
  <c r="E7"/>
  <c r="E6"/>
  <c r="H15" i="37" l="1"/>
  <c r="H14"/>
  <c r="H13"/>
  <c r="H12"/>
  <c r="H11"/>
  <c r="H10"/>
  <c r="H9"/>
  <c r="H8"/>
  <c r="H7"/>
  <c r="H6"/>
  <c r="H5"/>
  <c r="D1495" i="3" l="1"/>
  <c r="D1490"/>
  <c r="D1487"/>
  <c r="D1481"/>
  <c r="D1475"/>
  <c r="D1449"/>
  <c r="D1441"/>
  <c r="D1434"/>
  <c r="D1433"/>
  <c r="D1415"/>
  <c r="D1405"/>
  <c r="D1398"/>
  <c r="D1391"/>
  <c r="D1378"/>
  <c r="D1370"/>
  <c r="D1363"/>
  <c r="D1339"/>
  <c r="D1332"/>
  <c r="D1325"/>
  <c r="D1310"/>
  <c r="D1294"/>
  <c r="D1274"/>
  <c r="D1267"/>
  <c r="D1259"/>
  <c r="D1251"/>
  <c r="D1233"/>
  <c r="D1226"/>
  <c r="D1212"/>
  <c r="D1205"/>
  <c r="D1198"/>
  <c r="D1190"/>
  <c r="D1179"/>
  <c r="D1172"/>
  <c r="D1165"/>
  <c r="D1151"/>
  <c r="D1142"/>
  <c r="D1135"/>
  <c r="D1128"/>
  <c r="D1121"/>
  <c r="D1103"/>
  <c r="D1050"/>
  <c r="D1019"/>
  <c r="D1018"/>
  <c r="D806"/>
  <c r="D755"/>
  <c r="D712"/>
  <c r="D610"/>
  <c r="D553"/>
  <c r="D539"/>
  <c r="D533"/>
  <c r="D532"/>
  <c r="D530"/>
  <c r="D529"/>
  <c r="D499"/>
  <c r="D478"/>
  <c r="D369"/>
  <c r="D357"/>
  <c r="D355"/>
  <c r="D354"/>
  <c r="D341"/>
  <c r="D331"/>
  <c r="D323"/>
  <c r="D307"/>
  <c r="D303"/>
  <c r="D278"/>
  <c r="D269"/>
  <c r="D263"/>
  <c r="D245"/>
  <c r="D225"/>
  <c r="D224"/>
  <c r="D223"/>
  <c r="D222"/>
  <c r="D189"/>
  <c r="D182"/>
  <c r="D175"/>
  <c r="D170"/>
  <c r="D168"/>
  <c r="D164"/>
  <c r="D163"/>
  <c r="D162"/>
  <c r="D161"/>
  <c r="D160"/>
  <c r="D159"/>
  <c r="D158"/>
  <c r="D157"/>
  <c r="D156"/>
  <c r="D155"/>
  <c r="D154"/>
  <c r="D153"/>
  <c r="D152"/>
  <c r="D151"/>
  <c r="D149"/>
  <c r="D148"/>
  <c r="D147"/>
  <c r="D146"/>
  <c r="D144"/>
  <c r="D143"/>
  <c r="D142"/>
  <c r="D141"/>
  <c r="D139"/>
  <c r="D138"/>
  <c r="D137"/>
  <c r="D136"/>
  <c r="D131"/>
  <c r="D129"/>
  <c r="D127"/>
  <c r="D125"/>
  <c r="D123"/>
  <c r="D122"/>
  <c r="D121"/>
  <c r="D120"/>
  <c r="D119"/>
  <c r="D118"/>
  <c r="D117"/>
  <c r="D116"/>
  <c r="D115"/>
  <c r="D114"/>
  <c r="D113"/>
  <c r="D112"/>
  <c r="D111"/>
  <c r="D110"/>
  <c r="D109"/>
  <c r="D108"/>
  <c r="D107"/>
  <c r="D106"/>
  <c r="D105"/>
  <c r="D104"/>
  <c r="D103"/>
  <c r="D102"/>
  <c r="D101"/>
  <c r="D100"/>
  <c r="D99"/>
  <c r="D98"/>
  <c r="D97"/>
  <c r="D96"/>
  <c r="D95"/>
  <c r="D94"/>
  <c r="D93"/>
  <c r="D92"/>
  <c r="D91"/>
  <c r="D90"/>
  <c r="D89"/>
  <c r="D88"/>
  <c r="D86"/>
  <c r="D85"/>
  <c r="D84"/>
  <c r="D83"/>
  <c r="D82"/>
  <c r="D81"/>
  <c r="D80"/>
  <c r="D79"/>
  <c r="D78"/>
  <c r="D75"/>
  <c r="D70"/>
  <c r="D69"/>
  <c r="D44"/>
  <c r="D43"/>
  <c r="D36"/>
  <c r="D35"/>
  <c r="D34"/>
  <c r="D29"/>
  <c r="D7"/>
</calcChain>
</file>

<file path=xl/sharedStrings.xml><?xml version="1.0" encoding="utf-8"?>
<sst xmlns="http://schemas.openxmlformats.org/spreadsheetml/2006/main" count="7725" uniqueCount="1054">
  <si>
    <t>Chariot élévateur</t>
  </si>
  <si>
    <t>Compresseur bel air</t>
  </si>
  <si>
    <t>Daby 1</t>
  </si>
  <si>
    <t>Elevateur</t>
  </si>
  <si>
    <t>Mandrin début</t>
  </si>
  <si>
    <t>Mandrin fond</t>
  </si>
  <si>
    <t>Mandrin milieu</t>
  </si>
  <si>
    <t>Meule 1</t>
  </si>
  <si>
    <t>Meule 2</t>
  </si>
  <si>
    <t>Meule 3</t>
  </si>
  <si>
    <t>Meule 4</t>
  </si>
  <si>
    <t>Meule 5</t>
  </si>
  <si>
    <t>Meule 6</t>
  </si>
  <si>
    <t>liste machine</t>
  </si>
  <si>
    <t>liste intervenant</t>
  </si>
  <si>
    <t>Interventions</t>
  </si>
  <si>
    <t>date</t>
  </si>
  <si>
    <t>temps d'intervention</t>
  </si>
  <si>
    <t>temps d'arret</t>
  </si>
  <si>
    <t>Machine</t>
  </si>
  <si>
    <t>Adoucisseurs</t>
  </si>
  <si>
    <t>Aspiration cyclo bloc</t>
  </si>
  <si>
    <t>Bache alimentaire</t>
  </si>
  <si>
    <t>Bureau d'étude</t>
  </si>
  <si>
    <t>Canalisation condensats</t>
  </si>
  <si>
    <t>Canalisation eau</t>
  </si>
  <si>
    <t>Canalisation retour eau</t>
  </si>
  <si>
    <t>Canalisation vapeur</t>
  </si>
  <si>
    <t>type d'intervention</t>
  </si>
  <si>
    <t>Correctif</t>
  </si>
  <si>
    <t>Préventif</t>
  </si>
  <si>
    <t>Amelioratif</t>
  </si>
  <si>
    <t>Erreur personnel</t>
  </si>
  <si>
    <t>Poste 1</t>
  </si>
  <si>
    <t>Intervenant</t>
  </si>
  <si>
    <t>Commentaire</t>
  </si>
  <si>
    <t>Benoit</t>
  </si>
  <si>
    <t>reparer la fuite de l'accouplement derrière le poste 19</t>
  </si>
  <si>
    <t>presence d'eau dans le regard pas en cours de recherche</t>
  </si>
  <si>
    <t>changer le clapet anti retour</t>
  </si>
  <si>
    <t>recherche de panne claquement au passage en chauffe</t>
  </si>
  <si>
    <t>ne refroidis que tres peu changement du purgeur + distributeur</t>
  </si>
  <si>
    <t>mise aux normes de la prise</t>
  </si>
  <si>
    <t xml:space="preserve"> </t>
  </si>
  <si>
    <t>roulement HS changement de la pompe par une pompe de secours</t>
  </si>
  <si>
    <t>régénerer les adoucisseurs</t>
  </si>
  <si>
    <t>changer le coude de canalisation vapeur</t>
  </si>
  <si>
    <t>pompe ne demarre pas changement du contacteur 2ph collé sur 3 + 2 fusibles</t>
  </si>
  <si>
    <t>changement du flexible pression trop lente</t>
  </si>
  <si>
    <t>pression trop lente matière caoutchouteuse dans les canalisation tout nettoyer jusqu’au distributeur</t>
  </si>
  <si>
    <t>installation de sonde doigt de gant</t>
  </si>
  <si>
    <t>changer le flexible complet car flexible mou</t>
  </si>
  <si>
    <t>adapter pour descendre le flotteur car déversement dans le trop plein trop souvent</t>
  </si>
  <si>
    <t>fuite de tuyau changement du flexible</t>
  </si>
  <si>
    <t>recherche de panne aucune action du distributeur, changé le ditributeur puis vanne grippée ok</t>
  </si>
  <si>
    <t>recherche de panne vapeur de colle  collemate le distributeur</t>
  </si>
  <si>
    <t>enclenchement de la vapeur en fin de cycle mis une tempo en  fin de cycle de validation de la temperature basse</t>
  </si>
  <si>
    <t>recherche de panne fuite d'air au demarrage du cycle pendant 30s distributeur grippé-&gt; changement ok</t>
  </si>
  <si>
    <t>cable coincé par la sécurité du palan enroulé sur lui-même dans le tambour</t>
  </si>
  <si>
    <t>fuite sur bride vapeur</t>
  </si>
  <si>
    <t>recherche de panne montée de temperature trop lente changement du purgeur</t>
  </si>
  <si>
    <t>Laurent</t>
  </si>
  <si>
    <t>compresseur s'arrete a chaque coup ouvrir un maximum le clapet d'admission</t>
  </si>
  <si>
    <t>temperature mini non atteinte position de la sonde non optimum mise en place d'une sonde doigt de gant</t>
  </si>
  <si>
    <t>fuite sur moule 12L soudure</t>
  </si>
  <si>
    <t>changement de l'afficheur car afficheur flashé</t>
  </si>
  <si>
    <t>recherche de panne mise en temperature difficile -&gt; verification tous les clapets purgeurs</t>
  </si>
  <si>
    <t>bruit sur pompe eau froide</t>
  </si>
  <si>
    <t>decoincer la cable enrouler dans le tambour</t>
  </si>
  <si>
    <t>staubli HS changement ok</t>
  </si>
  <si>
    <t>buit sur la pompe</t>
  </si>
  <si>
    <t>bruit sur la petite pompe verification de l'accouplement RAS</t>
  </si>
  <si>
    <t>changement de la pompe de process</t>
  </si>
  <si>
    <t>pompe tout le temps en fonctionnement reglage du pressostat entre 0,5 et 2,1 bars</t>
  </si>
  <si>
    <t>fuite vapeur soudure de la lyre</t>
  </si>
  <si>
    <t>fuite vapeur soudure ok</t>
  </si>
  <si>
    <t>mets du temps à chauffer changement du clapet anti retour</t>
  </si>
  <si>
    <t>mets du temps à chauffer changement de la vanne vapeur</t>
  </si>
  <si>
    <t>soudure car fuite vapeur + refrappage des marquages du moule</t>
  </si>
  <si>
    <t>montage poste auto</t>
  </si>
  <si>
    <t>montage d'une sonde doigt de gant</t>
  </si>
  <si>
    <t>plus de rotation ressort interieur de transmission HS en commande</t>
  </si>
  <si>
    <t>ajout de quelques lignes de programme mélange 47 selectionné impossible de changé -&gt; ok</t>
  </si>
  <si>
    <t>changement de la bobine de distributeur d'air -&gt; negatif</t>
  </si>
  <si>
    <t>changement des chambre de distributeur d'air -&gt; ok</t>
  </si>
  <si>
    <t>reception du cable mais pas l'entrainement reussi à désacoupler le support du cable en attente de pièce</t>
  </si>
  <si>
    <t>ne refroidise pas -&gt; changement du purgeur négatif vanne pneumatique grippée -&gt; changement ok</t>
  </si>
  <si>
    <t>ficelle de fenetre vestiaire femme cassée remplacée par une chaine.</t>
  </si>
  <si>
    <t>fuite sur chambre vapeur superieure sur le dessous soudure a multiples reprises…</t>
  </si>
  <si>
    <t>fuite sur le collier de serrage du staubli</t>
  </si>
  <si>
    <t>changement de la pince car ratté de rottation</t>
  </si>
  <si>
    <t>mise en place de l'accouplement manquant remise en service ok</t>
  </si>
  <si>
    <t>contrôle du niveau d'huile</t>
  </si>
  <si>
    <t>contrôle du système de purge</t>
  </si>
  <si>
    <t>contrôle de la température et niveau d'huile</t>
  </si>
  <si>
    <t>absence d'alarme et contrôle du système de purge des condensats</t>
  </si>
  <si>
    <t>contrôle du niveau de sel</t>
  </si>
  <si>
    <t>contrôle du débit de la pompe d'eau froide et d'eau chaude</t>
  </si>
  <si>
    <t>nettoyage du bac a poussière</t>
  </si>
  <si>
    <t>contrôle de l'état des meules</t>
  </si>
  <si>
    <t>changement d'ampoule</t>
  </si>
  <si>
    <t>triplex tombée la veille remis en place le condensateur + echauffement d'un écrou contre plaque resserage ok</t>
  </si>
  <si>
    <t>contrôle de la température et pression</t>
  </si>
  <si>
    <t>contrôle de la pression</t>
  </si>
  <si>
    <t>resserage de l'accouplement de la canalisation des condensats</t>
  </si>
  <si>
    <t>fuite au niveau de clapet anti retour (retour eau) -&gt; démonté clapet anti retour HS-&gt; OK et remise en état et vanne 1/4 de tour passante!!! -&gt; OT</t>
  </si>
  <si>
    <t>cable défait de la prise car les opérateurs tirent sur le cable pour débrancher… (vu en direct)</t>
  </si>
  <si>
    <t>fuite au niveau de clapet anti retour (retour eau) -&gt; démonté clapet anti retour HS-&gt;remise en état OK</t>
  </si>
  <si>
    <t>meulé le bord du mandrin de montage 4L milieu car coupant et meulé etièrement pour enlever la rouille.</t>
  </si>
  <si>
    <t>bord du fond de moule déformé redressage au marteau car bouge au fond et viens avec la pièce</t>
  </si>
  <si>
    <t>fond de moule se met de travers redressage du fond et fourniture d'une nouvelle barre plus courte à l'opératrice</t>
  </si>
  <si>
    <t>remis une vis de fermeture de carter d'entrainement moteur</t>
  </si>
  <si>
    <t>sorti le fond de moule qui se met encore de travers et sors avec la pièce -&gt; appel de dominique</t>
  </si>
  <si>
    <t>fond de moule s'est mis de travers et opérateur à forcé dessus donc bien bloqué obligé de le sortir par l'arrière puis bloqué au remontage redressage du fond de moule -&gt; montage du fond à revoir</t>
  </si>
  <si>
    <t>vérification periodique</t>
  </si>
  <si>
    <t>défaut électrique -&gt; disjoncteur délenché coté interieur du compresseur</t>
  </si>
  <si>
    <t>Marc</t>
  </si>
  <si>
    <t>préventif contrôle de température + niveau d'huile + absence d'alarme + contrôle du système de purge</t>
  </si>
  <si>
    <t>contrôle des meules et nettoyage de l'ensemble</t>
  </si>
  <si>
    <t>verification fonctionnement thermomètre + contrôle lubrificateur</t>
  </si>
  <si>
    <t>contrôle des manomètres + contrôle du filtre à air + purger les condensats</t>
  </si>
  <si>
    <t>contrôle des filtres aiguille hors zone rouge</t>
  </si>
  <si>
    <t>contrôle du filtre a air et les nattes filtrantes + purger les condensats</t>
  </si>
  <si>
    <t>contrôle des filtres aiguilles hors zone rouge</t>
  </si>
  <si>
    <t>purger les balons d'air + verification des manomètres</t>
  </si>
  <si>
    <t>contrôle de l'état des vannes + contrôle niveau de pompe + contrôle du filtre arrivée d'eau + verification fonctionnement manomètres</t>
  </si>
  <si>
    <t>contrôle du filtre arrivée d'eau + verifier le fonctionnement des manomètres</t>
  </si>
  <si>
    <t>contrôle du filtre</t>
  </si>
  <si>
    <t>verification fonctionnement des manos</t>
  </si>
  <si>
    <t>nettoyer et vider le sac filtrant</t>
  </si>
  <si>
    <t>contrôle des circuit vapeur et eau</t>
  </si>
  <si>
    <t>remplacement ampoule verte</t>
  </si>
  <si>
    <t>changement de la poupée bijou (T) + bijou flexible mais toutes les pieces ne correspondent pas à l'ancien modèle</t>
  </si>
  <si>
    <t>Poste 14</t>
  </si>
  <si>
    <t>changement du purgeur + vérification des clapets ok + verification du fonctionnement des vannes ok + changement d'un felxible + staubli d'air (droit)</t>
  </si>
  <si>
    <t>nettoyage de toute la canalisation d'air</t>
  </si>
  <si>
    <t>changement du flexible pour pas avoir d'arret staubli mal fixé</t>
  </si>
  <si>
    <t>Poste 18</t>
  </si>
  <si>
    <t>remplacement des joints sur la bride du clapet anti retour de la canalisation retour eau</t>
  </si>
  <si>
    <t>Poste 10</t>
  </si>
  <si>
    <t>remplacement ampoule rouge</t>
  </si>
  <si>
    <t>Poste 12</t>
  </si>
  <si>
    <t>démontage complet de l'ancien poste</t>
  </si>
  <si>
    <t>disjoncteur déclenché recherche de panne ras renclenché plusieurs fois réglage</t>
  </si>
  <si>
    <t>poste en défaut de température -&gt; chaudière hors delais rondier</t>
  </si>
  <si>
    <t>poste ne monte pas en température -&gt; chaudière arrétée hors delais rondier</t>
  </si>
  <si>
    <t>poste ne refroidis pas -&gt; chaudière et refroidissement coupé…</t>
  </si>
  <si>
    <t>faire alterner les secheurs et controler le système de purge</t>
  </si>
  <si>
    <t>contrôle de la temperature et du niveau d'huile</t>
  </si>
  <si>
    <t>contrôle du système de purge et absence d'alarme</t>
  </si>
  <si>
    <t>contrôle de l'état des meules + aspiration de l'ensemble</t>
  </si>
  <si>
    <t>changement du staubli gauche</t>
  </si>
  <si>
    <t>mise en place et réglage des sondes</t>
  </si>
  <si>
    <t>flexible cassé raccourcis et remis staubli</t>
  </si>
  <si>
    <t>Autres dépannages</t>
  </si>
  <si>
    <t>changement de néons dans le bureau de laure et laurence + rebranché masse + bureau david</t>
  </si>
  <si>
    <t>disjoncte à répétition cables dessérés sur le disjoncteur… refait toutes les connexion (prise, disjoncteur,(amont et aval) moteur)</t>
  </si>
  <si>
    <t>changement du temps et corrigé le programme qui relancais le cycle de 1s à chaque fin de cycle</t>
  </si>
  <si>
    <t>changmemnt de néons et quelques starters de la mezzanine</t>
  </si>
  <si>
    <t>Poste 20</t>
  </si>
  <si>
    <t>changement de la vanne de vapeur clapet OK</t>
  </si>
  <si>
    <t>changement du staubli + mise en place d'un raccord rapide type staubli</t>
  </si>
  <si>
    <t>Poste 34</t>
  </si>
  <si>
    <t>changement de la membranne de purgeur + nettoyer filtre + vérification tous les clapets et changement des joints</t>
  </si>
  <si>
    <t>Poste 33</t>
  </si>
  <si>
    <t>Poste 30</t>
  </si>
  <si>
    <t>changement de la membranne de purgeur + nettoyer filtre + vérification tous les clapets (réparation sur un) et changement des joints</t>
  </si>
  <si>
    <t>Poste 28</t>
  </si>
  <si>
    <t>Poste 26</t>
  </si>
  <si>
    <t>Poste 24</t>
  </si>
  <si>
    <t>Poste 22</t>
  </si>
  <si>
    <t>changement de la membranne du purgeur + nettoyer le filtre + vérification tous les clapets et changement des joints</t>
  </si>
  <si>
    <t>Poste 17</t>
  </si>
  <si>
    <t>Poste 16</t>
  </si>
  <si>
    <t>changement de la membranne du purgeur + nettoyer le filtre + vérification tous les clapets et changement du clapet vapeur HS et changement des joints</t>
  </si>
  <si>
    <t>Poste 13</t>
  </si>
  <si>
    <t>Poste 8</t>
  </si>
  <si>
    <t>Poste 7</t>
  </si>
  <si>
    <t>Poste 5</t>
  </si>
  <si>
    <t>Poste 3</t>
  </si>
  <si>
    <t>Poste 4</t>
  </si>
  <si>
    <t>Poste 25</t>
  </si>
  <si>
    <t>changement de la membranne du purgeur + nettoyer le filtre + vérification tous les clapets changement clapet HS et changement des joints</t>
  </si>
  <si>
    <t>clavette accouplement entrainement contrepoid cassée</t>
  </si>
  <si>
    <t>changement ampoule avec son support</t>
  </si>
  <si>
    <t>Palan 1</t>
  </si>
  <si>
    <t>changement tambours suite socotec + butée</t>
  </si>
  <si>
    <t>Palan 3</t>
  </si>
  <si>
    <t>Palan 6</t>
  </si>
  <si>
    <t>changement palan suite socotec + butée</t>
  </si>
  <si>
    <t>nettoyer le siphon</t>
  </si>
  <si>
    <t>changement bobine de cable + mise en place butée de course suite socotec</t>
  </si>
  <si>
    <t>Palan 5</t>
  </si>
  <si>
    <t>Palan 8</t>
  </si>
  <si>
    <t>Palan 9</t>
  </si>
  <si>
    <t>Palan 10</t>
  </si>
  <si>
    <t>Palan 15</t>
  </si>
  <si>
    <t>Palan 18</t>
  </si>
  <si>
    <t>preventif changement des joint et membranne</t>
  </si>
  <si>
    <t xml:space="preserve">  </t>
  </si>
  <si>
    <t>mise en place programme viton</t>
  </si>
  <si>
    <t>mise en place clapet anti retour pneu sur filtre évacuation</t>
  </si>
  <si>
    <t>remis un clapet anti retour dans le bon sens</t>
  </si>
  <si>
    <t>soudure sur le dessus du moule + refais le teflon sur retour eau</t>
  </si>
  <si>
    <t>préventif du clapet anti-retour retour eau mais vanne 1/4 de tour passante et clapet HS en attente</t>
  </si>
  <si>
    <t>redréssé barre tordue</t>
  </si>
  <si>
    <t>redréssé le o'ring</t>
  </si>
  <si>
    <t>aspiration de la totalité des canalisation des meules et retrouvé un chiffon à l'interieur très pres du moteur!!!!!</t>
  </si>
  <si>
    <t>modification programme 80</t>
  </si>
  <si>
    <t>mise en place du distributeur sur le coffret</t>
  </si>
  <si>
    <t>refait l'isolation de la vanne pneu</t>
  </si>
  <si>
    <t>changement du joint craqué</t>
  </si>
  <si>
    <t>mise en place du chassis du poste</t>
  </si>
  <si>
    <t>mise en place du coffret + programmation</t>
  </si>
  <si>
    <t>remplacement de joint vis mal sérrée</t>
  </si>
  <si>
    <t>remplacement ampoule</t>
  </si>
  <si>
    <t>réglage de la programmation</t>
  </si>
  <si>
    <t>changement de la poignée qui tourne avec la fraise</t>
  </si>
  <si>
    <t>changement de la poignée (ancienne poignée récupérée) qui chauffe</t>
  </si>
  <si>
    <t>Compresseur BEL AIR:  Contrôle du niveau d’huile</t>
  </si>
  <si>
    <t>Sécheur ZENDER KMT-7:  Faire alterner les sécheurs Contrôle du système de purge</t>
  </si>
  <si>
    <t>Compresseur KAEZER: Contrôle de la température et Contrôle du niveau d’huile</t>
  </si>
  <si>
    <t>Sécheur KAEZER: absence d’alarme et Contrôle du système de purge des condensas</t>
  </si>
  <si>
    <t>Adoucisseur: Contrôle du niveau de sel</t>
  </si>
  <si>
    <t>Tour de refroidissement: Contrôle du débit de la pompe d’eau chaude et Contrôle du débit de la pompe d’eau froide</t>
  </si>
  <si>
    <t xml:space="preserve">Aspiration cyclo bloc: Nettoyage du bac à poussière </t>
  </si>
  <si>
    <t>Meules: Contrôle de l’état des meules</t>
  </si>
  <si>
    <t>Poste 29</t>
  </si>
  <si>
    <t>changement de la vanne 1/4 de tour + changement du clapet + changement du la vanne pneu</t>
  </si>
  <si>
    <t>mise en place d'un by-passe et vanne d'arret pour remplacement vanne de régulation de température</t>
  </si>
  <si>
    <t>changement de la membrane du purgeur + vérification clapets ok + changement des joints + nettoyer filtre + changement clapet retour eau</t>
  </si>
  <si>
    <t>soudure par eurotubes sur le dessous du moule poste 02</t>
  </si>
  <si>
    <t>soudure de la lyre vapeur</t>
  </si>
  <si>
    <t>soudure sur le dessus du moule poste 34 0,2l</t>
  </si>
  <si>
    <t>la fonction marche ne reste pas enclenché contacteur en commande</t>
  </si>
  <si>
    <t>refait l'isolation clapet anti retour retour eau</t>
  </si>
  <si>
    <t>problème pas de vapeur au départ du cycle… changement de la vanne vapeur</t>
  </si>
  <si>
    <t>sacade a la descente du couvercle -&gt; ressort de la barre anti enroulement distendu et plaque du tambour tordu -&gt; refait un ressort et redessage plaque</t>
  </si>
  <si>
    <t>problème pas de vapeur au départ du cycle… sortie vapeur ne s'active pas malgré la pression haute et température basse…</t>
  </si>
  <si>
    <t>changement de l'automate + cablage + programmation + reglage pressostat</t>
  </si>
  <si>
    <t>enlevé le poste manuel en vue d'installer le poste auto</t>
  </si>
  <si>
    <t>changement du clapet hs</t>
  </si>
  <si>
    <t>recherche de panne (variation de température de plusieurs degré en + et en -) -&gt; cablé le moule à la terre -&gt; ok</t>
  </si>
  <si>
    <t>refait la prise male du chargeur et remis un nouveau boitier femelle murale</t>
  </si>
  <si>
    <t>problème refroidissement mel 80 ok</t>
  </si>
  <si>
    <t>mise en place du poste automatique</t>
  </si>
  <si>
    <t>fin d'installation programmation</t>
  </si>
  <si>
    <t>Meules: Contrôle de l’état des meules + nettoyage des conduits des meules</t>
  </si>
  <si>
    <t>preventif complet changement membranne et joints clapets ok</t>
  </si>
  <si>
    <t>changement de la vanne 2 voies ou la tige du piston était cassé</t>
  </si>
  <si>
    <t>changement staubli</t>
  </si>
  <si>
    <t>nettoyage du regard complet vidé 5 sceau complet de boue…</t>
  </si>
  <si>
    <t>essai de ressérage du bouchon mais bouchon "soudé"</t>
  </si>
  <si>
    <t>resséré l'axe de support et graissé le pied</t>
  </si>
  <si>
    <t>changement du flexible vapeur</t>
  </si>
  <si>
    <t>démontage du radiateur sanitaire et mise en place des supports pour le nouveau</t>
  </si>
  <si>
    <t>montage du nouveau radiateur + mise en place + cablage + programmation du boitier de commande</t>
  </si>
  <si>
    <t>verification pression air suite piece pas net ok température ok temps ok</t>
  </si>
  <si>
    <t>changement felxible mandrin coté gauche</t>
  </si>
  <si>
    <t>réglage de la porte + redressage des guides pliés</t>
  </si>
  <si>
    <t>voyant vert et orange allumés en meme temps pas de fin de cycle et en attente -&gt; pas de retour de pression basse -&gt; mauvais contact de la broche</t>
  </si>
  <si>
    <t>remplacement du staubli</t>
  </si>
  <si>
    <t>soudure du moule fuite sur le dessus</t>
  </si>
  <si>
    <t>Aspiration cyclo bloc: Nettoyage du bac à poussière + nettoyage du filtre</t>
  </si>
  <si>
    <t>installation de sonde doigt de gant car changement de moule</t>
  </si>
  <si>
    <t>mise en place de joint sur le raccord pneu</t>
  </si>
  <si>
    <t>changement de l'interupteur néons</t>
  </si>
  <si>
    <t>poncage complet de la protection d'arrivé gaz et mise en appret</t>
  </si>
  <si>
    <t>Bâche alimentaire: Vérifier le fonctionnement du thermomètre et Contrôle du filtre lubrificateur</t>
  </si>
  <si>
    <t>Compresseur BEL AIR: Contrôle des manomètres et Contrôle du filtre à air et Purger les condensas</t>
  </si>
  <si>
    <t>Sécheur KMT-7 ZENDER: Contrôle des filtres  (aiguilles hors zone rouge)</t>
  </si>
  <si>
    <t>Compresseur KAEZER: Contrôle du filtre à air et les nattes filtrantes et Purger les condensas</t>
  </si>
  <si>
    <t>Sécheur KAEZER: Contrôle des filtres  (aiguilles hors zone rouge)</t>
  </si>
  <si>
    <t>Cuves d’air comprimé: Purger la cuve en manœuvrant la vanne et Vérifier le fonctionnement des manomètres</t>
  </si>
  <si>
    <t>Chaudière VAP LN 1250: Contrôle de l’état des vannes, Contrôle du niveau d’huile de la pompe, Contrôle du filtre d’arrivée d’eau et Vérifier le fonctionnement des manomètres</t>
  </si>
  <si>
    <t>VAP D1000 contrôle du filtre d'arrivé d'eau et fonctionnement des manomètres</t>
  </si>
  <si>
    <t>adoucisseurs: contrôle du filtre</t>
  </si>
  <si>
    <t>tour de refroidissement: verifier le fonctionnement des manometres</t>
  </si>
  <si>
    <t>Aspiration cyclo bloc: Nettoyage/vider le sac filtrant</t>
  </si>
  <si>
    <t>compresseur hydraulique: contrôle du niveau d'huile</t>
  </si>
  <si>
    <t>Postes: verifier l'etat des circuits d'eau et de vapeur</t>
  </si>
  <si>
    <t>intervention de dépannage manque pression vapeur ok voir rapport d'intervention</t>
  </si>
  <si>
    <t>changement du joint du raccord ALKAN</t>
  </si>
  <si>
    <t>rajouté plusieurs joints pour faire étachéité</t>
  </si>
  <si>
    <t>intervention de dépannage manque pression vapeur , chaudiere entartrée + vetusté</t>
  </si>
  <si>
    <t>remise place de la butée de palan rouge</t>
  </si>
  <si>
    <t>mise en place de la nouvelle barrière et mise en place des autocollants noir</t>
  </si>
  <si>
    <t>mise en place d'un poteau de protection de canalysation gaz + peinture + mise en place d'autocollant</t>
  </si>
  <si>
    <t>aucune action de l'automate, remis le programme via la console + reglage temps</t>
  </si>
  <si>
    <t>oring bloqué sorti au marteau…</t>
  </si>
  <si>
    <t xml:space="preserve">mise en place d'un distributeur pneumatique d'alimentation vessie à plus gros débit </t>
  </si>
  <si>
    <t>vis et axe enlevé du couvercle droit et posé sur le plateau -&gt; plusieurs mauvaise…</t>
  </si>
  <si>
    <t>cablage pneumatique du poste automatique, puis programmation et réglage -&gt; aucun bouchon de visite, sonde installé sur le flexible et protégé des vents…</t>
  </si>
  <si>
    <t>changement ampoule toilette BE</t>
  </si>
  <si>
    <t>resserage de la vanne 14 de la tour de refroidissement</t>
  </si>
  <si>
    <t>changement du pressosta + réglage selon poste 08</t>
  </si>
  <si>
    <t>changement de l'airbag car fuite + mise en place du teflon et changement de la vanne</t>
  </si>
  <si>
    <t>début de mise en place de capteur</t>
  </si>
  <si>
    <t>suppression de l'ancien poste manuel</t>
  </si>
  <si>
    <t>chaudière en défaut bruleur réarmé et reparti au bout de 3 relancement du bruleur… à suivre</t>
  </si>
  <si>
    <t>Cable électrique sectionné -&gt; remplacement</t>
  </si>
  <si>
    <t>Disjonction EXPLOSIVE!!!! COURT CIRCUIT à répétition fenetres grandes ouverte alors qu'il pleut des sceaux!!!!!!!!! Arret du palan 4 litres 3 empreintes</t>
  </si>
  <si>
    <t>Aspirateur pour meules</t>
  </si>
  <si>
    <t>refait le cablage car pas de terre et coups de jus à répétition et donc installation d'une terre</t>
  </si>
  <si>
    <t>poste ne déclenche pas: problème sur la connectique de température faux contact</t>
  </si>
  <si>
    <t>Percage et taraudage pour mise en place des pied sur le plateau en attente car vis cassée et foret cassé…</t>
  </si>
  <si>
    <t>préventif poste verification des clapets ok et changement tete de purgeur</t>
  </si>
  <si>
    <t>programmation du poste</t>
  </si>
  <si>
    <t>flexible d'air vanne vap fuyant remis en neuf</t>
  </si>
  <si>
    <t>resserage vanne 1/4 de tour retour vapeur</t>
  </si>
  <si>
    <t>modification pour programme mel 80 et fonctionnement du mode refroidissement</t>
  </si>
  <si>
    <t>changement de raccord (bricolé) pour mise en place d'un raccord fileté avec joint + découpe du haut du cv alkan</t>
  </si>
  <si>
    <t>Mandrin</t>
  </si>
  <si>
    <t>deplacement de plusieurs mandrins sur la table du fond + mise en place des étagères + correction pneumatique des longeurs et position des mandrins</t>
  </si>
  <si>
    <t>mise en place du classeur mural à l'entrée + support document salle de réunion</t>
  </si>
  <si>
    <t>changement du cable de palan</t>
  </si>
  <si>
    <t>filetage du pied HS repercé dedans + mise en place d'une vis</t>
  </si>
  <si>
    <t>mise en place des tubes de mise en refroidissement</t>
  </si>
  <si>
    <t xml:space="preserve"> changement des ampoules</t>
  </si>
  <si>
    <t>mise en place de caoutchouc en attente d'autre solution et reglage du seuil température haute</t>
  </si>
  <si>
    <t>3 fois differents défaut temp haute vapeur press haute et press eau haute puis plus possible de réarmé basculé sur chaudière 1 et dépannage -&gt; fusible HS démarrage -&gt; à la fermeture de la vanne mise à l'égout tout monte en pression tres rapidement</t>
  </si>
  <si>
    <t>Changement staubli spécial haute température</t>
  </si>
  <si>
    <t>changement ampoule rouge</t>
  </si>
  <si>
    <t>changement d'un autre staubli</t>
  </si>
  <si>
    <t>changement d'un flexible trop court</t>
  </si>
  <si>
    <t>changement du mano de pression pompe éclateur</t>
  </si>
  <si>
    <t>changement ampoule rouge pour de la led en essai</t>
  </si>
  <si>
    <t>démontage du vieux poste</t>
  </si>
  <si>
    <t>fabrication et mise en place du bati</t>
  </si>
  <si>
    <t>changement du flexible poste 19</t>
  </si>
  <si>
    <t>mise en place des boutons pour changement de temps via BP</t>
  </si>
  <si>
    <t>cablage des bp et programmation pour changement de temps via bp</t>
  </si>
  <si>
    <t>vapor 1000 panne pression eau + tube percé - réparation babcock</t>
  </si>
  <si>
    <t>vapor 1000 la pompe d'eau ne démarre plus + vérification des fusible est tension d'alimentation des contacteur rien d'anormale… par Benoit</t>
  </si>
  <si>
    <t>intervention babcock suite panne chaudière détartrage</t>
  </si>
  <si>
    <t>resserage bride fuyante retour froid</t>
  </si>
  <si>
    <t>remise en état des anti adhérant teflon des 4 alkans</t>
  </si>
  <si>
    <t>demande de vérification petite vitesse et grande vitesse pompe par babcock -&gt; OK</t>
  </si>
  <si>
    <t>changement de la vanne fuyante -&gt; pas la meme… joint fuyant récupéré sur la nouvelle</t>
  </si>
  <si>
    <t>enlevé le dernier support de palan et enlevé la butée pour que le palan fasse les 2 postes</t>
  </si>
  <si>
    <t>pression dans la vessie à 5bars entrainant plusieurs mauvaises changement du staubli en amont du flexible d'air</t>
  </si>
  <si>
    <t>mise en place du support de capteur d'indexage sur nouveau mandrin</t>
  </si>
  <si>
    <t>remise en état des anti adhérant teflon des 5 airbags à coté poste 3</t>
  </si>
  <si>
    <t>recherche de panne chaudière contacteur RPE défaillant ref CA2-DN1319 A65</t>
  </si>
  <si>
    <t>remplacement du contacteur pompe mais autre problème électrique coup d'arc… fils débranché par babcock… en attente de réparation par leurs soins!</t>
  </si>
  <si>
    <t>meules contrôle de l'état des meules et aspiration</t>
  </si>
  <si>
    <t>interieur de la prise arraché a force de tirer sur le cable… raccourcis les fils remis de nouvelles ferulles et fixé le cable à l'interieur</t>
  </si>
  <si>
    <t>9 vessies mauvaises contrôle de température ok contrôle de pression ok changement du purgeur en préventif mais pas convaincu opératrice du matin pas de soucis et lendemain matin idem…</t>
  </si>
  <si>
    <t>Poste 11</t>
  </si>
  <si>
    <t>Changement de l'emplacement de la sonde doigt de gant sur le dernier moule se faisant alimenter en vapeur et eau… Plus de mauvaises</t>
  </si>
  <si>
    <t>remis en place la lunette des toilette féminin resséré au maximum</t>
  </si>
  <si>
    <t>changement d'un flexible fuyant</t>
  </si>
  <si>
    <t>remise en état de 2 airbag mandrin milieu atelier</t>
  </si>
  <si>
    <t>création d'un programme spécifique mélange 06 sur demande de felicitade</t>
  </si>
  <si>
    <t>création d'un programme spécifique mélange 03 sur demande de felicitade</t>
  </si>
  <si>
    <t>temps de vulca trop long branché le pc et… rien d'anormale sur 2 cycles</t>
  </si>
  <si>
    <t>remplacement des deux néons au dessus de la porte fond d'atelier</t>
  </si>
  <si>
    <t>remplacement du flexible retour vapeur moule droit</t>
  </si>
  <si>
    <t>création d'un programme 03 sur demande de félicitade</t>
  </si>
  <si>
    <t>Réhausse du haut fuyante a l'interieur trace sur les pièces… Verification en chauffe et en froid… Rien… Seulement le moule très sale!!! Nettoyé seulement une fois par semaine à ce qu'il parrait (voir plus)</t>
  </si>
  <si>
    <t>remise en état des chaine de la fenetre du réfectoire</t>
  </si>
  <si>
    <t>remise en état des durites en laiton rigide</t>
  </si>
  <si>
    <t>flexible d'air c'est éventré en cours de cycle-&gt; reset du coffret changé le flexible au plus rapide avec celui qui était à coté reparti pièce bonne. Refait le flexible</t>
  </si>
  <si>
    <t>tentative (encore) de déssérer le bouchon de visite derrière le moule</t>
  </si>
  <si>
    <t>changement du flexible air</t>
  </si>
  <si>
    <t>programmation du positionnement du mandrin diam 350</t>
  </si>
  <si>
    <t>changement d'un goujon</t>
  </si>
  <si>
    <t>changement des deux néons ainsi qu'un starter</t>
  </si>
  <si>
    <t>cablage de l'électrovanne</t>
  </si>
  <si>
    <t>démontage de l'ancien poste</t>
  </si>
  <si>
    <t>découpe des profilés et mise en place du bati</t>
  </si>
  <si>
    <t>mise en place du poste automatique cablage et mise en place des accessoires extérieurs</t>
  </si>
  <si>
    <t>programmation et réglage</t>
  </si>
  <si>
    <t>resserage de la vitre du visuel au niveau de la vanne de régulation vapeur mezzanine</t>
  </si>
  <si>
    <t>soudure sur chambre supérieur en dessous sans succes</t>
  </si>
  <si>
    <t>soudure sur chambre supérieur en dessous</t>
  </si>
  <si>
    <t>Compresseur KAEZER secondaire: Contrôle de la température et Contrôle du niveau d’huile</t>
  </si>
  <si>
    <t>changement du visuel au niveau de la mezzanine</t>
  </si>
  <si>
    <t>raccourci le flexible car hernie</t>
  </si>
  <si>
    <t>refait l'étanchéité très épais car fuite à plusieurs reprise</t>
  </si>
  <si>
    <t>refait flexible d'air car hernie</t>
  </si>
  <si>
    <t>Compresseur Kaezer secondaire: Contrôle des manomètres et Contrôle du filtre à air et Purger les condensas Sécheur Contrôle des filtres  (aiguilles hors zone rouge)</t>
  </si>
  <si>
    <t>Sécheur kaezer secondaire: Contrôler visuellement l’état des flexibles</t>
  </si>
  <si>
    <t>Compresseur KAEZER: Contrôler visuellement l’état des flexibles</t>
  </si>
  <si>
    <t>Sécheur KAEZER : Contrôler visuellement l’état des flexibles</t>
  </si>
  <si>
    <t>Cuves à air comprimé: Contrôler le fonctionnement et l’état des vannes</t>
  </si>
  <si>
    <t>Chaudière VAP LN 1250: Contrôler l’accouplement moteur-pompe à eau, Contrôler le débit de l’eau dans le purgeur et Contrôler les connexions électriques</t>
  </si>
  <si>
    <t>Chaudière VAP DA 1000: Contrôler le fonctionnement et l’état des vannes, Contrôler le niveau d’huile de la pompe et Vérifier l’état et la tension des courroies</t>
  </si>
  <si>
    <t>Pompes de traitement d’eau: Contrôler visuellement les flexibles et tuyauteries, Contrôler le fonctionnement et l’état des vannes</t>
  </si>
  <si>
    <t>Adoucisseur: Contrôler le fonctionnement et l’état des vannes</t>
  </si>
  <si>
    <t>Tour de refroidissement: Contrôler l’accouplement moteur-pompe à eau, Contrôler le fonctionnement et l’état des vannes, Contrôler le bon fonctionnement du flotteur, Vérifier l’état et la tension des courroies, Graisser les paliers du ventilateur</t>
  </si>
  <si>
    <t>Aspiration cyclo bloc: Contrôler le réseau d’aspiration (absence de fuite)</t>
  </si>
  <si>
    <t>Meules: Contrôler les serrages des meules et carters</t>
  </si>
  <si>
    <t>Triplex: Contrôler visuellement l’état des flexibles</t>
  </si>
  <si>
    <t>Machine à retourner les constitutives: Contrôler le fonctionnement et l’état des vannes, Vérifier le niveau d’huile du filtre, Contrôler l’état du circuit pneumatique (fuite)</t>
  </si>
  <si>
    <t>Compresseur hydraulique poste 16 et 17: Contrôler le fonctionnement des manomètres, Contrôler les vannes et le circuit hydraulique</t>
  </si>
  <si>
    <t>Postes: Vérifier la pression pneumatique, Contrôler les vannes et le circuit pneumatique, Contrôler l’état des câbles des contrepoids, Contrôler l’état des goujons et écrous</t>
  </si>
  <si>
    <t>Bâche alimentaire: Contrôle des vannes et du circuit pneumatique, Contrôler l’état des connexions électriques</t>
  </si>
  <si>
    <t>Compresseur kaeser secondaire: Contrôle des connexions électriques, Contrôler l’état des courroies et poulies, Contrôler l’état des connexions électriques, Contrôler visuellement l’état des flexibles</t>
  </si>
  <si>
    <t>compresseur kaeser: Contrôler l’état des connexions électriques, Nettoyer /Dépoussiérer l’extérieur du sécheur</t>
  </si>
  <si>
    <t>Compresseur KAESER: Contrôler l’état des courroies et poulies, Contrôler l’état des connexions électriques.</t>
  </si>
  <si>
    <t>Sécheur KAESER: Contrôler l’état des connexions électriques, Nettoyer /Dépoussiérer l’extérieur du sécheur</t>
  </si>
  <si>
    <t>Chaudière VAP LN 1250: Contrôle des connexions électriques, Vidanger/remplir  l’huile de la pompe, Remplacer l’accouplement moteur/pompe, Nettoyer /Dépoussiérer l’extérieur  de la chaudière</t>
  </si>
  <si>
    <t>Chaudière VAP DA 1000: Contrôle des connexions électriques, Contrôler les tuyauteries et leurs raccords ( fuite ), Contrôler l’état des connexions électriques Vidanger/remplir  l’huile de la pompe, Nettoyer /Dépoussiérer l’extérieur  de la chaudière, Nettoyer /Dépoussiérer l’extérieur  des pompes</t>
  </si>
  <si>
    <t>Pompes pour le traitement de l’eau: Contrôle des connexions électrique, Nettoyer /Dépoussiérer l’ensemble des pompes</t>
  </si>
  <si>
    <t>Adoucisseur: Contrôler l’état des connexions électriques</t>
  </si>
  <si>
    <t>Tour de refroidissement: Contrôle des connexion, Contrôler les thermostats de pompe et du ventilateur, Contrôler l’état des connexions électriques, Vidanger/remplir  l’huile de la pompe d’eau chaude, Remplacer les accouplements moteur/pompe, Nettoyer /Dépoussiérer l’extérieur (mano ; pompe)</t>
  </si>
  <si>
    <t xml:space="preserve">Cyclo bloc: Contrôle des connexions électriques, Nettoyer /Dépoussiérer l’ensemble </t>
  </si>
  <si>
    <t>Meules: Contrôler l’état des connexions électriques, Contrôler /Nettoyer le circuit d’aspiration, Nettoyer /Dépoussiérer l’ensemble des meules</t>
  </si>
  <si>
    <t>Triplex: Contrôler l’état des connexions électriques, Nettoyer /Dépoussiérer l’ensemble</t>
  </si>
  <si>
    <t>Machine à retourner les constitutives: Contrôle des connexions électriques, Nettoyer /Dépoussiérer l’ensemble de la machine</t>
  </si>
  <si>
    <t>Compresseur hydraulique poste 16 et 17: Contrôler l’état des connexions électriques</t>
  </si>
  <si>
    <t>L’ensemble des postes: Contrôle des connexions, Contrôler l’état des connexions électriques.</t>
  </si>
  <si>
    <t xml:space="preserve">refait l'étanchéité </t>
  </si>
  <si>
    <t>changement d'un staubli noir pour un HT</t>
  </si>
  <si>
    <t>changement néon en dessous de la mezzanine + starter</t>
  </si>
  <si>
    <t>flexible ouvert raccourci</t>
  </si>
  <si>
    <t>légere fuite sur le raccord staubli refaire le collier</t>
  </si>
  <si>
    <t>Fuite sur tuyau d'alimention vanne pneu raccourci et ok</t>
  </si>
  <si>
    <t>Coupé les tubes pour collé les deux bureau en prévision du raccordement de ceux-ci (bureau romain)</t>
  </si>
  <si>
    <t>changement d'un néon en dessous de la mezzanine</t>
  </si>
  <si>
    <t>refait l'isolation plus épais car fuite</t>
  </si>
  <si>
    <t>refait l'isolation plus épais car fuite à plusieurs reprise mais finalement raccord solidaire du moule HS</t>
  </si>
  <si>
    <t>changement de l'airbag de maintient décollement à l'interieur</t>
  </si>
  <si>
    <t>Poste 2</t>
  </si>
  <si>
    <t>changement du coude percé arrivée vapeur</t>
  </si>
  <si>
    <t>réparation flexible air</t>
  </si>
  <si>
    <t>rebouchage de trou</t>
  </si>
  <si>
    <t>intervention weishaupt suite à non enclenchement du bruleur (servomoteur HS)</t>
  </si>
  <si>
    <t>tentative de démarrage sans succès le bruleur ne se met pas en route</t>
  </si>
  <si>
    <t>changement flexible mandrin</t>
  </si>
  <si>
    <t>mise en place du capteur de positionnement</t>
  </si>
  <si>
    <t>Remise en place du poste 1 et changement de bride pour y installer un flexible</t>
  </si>
  <si>
    <t>remplacement du servomoteur du bruleur OK</t>
  </si>
  <si>
    <t>plusieurs microfuite sur l'arrivée du moule et fuite se déplacant</t>
  </si>
  <si>
    <t>sectionneur mécaniquement désolidariser à l'interieur de celui-ci remis en place ok</t>
  </si>
  <si>
    <t>Poste 32</t>
  </si>
  <si>
    <t>mise en place d'un programme mélange 02 refait une partie de programmation et amélioration programme temps trop haute pour Dcy + amélioration écran</t>
  </si>
  <si>
    <t>mise en place d'un programme mélange 02 refait une partie de programmation et amélioration programme temps trop haute pour Dcy + amélioration écran + tentative de mise en place sonde mais impossible à démonter</t>
  </si>
  <si>
    <t>suppression de l'ancien poste manuel pas de remplacement</t>
  </si>
  <si>
    <t>rebouchage partiel d'un trou au niveau du milieu meules</t>
  </si>
  <si>
    <t>suppression du poste manuel en attendant mise en place poste auto</t>
  </si>
  <si>
    <t>goujon completement enlevé remis en place en le bloquant</t>
  </si>
  <si>
    <t>dépannage chaudière mise en cause -&gt; variateur de vitesse</t>
  </si>
  <si>
    <t>joint vap HS fuite</t>
  </si>
  <si>
    <t>refait vanne complete effet identique fuite par le trou de la vanne… echange avec une vanne d'occasion -&gt; vanne bloquée… changement par une vanne neuve ok</t>
  </si>
  <si>
    <t>Poste 9</t>
  </si>
  <si>
    <t>sortie automate HS froid mise en arret en attendant automate + déplacer le moule au poste 4 pour ne pas avoir d'arret prod</t>
  </si>
  <si>
    <t>mise en place du bati et mise en place du poste automatique</t>
  </si>
  <si>
    <t>injection de la programmation et programme spécifique</t>
  </si>
  <si>
    <t>soudure d'une micro fuite vapeur</t>
  </si>
  <si>
    <t>changement de l'automate + cablage suite panne des vieux automate</t>
  </si>
  <si>
    <t>couvercle tombé par terre rédréssé</t>
  </si>
  <si>
    <t>recherche de panne reste bloqué en mode pression uniquement (panne uniquement le matin à froid)</t>
  </si>
  <si>
    <t>idem la veille changement du purgeur panne se produit que le matin</t>
  </si>
  <si>
    <t>changement flexible mandrin fuyant</t>
  </si>
  <si>
    <t>suppression de l'ancien poste et mise en place du bati</t>
  </si>
  <si>
    <t>tuyau gonfle raccourci le flexible</t>
  </si>
  <si>
    <t>changement néon au dessus table encollage</t>
  </si>
  <si>
    <t>"défaut température fumée" démarrée à 13h RAS</t>
  </si>
  <si>
    <t>disjonction des micros ondes salle de pause, réarmé au fond du local archive tout en haute, en cause la caffetière disjoncte</t>
  </si>
  <si>
    <t>mécanisme de la poignée fond de l'atelier sorti</t>
  </si>
  <si>
    <t>programmation et réglage nouveau poste</t>
  </si>
  <si>
    <t>Triplex 2</t>
  </si>
  <si>
    <t>triplex tombée par terre!!! Support de brosse cassé inversé le support en attendant d'avoir la pièce</t>
  </si>
  <si>
    <t>réparation du couvercle abimé par les goujons</t>
  </si>
  <si>
    <t>changement des goujons a œil et changement des vis d'appui de goujon</t>
  </si>
  <si>
    <t>changement de place du miroir du parking</t>
  </si>
  <si>
    <t>problème de chauffage dans le refectoire, purge du radiateur ok, ne chauffe toujours pas augmenté la pression chaudière: chauffe de nouveau</t>
  </si>
  <si>
    <t>remise en place la poignée de la porte fond d'atelier</t>
  </si>
  <si>
    <t>nettoyage des airbaigs et mise en place de toile téflonnée</t>
  </si>
  <si>
    <t>fuite au niveau d'un des 3 pieds pas fini de ressouder</t>
  </si>
  <si>
    <t>continué a ressouder le moule, la fuite s'est déplacée pour au final la reboucher completement</t>
  </si>
  <si>
    <t>système de relevage: une goupille frotte et durcit l'effort -&gt; remis en place et huiler le système</t>
  </si>
  <si>
    <t>système de relevage dure huiler le système</t>
  </si>
  <si>
    <t>système de releave dure huiler le système</t>
  </si>
  <si>
    <t>refait les 4 airbags alkan</t>
  </si>
  <si>
    <t>remis en place le miroir de sortie parking à sa place d'origine mais plus bas</t>
  </si>
  <si>
    <t>soudure sur le dessus de la double enveloppe</t>
  </si>
  <si>
    <t>Compresseur Kaeser secondaire: Contrôle des manomètres et Contrôle du filtre à air et Purger les condensas Sécheur Contrôle des filtres  (aiguilles hors zone rouge)</t>
  </si>
  <si>
    <t>Compresseur KAESER: Contrôle du filtre à air et les nattes filtrantes et Purger les condensas</t>
  </si>
  <si>
    <t>Sécheur KAESER: Contrôle des filtres  (aiguilles hors zone rouge)</t>
  </si>
  <si>
    <t>Compresseur KAESER secondaire: Contrôle de la température et Contrôle du niveau d’huile</t>
  </si>
  <si>
    <t>Compresseur KAESER: Contrôle de la température et Contrôle du niveau d’huile</t>
  </si>
  <si>
    <t>Sécheur KAESER: absence d’alarme et Contrôle du système de purge des condensas</t>
  </si>
  <si>
    <t>nettoyage des airbaigs et mise en place de toile téflonnée (airbag alkan)</t>
  </si>
  <si>
    <t>remplacement néons hs et starter</t>
  </si>
  <si>
    <t>changement de l'interupteur lumière</t>
  </si>
  <si>
    <t>dépose de l'ancien poste manuel</t>
  </si>
  <si>
    <t>mise en place du bati et mise en place d'un bouchon (air) en attente du poste</t>
  </si>
  <si>
    <t>essai d'extraction du bouchon de visite sur le dernier moule recevant la vapeur… bouchon "soudé"… mise en place de la sonde de température sur le premier et mise en place d'une tempo de 30s</t>
  </si>
  <si>
    <t>mise en place du poste auto</t>
  </si>
  <si>
    <t>programmation du poste réglage des conditionneurs et mise en place de la tempo supplementaire pour le delta température</t>
  </si>
  <si>
    <t>changement de la vanne 1/4 de tour sur les condensats</t>
  </si>
  <si>
    <t>refait isolation de l'accouplement sur la canalisation du fond de l'atelier</t>
  </si>
  <si>
    <t>changement de la canalisation et tronconnage de la partie lyre</t>
  </si>
  <si>
    <t>sonde de température se mets en défaut -&gt; mise à la masse du moule et mise en gaine de la sonde</t>
  </si>
  <si>
    <t>resserrage de la bride derriere le poste 05</t>
  </si>
  <si>
    <t>lubrification des staublis femelles</t>
  </si>
  <si>
    <t xml:space="preserve">Bâche alimentaire: Contrôle des vannes et du circuit pneumatique </t>
  </si>
  <si>
    <t>Sécheur kaeser secondaire: Contrôler visuellement l’état des flexibles</t>
  </si>
  <si>
    <t>Compresseur KAESER: Contrôler visuellement l’état des flexibles</t>
  </si>
  <si>
    <t>Sécheur KAESER : Contrôler visuellement l’état des flexibles</t>
  </si>
  <si>
    <t>préventif réalisé par still</t>
  </si>
  <si>
    <t>grosse fuite sur l'ancien régulateur du poste manuel</t>
  </si>
  <si>
    <t>remise en place de la poignée de la porte</t>
  </si>
  <si>
    <t>poignée de porte fond atelier à sauté</t>
  </si>
  <si>
    <t>poignée de porte fond atelier à encore sauté</t>
  </si>
  <si>
    <t>poignée de porte fond atelier a sauté de nouveau</t>
  </si>
  <si>
    <t>impossible d'enlever la pastille sur le fond de moule (mauvaise pastille) une manquante dans les moule enlevé la buté de réglage pour sortir la pastille et sortie le fond de moule avec deux ventouses</t>
  </si>
  <si>
    <t>poignée toilette femme hs retiré poignée</t>
  </si>
  <si>
    <t>remise en place d'une serrure neuve et poignée</t>
  </si>
  <si>
    <t>ressera de l'olive arrivé (fuite)</t>
  </si>
  <si>
    <t>programmation de la fermeture de pince sur %O0.0 pour essai et cablage pneumatique avec nicolas</t>
  </si>
  <si>
    <t>programmation sur transistor non concluante donc décablé %O2.14 pour mise en place distrib pince, variateur se mets en défaut a chaque montée après contact smc bol trop lourd: réduit la vitesse, puis pas de retour en fin de cycle: capteur pince haute décalé</t>
  </si>
  <si>
    <t>résséré une vis de couvercle</t>
  </si>
  <si>
    <t>contrôle babcock et enlevé le tournevis qui bloquait le contacteur…</t>
  </si>
  <si>
    <t>Compresseur KAESER exterieur: Contrôle du filtre à air et les nattes filtrantes et Purger les condensas</t>
  </si>
  <si>
    <t>suppression poste manuel</t>
  </si>
  <si>
    <t>mise en place du bati pour poste auto</t>
  </si>
  <si>
    <t>mise en place du poste auto et raccord au réseau électrique via un prise</t>
  </si>
  <si>
    <t>cablage pneumatique du poste automatique, puis programmation et réglage -&gt; aucun bouchon de visite pour le moment, sonde installé sur le flexible et protégé des vents…</t>
  </si>
  <si>
    <t>flexible pneumatique percé</t>
  </si>
  <si>
    <t>changement ampoule rouge pour de la led</t>
  </si>
  <si>
    <t>changement de l'automate car ne faisait plus rien</t>
  </si>
  <si>
    <t>programmation de  l'automate mais soucis sur l'afficheur et capteur remplacement de celui-ci a venir (commandé) et reprogrammé en shuntant la pression (mis un capteur pression portable en //)</t>
  </si>
  <si>
    <t>programmation du nouvel afficheur et programmation automate pas eu le temps de finir remis le programme shunté</t>
  </si>
  <si>
    <t>bobine du distrubuteur HS remplacé et programmation complete ok + verification sur 2 cycles complets de 25 min ok</t>
  </si>
  <si>
    <t>moule ne monte pas en température purgeur hs</t>
  </si>
  <si>
    <t>changment staubli</t>
  </si>
  <si>
    <t>le poste ne suit pas le cycle… remis le programme origine sans plus… l'air se déconnecte de temps en temps changé la bobine de distributeur ok</t>
  </si>
  <si>
    <t>la température oscille et fait perdre la température minimum vérifié les vannes-&gt; sonde de température HS</t>
  </si>
  <si>
    <t>poste arrété en refroidissement regardé les connectique de l'afficheur RAS -&gt; essai de cycle ok</t>
  </si>
  <si>
    <t>Poste 19</t>
  </si>
  <si>
    <t>modification programmation avec arret de l'air manuel en fin de cycle</t>
  </si>
  <si>
    <t>mise en place d'une gaine autour de la sonde car défaut de masse</t>
  </si>
  <si>
    <t xml:space="preserve">remplacement variateur </t>
  </si>
  <si>
    <t>refais etanchéité vanne pneu retour eau (raccord acier bien grignoter reste quelques filets…)</t>
  </si>
  <si>
    <t>problème de pression ne s'arrete pas à suivre</t>
  </si>
  <si>
    <t>soudure sur le dessous du moule au niveau d'un pied</t>
  </si>
  <si>
    <t>programmation suite à plusieurs mauvaise manipulation (suppression des bouton quand ce n'est pas necessaire) + ajout d'un limiteur de débit suite à demande gael pour les bagues</t>
  </si>
  <si>
    <t>mise en place poste auto et programmation</t>
  </si>
  <si>
    <t>soudure sur le chambre vapeur</t>
  </si>
  <si>
    <t>mise en place bati</t>
  </si>
  <si>
    <t>mise en place coffret et programmation</t>
  </si>
  <si>
    <t>changement de la sonde suite à un defaut… sonde à pris l'eau</t>
  </si>
  <si>
    <t>soudure sur le tuyau retour eau entre vanne pneu et vanne 1/4 de tour, tuyau porreux</t>
  </si>
  <si>
    <t>soudure sur le dessus de la double enveloppe toujours au meme endroit la fissure continu…</t>
  </si>
  <si>
    <t>changement de joint au niveau du clapet anti retour retour eau</t>
  </si>
  <si>
    <t>doigt d'indexage cassé</t>
  </si>
  <si>
    <t>couvercle bloqué dans les goujons…</t>
  </si>
  <si>
    <t>l'écran ne s'allume pas remise en place de la connectique derrière, le distributeur d'air laisse échapper de l'air et laisse un résidu enlever le tuyau pour l'instant a chaque cycle en attendant remplacement de celle-ci</t>
  </si>
  <si>
    <t>mise en place du coffret de chauffe couvercle le boitier fonctionnais bien et sans raison apparente il a surchauffé</t>
  </si>
  <si>
    <t>température remonte en fin de cycle baissé le seuil mais vannes a vérifier…</t>
  </si>
  <si>
    <t>porte de placard mal menée…</t>
  </si>
  <si>
    <t>nettoyer le syphon de l'évier local pause</t>
  </si>
  <si>
    <t>changement de staubli</t>
  </si>
  <si>
    <t>mise en place de couvercle chauffant</t>
  </si>
  <si>
    <t>vanne grignotée laissant passé de l'eau et donc sifflement</t>
  </si>
  <si>
    <t>changement de staubli par un flexible complet poste voisin car plus en stock</t>
  </si>
  <si>
    <t>cablage de la résisitance et sonde pour couvercle sur poste nouvelle génération</t>
  </si>
  <si>
    <t>reprogrammation de l'écran complet et ajout de quelques lignes du programme automate</t>
  </si>
  <si>
    <t>tuyau ouvert au niveau du raccord male raccourcis et remis  le raccord staubli</t>
  </si>
  <si>
    <t>adoucisseur ne fonctionne toujours pas régénéré et appel OSE</t>
  </si>
  <si>
    <t>diagnostique OSE (2 pistons de tete HS)</t>
  </si>
  <si>
    <t>sur demande du personnel verification du programme (Gael) -&gt; RAS bridage supplementaire du programme</t>
  </si>
  <si>
    <t>bouton marche/arret HS intervention demandé</t>
  </si>
  <si>
    <t>cablage sur place et programmation ok</t>
  </si>
  <si>
    <t>fabrication de goupilles pour ventilation grille de porte chaufferie</t>
  </si>
  <si>
    <t>refait le flexible air</t>
  </si>
  <si>
    <t>changement flexible vapeur</t>
  </si>
  <si>
    <t>bp I/O HS refait le bouton</t>
  </si>
  <si>
    <t>poste ne chauffe pas -&gt; changement du purgeur pas de changement vanne pneu bloquée fermée changement ok</t>
  </si>
  <si>
    <t>changement crochet fenetre</t>
  </si>
  <si>
    <t>mise en place d'une récupération de gouttes de consensats chaudière</t>
  </si>
  <si>
    <t>réhausse de la dernière meule pour besoin gael</t>
  </si>
  <si>
    <t>remis en place la boite à air exterieur (travail mal fait de kaeser trou dans le mur pas en face des trous de boite…)</t>
  </si>
  <si>
    <t>intervention itherm pour changement du pressostat</t>
  </si>
  <si>
    <t>changement de l'accumulateur et surveillance ok</t>
  </si>
  <si>
    <t>refais étancheité avant vanne pneu sur tuyauterie vapeur</t>
  </si>
  <si>
    <t xml:space="preserve">changement de vanne d'airbag cassée </t>
  </si>
  <si>
    <t>remplacement de l'arret d'urgence HS et recablage de l'ensemble pneumatique car celui-ci n'avait aucune incidence</t>
  </si>
  <si>
    <t>remis vis des boutons poussoir en place</t>
  </si>
  <si>
    <t>changement de purgeur suite au premier cycle ayant mis 30 min pour commencer à chauffer</t>
  </si>
  <si>
    <t>tuyau fuyan refus de dépannage par gael tuyau éclaté -&gt; arret de cycle, changement de tuyau et DCy</t>
  </si>
  <si>
    <t>porgrammation poste auto</t>
  </si>
  <si>
    <t>changement vanne airbag</t>
  </si>
  <si>
    <t>resserage du flexible vapeur coté gauche</t>
  </si>
  <si>
    <t>le poste ne rechauffe après refroidissement -&gt; clapet HS</t>
  </si>
  <si>
    <t>staubli partie fixe limitant à 0,5b la pression</t>
  </si>
  <si>
    <t>diagnostique toyota batteries HS</t>
  </si>
  <si>
    <t>problème de température le poste chauffe en fin de cycle-&gt; ouverture de la vanne vap ok mais de l'eau chaude remonte -&gt; ouverture de la vanne retour eau joint fatigué refait à suivre</t>
  </si>
  <si>
    <t>changement de la sonde suite à un defaut… sonde à pris l'eau x2</t>
  </si>
  <si>
    <t>soudure du moule car fuite au niveau de l'un des pieds. Le moule commence à etre porreux et commence à fuire sur un autre pied</t>
  </si>
  <si>
    <t>problème de température le poste chauffe en fin de cycle création de ligne de programme refroidissant le moule au cas ou + création de deux seuil de température basse en mel sepcial et mel standard</t>
  </si>
  <si>
    <t>soudure en face de l'arrivée vapeur</t>
  </si>
  <si>
    <t>fuite réaparu de nouveau sur le tuyeau retour eau immobilisé en attente intervention eurotubes</t>
  </si>
  <si>
    <t>tentative de soudure du tuyau fuyan réparation approximative, soudé ce que j'ai pu si je continu je vais manger le filetage ou il reste 3 filets… appel eurotubes doit intervenir dans la semaine</t>
  </si>
  <si>
    <t>changement du joint vapeur</t>
  </si>
  <si>
    <t>changement doigt d'indexage</t>
  </si>
  <si>
    <t>refait plusieurs airbags</t>
  </si>
  <si>
    <t>changement d'un repiquage (retour froid) suppression vanne 1/4 de tour soudé pour en remettre une fileté</t>
  </si>
  <si>
    <t>montage du clapet anti retour à l'envers par eurotubes</t>
  </si>
  <si>
    <t>automate éteint-&gt; verification des tension aux bornes des l'automate rien, verification aux bornes du disjoncteur rien et reparti d'un seul coup peut etre disfonctionnement disjoncteur à suivre -&gt; resserage des bornes</t>
  </si>
  <si>
    <t>Poste 31</t>
  </si>
  <si>
    <t>cablage pneumatique du poste puis programmation supplement alkan</t>
  </si>
  <si>
    <t>suppression vanne 1/4 de tour pour remplacement par vanne fileté</t>
  </si>
  <si>
    <t>mise en place du nouveau poste</t>
  </si>
  <si>
    <t>cablage pneumatique + programmation + programmation spéciafique alkan</t>
  </si>
  <si>
    <t>modification automate mise en place d'une tempo avant départ air + mise en place d'une tempo 1min pour laisser le temps à la vessie de gonfler avant vapeur</t>
  </si>
  <si>
    <t>modification automate mis un mode semi manuel en fin de cycle + en début de cycle mis une tempo si air et départ non enclenché</t>
  </si>
  <si>
    <t>modification automate ajout d'un bouton départ différé avec le choix du temps et l'ajout de sécurité d'erreur en supprimant les boutons une fois appuyé</t>
  </si>
  <si>
    <t>suite à la programmation du 6-09-17 rajouté bouton froid indépendant en fin de cycle + bridage des boutons (les boutons sont apparent uniquement quand on en a besoin)</t>
  </si>
  <si>
    <t>peinture de la seconde poubelle partie 1</t>
  </si>
  <si>
    <t>peinture de la seconde poubelle partie 2 et fini</t>
  </si>
  <si>
    <t>joint de purgeur HS</t>
  </si>
  <si>
    <t>remplacement de la chasse d'eau toilette femme bureaux</t>
  </si>
  <si>
    <t>percage du trou de la table procédure + percage du tube centrale des mandrin</t>
  </si>
  <si>
    <t>filetage du tube + percage de la boite de distribution + fixation de la barre et prépercage du support des mandrin</t>
  </si>
  <si>
    <t>changement du temps de refroidissement du melange 06 passé de 5 à 2min</t>
  </si>
  <si>
    <t>le poste redémarre en fin de cycle recherche de défaut de programme fait quelques modification sans grande conviction ok selon A-M le lendemain</t>
  </si>
  <si>
    <t>changement de la meule</t>
  </si>
  <si>
    <t>remis la meule d'avant car usiné de travers</t>
  </si>
  <si>
    <t>nettoyage de la vanne d'ouverture d'air</t>
  </si>
  <si>
    <t>l'air à du mal à s'évacuer clapet anti retour grippé</t>
  </si>
  <si>
    <t>demontage de l'ancien poste, mise en place d'une prise pour le poste, découpage de la canalisation air pour mise en place de flexible air</t>
  </si>
  <si>
    <t>mise en place du nouveau poste auto</t>
  </si>
  <si>
    <t>programmation impossible de transferer le runtime obligé de mettre en place un petit écran provisoir en attendant le logiciel</t>
  </si>
  <si>
    <t>changement de flexible vapeur</t>
  </si>
  <si>
    <t>Tour de refroidissement</t>
  </si>
  <si>
    <t>Poste 15</t>
  </si>
  <si>
    <t>Palan 4</t>
  </si>
  <si>
    <t>Palan 17</t>
  </si>
  <si>
    <t>Palan 7</t>
  </si>
  <si>
    <t>Palan 11</t>
  </si>
  <si>
    <t>Palan 13</t>
  </si>
  <si>
    <t>Palan 14</t>
  </si>
  <si>
    <t>Palan 16</t>
  </si>
  <si>
    <t>Traitement des eaux</t>
  </si>
  <si>
    <t>Compresseur kaeser</t>
  </si>
  <si>
    <t>G200024 (12l)</t>
  </si>
  <si>
    <t>Poste 6</t>
  </si>
  <si>
    <t>G118729 (20l)</t>
  </si>
  <si>
    <t>Locaux</t>
  </si>
  <si>
    <t>G118222 (36l)</t>
  </si>
  <si>
    <t>Triplex 3</t>
  </si>
  <si>
    <t>Secheur zender</t>
  </si>
  <si>
    <t>Secheur kaezer</t>
  </si>
  <si>
    <t>Ensemble des meules</t>
  </si>
  <si>
    <t>Poste 21</t>
  </si>
  <si>
    <t>Poste 23</t>
  </si>
  <si>
    <t>Poste 27</t>
  </si>
  <si>
    <t>Poste 35</t>
  </si>
  <si>
    <t>Mandrin de montage</t>
  </si>
  <si>
    <t>Réservoir air comprimé</t>
  </si>
  <si>
    <t>Chaudière 1</t>
  </si>
  <si>
    <t>Chaudière 2</t>
  </si>
  <si>
    <t>Compresseur hdro p16/17</t>
  </si>
  <si>
    <t>Ensemble des postes</t>
  </si>
  <si>
    <t>Local colle</t>
  </si>
  <si>
    <t>Triplex 4</t>
  </si>
  <si>
    <t>Touniquet 2,5l et 4l</t>
  </si>
  <si>
    <t>G179644 (20l / 24.5l)</t>
  </si>
  <si>
    <t>Circuit vapeur</t>
  </si>
  <si>
    <t>Moule n°36 (1x0.13l + 2x0.2l)</t>
  </si>
  <si>
    <t>Batiment</t>
  </si>
  <si>
    <t>Palan 19</t>
  </si>
  <si>
    <t>Daby 2</t>
  </si>
  <si>
    <t>Electricité</t>
  </si>
  <si>
    <t>Moules hydraulique</t>
  </si>
  <si>
    <t>Airbag alkan</t>
  </si>
  <si>
    <t>Bureau</t>
  </si>
  <si>
    <t>Airbag</t>
  </si>
  <si>
    <t>Compresseur kaeser secondaire</t>
  </si>
  <si>
    <t>Compresseur kaezer</t>
  </si>
  <si>
    <t>Triplex 1</t>
  </si>
  <si>
    <t>Machine à retourner</t>
  </si>
  <si>
    <t>G118223 (6l)</t>
  </si>
  <si>
    <t>G025z300/3 (1.3l alkan)</t>
  </si>
  <si>
    <t>G200023 (6l)</t>
  </si>
  <si>
    <t>G119098(20l)</t>
  </si>
  <si>
    <t>Parking</t>
  </si>
  <si>
    <t>Compresseur kaeser exterieur</t>
  </si>
  <si>
    <t>Secheur kaeser</t>
  </si>
  <si>
    <t>Triplex</t>
  </si>
  <si>
    <t>Retourneur</t>
  </si>
  <si>
    <t>Atelier</t>
  </si>
  <si>
    <t>Machine de meulage</t>
  </si>
  <si>
    <t>Mandrin (mandrin 80/120 g)</t>
  </si>
  <si>
    <t>Gildas</t>
  </si>
  <si>
    <t>Socotec</t>
  </si>
  <si>
    <t>Stagiaire</t>
  </si>
  <si>
    <t>Aeroservice</t>
  </si>
  <si>
    <t>Babcock wanson</t>
  </si>
  <si>
    <t>Eurotubes</t>
  </si>
  <si>
    <t>Weishaupt</t>
  </si>
  <si>
    <t>Gael</t>
  </si>
  <si>
    <t>Fmd</t>
  </si>
  <si>
    <t>Still</t>
  </si>
  <si>
    <t>Ose</t>
  </si>
  <si>
    <t>Itherm</t>
  </si>
  <si>
    <t>Toyota</t>
  </si>
  <si>
    <t>15.194/2007 (chapeau haut pour 15g)</t>
  </si>
  <si>
    <t>15.203/2007 (chapeau 20l/24.5l)</t>
  </si>
  <si>
    <t>C42267 (chaudiere 1450kw)</t>
  </si>
  <si>
    <t>Ch2bwb150 (pas de designation)</t>
  </si>
  <si>
    <t>Chaudière chauffage</t>
  </si>
  <si>
    <t>Cuve1 (cuve 1000l)</t>
  </si>
  <si>
    <t>Cuve2 (cuve 1000l)</t>
  </si>
  <si>
    <t>Cuve3 (cuve 1000l)</t>
  </si>
  <si>
    <t>Cuve4 (cuve 500l)</t>
  </si>
  <si>
    <t>Cuve5 (cuve 500l)</t>
  </si>
  <si>
    <t>G025z300/1 (1.3l alkan)</t>
  </si>
  <si>
    <t>G025z300/2 (1.3l alkan)</t>
  </si>
  <si>
    <t>G025z300/4 (1.3l alkan)</t>
  </si>
  <si>
    <t>G116182 (36l)</t>
  </si>
  <si>
    <t>G116184 (4l)</t>
  </si>
  <si>
    <t>G116185 (1l / 1.5l / 2.4l)</t>
  </si>
  <si>
    <t>G116186 (35l)</t>
  </si>
  <si>
    <t>G116187 (100l)</t>
  </si>
  <si>
    <t>G116188 (14l (50l))</t>
  </si>
  <si>
    <t>G116189 (12l)</t>
  </si>
  <si>
    <t>G116190 (10l (hpu))</t>
  </si>
  <si>
    <t>G116191 (10l long)</t>
  </si>
  <si>
    <t>G116914 (0.5l/ 0.7l)</t>
  </si>
  <si>
    <t>G116915 (1l)</t>
  </si>
  <si>
    <t>G116916 ( 0.5l/ 0.7l)</t>
  </si>
  <si>
    <t>G117279 (14l (50l))</t>
  </si>
  <si>
    <t>G117929 (4l)</t>
  </si>
  <si>
    <t>G117930 (10l long)</t>
  </si>
  <si>
    <t>G117931 (14l (50l))</t>
  </si>
  <si>
    <t>G117932 (2.5l (base))</t>
  </si>
  <si>
    <t>G117934 (2.5l (5l))</t>
  </si>
  <si>
    <t>G117935 (2.5l)</t>
  </si>
  <si>
    <t>G117936 (5l)</t>
  </si>
  <si>
    <t>G118221 (14l (50l))</t>
  </si>
  <si>
    <t>G118292 (2x1l+1x 2.5l)</t>
  </si>
  <si>
    <t>G119099(27l  (6g))</t>
  </si>
  <si>
    <t>G121285 (32l)</t>
  </si>
  <si>
    <t>G121286 (14l (50l))</t>
  </si>
  <si>
    <t>G122527 (20l (5g fawcett))</t>
  </si>
  <si>
    <t>G122528 (10l)</t>
  </si>
  <si>
    <t>G123813 (20l)</t>
  </si>
  <si>
    <t>G124505 (36l)</t>
  </si>
  <si>
    <t>G124506 (14l (50l))</t>
  </si>
  <si>
    <t>G125258 (10l)</t>
  </si>
  <si>
    <t>G125259 (4l)</t>
  </si>
  <si>
    <t>G126123 (2.5l)</t>
  </si>
  <si>
    <t>G131692 (4l)</t>
  </si>
  <si>
    <t>G131693 (4l)</t>
  </si>
  <si>
    <t>G134755 (1.5l)</t>
  </si>
  <si>
    <t>G134756 (20l)</t>
  </si>
  <si>
    <t>G134757 (32l)</t>
  </si>
  <si>
    <t>G134758 (14l (50l))</t>
  </si>
  <si>
    <t>G139485 (12l)</t>
  </si>
  <si>
    <t>G141126 (1.5l)</t>
  </si>
  <si>
    <t>G141127 (1l)</t>
  </si>
  <si>
    <t>G141128 (14l (50l))</t>
  </si>
  <si>
    <t>G141130 (36l)</t>
  </si>
  <si>
    <t>G141131 (36l)</t>
  </si>
  <si>
    <t>G141691 (4l)</t>
  </si>
  <si>
    <t>G141693 (10l)</t>
  </si>
  <si>
    <t>G141694 (10l)</t>
  </si>
  <si>
    <t>G156283 (20l)</t>
  </si>
  <si>
    <t>G159763 (4l)</t>
  </si>
  <si>
    <t>G159764 (6l)</t>
  </si>
  <si>
    <t>G159765 32/50l</t>
  </si>
  <si>
    <t>G179645 (32l)</t>
  </si>
  <si>
    <t>G179646 (cuve  1000l)</t>
  </si>
  <si>
    <t>G179647 (cuve  1000l)</t>
  </si>
  <si>
    <t>G179660 (36l)</t>
  </si>
  <si>
    <t>G192524 (5gallons us (20l))</t>
  </si>
  <si>
    <t>G195934 (sêcheur 24l hankison)</t>
  </si>
  <si>
    <t>G195935 (sêcheur 24l hankison)</t>
  </si>
  <si>
    <t>G200000 (1l)</t>
  </si>
  <si>
    <t>G200001 (50l (ancien hydac))</t>
  </si>
  <si>
    <t>G200002 (4l)</t>
  </si>
  <si>
    <t>G200003 (4l)</t>
  </si>
  <si>
    <t>G200004 (11gallons)</t>
  </si>
  <si>
    <t>G200005 (20l ng / 24.5l)</t>
  </si>
  <si>
    <t>G200006 (6l)</t>
  </si>
  <si>
    <t>G200007 (4l)</t>
  </si>
  <si>
    <t>G200008 (21l hp d150x1180)</t>
  </si>
  <si>
    <t>G200017 (mandrin 40/150g ø533)</t>
  </si>
  <si>
    <t>G200018 (mandrin 40/150g ø533)</t>
  </si>
  <si>
    <t>G200019 (mandrin 40/150g ø533)</t>
  </si>
  <si>
    <t>G200020 (mandrin 200l finition étagé ø350)</t>
  </si>
  <si>
    <t>G200021 (mandrin 200l droit ø350)</t>
  </si>
  <si>
    <t>G200022 (20l ng / 24.5l)</t>
  </si>
  <si>
    <t>G200025 (10l long)</t>
  </si>
  <si>
    <t>G200026 (2.5l)</t>
  </si>
  <si>
    <t>G200027 (2.5l)</t>
  </si>
  <si>
    <t>G200028 (50l)</t>
  </si>
  <si>
    <t>G200029 (50l)</t>
  </si>
  <si>
    <t>Inconnu1 (14l (50l))</t>
  </si>
  <si>
    <t>Inconnu2 (11gallons)</t>
  </si>
  <si>
    <t>Mandrin (mandrin 100/l200 l)</t>
  </si>
  <si>
    <t>Moule n°1 (1l)</t>
  </si>
  <si>
    <t>Moule n°18 (11gallons)</t>
  </si>
  <si>
    <t>Moule n°2 (2.5l)</t>
  </si>
  <si>
    <t>Moule n°53 (1.5l)</t>
  </si>
  <si>
    <t>Moule n°62 (0.5l/ 0.7l)</t>
  </si>
  <si>
    <t>Moule n°64 (1.5l)</t>
  </si>
  <si>
    <t>Moule n°7 (11gallons)</t>
  </si>
  <si>
    <t>Moule n°hs (0.2l)</t>
  </si>
  <si>
    <t>Ns 14.041 (4l)</t>
  </si>
  <si>
    <t>Ns 14.495/1 ( 0.5l/ 0.7l)</t>
  </si>
  <si>
    <t>Ns 14.507/1  (2l)</t>
  </si>
  <si>
    <t>Ns 14.780/1 (0.45l)</t>
  </si>
  <si>
    <t>Ns 14.790/1 (1l)</t>
  </si>
  <si>
    <t>Ns 14.802/1 (1.5l)</t>
  </si>
  <si>
    <t>Ns 14.813/1 (5l spé électrique)</t>
  </si>
  <si>
    <t>Ns 14.821/1 (mandrin 50l viton)</t>
  </si>
  <si>
    <t>Ns 14.821/2 (mandrin 50l viton)</t>
  </si>
  <si>
    <t>Palan 12</t>
  </si>
  <si>
    <t>Palan 2</t>
  </si>
  <si>
    <t>Palan 20</t>
  </si>
  <si>
    <t>Palan 21</t>
  </si>
  <si>
    <t>Pas trouvé (0.5l/ 0.7l)</t>
  </si>
  <si>
    <t>Pneumatique</t>
  </si>
  <si>
    <t>Pv n°1867 (10l)</t>
  </si>
  <si>
    <t>Pv n°1869 (4l)</t>
  </si>
  <si>
    <t>S/n2001 (2.5l)</t>
  </si>
  <si>
    <t>S/n2002 (5l)</t>
  </si>
  <si>
    <t>S/n2003 (20l / 24.5l )</t>
  </si>
  <si>
    <t>S/n2004 (32l)</t>
  </si>
  <si>
    <t>S/n2008 (20l / 24.5l )</t>
  </si>
  <si>
    <t>S/n2009 (12l)</t>
  </si>
  <si>
    <t>Sp21/52464 (pas de designation)</t>
  </si>
  <si>
    <t>fuite d'eau de la cuve</t>
  </si>
  <si>
    <t>contrôle hebdomadaire</t>
  </si>
  <si>
    <t>contrôle mensuel</t>
  </si>
  <si>
    <t>contrôle semestrielle</t>
  </si>
  <si>
    <t>contrôle annuel (entre mai et aout)</t>
  </si>
  <si>
    <t>compresseur kaeser secondaire: Contrôler l’état des connexions électriques, Nettoyer /Dépoussiérer l’extérieur du sécheur</t>
  </si>
  <si>
    <t>Ensemble des triplex</t>
  </si>
  <si>
    <t>*ve1569 (séparateur ln1250 18.5l)</t>
  </si>
  <si>
    <t>1155 (séparateur ln1250 18.5l)</t>
  </si>
  <si>
    <t>15.175b/2006 (chapeau pour 15g)</t>
  </si>
  <si>
    <t>C039651 (chaudiere 696 kw)</t>
  </si>
  <si>
    <t>G121963 (152l(40g))</t>
  </si>
  <si>
    <t>Compresseur kaser</t>
  </si>
  <si>
    <t>Secheur kaeser secondaire</t>
  </si>
  <si>
    <t>Ensemble des cuves d'air comprimé</t>
  </si>
  <si>
    <t>Compresseur hydo P16/17</t>
  </si>
  <si>
    <t>Compresseur hdro P16/17</t>
  </si>
  <si>
    <t>Preventif</t>
  </si>
  <si>
    <t>28/10/2017</t>
  </si>
  <si>
    <t>28/11/2017</t>
  </si>
  <si>
    <t>liste APAVE</t>
  </si>
  <si>
    <t>Maintenance réglementaire</t>
  </si>
  <si>
    <t>MAINTENANCE REGLEMENTAIRE</t>
  </si>
  <si>
    <t>Légende:</t>
  </si>
  <si>
    <t>Legende prochaine visite:</t>
  </si>
  <si>
    <t>SECTEUR</t>
  </si>
  <si>
    <t>QUOI</t>
  </si>
  <si>
    <t>QUAND</t>
  </si>
  <si>
    <t>QUI</t>
  </si>
  <si>
    <t>N° DE TEL</t>
  </si>
  <si>
    <t>CONTACT</t>
  </si>
  <si>
    <t>Dernière
date de visite</t>
  </si>
  <si>
    <t>Prochaine
visite</t>
  </si>
  <si>
    <t xml:space="preserve">CHAUFFERIE </t>
  </si>
  <si>
    <t>CHARIOT 
ELEVATEUR</t>
  </si>
  <si>
    <t>MANUTENTION</t>
  </si>
  <si>
    <t>CHARIOT ELEVATEUR</t>
  </si>
  <si>
    <t>Document MO103</t>
  </si>
  <si>
    <t>Benoit VINCENT</t>
  </si>
  <si>
    <t>Tel: 01.60.26.22.00</t>
  </si>
  <si>
    <t>Thermographie électricité</t>
  </si>
  <si>
    <t>Palans</t>
  </si>
  <si>
    <t>Fiche de vie</t>
  </si>
  <si>
    <t>10/001</t>
  </si>
  <si>
    <t>Loupe x3</t>
  </si>
  <si>
    <t>Non concerné</t>
  </si>
  <si>
    <t>10/002</t>
  </si>
  <si>
    <t>Loupe éclairante x15</t>
  </si>
  <si>
    <t>10/003</t>
  </si>
  <si>
    <t>Thermomètre</t>
  </si>
  <si>
    <t>Hors système qualité</t>
  </si>
  <si>
    <t>10/004</t>
  </si>
  <si>
    <t>pied à coulisse électronique sur support</t>
  </si>
  <si>
    <t>10/005</t>
  </si>
  <si>
    <t>pied à coulisse électronique</t>
  </si>
  <si>
    <t>10/006</t>
  </si>
  <si>
    <t>comparateur d'epaisseur</t>
  </si>
  <si>
    <t>10/007</t>
  </si>
  <si>
    <t>balance SARIUS</t>
  </si>
  <si>
    <t>10/008</t>
  </si>
  <si>
    <t>gabarit de contrôle</t>
  </si>
  <si>
    <t>10/009</t>
  </si>
  <si>
    <t>Dynamomètre</t>
  </si>
  <si>
    <t>10/010</t>
  </si>
  <si>
    <t>Detecteur à hélium</t>
  </si>
  <si>
    <t>10/011</t>
  </si>
  <si>
    <t>10/012</t>
  </si>
  <si>
    <t>Compresseur Air Comprimé</t>
  </si>
  <si>
    <t>10/013</t>
  </si>
  <si>
    <t>Balance Banco</t>
  </si>
  <si>
    <t>10/014</t>
  </si>
  <si>
    <t>loupe sur pied</t>
  </si>
  <si>
    <t>10/015</t>
  </si>
  <si>
    <t>emporte piece</t>
  </si>
  <si>
    <t>10/016</t>
  </si>
  <si>
    <t>10/017</t>
  </si>
  <si>
    <t>10/018</t>
  </si>
  <si>
    <t>Timer</t>
  </si>
  <si>
    <t>10/019</t>
  </si>
  <si>
    <t>10/020</t>
  </si>
  <si>
    <t>Thermomètre et thermocouple</t>
  </si>
  <si>
    <t>10/021</t>
  </si>
  <si>
    <t>Balance Precisa</t>
  </si>
  <si>
    <t>10/022</t>
  </si>
  <si>
    <t>10/023</t>
  </si>
  <si>
    <t>Fuite calibrée</t>
  </si>
  <si>
    <t>10/024</t>
  </si>
  <si>
    <t>10/025</t>
  </si>
  <si>
    <t>Enregistreur papier à tracé continu</t>
  </si>
  <si>
    <t>10/026</t>
  </si>
  <si>
    <t>Thermomètre Kimo</t>
  </si>
  <si>
    <t>10/027</t>
  </si>
  <si>
    <t>Loupe éclairante</t>
  </si>
  <si>
    <t>10/028</t>
  </si>
  <si>
    <t>Pied à coulisse MITUTOYO</t>
  </si>
  <si>
    <t>10/029</t>
  </si>
  <si>
    <t>10/030</t>
  </si>
  <si>
    <t>Thermomètre enregistreur</t>
  </si>
  <si>
    <t>10/031</t>
  </si>
  <si>
    <t>10/032</t>
  </si>
  <si>
    <t>10/033</t>
  </si>
  <si>
    <t>Viscosimètre</t>
  </si>
  <si>
    <t>10/034</t>
  </si>
  <si>
    <t>Sonde de température</t>
  </si>
  <si>
    <t>10/035</t>
  </si>
  <si>
    <t>10/036</t>
  </si>
  <si>
    <t>10/037</t>
  </si>
  <si>
    <t>10/038</t>
  </si>
  <si>
    <t>10/039</t>
  </si>
  <si>
    <t>10/040</t>
  </si>
  <si>
    <t>10/041</t>
  </si>
  <si>
    <t>10/042</t>
  </si>
  <si>
    <t>10/043</t>
  </si>
  <si>
    <t>10/044</t>
  </si>
  <si>
    <t>10/045</t>
  </si>
  <si>
    <t>10/046</t>
  </si>
  <si>
    <t>10/047</t>
  </si>
  <si>
    <t>10/048</t>
  </si>
  <si>
    <t>10/049</t>
  </si>
  <si>
    <t>10/050</t>
  </si>
  <si>
    <t>10/051</t>
  </si>
  <si>
    <t>10/052</t>
  </si>
  <si>
    <t>10/054</t>
  </si>
  <si>
    <t>Pressostat</t>
  </si>
  <si>
    <t>10/055</t>
  </si>
  <si>
    <t>10/056</t>
  </si>
  <si>
    <t>10/057</t>
  </si>
  <si>
    <t>10/058</t>
  </si>
  <si>
    <t>10/059</t>
  </si>
  <si>
    <t>10/060</t>
  </si>
  <si>
    <t>10/061</t>
  </si>
  <si>
    <t>10/062</t>
  </si>
  <si>
    <t>10/063</t>
  </si>
  <si>
    <t>10/064</t>
  </si>
  <si>
    <t>10/065</t>
  </si>
  <si>
    <t>10/066</t>
  </si>
  <si>
    <t>10/067</t>
  </si>
  <si>
    <t>10/068</t>
  </si>
  <si>
    <t>10/069</t>
  </si>
  <si>
    <t>10/070</t>
  </si>
  <si>
    <t>10/071</t>
  </si>
  <si>
    <t>10/072</t>
  </si>
  <si>
    <t>10/073</t>
  </si>
  <si>
    <t>10/074</t>
  </si>
  <si>
    <t>10/075</t>
  </si>
  <si>
    <t>Plus utilisé</t>
  </si>
  <si>
    <t>10/076</t>
  </si>
  <si>
    <t>10/077</t>
  </si>
  <si>
    <t>10/078</t>
  </si>
  <si>
    <t>poste 26</t>
  </si>
  <si>
    <t>10/079</t>
  </si>
  <si>
    <t>10/080</t>
  </si>
  <si>
    <t>10/081</t>
  </si>
  <si>
    <t>10/082</t>
  </si>
  <si>
    <t>10/083</t>
  </si>
  <si>
    <t>10/084</t>
  </si>
  <si>
    <t>10/085</t>
  </si>
  <si>
    <t>10/086</t>
  </si>
  <si>
    <t>10/087</t>
  </si>
  <si>
    <t>10/088</t>
  </si>
  <si>
    <t>10/089</t>
  </si>
  <si>
    <t>manomètre</t>
  </si>
  <si>
    <t>retourneur</t>
  </si>
  <si>
    <t>10/090</t>
  </si>
  <si>
    <t>10/091</t>
  </si>
  <si>
    <t>10/092</t>
  </si>
  <si>
    <t>10/093</t>
  </si>
  <si>
    <t>10/094</t>
  </si>
  <si>
    <t>10/095</t>
  </si>
  <si>
    <t>10/096</t>
  </si>
  <si>
    <t>10/097</t>
  </si>
  <si>
    <t>Manomètre numérique</t>
  </si>
  <si>
    <t>10/098</t>
  </si>
  <si>
    <t>local colle</t>
  </si>
  <si>
    <t>10/099</t>
  </si>
  <si>
    <t>10/100</t>
  </si>
  <si>
    <t>10/101</t>
  </si>
  <si>
    <t>10/102</t>
  </si>
  <si>
    <t>10/103</t>
  </si>
  <si>
    <t>thermomètre TK112 + sonde</t>
  </si>
  <si>
    <t>10/104</t>
  </si>
  <si>
    <t>10/105</t>
  </si>
  <si>
    <t>poste 27</t>
  </si>
  <si>
    <t>CHAUDIERE VAP 1250 LN</t>
  </si>
  <si>
    <t>TRAITEMENT D'EAU</t>
  </si>
  <si>
    <t>GENERATEUR D'AIR CHAUD BW140</t>
  </si>
  <si>
    <t>ANNUELLE : 2 VISITES DE CONTRÔLE SANS PREAVIS 1 VISITE A L'ARRET AVEC PREAVIS</t>
  </si>
  <si>
    <t>BADCOCK WANSON 106-110, RUE DU PETIT -LE-ROI 94550 CHEVILLY-LAURE-FRANCE</t>
  </si>
  <si>
    <t>TEL : 01.49.78.44.00 FAX : 01.46.86.14.16</t>
  </si>
  <si>
    <t>TECHNICIEN: MR KIJEWSKI</t>
  </si>
  <si>
    <t xml:space="preserve">ANNUELLE : 3 VISITES DE CONTRÔLE SANS PREAVIS                           </t>
  </si>
  <si>
    <t>OSE 37 Boulevard Champy Richardets 93160 NOISY LE GRAND</t>
  </si>
  <si>
    <t>Tél : 09.51.67.48.01  Fax: 09.56.67.48.01 Mob: 06.31.98.55.04</t>
  </si>
  <si>
    <t>TECHNICIEN: OSE</t>
  </si>
  <si>
    <t>ANNUELLE : 1 VISITE HORS PERIODE DE CHAUFFAGE</t>
  </si>
  <si>
    <t>BADCOCK WANSON 106-110, RUE DU PETIT -LE-ROI
94550 CHEVILLY-LAURE-FRANCE</t>
  </si>
  <si>
    <t>TECHNICIEN: KHADOUMI</t>
  </si>
  <si>
    <t>BRULEUR WEISHAUPT POUR  HAUDIERE VAPOR 1000</t>
  </si>
  <si>
    <t>ANNUELLE : 2 VISITES PAR AN AVEC PREAVIS</t>
  </si>
  <si>
    <t>WEISHAUPT  21 RUE ANDRE KIENER BP. 31219
68012 COLMAR CEDEX</t>
  </si>
  <si>
    <t>TEL : 03.89.20.50.50 FAX : 03.89.23.92.43</t>
  </si>
  <si>
    <t>TECHNICIEN: WEISHAUPT</t>
  </si>
  <si>
    <t>COMPRESSEURSECHEUR KAESER  (exterieur)</t>
  </si>
  <si>
    <t>ANNUELLE: 1 VISITE</t>
  </si>
  <si>
    <t>KAESER 39,RUE MAURICE GUNSBOURG 94200 IVRY/SEINE</t>
  </si>
  <si>
    <t>TEL : 01.53.14.10.84 FAX : 01.46.70.97.10</t>
  </si>
  <si>
    <t>TECHNICIEN: KAESER</t>
  </si>
  <si>
    <t>COMPRESSEUR SECHEUR KAESER (chaufferie)</t>
  </si>
  <si>
    <t>CHARIOT ELEVATEUR STILL RX50-15</t>
  </si>
  <si>
    <t>ANNUELLE: 1 VISITE AVEC PREAVIS</t>
  </si>
  <si>
    <t xml:space="preserve">STILL 6 BOULEVARD MICHAEL FARADAY 77716 MARNE LA VALLEE CEDEX 74 </t>
  </si>
  <si>
    <t>TEL: 01.64.17.40.00 FAX: 01.64 17 41 .70</t>
  </si>
  <si>
    <t>TECHNICIEN: STILL</t>
  </si>
  <si>
    <t>ANNUELLE: 2 VISITES</t>
  </si>
  <si>
    <t>SOCOTEC 9 RUE DE COURTALIN 77700 MAGNY LE HONGRE</t>
  </si>
  <si>
    <t>TEL : 01.60.42.55.60 FAX : 01. 60.42.09.75</t>
  </si>
  <si>
    <t>ANNUELLE: 1 Visite</t>
  </si>
  <si>
    <t>TECHNICIEN INSPECTEUR: SOCOTEC</t>
  </si>
  <si>
    <t>ANNUELLE: 1 VISITES</t>
  </si>
  <si>
    <t>TECHNICIEN INSPECTEUR: DIDIER PERNAK</t>
  </si>
  <si>
    <t>Référence</t>
  </si>
  <si>
    <t>materiel</t>
  </si>
  <si>
    <t>lieu</t>
  </si>
  <si>
    <t>dernière vérification</t>
  </si>
  <si>
    <t>à verifier pour le:</t>
  </si>
</sst>
</file>

<file path=xl/styles.xml><?xml version="1.0" encoding="utf-8"?>
<styleSheet xmlns="http://schemas.openxmlformats.org/spreadsheetml/2006/main">
  <numFmts count="4">
    <numFmt numFmtId="44" formatCode="_-* #,##0.00\ &quot;€&quot;_-;\-* #,##0.00\ &quot;€&quot;_-;_-* &quot;-&quot;??\ &quot;€&quot;_-;_-@_-"/>
    <numFmt numFmtId="164" formatCode="_-* #,##0.00\ _F_-;\-* #,##0.00\ _F_-;_-* &quot;-&quot;??\ _F_-;_-@_-"/>
    <numFmt numFmtId="165" formatCode="[$-40C]d\-mmm\-yy;@"/>
    <numFmt numFmtId="166" formatCode="00"/>
  </numFmts>
  <fonts count="33">
    <font>
      <sz val="11"/>
      <color theme="1"/>
      <name val="Calibri"/>
      <family val="2"/>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0"/>
      <name val="Arial"/>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Narrow"/>
      <family val="2"/>
    </font>
    <font>
      <b/>
      <sz val="11"/>
      <name val="Arial"/>
      <family val="2"/>
    </font>
    <font>
      <sz val="11"/>
      <name val="Arial"/>
      <family val="2"/>
    </font>
    <font>
      <sz val="12"/>
      <name val="Arial"/>
      <family val="2"/>
    </font>
    <font>
      <b/>
      <sz val="11"/>
      <color theme="1"/>
      <name val="Calibri"/>
      <family val="2"/>
      <scheme val="minor"/>
    </font>
    <font>
      <b/>
      <sz val="12"/>
      <color theme="1"/>
      <name val="Calibri"/>
      <family val="2"/>
      <scheme val="minor"/>
    </font>
    <font>
      <b/>
      <sz val="11"/>
      <color theme="1"/>
      <name val="Calibri"/>
      <family val="2"/>
      <scheme val="minor"/>
    </font>
    <font>
      <u/>
      <sz val="11"/>
      <color theme="10"/>
      <name val="Calibri"/>
      <family val="2"/>
      <scheme val="minor"/>
    </font>
    <font>
      <b/>
      <sz val="11"/>
      <color theme="0"/>
      <name val="Calibri"/>
      <family val="2"/>
      <scheme val="minor"/>
    </font>
    <font>
      <sz val="48"/>
      <color theme="1"/>
      <name val="Calibri"/>
      <family val="2"/>
      <scheme val="minor"/>
    </font>
    <font>
      <sz val="11"/>
      <color theme="1"/>
      <name val="Calibri"/>
      <family val="2"/>
      <scheme val="minor"/>
    </font>
    <font>
      <sz val="28"/>
      <color theme="1"/>
      <name val="Calibri"/>
      <family val="2"/>
      <scheme val="minor"/>
    </font>
    <font>
      <sz val="26"/>
      <color indexed="8"/>
      <name val="Calibri"/>
      <family val="2"/>
    </font>
    <font>
      <sz val="24"/>
      <color indexed="8"/>
      <name val="Calibri"/>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3"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40">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4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4" fillId="20" borderId="1" applyNumberFormat="0" applyAlignment="0" applyProtection="0"/>
    <xf numFmtId="0" fontId="5" fillId="0" borderId="2" applyNumberFormat="0" applyFill="0" applyAlignment="0" applyProtection="0"/>
    <xf numFmtId="0" fontId="6" fillId="21" borderId="3" applyNumberFormat="0" applyFont="0" applyAlignment="0" applyProtection="0"/>
    <xf numFmtId="0" fontId="7" fillId="7" borderId="1" applyNumberFormat="0" applyAlignment="0" applyProtection="0"/>
    <xf numFmtId="0" fontId="8" fillId="3" borderId="0" applyNumberFormat="0" applyBorder="0" applyAlignment="0" applyProtection="0"/>
    <xf numFmtId="164" fontId="6" fillId="0" borderId="0" applyFont="0" applyFill="0" applyBorder="0" applyAlignment="0" applyProtection="0"/>
    <xf numFmtId="0" fontId="9" fillId="22" borderId="0" applyNumberFormat="0" applyBorder="0" applyAlignment="0" applyProtection="0"/>
    <xf numFmtId="0" fontId="6"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26" fillId="0" borderId="0" applyNumberFormat="0" applyFill="0" applyBorder="0" applyAlignment="0" applyProtection="0"/>
    <xf numFmtId="44" fontId="29" fillId="0" borderId="0" applyFont="0" applyFill="0" applyBorder="0" applyAlignment="0" applyProtection="0"/>
  </cellStyleXfs>
  <cellXfs count="123">
    <xf numFmtId="0" fontId="0" fillId="0" borderId="0" xfId="0"/>
    <xf numFmtId="0" fontId="0" fillId="0" borderId="0" xfId="0"/>
    <xf numFmtId="0" fontId="19" fillId="0" borderId="10" xfId="33" applyFont="1" applyFill="1" applyBorder="1" applyAlignment="1">
      <alignment horizontal="center"/>
    </xf>
    <xf numFmtId="0" fontId="19" fillId="0" borderId="10" xfId="33" applyFont="1" applyFill="1" applyBorder="1" applyAlignment="1">
      <alignment horizontal="center" vertical="center"/>
    </xf>
    <xf numFmtId="0" fontId="20" fillId="24" borderId="10" xfId="0" applyFont="1" applyFill="1" applyBorder="1" applyAlignment="1">
      <alignment horizontal="center"/>
    </xf>
    <xf numFmtId="0" fontId="22" fillId="0" borderId="10"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21" fillId="24" borderId="10" xfId="0" applyFont="1" applyFill="1" applyBorder="1" applyAlignment="1">
      <alignment horizontal="center"/>
    </xf>
    <xf numFmtId="0" fontId="21" fillId="0" borderId="10" xfId="0" applyFont="1" applyFill="1" applyBorder="1" applyAlignment="1">
      <alignment horizontal="center"/>
    </xf>
    <xf numFmtId="0" fontId="22" fillId="0" borderId="10" xfId="0" applyFont="1" applyBorder="1" applyAlignment="1">
      <alignment horizontal="center"/>
    </xf>
    <xf numFmtId="0" fontId="22" fillId="0" borderId="10" xfId="0" applyFont="1" applyBorder="1" applyAlignment="1">
      <alignment horizontal="center" vertical="center"/>
    </xf>
    <xf numFmtId="0" fontId="22" fillId="0" borderId="10" xfId="0" applyFont="1" applyFill="1" applyBorder="1" applyAlignment="1">
      <alignment horizontal="center"/>
    </xf>
    <xf numFmtId="0" fontId="21" fillId="24" borderId="10" xfId="0" applyFont="1" applyFill="1" applyBorder="1" applyAlignment="1">
      <alignment horizontal="center" vertical="center"/>
    </xf>
    <xf numFmtId="0" fontId="21" fillId="0" borderId="10" xfId="0" applyFont="1" applyBorder="1" applyAlignment="1">
      <alignment horizontal="center"/>
    </xf>
    <xf numFmtId="0" fontId="21" fillId="0" borderId="10" xfId="0" applyFont="1" applyFill="1" applyBorder="1" applyAlignment="1">
      <alignment horizontal="center" vertical="center"/>
    </xf>
    <xf numFmtId="0" fontId="21" fillId="0" borderId="10" xfId="0" applyFont="1" applyBorder="1" applyAlignment="1">
      <alignment horizontal="center" vertical="center"/>
    </xf>
    <xf numFmtId="0" fontId="21" fillId="0" borderId="12" xfId="0" applyFont="1" applyFill="1" applyBorder="1" applyAlignment="1">
      <alignment horizontal="center"/>
    </xf>
    <xf numFmtId="14" fontId="0" fillId="0" borderId="0" xfId="0" applyNumberFormat="1"/>
    <xf numFmtId="2" fontId="0" fillId="0" borderId="0" xfId="0" applyNumberFormat="1"/>
    <xf numFmtId="1" fontId="0" fillId="0" borderId="0" xfId="0" applyNumberFormat="1"/>
    <xf numFmtId="15" fontId="0" fillId="0" borderId="0" xfId="0" applyNumberFormat="1"/>
    <xf numFmtId="0" fontId="24" fillId="0" borderId="0" xfId="0" applyFont="1" applyAlignment="1">
      <alignment vertical="center"/>
    </xf>
    <xf numFmtId="0" fontId="23" fillId="0" borderId="0" xfId="0" applyFont="1" applyAlignment="1">
      <alignment vertical="center"/>
    </xf>
    <xf numFmtId="0" fontId="25" fillId="0" borderId="0" xfId="0" applyFont="1" applyAlignment="1">
      <alignment vertical="center"/>
    </xf>
    <xf numFmtId="0" fontId="0" fillId="0" borderId="0" xfId="0" applyNumberFormat="1"/>
    <xf numFmtId="165" fontId="0" fillId="0" borderId="0" xfId="0" applyNumberFormat="1"/>
    <xf numFmtId="0" fontId="0" fillId="0" borderId="0" xfId="0" applyAlignment="1">
      <alignment wrapText="1"/>
    </xf>
    <xf numFmtId="0" fontId="0" fillId="0" borderId="0" xfId="0" applyFill="1"/>
    <xf numFmtId="2" fontId="0" fillId="0" borderId="0" xfId="0" applyNumberFormat="1" applyFill="1"/>
    <xf numFmtId="0" fontId="0" fillId="0" borderId="0" xfId="0" applyNumberFormat="1" applyFill="1"/>
    <xf numFmtId="165" fontId="0" fillId="0" borderId="0" xfId="0" applyNumberFormat="1" applyFill="1"/>
    <xf numFmtId="0" fontId="0" fillId="0" borderId="0" xfId="0" applyFill="1" applyAlignment="1">
      <alignment wrapText="1"/>
    </xf>
    <xf numFmtId="11" fontId="0" fillId="0" borderId="0" xfId="0" applyNumberFormat="1" applyFill="1"/>
    <xf numFmtId="0" fontId="26" fillId="0" borderId="0" xfId="44" applyAlignment="1">
      <alignment wrapText="1"/>
    </xf>
    <xf numFmtId="0" fontId="0" fillId="0" borderId="0" xfId="0" applyFill="1" applyBorder="1" applyAlignment="1">
      <alignment wrapText="1"/>
    </xf>
    <xf numFmtId="0" fontId="26" fillId="0" borderId="0" xfId="44"/>
    <xf numFmtId="0" fontId="27" fillId="25" borderId="13" xfId="0" applyFont="1" applyFill="1" applyBorder="1" applyAlignment="1">
      <alignment vertical="center"/>
    </xf>
    <xf numFmtId="0" fontId="27" fillId="25" borderId="14" xfId="0" applyFont="1" applyFill="1" applyBorder="1" applyAlignment="1">
      <alignment vertical="center"/>
    </xf>
    <xf numFmtId="0" fontId="27" fillId="25" borderId="15" xfId="0" applyFont="1" applyFill="1" applyBorder="1" applyAlignment="1">
      <alignment vertical="center"/>
    </xf>
    <xf numFmtId="166" fontId="0" fillId="0" borderId="0" xfId="0" applyNumberFormat="1"/>
    <xf numFmtId="0" fontId="28" fillId="0" borderId="0" xfId="0" applyFont="1"/>
    <xf numFmtId="0" fontId="19" fillId="0" borderId="11" xfId="33" applyFont="1" applyFill="1" applyBorder="1" applyAlignment="1">
      <alignment horizontal="center"/>
    </xf>
    <xf numFmtId="0" fontId="22" fillId="0" borderId="11" xfId="0" applyFont="1" applyBorder="1" applyAlignment="1">
      <alignment horizontal="center" wrapText="1"/>
    </xf>
    <xf numFmtId="0" fontId="0" fillId="0" borderId="0" xfId="0" applyFill="1" applyBorder="1"/>
    <xf numFmtId="0" fontId="0" fillId="0" borderId="0" xfId="0" applyNumberFormat="1" applyAlignment="1">
      <alignment wrapText="1"/>
    </xf>
    <xf numFmtId="0" fontId="0" fillId="26" borderId="13" xfId="0" applyFont="1" applyFill="1" applyBorder="1"/>
    <xf numFmtId="165" fontId="0" fillId="26" borderId="14" xfId="0" applyNumberFormat="1" applyFont="1" applyFill="1" applyBorder="1"/>
    <xf numFmtId="0" fontId="0" fillId="26" borderId="14" xfId="0" applyFont="1" applyFill="1" applyBorder="1"/>
    <xf numFmtId="2" fontId="0" fillId="26" borderId="14" xfId="0" applyNumberFormat="1" applyFont="1" applyFill="1" applyBorder="1"/>
    <xf numFmtId="0" fontId="0" fillId="26" borderId="14" xfId="0" applyNumberFormat="1" applyFont="1" applyFill="1" applyBorder="1"/>
    <xf numFmtId="0" fontId="0" fillId="26" borderId="15" xfId="0" applyFont="1" applyFill="1" applyBorder="1"/>
    <xf numFmtId="0" fontId="0" fillId="0" borderId="13" xfId="0" applyFont="1" applyBorder="1"/>
    <xf numFmtId="165" fontId="0" fillId="0" borderId="14" xfId="0" applyNumberFormat="1" applyFont="1" applyBorder="1"/>
    <xf numFmtId="0" fontId="0" fillId="0" borderId="14" xfId="0" applyFont="1" applyBorder="1"/>
    <xf numFmtId="2" fontId="0" fillId="0" borderId="14" xfId="0" applyNumberFormat="1" applyFont="1" applyBorder="1"/>
    <xf numFmtId="0" fontId="0" fillId="0" borderId="14" xfId="0" applyNumberFormat="1" applyFont="1" applyBorder="1"/>
    <xf numFmtId="0" fontId="0" fillId="0" borderId="15" xfId="0" applyFont="1" applyBorder="1"/>
    <xf numFmtId="0" fontId="0" fillId="0" borderId="15" xfId="0" applyFont="1" applyBorder="1" applyAlignment="1">
      <alignment wrapText="1"/>
    </xf>
    <xf numFmtId="0" fontId="0" fillId="26" borderId="15" xfId="0" applyFont="1" applyFill="1" applyBorder="1" applyAlignment="1">
      <alignment wrapText="1"/>
    </xf>
    <xf numFmtId="0" fontId="26" fillId="0" borderId="15" xfId="44" applyFont="1" applyBorder="1" applyAlignment="1">
      <alignment wrapText="1"/>
    </xf>
    <xf numFmtId="0" fontId="26" fillId="26" borderId="15" xfId="44" applyFont="1" applyFill="1" applyBorder="1" applyAlignment="1">
      <alignment wrapText="1"/>
    </xf>
    <xf numFmtId="0" fontId="26" fillId="26" borderId="15" xfId="44" applyFont="1" applyFill="1" applyBorder="1"/>
    <xf numFmtId="0" fontId="0" fillId="0" borderId="25" xfId="0" applyBorder="1" applyAlignment="1">
      <alignment horizontal="center" vertical="center"/>
    </xf>
    <xf numFmtId="0" fontId="0" fillId="0" borderId="26" xfId="0" applyBorder="1" applyAlignment="1">
      <alignment horizontal="center" vertical="center"/>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0" xfId="0" applyAlignment="1">
      <alignment horizontal="center" vertical="center"/>
    </xf>
    <xf numFmtId="0" fontId="1" fillId="27" borderId="28" xfId="5" applyFill="1" applyBorder="1" applyAlignment="1">
      <alignment horizontal="center" vertical="center" wrapText="1"/>
    </xf>
    <xf numFmtId="0" fontId="1" fillId="27" borderId="29" xfId="5" applyFill="1" applyBorder="1" applyAlignment="1">
      <alignment horizontal="center" vertical="center" wrapText="1"/>
    </xf>
    <xf numFmtId="17" fontId="1" fillId="27" borderId="29" xfId="5" applyNumberFormat="1" applyFill="1" applyBorder="1" applyAlignment="1">
      <alignment horizontal="center" vertical="center"/>
    </xf>
    <xf numFmtId="17" fontId="0" fillId="0" borderId="30" xfId="0" applyNumberFormat="1" applyBorder="1" applyAlignment="1">
      <alignment horizontal="center" vertical="center"/>
    </xf>
    <xf numFmtId="0" fontId="0" fillId="27" borderId="28" xfId="0" applyFill="1" applyBorder="1" applyAlignment="1">
      <alignment horizontal="center" vertical="center" wrapText="1"/>
    </xf>
    <xf numFmtId="0" fontId="0" fillId="27" borderId="29" xfId="0" applyFill="1" applyBorder="1" applyAlignment="1">
      <alignment horizontal="center" vertical="center" wrapText="1"/>
    </xf>
    <xf numFmtId="17" fontId="0" fillId="27" borderId="29" xfId="0" applyNumberFormat="1" applyFill="1" applyBorder="1" applyAlignment="1">
      <alignment horizontal="center" vertical="center"/>
    </xf>
    <xf numFmtId="0" fontId="0" fillId="27" borderId="31" xfId="0" applyFill="1" applyBorder="1" applyAlignment="1">
      <alignment horizontal="center" vertical="center" wrapText="1"/>
    </xf>
    <xf numFmtId="0" fontId="0" fillId="27" borderId="32" xfId="0" applyFill="1" applyBorder="1" applyAlignment="1">
      <alignment horizontal="center" vertical="center" wrapText="1"/>
    </xf>
    <xf numFmtId="17" fontId="0" fillId="27" borderId="32" xfId="0" applyNumberFormat="1" applyFill="1" applyBorder="1" applyAlignment="1">
      <alignment horizontal="center" vertical="center"/>
    </xf>
    <xf numFmtId="17" fontId="0" fillId="0" borderId="33" xfId="0" applyNumberFormat="1" applyBorder="1" applyAlignment="1">
      <alignment horizontal="center" vertical="center"/>
    </xf>
    <xf numFmtId="0" fontId="0" fillId="27" borderId="34" xfId="0" applyFill="1" applyBorder="1" applyAlignment="1">
      <alignment horizontal="center" vertical="center" wrapText="1"/>
    </xf>
    <xf numFmtId="0" fontId="0" fillId="27" borderId="12" xfId="0" applyFill="1" applyBorder="1" applyAlignment="1">
      <alignment horizontal="center" vertical="center" wrapText="1"/>
    </xf>
    <xf numFmtId="17" fontId="0" fillId="27" borderId="12" xfId="0" applyNumberFormat="1" applyFill="1" applyBorder="1" applyAlignment="1">
      <alignment horizontal="center" vertical="center"/>
    </xf>
    <xf numFmtId="17" fontId="0" fillId="0" borderId="35" xfId="0" applyNumberFormat="1" applyBorder="1" applyAlignment="1">
      <alignment horizontal="center" vertical="center"/>
    </xf>
    <xf numFmtId="0" fontId="0" fillId="0" borderId="0" xfId="0" applyAlignment="1">
      <alignment horizontal="center" vertical="center" wrapText="1"/>
    </xf>
    <xf numFmtId="0" fontId="0" fillId="27" borderId="25" xfId="0" applyFill="1" applyBorder="1" applyAlignment="1">
      <alignment horizontal="center" vertical="center" wrapText="1"/>
    </xf>
    <xf numFmtId="0" fontId="0" fillId="27" borderId="26" xfId="0" applyFill="1" applyBorder="1" applyAlignment="1">
      <alignment horizontal="center" vertical="center" wrapText="1"/>
    </xf>
    <xf numFmtId="17" fontId="0" fillId="27" borderId="26" xfId="0" applyNumberFormat="1" applyFill="1" applyBorder="1" applyAlignment="1">
      <alignment horizontal="center" vertical="center"/>
    </xf>
    <xf numFmtId="17" fontId="0" fillId="0" borderId="27" xfId="0" applyNumberFormat="1" applyBorder="1" applyAlignment="1">
      <alignment horizontal="center" vertical="center"/>
    </xf>
    <xf numFmtId="0" fontId="0" fillId="28" borderId="25" xfId="0" applyFill="1" applyBorder="1" applyAlignment="1">
      <alignment horizontal="center" vertical="center" wrapText="1"/>
    </xf>
    <xf numFmtId="0" fontId="0" fillId="28" borderId="26" xfId="0" applyFill="1" applyBorder="1" applyAlignment="1">
      <alignment horizontal="center" vertical="center" wrapText="1"/>
    </xf>
    <xf numFmtId="17" fontId="0" fillId="28" borderId="26" xfId="0" applyNumberFormat="1" applyFill="1" applyBorder="1" applyAlignment="1">
      <alignment horizontal="center" vertical="center"/>
    </xf>
    <xf numFmtId="0" fontId="0" fillId="28" borderId="31" xfId="0" applyFill="1" applyBorder="1" applyAlignment="1">
      <alignment horizontal="center" vertical="center" wrapText="1"/>
    </xf>
    <xf numFmtId="0" fontId="0" fillId="28" borderId="32" xfId="0" applyFill="1" applyBorder="1" applyAlignment="1">
      <alignment horizontal="center" vertical="center" wrapText="1"/>
    </xf>
    <xf numFmtId="17" fontId="0" fillId="28" borderId="32" xfId="0" applyNumberFormat="1" applyFill="1" applyBorder="1" applyAlignment="1">
      <alignment horizontal="center" vertical="center"/>
    </xf>
    <xf numFmtId="0" fontId="0" fillId="28" borderId="28" xfId="0" applyFill="1" applyBorder="1" applyAlignment="1">
      <alignment horizontal="center" vertical="center" wrapText="1"/>
    </xf>
    <xf numFmtId="0" fontId="0" fillId="28" borderId="29" xfId="0" applyFill="1" applyBorder="1" applyAlignment="1">
      <alignment horizontal="center" vertical="center" wrapText="1"/>
    </xf>
    <xf numFmtId="17" fontId="0" fillId="28" borderId="29" xfId="0" applyNumberFormat="1" applyFill="1" applyBorder="1" applyAlignment="1">
      <alignment horizontal="center" vertical="center"/>
    </xf>
    <xf numFmtId="14" fontId="0" fillId="28" borderId="29" xfId="0" applyNumberFormat="1" applyFill="1" applyBorder="1" applyAlignment="1">
      <alignment horizontal="center" vertical="center"/>
    </xf>
    <xf numFmtId="17" fontId="0" fillId="0" borderId="30" xfId="0" applyNumberFormat="1" applyFill="1" applyBorder="1" applyAlignment="1">
      <alignment horizontal="center" vertical="center"/>
    </xf>
    <xf numFmtId="0" fontId="0" fillId="0" borderId="36" xfId="0" applyBorder="1" applyAlignment="1">
      <alignment horizontal="center" vertical="center"/>
    </xf>
    <xf numFmtId="14" fontId="0" fillId="0" borderId="36" xfId="0" applyNumberFormat="1" applyBorder="1" applyAlignment="1">
      <alignment horizontal="center" vertical="center"/>
    </xf>
    <xf numFmtId="0" fontId="0" fillId="0" borderId="37" xfId="0" applyBorder="1" applyAlignment="1">
      <alignment horizontal="center" vertical="center"/>
    </xf>
    <xf numFmtId="14" fontId="0" fillId="0" borderId="37" xfId="0" applyNumberFormat="1" applyBorder="1" applyAlignment="1">
      <alignment horizontal="center" vertical="center"/>
    </xf>
    <xf numFmtId="17" fontId="0" fillId="0" borderId="37" xfId="0" applyNumberFormat="1" applyBorder="1" applyAlignment="1">
      <alignment horizontal="center" vertical="center"/>
    </xf>
    <xf numFmtId="0" fontId="0" fillId="0" borderId="0" xfId="0" applyFill="1" applyBorder="1" applyAlignment="1">
      <alignment horizontal="center" vertical="center"/>
    </xf>
    <xf numFmtId="0" fontId="0" fillId="0" borderId="38" xfId="0" applyBorder="1" applyAlignment="1">
      <alignment horizontal="center" vertical="center"/>
    </xf>
    <xf numFmtId="17" fontId="0" fillId="0" borderId="38" xfId="0" applyNumberFormat="1" applyBorder="1" applyAlignment="1">
      <alignment horizontal="center" vertical="center"/>
    </xf>
    <xf numFmtId="0" fontId="0" fillId="0" borderId="39" xfId="0" applyBorder="1" applyAlignment="1">
      <alignment horizontal="center" vertical="center"/>
    </xf>
    <xf numFmtId="17" fontId="0" fillId="0" borderId="39" xfId="0" applyNumberFormat="1" applyBorder="1" applyAlignment="1">
      <alignment horizontal="center" vertical="center"/>
    </xf>
    <xf numFmtId="14" fontId="0" fillId="0" borderId="0" xfId="0" applyNumberFormat="1" applyAlignment="1">
      <alignment horizontal="center" vertical="center"/>
    </xf>
    <xf numFmtId="1" fontId="0" fillId="0" borderId="0" xfId="0" applyNumberFormat="1" applyAlignment="1">
      <alignment horizontal="center"/>
    </xf>
    <xf numFmtId="0" fontId="23" fillId="0" borderId="0" xfId="0" applyFont="1" applyAlignment="1">
      <alignment horizontal="center" vertical="center"/>
    </xf>
    <xf numFmtId="0" fontId="30" fillId="0" borderId="16" xfId="0" applyFont="1" applyBorder="1" applyAlignment="1">
      <alignment horizontal="center" vertical="center" wrapText="1"/>
    </xf>
    <xf numFmtId="0" fontId="30" fillId="0" borderId="17" xfId="0" applyFont="1" applyBorder="1" applyAlignment="1">
      <alignment horizontal="center" vertical="center"/>
    </xf>
    <xf numFmtId="0" fontId="30" fillId="0" borderId="18" xfId="0" applyFont="1" applyBorder="1" applyAlignment="1">
      <alignment horizontal="center" vertical="center"/>
    </xf>
    <xf numFmtId="0" fontId="30" fillId="0" borderId="19" xfId="0" applyFont="1" applyBorder="1" applyAlignment="1">
      <alignment horizontal="left" vertical="center" wrapText="1"/>
    </xf>
    <xf numFmtId="0" fontId="30" fillId="0" borderId="20" xfId="0" applyFont="1" applyBorder="1" applyAlignment="1">
      <alignment horizontal="left" vertical="center" wrapText="1"/>
    </xf>
    <xf numFmtId="0" fontId="30" fillId="0" borderId="21" xfId="0" applyFont="1" applyBorder="1" applyAlignment="1">
      <alignment horizontal="left" vertical="center" wrapText="1"/>
    </xf>
    <xf numFmtId="0" fontId="30" fillId="0" borderId="22" xfId="0" applyFont="1" applyBorder="1" applyAlignment="1">
      <alignment horizontal="left" vertical="center" wrapText="1"/>
    </xf>
    <xf numFmtId="0" fontId="30" fillId="0" borderId="23" xfId="0" applyFont="1" applyBorder="1" applyAlignment="1">
      <alignment horizontal="left" vertical="center" wrapText="1"/>
    </xf>
    <xf numFmtId="0" fontId="30" fillId="0" borderId="24" xfId="0" applyFont="1" applyBorder="1" applyAlignment="1">
      <alignment horizontal="left" vertical="center" wrapText="1"/>
    </xf>
    <xf numFmtId="44" fontId="31" fillId="29" borderId="0" xfId="45" applyFont="1" applyFill="1" applyBorder="1" applyAlignment="1">
      <alignment horizontal="center" vertical="center"/>
    </xf>
    <xf numFmtId="0" fontId="32" fillId="29" borderId="0" xfId="7" applyFont="1" applyFill="1" applyBorder="1" applyAlignment="1">
      <alignment horizontal="center" vertical="center" wrapText="1"/>
    </xf>
    <xf numFmtId="0" fontId="0" fillId="0" borderId="0" xfId="0" applyAlignment="1">
      <alignment horizontal="center" vertical="center"/>
    </xf>
  </cellXfs>
  <cellStyles count="46">
    <cellStyle name="20 % - Accent1 2" xfId="1"/>
    <cellStyle name="20 % - Accent2 2" xfId="2"/>
    <cellStyle name="20 % - Accent3 2" xfId="3"/>
    <cellStyle name="20 % - Accent4 2" xfId="4"/>
    <cellStyle name="20 % - Accent5 2" xfId="5"/>
    <cellStyle name="20 % - Accent6 2" xfId="6"/>
    <cellStyle name="40 % - Accent1 2" xfId="7"/>
    <cellStyle name="40 % - Accent2 2" xfId="8"/>
    <cellStyle name="40 % - Accent3 2" xfId="9"/>
    <cellStyle name="40 % - Accent4 2" xfId="10"/>
    <cellStyle name="40 % - Accent5 2" xfId="11"/>
    <cellStyle name="40 % - Accent6 2" xfId="12"/>
    <cellStyle name="60 % - Accent1 2" xfId="13"/>
    <cellStyle name="60 % - Accent2 2" xfId="14"/>
    <cellStyle name="60 % - Accent3 2" xfId="15"/>
    <cellStyle name="60 % - Accent4 2" xfId="16"/>
    <cellStyle name="60 % - Accent5 2" xfId="17"/>
    <cellStyle name="60 % - Accent6 2" xfId="18"/>
    <cellStyle name="Accent1 2" xfId="19"/>
    <cellStyle name="Accent2 2" xfId="20"/>
    <cellStyle name="Accent3 2" xfId="21"/>
    <cellStyle name="Accent4 2" xfId="22"/>
    <cellStyle name="Accent5 2" xfId="23"/>
    <cellStyle name="Accent6 2" xfId="24"/>
    <cellStyle name="Avertissement 2" xfId="25"/>
    <cellStyle name="Calcul 2" xfId="26"/>
    <cellStyle name="Cellule liée 2" xfId="27"/>
    <cellStyle name="Commentaire 2" xfId="28"/>
    <cellStyle name="Entrée 2" xfId="29"/>
    <cellStyle name="Insatisfaisant 2" xfId="30"/>
    <cellStyle name="Lien hypertexte" xfId="44" builtinId="8"/>
    <cellStyle name="Milliers 2" xfId="31"/>
    <cellStyle name="Monétaire" xfId="45" builtinId="4"/>
    <cellStyle name="Neutre 2" xfId="32"/>
    <cellStyle name="Normal" xfId="0" builtinId="0"/>
    <cellStyle name="Normal 2" xfId="33"/>
    <cellStyle name="Satisfaisant 2" xfId="34"/>
    <cellStyle name="Sortie 2" xfId="35"/>
    <cellStyle name="Texte explicatif 2" xfId="36"/>
    <cellStyle name="Titre 2" xfId="37"/>
    <cellStyle name="Titre 1 2" xfId="38"/>
    <cellStyle name="Titre 2 2" xfId="39"/>
    <cellStyle name="Titre 3 2" xfId="40"/>
    <cellStyle name="Titre 4 2" xfId="41"/>
    <cellStyle name="Total 2" xfId="42"/>
    <cellStyle name="Vérification 2" xfId="43"/>
  </cellStyles>
  <dxfs count="19">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0000"/>
        </patternFill>
      </fill>
    </dxf>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relativeIndent="255" justifyLastLine="0" shrinkToFit="0" readingOrder="0"/>
    </dxf>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95250</xdr:colOff>
      <xdr:row>1</xdr:row>
      <xdr:rowOff>180976</xdr:rowOff>
    </xdr:from>
    <xdr:to>
      <xdr:col>11</xdr:col>
      <xdr:colOff>304800</xdr:colOff>
      <xdr:row>8</xdr:row>
      <xdr:rowOff>19050</xdr:rowOff>
    </xdr:to>
    <xdr:sp macro="[0]!Log_GMAO" textlink="">
      <xdr:nvSpPr>
        <xdr:cNvPr id="2" name="Rectangle 1"/>
        <xdr:cNvSpPr/>
      </xdr:nvSpPr>
      <xdr:spPr>
        <a:xfrm>
          <a:off x="857250" y="371476"/>
          <a:ext cx="7829550" cy="11715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6600" b="1"/>
            <a:t>Accès</a:t>
          </a:r>
          <a:r>
            <a:rPr lang="fr-FR" sz="6600" b="1" baseline="0"/>
            <a:t> au programme</a:t>
          </a:r>
          <a:endParaRPr lang="fr-FR" sz="6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390525</xdr:colOff>
      <xdr:row>12</xdr:row>
      <xdr:rowOff>28575</xdr:rowOff>
    </xdr:from>
    <xdr:to>
      <xdr:col>8</xdr:col>
      <xdr:colOff>466725</xdr:colOff>
      <xdr:row>15</xdr:row>
      <xdr:rowOff>152400</xdr:rowOff>
    </xdr:to>
    <xdr:sp macro="[0]!Log_GMAO" textlink="">
      <xdr:nvSpPr>
        <xdr:cNvPr id="2" name="Rectangle 1"/>
        <xdr:cNvSpPr/>
      </xdr:nvSpPr>
      <xdr:spPr>
        <a:xfrm>
          <a:off x="15354300" y="2314575"/>
          <a:ext cx="838200" cy="695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371475</xdr:colOff>
      <xdr:row>17</xdr:row>
      <xdr:rowOff>28575</xdr:rowOff>
    </xdr:from>
    <xdr:to>
      <xdr:col>8</xdr:col>
      <xdr:colOff>523875</xdr:colOff>
      <xdr:row>21</xdr:row>
      <xdr:rowOff>180975</xdr:rowOff>
    </xdr:to>
    <xdr:sp macro="[0]!Macro2" textlink="">
      <xdr:nvSpPr>
        <xdr:cNvPr id="4" name="Rectangle 3"/>
        <xdr:cNvSpPr/>
      </xdr:nvSpPr>
      <xdr:spPr>
        <a:xfrm>
          <a:off x="15335250" y="3267075"/>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390525</xdr:colOff>
      <xdr:row>9</xdr:row>
      <xdr:rowOff>514350</xdr:rowOff>
    </xdr:from>
    <xdr:to>
      <xdr:col>10</xdr:col>
      <xdr:colOff>542925</xdr:colOff>
      <xdr:row>11</xdr:row>
      <xdr:rowOff>266700</xdr:rowOff>
    </xdr:to>
    <xdr:sp macro="[0]!Log_GMAO" textlink="">
      <xdr:nvSpPr>
        <xdr:cNvPr id="2" name="Rectangle 1"/>
        <xdr:cNvSpPr/>
      </xdr:nvSpPr>
      <xdr:spPr>
        <a:xfrm>
          <a:off x="12115800" y="3009900"/>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158750</xdr:colOff>
      <xdr:row>1</xdr:row>
      <xdr:rowOff>190500</xdr:rowOff>
    </xdr:from>
    <xdr:to>
      <xdr:col>4</xdr:col>
      <xdr:colOff>15875</xdr:colOff>
      <xdr:row>1</xdr:row>
      <xdr:rowOff>635000</xdr:rowOff>
    </xdr:to>
    <xdr:sp macro="" textlink="">
      <xdr:nvSpPr>
        <xdr:cNvPr id="3" name="ZoneTexte 2"/>
        <xdr:cNvSpPr txBox="1"/>
      </xdr:nvSpPr>
      <xdr:spPr>
        <a:xfrm>
          <a:off x="2397125" y="1038225"/>
          <a:ext cx="3095625" cy="444500"/>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t>Maintenance reglementaire</a:t>
          </a:r>
        </a:p>
      </xdr:txBody>
    </xdr:sp>
    <xdr:clientData/>
  </xdr:twoCellAnchor>
  <xdr:twoCellAnchor>
    <xdr:from>
      <xdr:col>4</xdr:col>
      <xdr:colOff>247650</xdr:colOff>
      <xdr:row>1</xdr:row>
      <xdr:rowOff>184150</xdr:rowOff>
    </xdr:from>
    <xdr:to>
      <xdr:col>6</xdr:col>
      <xdr:colOff>708025</xdr:colOff>
      <xdr:row>1</xdr:row>
      <xdr:rowOff>628650</xdr:rowOff>
    </xdr:to>
    <xdr:sp macro="" textlink="">
      <xdr:nvSpPr>
        <xdr:cNvPr id="4" name="ZoneTexte 3"/>
        <xdr:cNvSpPr txBox="1"/>
      </xdr:nvSpPr>
      <xdr:spPr>
        <a:xfrm>
          <a:off x="5724525" y="1031875"/>
          <a:ext cx="3089275" cy="444500"/>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t>Maintenance préventive</a:t>
          </a:r>
        </a:p>
      </xdr:txBody>
    </xdr:sp>
    <xdr:clientData/>
  </xdr:twoCellAnchor>
  <xdr:twoCellAnchor>
    <xdr:from>
      <xdr:col>3</xdr:col>
      <xdr:colOff>1143000</xdr:colOff>
      <xdr:row>2</xdr:row>
      <xdr:rowOff>190500</xdr:rowOff>
    </xdr:from>
    <xdr:to>
      <xdr:col>4</xdr:col>
      <xdr:colOff>1047750</xdr:colOff>
      <xdr:row>2</xdr:row>
      <xdr:rowOff>619125</xdr:rowOff>
    </xdr:to>
    <xdr:sp macro="" textlink="">
      <xdr:nvSpPr>
        <xdr:cNvPr id="5" name="ZoneTexte 4"/>
        <xdr:cNvSpPr txBox="1"/>
      </xdr:nvSpPr>
      <xdr:spPr>
        <a:xfrm>
          <a:off x="4791075" y="1885950"/>
          <a:ext cx="1733550" cy="428625"/>
        </a:xfrm>
        <a:prstGeom prst="rect">
          <a:avLst/>
        </a:prstGeom>
        <a:solidFill>
          <a:srgbClr val="00B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&gt;</a:t>
          </a:r>
          <a:r>
            <a:rPr lang="fr-FR" sz="1800" baseline="0"/>
            <a:t> 3 mois réstant</a:t>
          </a:r>
          <a:endParaRPr lang="fr-FR" sz="1800"/>
        </a:p>
      </xdr:txBody>
    </xdr:sp>
    <xdr:clientData/>
  </xdr:twoCellAnchor>
  <xdr:twoCellAnchor>
    <xdr:from>
      <xdr:col>4</xdr:col>
      <xdr:colOff>1231900</xdr:colOff>
      <xdr:row>2</xdr:row>
      <xdr:rowOff>200025</xdr:rowOff>
    </xdr:from>
    <xdr:to>
      <xdr:col>6</xdr:col>
      <xdr:colOff>327025</xdr:colOff>
      <xdr:row>2</xdr:row>
      <xdr:rowOff>628650</xdr:rowOff>
    </xdr:to>
    <xdr:sp macro="" textlink="">
      <xdr:nvSpPr>
        <xdr:cNvPr id="6" name="ZoneTexte 5"/>
        <xdr:cNvSpPr txBox="1"/>
      </xdr:nvSpPr>
      <xdr:spPr>
        <a:xfrm>
          <a:off x="6708775" y="1895475"/>
          <a:ext cx="1724025" cy="4286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&lt; </a:t>
          </a:r>
          <a:r>
            <a:rPr lang="fr-FR" sz="1800" baseline="0"/>
            <a:t>3 mois réstant</a:t>
          </a:r>
          <a:endParaRPr lang="fr-FR" sz="1800"/>
        </a:p>
      </xdr:txBody>
    </xdr:sp>
    <xdr:clientData/>
  </xdr:twoCellAnchor>
  <xdr:twoCellAnchor>
    <xdr:from>
      <xdr:col>6</xdr:col>
      <xdr:colOff>511175</xdr:colOff>
      <xdr:row>2</xdr:row>
      <xdr:rowOff>225425</xdr:rowOff>
    </xdr:from>
    <xdr:to>
      <xdr:col>7</xdr:col>
      <xdr:colOff>1047750</xdr:colOff>
      <xdr:row>2</xdr:row>
      <xdr:rowOff>654050</xdr:rowOff>
    </xdr:to>
    <xdr:sp macro="" textlink="">
      <xdr:nvSpPr>
        <xdr:cNvPr id="7" name="ZoneTexte 6"/>
        <xdr:cNvSpPr txBox="1"/>
      </xdr:nvSpPr>
      <xdr:spPr>
        <a:xfrm>
          <a:off x="8616950" y="1920875"/>
          <a:ext cx="1631950" cy="428625"/>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delais</a:t>
          </a:r>
          <a:r>
            <a:rPr lang="fr-FR" sz="1800" baseline="0"/>
            <a:t> dépassé</a:t>
          </a:r>
          <a:endParaRPr lang="fr-FR" sz="18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mma2\Sacatec\Atelier\Fonctionnement\Maintenance\Logiciel%20GMAO%20maintenance\AN21_B_MO103_Gestion%20maintenance%20assist&#233;e%20par%20ordinateur.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données"/>
      <sheetName val="mois"/>
      <sheetName val="compte rendu maintenance"/>
      <sheetName val="ordre de travail"/>
      <sheetName val="tps arr et inter mois"/>
      <sheetName val="evo type interv"/>
      <sheetName val="Nbr inter mois"/>
      <sheetName val="rappel controle"/>
      <sheetName val="données apave"/>
      <sheetName val="nb int-equip"/>
      <sheetName val="Tpsinterarret"/>
      <sheetName val="Feuil1"/>
      <sheetName val="Maintenance reglementaire"/>
      <sheetName val="Fiche de vie"/>
      <sheetName val="relevé aspiration"/>
      <sheetName val="controle APAVE"/>
    </sheetNames>
    <sheetDataSet>
      <sheetData sheetId="0" refreshError="1"/>
      <sheetData sheetId="1">
        <row r="9">
          <cell r="H9" t="str">
            <v>poste 1</v>
          </cell>
          <cell r="I9" t="str">
            <v>Benoit</v>
          </cell>
          <cell r="J9" t="str">
            <v>préventif</v>
          </cell>
        </row>
        <row r="10">
          <cell r="H10" t="str">
            <v>*VE1569 (Séparateur LN1250 18.5L)</v>
          </cell>
          <cell r="I10" t="str">
            <v>Marc</v>
          </cell>
          <cell r="J10" t="str">
            <v>correctif</v>
          </cell>
        </row>
        <row r="11">
          <cell r="H11" t="str">
            <v>1155 (Séparateur LN1250 18.5L)</v>
          </cell>
          <cell r="I11" t="str">
            <v>Laurent</v>
          </cell>
          <cell r="J11" t="str">
            <v>amelioratif</v>
          </cell>
        </row>
        <row r="12">
          <cell r="H12" t="str">
            <v>15.175B/2006 (Chapeau pour 15G)</v>
          </cell>
          <cell r="I12" t="str">
            <v>Still</v>
          </cell>
          <cell r="J12" t="str">
            <v>Erreur personnel</v>
          </cell>
        </row>
        <row r="13">
          <cell r="H13" t="str">
            <v>15.194/2007 (Chapeau haut pour 15G)</v>
          </cell>
          <cell r="I13" t="str">
            <v>aeroservice</v>
          </cell>
          <cell r="J13" t="str">
            <v>Autres dépannages</v>
          </cell>
        </row>
        <row r="14">
          <cell r="H14" t="str">
            <v>15.203/2007 (Chapeau 20L/24.5L)</v>
          </cell>
          <cell r="I14" t="str">
            <v>gildas</v>
          </cell>
        </row>
        <row r="15">
          <cell r="H15" t="str">
            <v>adoucisseurs</v>
          </cell>
          <cell r="I15" t="str">
            <v>socotec</v>
          </cell>
        </row>
        <row r="16">
          <cell r="H16" t="str">
            <v>airbag</v>
          </cell>
          <cell r="I16" t="str">
            <v>stagiaire</v>
          </cell>
        </row>
        <row r="17">
          <cell r="H17" t="str">
            <v>aspirateur pour meules</v>
          </cell>
          <cell r="I17" t="str">
            <v>eurotubes</v>
          </cell>
        </row>
        <row r="18">
          <cell r="H18" t="str">
            <v>aspiration cyclo bloc</v>
          </cell>
          <cell r="I18" t="str">
            <v>babcock wanson</v>
          </cell>
        </row>
        <row r="19">
          <cell r="H19" t="str">
            <v>bache alimentaire</v>
          </cell>
          <cell r="I19" t="str">
            <v>weishaupt</v>
          </cell>
        </row>
        <row r="20">
          <cell r="H20" t="str">
            <v>batiment</v>
          </cell>
          <cell r="I20" t="str">
            <v>gael</v>
          </cell>
        </row>
        <row r="21">
          <cell r="H21" t="str">
            <v>bureau</v>
          </cell>
          <cell r="I21" t="str">
            <v>FMD</v>
          </cell>
        </row>
        <row r="22">
          <cell r="H22" t="str">
            <v>bureau d'étude</v>
          </cell>
          <cell r="I22" t="str">
            <v>OSE</v>
          </cell>
        </row>
        <row r="23">
          <cell r="H23" t="str">
            <v>C039651 (chaudiere 696 kW)</v>
          </cell>
          <cell r="I23" t="str">
            <v>itherm</v>
          </cell>
        </row>
        <row r="24">
          <cell r="H24" t="str">
            <v>C42267 (chaudiere 1450kW)</v>
          </cell>
          <cell r="I24" t="str">
            <v>toyota</v>
          </cell>
        </row>
        <row r="25">
          <cell r="H25" t="str">
            <v>canalisation condensats</v>
          </cell>
        </row>
        <row r="26">
          <cell r="H26" t="str">
            <v>canalisation eau</v>
          </cell>
        </row>
        <row r="27">
          <cell r="H27" t="str">
            <v>canalisation retour eau</v>
          </cell>
        </row>
        <row r="28">
          <cell r="H28" t="str">
            <v>canalisation vapeur</v>
          </cell>
        </row>
        <row r="29">
          <cell r="H29" t="str">
            <v>CH2BWB150 (pas de designation)</v>
          </cell>
        </row>
        <row r="30">
          <cell r="H30" t="str">
            <v>Chariot élévateur</v>
          </cell>
        </row>
        <row r="31">
          <cell r="H31" t="str">
            <v>chaudière 1</v>
          </cell>
        </row>
        <row r="32">
          <cell r="H32" t="str">
            <v>chaudière 2</v>
          </cell>
        </row>
        <row r="33">
          <cell r="H33" t="str">
            <v>chaudière chauffage</v>
          </cell>
        </row>
        <row r="34">
          <cell r="H34" t="str">
            <v>Compresseur bel air</v>
          </cell>
        </row>
        <row r="35">
          <cell r="H35" t="str">
            <v>compresseur hdro P16/17</v>
          </cell>
        </row>
        <row r="36">
          <cell r="H36" t="str">
            <v>Compresseur Kaeser secondaire</v>
          </cell>
        </row>
        <row r="37">
          <cell r="H37" t="str">
            <v>Compresseur Kaezer</v>
          </cell>
        </row>
        <row r="38">
          <cell r="H38" t="str">
            <v>cuve1 (Cuve 1000L)</v>
          </cell>
        </row>
        <row r="39">
          <cell r="H39" t="str">
            <v>cuve2 (Cuve 1000L)</v>
          </cell>
        </row>
        <row r="40">
          <cell r="H40" t="str">
            <v>cuve3 (Cuve 1000L)</v>
          </cell>
        </row>
        <row r="41">
          <cell r="H41" t="str">
            <v>cuve4 (Cuve 500L)</v>
          </cell>
        </row>
        <row r="42">
          <cell r="H42" t="str">
            <v>cuve5 (Cuve 500L)</v>
          </cell>
        </row>
        <row r="43">
          <cell r="H43" t="str">
            <v>Daby 1</v>
          </cell>
        </row>
        <row r="44">
          <cell r="H44" t="str">
            <v>daby 2</v>
          </cell>
        </row>
        <row r="45">
          <cell r="H45" t="str">
            <v>electricité</v>
          </cell>
        </row>
        <row r="46">
          <cell r="H46" t="str">
            <v>Elevateur</v>
          </cell>
        </row>
        <row r="47">
          <cell r="H47" t="str">
            <v>ensemble des meules</v>
          </cell>
        </row>
        <row r="48">
          <cell r="H48" t="str">
            <v>ensemble des postes</v>
          </cell>
        </row>
        <row r="49">
          <cell r="H49" t="str">
            <v>G025Z300/1 (1.3L ALKAN)</v>
          </cell>
        </row>
        <row r="50">
          <cell r="H50" t="str">
            <v>G025Z300/2 (1.3L ALKAN)</v>
          </cell>
        </row>
        <row r="51">
          <cell r="H51" t="str">
            <v>G025Z300/3 (1.3L ALKAN)</v>
          </cell>
        </row>
        <row r="52">
          <cell r="H52" t="str">
            <v>G025Z300/4 (1.3L ALKAN)</v>
          </cell>
        </row>
        <row r="53">
          <cell r="H53" t="str">
            <v>G116182 (36L)</v>
          </cell>
        </row>
        <row r="54">
          <cell r="H54" t="str">
            <v>G116184 (4L)</v>
          </cell>
        </row>
        <row r="55">
          <cell r="H55" t="str">
            <v>G116185 (1L / 1.5L / 2.4L)</v>
          </cell>
        </row>
        <row r="56">
          <cell r="H56" t="str">
            <v>G116186 (35L)</v>
          </cell>
        </row>
        <row r="57">
          <cell r="H57" t="str">
            <v>G116187 (100L)</v>
          </cell>
        </row>
        <row r="58">
          <cell r="H58" t="str">
            <v>G116188 (14L (50L))</v>
          </cell>
        </row>
        <row r="59">
          <cell r="H59" t="str">
            <v>G116189 (12L)</v>
          </cell>
        </row>
        <row r="60">
          <cell r="H60" t="str">
            <v>G116190 (10L (hpu))</v>
          </cell>
        </row>
        <row r="61">
          <cell r="H61" t="str">
            <v>G116191 (10L long)</v>
          </cell>
        </row>
        <row r="62">
          <cell r="H62" t="str">
            <v>G116914 (0.5L/ 0.7L)</v>
          </cell>
        </row>
        <row r="63">
          <cell r="H63" t="str">
            <v>G116915 (1L)</v>
          </cell>
        </row>
        <row r="64">
          <cell r="H64" t="str">
            <v>G116916 ( 0.5L/ 0.7L)</v>
          </cell>
        </row>
        <row r="65">
          <cell r="H65" t="str">
            <v>G117279 (14L (50L))</v>
          </cell>
        </row>
        <row r="66">
          <cell r="H66" t="str">
            <v>G117929 (4L)</v>
          </cell>
        </row>
        <row r="67">
          <cell r="H67" t="str">
            <v>G117930 (10L long)</v>
          </cell>
        </row>
        <row r="68">
          <cell r="H68" t="str">
            <v>G117931 (14L (50L))</v>
          </cell>
        </row>
        <row r="69">
          <cell r="H69" t="str">
            <v>G117932 (2.5L (base))</v>
          </cell>
        </row>
        <row r="70">
          <cell r="H70" t="str">
            <v>G117934 (2.5L (5L))</v>
          </cell>
        </row>
        <row r="71">
          <cell r="H71" t="str">
            <v>G117935 (2.5L)</v>
          </cell>
        </row>
        <row r="72">
          <cell r="H72" t="str">
            <v>G117936 (5L)</v>
          </cell>
        </row>
        <row r="73">
          <cell r="H73" t="str">
            <v>G118221 (14L (50L))</v>
          </cell>
        </row>
        <row r="74">
          <cell r="H74" t="str">
            <v>G118222 (36L)</v>
          </cell>
        </row>
        <row r="75">
          <cell r="H75" t="str">
            <v>G118223 (6L)</v>
          </cell>
        </row>
        <row r="76">
          <cell r="H76" t="str">
            <v>G118292 (2x1L+1x 2.5L)</v>
          </cell>
        </row>
        <row r="77">
          <cell r="H77" t="str">
            <v>G118729 (20L)</v>
          </cell>
        </row>
        <row r="78">
          <cell r="H78" t="str">
            <v>G119098(20L)</v>
          </cell>
        </row>
        <row r="79">
          <cell r="H79" t="str">
            <v>G119099(27L  (6G))</v>
          </cell>
        </row>
        <row r="80">
          <cell r="H80" t="str">
            <v>G121285 (32L)</v>
          </cell>
        </row>
        <row r="81">
          <cell r="H81" t="str">
            <v>G121286 (14L (50L))</v>
          </cell>
        </row>
        <row r="82">
          <cell r="H82" t="str">
            <v>G121963 (152L(40G))</v>
          </cell>
        </row>
        <row r="83">
          <cell r="H83" t="str">
            <v>G122527 (20L (5G fawcett))</v>
          </cell>
        </row>
        <row r="84">
          <cell r="H84" t="str">
            <v>G122528 (10L)</v>
          </cell>
        </row>
        <row r="85">
          <cell r="H85" t="str">
            <v>G123813 (20L)</v>
          </cell>
        </row>
        <row r="86">
          <cell r="H86" t="str">
            <v>G124505 (36L)</v>
          </cell>
        </row>
        <row r="87">
          <cell r="H87" t="str">
            <v>G124506 (14L (50L))</v>
          </cell>
        </row>
        <row r="88">
          <cell r="H88" t="str">
            <v>G125258 (10L)</v>
          </cell>
        </row>
        <row r="89">
          <cell r="H89" t="str">
            <v>G125259 (4L)</v>
          </cell>
        </row>
        <row r="90">
          <cell r="H90" t="str">
            <v>G126123 (2.5L)</v>
          </cell>
        </row>
        <row r="91">
          <cell r="H91" t="str">
            <v>G131692 (4L)</v>
          </cell>
        </row>
        <row r="92">
          <cell r="H92" t="str">
            <v>G131693 (4L)</v>
          </cell>
        </row>
        <row r="93">
          <cell r="H93" t="str">
            <v>G134755 (1.5L)</v>
          </cell>
        </row>
        <row r="94">
          <cell r="H94" t="str">
            <v>G134756 (20L)</v>
          </cell>
        </row>
        <row r="95">
          <cell r="H95" t="str">
            <v>G134757 (32L)</v>
          </cell>
        </row>
        <row r="96">
          <cell r="H96" t="str">
            <v>G134758 (14L (50L))</v>
          </cell>
        </row>
        <row r="97">
          <cell r="H97" t="str">
            <v>G139485 (12L)</v>
          </cell>
        </row>
        <row r="98">
          <cell r="H98" t="str">
            <v>G141126 (1.5L)</v>
          </cell>
        </row>
        <row r="99">
          <cell r="H99" t="str">
            <v>G141127 (1L)</v>
          </cell>
        </row>
        <row r="100">
          <cell r="H100" t="str">
            <v>G141128 (14L (50L))</v>
          </cell>
        </row>
        <row r="101">
          <cell r="H101" t="str">
            <v>G141130 (36L)</v>
          </cell>
        </row>
        <row r="102">
          <cell r="H102" t="str">
            <v>G141131 (36L)</v>
          </cell>
        </row>
        <row r="103">
          <cell r="H103" t="str">
            <v>G141691 (4L)</v>
          </cell>
        </row>
        <row r="104">
          <cell r="H104" t="str">
            <v>G141693 (10L)</v>
          </cell>
        </row>
        <row r="105">
          <cell r="H105" t="str">
            <v>G141694 (10L)</v>
          </cell>
        </row>
        <row r="106">
          <cell r="H106" t="str">
            <v>G156283 (20L)</v>
          </cell>
        </row>
        <row r="107">
          <cell r="H107" t="str">
            <v>G159763 (4L)</v>
          </cell>
        </row>
        <row r="108">
          <cell r="H108" t="str">
            <v>G159764 (6L)</v>
          </cell>
        </row>
        <row r="109">
          <cell r="H109" t="str">
            <v>G159765 32/50L</v>
          </cell>
        </row>
        <row r="110">
          <cell r="H110" t="str">
            <v>G179644 (20L / 24.5L)</v>
          </cell>
        </row>
        <row r="111">
          <cell r="H111" t="str">
            <v>G179645 (32L)</v>
          </cell>
        </row>
        <row r="112">
          <cell r="H112" t="str">
            <v>G179646 (Cuve  1000L)</v>
          </cell>
        </row>
        <row r="113">
          <cell r="H113" t="str">
            <v>G179647 (Cuve  1000L)</v>
          </cell>
        </row>
        <row r="114">
          <cell r="H114" t="str">
            <v>G179660 (36L)</v>
          </cell>
        </row>
        <row r="115">
          <cell r="H115" t="str">
            <v>G192524 (5Gallons US (20L))</v>
          </cell>
        </row>
        <row r="116">
          <cell r="H116" t="str">
            <v>G195934 (sêcheur 24L HANKISON)</v>
          </cell>
        </row>
        <row r="117">
          <cell r="H117" t="str">
            <v>G195935 (sêcheur 24L HANKISON)</v>
          </cell>
        </row>
        <row r="118">
          <cell r="H118" t="str">
            <v>G200000 (1L)</v>
          </cell>
        </row>
        <row r="119">
          <cell r="H119" t="str">
            <v>G200001 (50L (ancien HYDAC))</v>
          </cell>
        </row>
        <row r="120">
          <cell r="H120" t="str">
            <v>G200002 (4L)</v>
          </cell>
        </row>
        <row r="121">
          <cell r="H121" t="str">
            <v>G200003 (4L)</v>
          </cell>
        </row>
        <row r="122">
          <cell r="H122" t="str">
            <v>G200004 (11Gallons)</v>
          </cell>
        </row>
        <row r="123">
          <cell r="H123" t="str">
            <v>G200005 (20L NG / 24.5L)</v>
          </cell>
        </row>
        <row r="124">
          <cell r="H124" t="str">
            <v>G200006 (6L)</v>
          </cell>
        </row>
        <row r="125">
          <cell r="H125" t="str">
            <v>G200007 (4L)</v>
          </cell>
        </row>
        <row r="126">
          <cell r="H126" t="str">
            <v>G200008 (21L HP D150x1180)</v>
          </cell>
        </row>
        <row r="127">
          <cell r="H127" t="str">
            <v>G200017 (mandrin 40/150G Ø533)</v>
          </cell>
        </row>
        <row r="128">
          <cell r="H128" t="str">
            <v>G200018 (mandrin 40/150G Ø533)</v>
          </cell>
        </row>
        <row r="129">
          <cell r="H129" t="str">
            <v>G200019 (mandrin 40/150G Ø533)</v>
          </cell>
        </row>
        <row r="130">
          <cell r="H130" t="str">
            <v>G200020 (mandrin 200L finition étagé Ø350)</v>
          </cell>
        </row>
        <row r="131">
          <cell r="H131" t="str">
            <v>G200021 (mandrin 200L droit Ø350)</v>
          </cell>
        </row>
        <row r="132">
          <cell r="H132" t="str">
            <v>G200022 (20L NG / 24.5L)</v>
          </cell>
        </row>
        <row r="133">
          <cell r="H133" t="str">
            <v>G200023 (6L)</v>
          </cell>
        </row>
        <row r="134">
          <cell r="H134" t="str">
            <v>G200024 (12L)</v>
          </cell>
        </row>
        <row r="135">
          <cell r="H135" t="str">
            <v>G200025 (10L Long)</v>
          </cell>
        </row>
        <row r="136">
          <cell r="H136" t="str">
            <v>G200026 (2.5L)</v>
          </cell>
        </row>
        <row r="137">
          <cell r="H137" t="str">
            <v>G200027 (2.5L)</v>
          </cell>
        </row>
        <row r="138">
          <cell r="H138" t="str">
            <v>G200028 (50L)</v>
          </cell>
        </row>
        <row r="139">
          <cell r="H139" t="str">
            <v>G200029 (50L)</v>
          </cell>
        </row>
        <row r="140">
          <cell r="H140" t="str">
            <v>INCONNU1 (14L (50L))</v>
          </cell>
        </row>
        <row r="141">
          <cell r="H141" t="str">
            <v>INCONNU2 (11Gallons)</v>
          </cell>
        </row>
        <row r="142">
          <cell r="H142" t="str">
            <v>locaux</v>
          </cell>
        </row>
        <row r="143">
          <cell r="H143" t="str">
            <v>machine à retourner</v>
          </cell>
        </row>
        <row r="144">
          <cell r="H144" t="str">
            <v>mandrin</v>
          </cell>
        </row>
        <row r="145">
          <cell r="H145" t="str">
            <v>Mandrin (mandrin 100/L200 L)</v>
          </cell>
        </row>
        <row r="146">
          <cell r="H146" t="str">
            <v>Mandrin (mandrin 100/L200 L)</v>
          </cell>
        </row>
        <row r="147">
          <cell r="H147" t="str">
            <v>Mandrin (mandrin 100/L200 L)</v>
          </cell>
        </row>
        <row r="148">
          <cell r="H148" t="str">
            <v>Mandrin (mandrin 100/L200 L)</v>
          </cell>
        </row>
        <row r="149">
          <cell r="H149" t="str">
            <v>Mandrin (mandrin 80/120 G)</v>
          </cell>
        </row>
        <row r="150">
          <cell r="H150" t="str">
            <v>Mandrin (mandrin 80/120 G)</v>
          </cell>
        </row>
        <row r="151">
          <cell r="H151" t="str">
            <v>mandrin de montage</v>
          </cell>
        </row>
        <row r="152">
          <cell r="H152" t="str">
            <v>Mandrin début</v>
          </cell>
        </row>
        <row r="153">
          <cell r="H153" t="str">
            <v>Mandrin fond</v>
          </cell>
        </row>
        <row r="154">
          <cell r="H154" t="str">
            <v>Mandrin milieu</v>
          </cell>
        </row>
        <row r="155">
          <cell r="H155" t="str">
            <v>Meule 1</v>
          </cell>
        </row>
        <row r="156">
          <cell r="H156" t="str">
            <v>Meule 2</v>
          </cell>
        </row>
        <row r="157">
          <cell r="H157" t="str">
            <v>Meule 3</v>
          </cell>
        </row>
        <row r="158">
          <cell r="H158" t="str">
            <v>Meule 4</v>
          </cell>
        </row>
        <row r="159">
          <cell r="H159" t="str">
            <v>Meule 5</v>
          </cell>
        </row>
        <row r="160">
          <cell r="H160" t="str">
            <v>Meule 6</v>
          </cell>
        </row>
        <row r="161">
          <cell r="H161" t="str">
            <v>Moule N°1 (1L)</v>
          </cell>
        </row>
        <row r="162">
          <cell r="H162" t="str">
            <v>Moule N°18 (11Gallons)</v>
          </cell>
        </row>
        <row r="163">
          <cell r="H163" t="str">
            <v>moule N°2 (2.5L)</v>
          </cell>
        </row>
        <row r="164">
          <cell r="H164" t="str">
            <v>Moule N°36 (1x0.13L + 2x0.2L)</v>
          </cell>
        </row>
        <row r="165">
          <cell r="H165" t="str">
            <v>Moule N°53 (1.5L)</v>
          </cell>
        </row>
        <row r="166">
          <cell r="H166" t="str">
            <v>Moule N°62 (0.5L/ 0.7L)</v>
          </cell>
        </row>
        <row r="167">
          <cell r="H167" t="str">
            <v>Moule N°64 (1.5L)</v>
          </cell>
        </row>
        <row r="168">
          <cell r="H168" t="str">
            <v>Moule N°7 (11Gallons)</v>
          </cell>
        </row>
        <row r="169">
          <cell r="H169" t="str">
            <v>Moule N°HS (0.2L)</v>
          </cell>
        </row>
        <row r="170">
          <cell r="H170" t="str">
            <v>moules hydraulique</v>
          </cell>
        </row>
        <row r="171">
          <cell r="H171" t="str">
            <v>NS 14.041 (4L)</v>
          </cell>
        </row>
        <row r="172">
          <cell r="H172" t="str">
            <v>NS 14.495/1 ( 0.5L/ 0.7L)</v>
          </cell>
        </row>
        <row r="173">
          <cell r="H173" t="str">
            <v>NS 14.507/1  (2L)</v>
          </cell>
        </row>
        <row r="174">
          <cell r="H174" t="str">
            <v>NS 14.780/1 (0.45L)</v>
          </cell>
        </row>
        <row r="175">
          <cell r="H175" t="str">
            <v>NS 14.790/1 (1L)</v>
          </cell>
        </row>
        <row r="176">
          <cell r="H176" t="str">
            <v>NS 14.802/1 (1.5L)</v>
          </cell>
        </row>
        <row r="177">
          <cell r="H177" t="str">
            <v>NS 14.813/1 (5L spé électrique)</v>
          </cell>
        </row>
        <row r="178">
          <cell r="H178" t="str">
            <v>NS 14.821/1 (mandrin 50L viton)</v>
          </cell>
        </row>
        <row r="179">
          <cell r="H179" t="str">
            <v>NS 14.821/2 (mandrin 50L viton)</v>
          </cell>
        </row>
        <row r="180">
          <cell r="H180" t="str">
            <v>palan 1</v>
          </cell>
        </row>
        <row r="181">
          <cell r="H181" t="str">
            <v>palan 10</v>
          </cell>
        </row>
        <row r="182">
          <cell r="H182" t="str">
            <v>palan 11</v>
          </cell>
        </row>
        <row r="183">
          <cell r="H183" t="str">
            <v>palan 12</v>
          </cell>
        </row>
        <row r="184">
          <cell r="H184" t="str">
            <v>palan 13</v>
          </cell>
        </row>
        <row r="185">
          <cell r="H185" t="str">
            <v>palan 14</v>
          </cell>
        </row>
        <row r="186">
          <cell r="H186" t="str">
            <v>palan 15</v>
          </cell>
        </row>
        <row r="187">
          <cell r="H187" t="str">
            <v>palan 16</v>
          </cell>
        </row>
        <row r="188">
          <cell r="H188" t="str">
            <v>palan 17</v>
          </cell>
        </row>
        <row r="189">
          <cell r="H189" t="str">
            <v>palan 18</v>
          </cell>
        </row>
        <row r="190">
          <cell r="H190" t="str">
            <v>palan 19</v>
          </cell>
        </row>
        <row r="191">
          <cell r="H191" t="str">
            <v>palan 2</v>
          </cell>
        </row>
        <row r="192">
          <cell r="H192" t="str">
            <v>palan 20</v>
          </cell>
        </row>
        <row r="193">
          <cell r="H193" t="str">
            <v>palan 21</v>
          </cell>
        </row>
        <row r="194">
          <cell r="H194" t="str">
            <v>palan 3</v>
          </cell>
        </row>
        <row r="195">
          <cell r="H195" t="str">
            <v>palan 4</v>
          </cell>
        </row>
        <row r="196">
          <cell r="H196" t="str">
            <v>palan 5</v>
          </cell>
        </row>
        <row r="197">
          <cell r="H197" t="str">
            <v>palan 6</v>
          </cell>
        </row>
        <row r="198">
          <cell r="H198" t="str">
            <v>palan 7</v>
          </cell>
        </row>
        <row r="199">
          <cell r="H199" t="str">
            <v>palan 8</v>
          </cell>
        </row>
        <row r="200">
          <cell r="H200" t="str">
            <v>palan 9</v>
          </cell>
        </row>
        <row r="201">
          <cell r="H201" t="str">
            <v>pas trouvé (0.5L/ 0.7L)</v>
          </cell>
        </row>
        <row r="202">
          <cell r="H202" t="str">
            <v>pneumatique</v>
          </cell>
        </row>
        <row r="203">
          <cell r="H203" t="str">
            <v>poste 10</v>
          </cell>
        </row>
        <row r="204">
          <cell r="H204" t="str">
            <v>poste 11</v>
          </cell>
        </row>
        <row r="205">
          <cell r="H205" t="str">
            <v>poste 12</v>
          </cell>
        </row>
        <row r="206">
          <cell r="H206" t="str">
            <v>poste 13</v>
          </cell>
        </row>
        <row r="207">
          <cell r="H207" t="str">
            <v>poste 14</v>
          </cell>
        </row>
        <row r="208">
          <cell r="H208" t="str">
            <v>poste 15</v>
          </cell>
        </row>
        <row r="209">
          <cell r="H209" t="str">
            <v>poste 16</v>
          </cell>
        </row>
        <row r="210">
          <cell r="H210" t="str">
            <v>poste 17</v>
          </cell>
        </row>
        <row r="211">
          <cell r="H211" t="str">
            <v>poste 18</v>
          </cell>
        </row>
        <row r="212">
          <cell r="H212" t="str">
            <v>poste 19</v>
          </cell>
        </row>
        <row r="213">
          <cell r="H213" t="str">
            <v>poste 2</v>
          </cell>
        </row>
        <row r="214">
          <cell r="H214" t="str">
            <v>poste 20</v>
          </cell>
        </row>
        <row r="215">
          <cell r="H215" t="str">
            <v>poste 21</v>
          </cell>
        </row>
        <row r="216">
          <cell r="H216" t="str">
            <v>poste 22</v>
          </cell>
        </row>
        <row r="217">
          <cell r="H217" t="str">
            <v>poste 23</v>
          </cell>
        </row>
        <row r="218">
          <cell r="H218" t="str">
            <v>poste 24</v>
          </cell>
        </row>
        <row r="219">
          <cell r="H219" t="str">
            <v>poste 25</v>
          </cell>
        </row>
        <row r="220">
          <cell r="H220" t="str">
            <v>poste 26</v>
          </cell>
        </row>
        <row r="221">
          <cell r="H221" t="str">
            <v>poste 27</v>
          </cell>
        </row>
        <row r="222">
          <cell r="H222" t="str">
            <v>poste 28</v>
          </cell>
        </row>
        <row r="223">
          <cell r="H223" t="str">
            <v>poste 29</v>
          </cell>
        </row>
        <row r="224">
          <cell r="H224" t="str">
            <v>poste 3</v>
          </cell>
        </row>
        <row r="225">
          <cell r="H225" t="str">
            <v>poste 30</v>
          </cell>
        </row>
        <row r="226">
          <cell r="H226" t="str">
            <v>poste 31</v>
          </cell>
        </row>
        <row r="227">
          <cell r="H227" t="str">
            <v>poste 32</v>
          </cell>
        </row>
        <row r="228">
          <cell r="H228" t="str">
            <v>poste 33</v>
          </cell>
        </row>
        <row r="229">
          <cell r="H229" t="str">
            <v>poste 34</v>
          </cell>
        </row>
        <row r="230">
          <cell r="H230" t="str">
            <v>poste 35</v>
          </cell>
        </row>
        <row r="231">
          <cell r="H231" t="str">
            <v>poste 4</v>
          </cell>
        </row>
        <row r="232">
          <cell r="H232" t="str">
            <v>poste 5</v>
          </cell>
        </row>
        <row r="233">
          <cell r="H233" t="str">
            <v>poste 6</v>
          </cell>
        </row>
        <row r="234">
          <cell r="H234" t="str">
            <v>poste 7</v>
          </cell>
        </row>
        <row r="235">
          <cell r="H235" t="str">
            <v>poste 8</v>
          </cell>
        </row>
        <row r="236">
          <cell r="H236" t="str">
            <v>poste 9</v>
          </cell>
        </row>
        <row r="237">
          <cell r="H237" t="str">
            <v>PV N°1867 (10L)</v>
          </cell>
        </row>
        <row r="238">
          <cell r="H238" t="str">
            <v>PV N°1869 (4L)</v>
          </cell>
        </row>
        <row r="239">
          <cell r="H239" t="str">
            <v>réservoir air comprimé</v>
          </cell>
        </row>
        <row r="240">
          <cell r="H240" t="str">
            <v>S/N2001 (2.5L)</v>
          </cell>
        </row>
        <row r="241">
          <cell r="H241" t="str">
            <v>S/N2002 (5L)</v>
          </cell>
        </row>
        <row r="242">
          <cell r="H242" t="str">
            <v>S/N2003 (20L / 24.5L )</v>
          </cell>
        </row>
        <row r="243">
          <cell r="H243" t="str">
            <v>S/N2004 (32L)</v>
          </cell>
        </row>
        <row r="244">
          <cell r="H244" t="str">
            <v>S/N2008 (20L / 24.5L )</v>
          </cell>
        </row>
        <row r="245">
          <cell r="H245" t="str">
            <v>S/N2009 (12L)</v>
          </cell>
        </row>
        <row r="246">
          <cell r="H246" t="str">
            <v>secheur kaezer</v>
          </cell>
        </row>
        <row r="247">
          <cell r="H247" t="str">
            <v>secheur zender</v>
          </cell>
        </row>
        <row r="248">
          <cell r="H248" t="str">
            <v>SP21/52464 (pas de designation)</v>
          </cell>
        </row>
        <row r="249">
          <cell r="H249" t="str">
            <v>touniquet 2,5l et 4l</v>
          </cell>
        </row>
        <row r="250">
          <cell r="H250" t="str">
            <v>tour de refroidissement</v>
          </cell>
        </row>
        <row r="251">
          <cell r="H251" t="str">
            <v>traitement des eaux</v>
          </cell>
        </row>
        <row r="252">
          <cell r="H252" t="str">
            <v>triplex 1</v>
          </cell>
        </row>
        <row r="253">
          <cell r="H253" t="str">
            <v>triplex 2</v>
          </cell>
        </row>
        <row r="254">
          <cell r="H254" t="str">
            <v>triplex 3</v>
          </cell>
        </row>
        <row r="255">
          <cell r="H255" t="str">
            <v>triplex 4</v>
          </cell>
        </row>
        <row r="256">
          <cell r="H256" t="str">
            <v>retourneur</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ables/table1.xml><?xml version="1.0" encoding="utf-8"?>
<table xmlns="http://schemas.openxmlformats.org/spreadsheetml/2006/main" id="1" name="TableauInterventions" displayName="TableauInterventions" ref="A2:G1626" totalsRowShown="0" headerRowDxfId="18">
  <autoFilter ref="A2:G1626"/>
  <tableColumns count="7">
    <tableColumn id="1" name="Machine"/>
    <tableColumn id="2" name="date" dataDxfId="17"/>
    <tableColumn id="3" name="type d'intervention"/>
    <tableColumn id="4" name="temps d'intervention" dataDxfId="16"/>
    <tableColumn id="5" name="temps d'arret" dataDxfId="15"/>
    <tableColumn id="6" name="Intervenant" dataDxfId="14"/>
    <tableColumn id="7" name="Commentaire"/>
  </tableColumns>
  <tableStyleInfo name="TableStyleMedium2" showFirstColumn="0" showLastColumn="0" showRowStripes="1" showColumnStripes="0"/>
</table>
</file>

<file path=xl/tables/table2.xml><?xml version="1.0" encoding="utf-8"?>
<table xmlns="http://schemas.openxmlformats.org/spreadsheetml/2006/main" id="3" name="TableauInterventions4" displayName="TableauInterventions4" ref="A2:G24" totalsRowShown="0" headerRowDxfId="13">
  <autoFilter ref="A2:G24"/>
  <tableColumns count="7">
    <tableColumn id="1" name="Machine"/>
    <tableColumn id="2" name="date" dataDxfId="12"/>
    <tableColumn id="3" name="type d'intervention"/>
    <tableColumn id="4" name="temps d'intervention" dataDxfId="11"/>
    <tableColumn id="5" name="temps d'arret" dataDxfId="10"/>
    <tableColumn id="6" name="Intervenant" dataDxfId="9"/>
    <tableColumn id="7" name="Commentai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b.vincent.SACATEC/Desktop/Archive%20photo%20soudure/Soudure%20120G%2004-04-17" TargetMode="External"/><Relationship Id="rId7" Type="http://schemas.openxmlformats.org/officeDocument/2006/relationships/drawing" Target="../drawings/drawing2.xm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printerSettings" Target="../printerSettings/printerSettings2.bin"/><Relationship Id="rId5" Type="http://schemas.openxmlformats.org/officeDocument/2006/relationships/hyperlink" Target="../Downloads/Archive%20photo%20soudure/Soudure%2020L%20G118729%2024-07-17/20170724_143134.jpg" TargetMode="External"/><Relationship Id="rId4" Type="http://schemas.openxmlformats.org/officeDocument/2006/relationships/hyperlink" Target="../Downloads/Archive%20photo%20soudure/Soudure%206L%20G118223%2012-07-20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3" Type="http://schemas.openxmlformats.org/officeDocument/2006/relationships/hyperlink" Target="../Downloads/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table" Target="../tables/table2.xml"/><Relationship Id="rId5" Type="http://schemas.openxmlformats.org/officeDocument/2006/relationships/printerSettings" Target="../printerSettings/printerSettings4.bin"/><Relationship Id="rId4" Type="http://schemas.openxmlformats.org/officeDocument/2006/relationships/hyperlink" Target="../Downloads/Archive%20photo%20soudure/Soudure%2020L%20G118729%2024-07-17/20170724_143134.jpg"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Downloads/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4" Type="http://schemas.openxmlformats.org/officeDocument/2006/relationships/hyperlink" Target="../Downloads/Archive%20photo%20soudure/Soudure%2020L%20G118729%2024-07-17/20170724_143134.jpg"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1"/>
  <dimension ref="A1:N1048576"/>
  <sheetViews>
    <sheetView workbookViewId="0">
      <selection activeCell="K14" sqref="K14"/>
    </sheetView>
  </sheetViews>
  <sheetFormatPr baseColWidth="10" defaultRowHeight="15"/>
  <sheetData>
    <row r="1" spans="1:14">
      <c r="A1" s="109"/>
      <c r="B1" s="109"/>
      <c r="C1" s="109"/>
      <c r="E1" s="17"/>
    </row>
    <row r="2" spans="1:14">
      <c r="A2" s="19"/>
      <c r="B2" s="19"/>
      <c r="C2" s="19"/>
      <c r="D2" s="19"/>
      <c r="E2" s="19"/>
      <c r="F2" s="19"/>
    </row>
    <row r="3" spans="1:14">
      <c r="A3" s="19"/>
      <c r="B3" s="19"/>
      <c r="C3" s="19"/>
      <c r="D3" s="19"/>
      <c r="E3" s="19"/>
      <c r="F3" s="19"/>
    </row>
    <row r="4" spans="1:14">
      <c r="A4" s="19"/>
      <c r="B4" s="19"/>
      <c r="C4" s="19"/>
      <c r="D4" s="19"/>
      <c r="E4" s="19"/>
      <c r="F4" s="19"/>
    </row>
    <row r="5" spans="1:14">
      <c r="A5" s="19"/>
      <c r="B5" s="19"/>
      <c r="C5" s="19"/>
      <c r="D5" s="19"/>
      <c r="E5" s="19"/>
      <c r="F5" s="19"/>
    </row>
    <row r="6" spans="1:14">
      <c r="A6" s="19"/>
      <c r="B6" s="19"/>
      <c r="C6" s="19"/>
      <c r="D6" s="19"/>
      <c r="E6" s="19"/>
      <c r="F6" s="19"/>
    </row>
    <row r="7" spans="1:14">
      <c r="A7" s="19"/>
      <c r="B7" s="19"/>
      <c r="C7" s="19"/>
      <c r="D7" s="19"/>
      <c r="E7" s="19"/>
      <c r="F7" s="19"/>
    </row>
    <row r="8" spans="1:14">
      <c r="A8" s="19"/>
      <c r="B8" s="19"/>
      <c r="C8" s="19"/>
      <c r="D8" s="19"/>
      <c r="E8" s="19"/>
      <c r="F8" s="19"/>
    </row>
    <row r="9" spans="1:14">
      <c r="A9" s="19"/>
      <c r="B9" s="19"/>
      <c r="C9" s="19"/>
      <c r="D9" s="19"/>
      <c r="E9" s="19"/>
      <c r="F9" s="19"/>
      <c r="N9" s="19"/>
    </row>
    <row r="10" spans="1:14">
      <c r="A10" s="19"/>
      <c r="B10" s="19"/>
      <c r="C10" s="19"/>
      <c r="D10" s="19"/>
      <c r="E10" s="19"/>
      <c r="F10" s="19"/>
    </row>
    <row r="11" spans="1:14">
      <c r="A11" s="19"/>
      <c r="B11" s="19"/>
      <c r="C11" s="19"/>
      <c r="D11" s="19"/>
      <c r="E11" s="19"/>
      <c r="F11" s="19"/>
    </row>
    <row r="12" spans="1:14">
      <c r="A12" s="1"/>
    </row>
    <row r="13" spans="1:14">
      <c r="A13" s="1"/>
    </row>
    <row r="14" spans="1:14">
      <c r="A14" s="1"/>
      <c r="I14" s="19"/>
    </row>
    <row r="15" spans="1:14">
      <c r="A15" s="1"/>
    </row>
    <row r="16" spans="1:14">
      <c r="A16" s="1"/>
    </row>
    <row r="17" spans="1:2">
      <c r="A17" s="1"/>
    </row>
    <row r="26" spans="1:2">
      <c r="A26" s="17"/>
    </row>
    <row r="28" spans="1:2">
      <c r="A28" s="18"/>
    </row>
    <row r="29" spans="1:2">
      <c r="A29" s="17"/>
      <c r="B29" s="20"/>
    </row>
    <row r="30" spans="1:2">
      <c r="A30" s="19"/>
    </row>
    <row r="31" spans="1:2">
      <c r="A31" s="19"/>
    </row>
    <row r="32" spans="1:2">
      <c r="A32" s="19"/>
    </row>
    <row r="33" spans="1:1">
      <c r="A33" s="19"/>
    </row>
    <row r="35" spans="1:1">
      <c r="A35" s="19"/>
    </row>
    <row r="1048576" spans="1:1">
      <c r="A1048576" s="19"/>
    </row>
  </sheetData>
  <mergeCells count="1">
    <mergeCell ref="A1:C1"/>
  </mergeCells>
  <dataValidations count="1">
    <dataValidation allowBlank="1" showInputMessage="1" showErrorMessage="1" sqref="H16"/>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A1:B250"/>
  <sheetViews>
    <sheetView topLeftCell="A133" workbookViewId="0">
      <selection activeCell="B1" sqref="B1:B121"/>
    </sheetView>
  </sheetViews>
  <sheetFormatPr baseColWidth="10" defaultRowHeight="15"/>
  <cols>
    <col min="1" max="1" width="34.85546875" customWidth="1"/>
    <col min="2" max="2" width="41.85546875" customWidth="1"/>
  </cols>
  <sheetData>
    <row r="1" spans="1:2" s="1" customFormat="1" ht="15" customHeight="1">
      <c r="A1" s="21" t="s">
        <v>13</v>
      </c>
      <c r="B1"/>
    </row>
    <row r="2" spans="1:2">
      <c r="A2" s="41" t="s">
        <v>33</v>
      </c>
    </row>
    <row r="3" spans="1:2">
      <c r="A3" s="13" t="s">
        <v>836</v>
      </c>
    </row>
    <row r="4" spans="1:2">
      <c r="A4" s="13" t="s">
        <v>837</v>
      </c>
    </row>
    <row r="5" spans="1:2">
      <c r="A5" s="14" t="s">
        <v>838</v>
      </c>
    </row>
    <row r="6" spans="1:2">
      <c r="A6" s="14" t="s">
        <v>702</v>
      </c>
    </row>
    <row r="7" spans="1:2">
      <c r="A7" s="15" t="s">
        <v>703</v>
      </c>
    </row>
    <row r="8" spans="1:2">
      <c r="A8" s="2" t="s">
        <v>20</v>
      </c>
    </row>
    <row r="9" spans="1:2">
      <c r="A9" s="2" t="s">
        <v>672</v>
      </c>
    </row>
    <row r="10" spans="1:2">
      <c r="A10" s="2" t="s">
        <v>302</v>
      </c>
    </row>
    <row r="11" spans="1:2">
      <c r="A11" s="2" t="s">
        <v>21</v>
      </c>
    </row>
    <row r="12" spans="1:2">
      <c r="A12" s="2" t="s">
        <v>22</v>
      </c>
    </row>
    <row r="13" spans="1:2">
      <c r="A13" s="2" t="s">
        <v>665</v>
      </c>
    </row>
    <row r="14" spans="1:2">
      <c r="A14" s="2" t="s">
        <v>671</v>
      </c>
    </row>
    <row r="15" spans="1:2">
      <c r="A15" s="2" t="s">
        <v>23</v>
      </c>
    </row>
    <row r="16" spans="1:2">
      <c r="A16" s="13" t="s">
        <v>839</v>
      </c>
    </row>
    <row r="17" spans="1:1">
      <c r="A17" s="13" t="s">
        <v>704</v>
      </c>
    </row>
    <row r="18" spans="1:1">
      <c r="A18" s="2" t="s">
        <v>24</v>
      </c>
    </row>
    <row r="19" spans="1:1">
      <c r="A19" s="2" t="s">
        <v>25</v>
      </c>
    </row>
    <row r="20" spans="1:1">
      <c r="A20" s="2" t="s">
        <v>26</v>
      </c>
    </row>
    <row r="21" spans="1:1">
      <c r="A21" s="2" t="s">
        <v>27</v>
      </c>
    </row>
    <row r="22" spans="1:1" ht="15.75">
      <c r="A22" s="5" t="s">
        <v>705</v>
      </c>
    </row>
    <row r="23" spans="1:1">
      <c r="A23" s="2" t="s">
        <v>0</v>
      </c>
    </row>
    <row r="24" spans="1:1">
      <c r="A24" s="2" t="s">
        <v>655</v>
      </c>
    </row>
    <row r="25" spans="1:1">
      <c r="A25" s="2" t="s">
        <v>656</v>
      </c>
    </row>
    <row r="26" spans="1:1">
      <c r="A26" s="2" t="s">
        <v>706</v>
      </c>
    </row>
    <row r="27" spans="1:1">
      <c r="A27" s="2" t="s">
        <v>1</v>
      </c>
    </row>
    <row r="28" spans="1:1">
      <c r="A28" s="2" t="s">
        <v>845</v>
      </c>
    </row>
    <row r="29" spans="1:1">
      <c r="A29" s="2" t="s">
        <v>673</v>
      </c>
    </row>
    <row r="30" spans="1:1">
      <c r="A30" s="2" t="s">
        <v>674</v>
      </c>
    </row>
    <row r="31" spans="1:1">
      <c r="A31" s="6" t="s">
        <v>707</v>
      </c>
    </row>
    <row r="32" spans="1:1">
      <c r="A32" s="6" t="s">
        <v>708</v>
      </c>
    </row>
    <row r="33" spans="1:2">
      <c r="A33" s="6" t="s">
        <v>709</v>
      </c>
      <c r="B33" s="7"/>
    </row>
    <row r="34" spans="1:2">
      <c r="A34" s="6" t="s">
        <v>710</v>
      </c>
      <c r="B34" s="8"/>
    </row>
    <row r="35" spans="1:2">
      <c r="A35" s="6" t="s">
        <v>711</v>
      </c>
      <c r="B35" s="7"/>
    </row>
    <row r="36" spans="1:2">
      <c r="A36" s="2" t="s">
        <v>2</v>
      </c>
      <c r="B36" s="8"/>
    </row>
    <row r="37" spans="1:2" ht="15.75">
      <c r="A37" s="2" t="s">
        <v>667</v>
      </c>
      <c r="B37" s="9"/>
    </row>
    <row r="38" spans="1:2">
      <c r="A38" s="2" t="s">
        <v>668</v>
      </c>
      <c r="B38" s="10"/>
    </row>
    <row r="39" spans="1:2">
      <c r="A39" s="2" t="s">
        <v>3</v>
      </c>
      <c r="B39" s="10"/>
    </row>
    <row r="40" spans="1:2">
      <c r="A40" s="3" t="s">
        <v>648</v>
      </c>
      <c r="B40" s="8"/>
    </row>
    <row r="41" spans="1:2">
      <c r="A41" s="2" t="s">
        <v>658</v>
      </c>
      <c r="B41" s="8"/>
    </row>
    <row r="42" spans="1:2">
      <c r="A42" s="8" t="s">
        <v>712</v>
      </c>
      <c r="B42" s="2"/>
    </row>
    <row r="43" spans="1:2">
      <c r="A43" s="8" t="s">
        <v>713</v>
      </c>
    </row>
    <row r="44" spans="1:2">
      <c r="A44" s="8" t="s">
        <v>678</v>
      </c>
    </row>
    <row r="45" spans="1:2">
      <c r="A45" s="8" t="s">
        <v>714</v>
      </c>
    </row>
    <row r="46" spans="1:2">
      <c r="A46" s="8" t="s">
        <v>715</v>
      </c>
    </row>
    <row r="47" spans="1:2">
      <c r="A47" s="8" t="s">
        <v>716</v>
      </c>
    </row>
    <row r="48" spans="1:2">
      <c r="A48" s="8" t="s">
        <v>717</v>
      </c>
    </row>
    <row r="49" spans="1:2">
      <c r="A49" s="8" t="s">
        <v>718</v>
      </c>
    </row>
    <row r="50" spans="1:2">
      <c r="A50" s="8" t="s">
        <v>719</v>
      </c>
    </row>
    <row r="51" spans="1:2">
      <c r="A51" s="8" t="s">
        <v>720</v>
      </c>
    </row>
    <row r="52" spans="1:2">
      <c r="A52" s="8" t="s">
        <v>721</v>
      </c>
    </row>
    <row r="53" spans="1:2">
      <c r="A53" s="8" t="s">
        <v>722</v>
      </c>
    </row>
    <row r="54" spans="1:2">
      <c r="A54" s="8" t="s">
        <v>723</v>
      </c>
    </row>
    <row r="55" spans="1:2">
      <c r="A55" s="8" t="s">
        <v>724</v>
      </c>
    </row>
    <row r="56" spans="1:2">
      <c r="A56" s="8" t="s">
        <v>725</v>
      </c>
    </row>
    <row r="57" spans="1:2">
      <c r="A57" s="8" t="s">
        <v>726</v>
      </c>
    </row>
    <row r="58" spans="1:2">
      <c r="A58" s="8" t="s">
        <v>727</v>
      </c>
    </row>
    <row r="59" spans="1:2">
      <c r="A59" s="8" t="s">
        <v>728</v>
      </c>
    </row>
    <row r="60" spans="1:2">
      <c r="A60" s="8" t="s">
        <v>729</v>
      </c>
    </row>
    <row r="61" spans="1:2">
      <c r="A61" s="8" t="s">
        <v>730</v>
      </c>
    </row>
    <row r="62" spans="1:2">
      <c r="A62" s="8" t="s">
        <v>731</v>
      </c>
      <c r="B62" s="2"/>
    </row>
    <row r="63" spans="1:2">
      <c r="A63" s="8" t="s">
        <v>732</v>
      </c>
      <c r="B63" s="2"/>
    </row>
    <row r="64" spans="1:2">
      <c r="A64" s="8" t="s">
        <v>733</v>
      </c>
      <c r="B64" s="2"/>
    </row>
    <row r="65" spans="1:2">
      <c r="A65" s="8" t="s">
        <v>734</v>
      </c>
      <c r="B65" s="2"/>
    </row>
    <row r="66" spans="1:2">
      <c r="A66" s="8" t="s">
        <v>735</v>
      </c>
      <c r="B66" s="2"/>
    </row>
    <row r="67" spans="1:2">
      <c r="A67" s="8" t="s">
        <v>644</v>
      </c>
      <c r="B67" s="2"/>
    </row>
    <row r="68" spans="1:2" ht="15.75">
      <c r="A68" s="11" t="s">
        <v>677</v>
      </c>
      <c r="B68" s="2"/>
    </row>
    <row r="69" spans="1:2">
      <c r="A69" s="8" t="s">
        <v>736</v>
      </c>
      <c r="B69" s="2"/>
    </row>
    <row r="70" spans="1:2">
      <c r="A70" s="8" t="s">
        <v>642</v>
      </c>
      <c r="B70" s="2"/>
    </row>
    <row r="71" spans="1:2">
      <c r="A71" s="8" t="s">
        <v>680</v>
      </c>
      <c r="B71" s="2"/>
    </row>
    <row r="72" spans="1:2">
      <c r="A72" s="8" t="s">
        <v>737</v>
      </c>
      <c r="B72" s="2"/>
    </row>
    <row r="73" spans="1:2">
      <c r="A73" s="8" t="s">
        <v>738</v>
      </c>
    </row>
    <row r="74" spans="1:2">
      <c r="A74" s="8" t="s">
        <v>739</v>
      </c>
    </row>
    <row r="75" spans="1:2">
      <c r="A75" s="8" t="s">
        <v>840</v>
      </c>
    </row>
    <row r="76" spans="1:2">
      <c r="A76" s="8" t="s">
        <v>740</v>
      </c>
    </row>
    <row r="77" spans="1:2">
      <c r="A77" s="8" t="s">
        <v>741</v>
      </c>
    </row>
    <row r="78" spans="1:2">
      <c r="A78" s="8" t="s">
        <v>742</v>
      </c>
    </row>
    <row r="79" spans="1:2">
      <c r="A79" s="16" t="s">
        <v>743</v>
      </c>
    </row>
    <row r="80" spans="1:2">
      <c r="A80" s="8" t="s">
        <v>744</v>
      </c>
    </row>
    <row r="81" spans="1:2">
      <c r="A81" s="8" t="s">
        <v>745</v>
      </c>
    </row>
    <row r="82" spans="1:2">
      <c r="A82" s="8" t="s">
        <v>746</v>
      </c>
    </row>
    <row r="83" spans="1:2">
      <c r="A83" s="8" t="s">
        <v>747</v>
      </c>
      <c r="B83" s="2"/>
    </row>
    <row r="84" spans="1:2">
      <c r="A84" s="8" t="s">
        <v>748</v>
      </c>
      <c r="B84" s="2"/>
    </row>
    <row r="85" spans="1:2">
      <c r="A85" s="8" t="s">
        <v>749</v>
      </c>
    </row>
    <row r="86" spans="1:2">
      <c r="A86" s="8" t="s">
        <v>750</v>
      </c>
      <c r="B86" s="2"/>
    </row>
    <row r="87" spans="1:2">
      <c r="A87" s="14" t="s">
        <v>751</v>
      </c>
      <c r="B87" s="2"/>
    </row>
    <row r="88" spans="1:2">
      <c r="A88" s="8" t="s">
        <v>752</v>
      </c>
      <c r="B88" s="2"/>
    </row>
    <row r="89" spans="1:2">
      <c r="A89" s="8" t="s">
        <v>753</v>
      </c>
      <c r="B89" s="2"/>
    </row>
    <row r="90" spans="1:2">
      <c r="A90" s="8" t="s">
        <v>754</v>
      </c>
      <c r="B90" s="2"/>
    </row>
    <row r="91" spans="1:2">
      <c r="A91" s="8" t="s">
        <v>755</v>
      </c>
      <c r="B91" s="2"/>
    </row>
    <row r="92" spans="1:2">
      <c r="A92" s="8" t="s">
        <v>756</v>
      </c>
      <c r="B92" s="2"/>
    </row>
    <row r="93" spans="1:2">
      <c r="A93" s="8" t="s">
        <v>757</v>
      </c>
      <c r="B93" s="2"/>
    </row>
    <row r="94" spans="1:2">
      <c r="A94" s="8" t="s">
        <v>758</v>
      </c>
      <c r="B94" s="2"/>
    </row>
    <row r="95" spans="1:2">
      <c r="A95" s="7" t="s">
        <v>759</v>
      </c>
      <c r="B95" s="2"/>
    </row>
    <row r="96" spans="1:2">
      <c r="A96" s="7" t="s">
        <v>760</v>
      </c>
      <c r="B96" s="2"/>
    </row>
    <row r="97" spans="1:2">
      <c r="A97" s="8" t="s">
        <v>761</v>
      </c>
      <c r="B97" s="2"/>
    </row>
    <row r="98" spans="1:2">
      <c r="A98" s="8" t="s">
        <v>762</v>
      </c>
      <c r="B98" s="2"/>
    </row>
    <row r="99" spans="1:2">
      <c r="A99" s="7" t="s">
        <v>763</v>
      </c>
      <c r="B99" s="2"/>
    </row>
    <row r="100" spans="1:2">
      <c r="A100" s="8" t="s">
        <v>764</v>
      </c>
      <c r="B100" s="2"/>
    </row>
    <row r="101" spans="1:2" ht="15.75">
      <c r="A101" s="11" t="s">
        <v>765</v>
      </c>
      <c r="B101" s="2"/>
    </row>
    <row r="102" spans="1:2">
      <c r="A102" s="7" t="s">
        <v>766</v>
      </c>
      <c r="B102" s="2"/>
    </row>
    <row r="103" spans="1:2">
      <c r="A103" s="14" t="s">
        <v>662</v>
      </c>
      <c r="B103" s="2"/>
    </row>
    <row r="104" spans="1:2">
      <c r="A104" s="8" t="s">
        <v>767</v>
      </c>
      <c r="B104" s="2"/>
    </row>
    <row r="105" spans="1:2">
      <c r="A105" s="13" t="s">
        <v>768</v>
      </c>
      <c r="B105" s="2"/>
    </row>
    <row r="106" spans="1:2">
      <c r="A106" s="13" t="s">
        <v>769</v>
      </c>
      <c r="B106" s="2"/>
    </row>
    <row r="107" spans="1:2">
      <c r="A107" s="7" t="s">
        <v>770</v>
      </c>
      <c r="B107" s="2"/>
    </row>
    <row r="108" spans="1:2" ht="15.75">
      <c r="A108" s="42" t="s">
        <v>771</v>
      </c>
      <c r="B108" s="2"/>
    </row>
    <row r="109" spans="1:2">
      <c r="A109" s="13" t="s">
        <v>772</v>
      </c>
      <c r="B109" s="7"/>
    </row>
    <row r="110" spans="1:2">
      <c r="A110" s="13" t="s">
        <v>773</v>
      </c>
      <c r="B110" s="8"/>
    </row>
    <row r="111" spans="1:2">
      <c r="A111" s="8" t="s">
        <v>774</v>
      </c>
      <c r="B111" s="2"/>
    </row>
    <row r="112" spans="1:2">
      <c r="A112" s="12" t="s">
        <v>775</v>
      </c>
      <c r="B112" s="8"/>
    </row>
    <row r="113" spans="1:2">
      <c r="A113" s="7" t="s">
        <v>776</v>
      </c>
      <c r="B113" s="8"/>
    </row>
    <row r="114" spans="1:2">
      <c r="A114" s="7" t="s">
        <v>777</v>
      </c>
      <c r="B114" s="7"/>
    </row>
    <row r="115" spans="1:2">
      <c r="A115" s="7" t="s">
        <v>778</v>
      </c>
      <c r="B115" s="8"/>
    </row>
    <row r="116" spans="1:2">
      <c r="A116" s="7" t="s">
        <v>779</v>
      </c>
      <c r="B116" s="7"/>
    </row>
    <row r="117" spans="1:2" ht="15.75">
      <c r="A117" s="11" t="s">
        <v>780</v>
      </c>
      <c r="B117" s="7"/>
    </row>
    <row r="118" spans="1:2">
      <c r="A118" s="8" t="s">
        <v>781</v>
      </c>
      <c r="B118" s="2"/>
    </row>
    <row r="119" spans="1:2">
      <c r="A119" s="8" t="s">
        <v>782</v>
      </c>
      <c r="B119" s="2"/>
    </row>
    <row r="120" spans="1:2" ht="15.75">
      <c r="A120" s="7" t="s">
        <v>783</v>
      </c>
      <c r="B120" s="5"/>
    </row>
    <row r="121" spans="1:2">
      <c r="A121" s="7" t="s">
        <v>784</v>
      </c>
      <c r="B121" s="2"/>
    </row>
    <row r="122" spans="1:2">
      <c r="A122" s="7" t="s">
        <v>785</v>
      </c>
      <c r="B122" s="2"/>
    </row>
    <row r="123" spans="1:2" ht="15.75">
      <c r="A123" s="5" t="s">
        <v>786</v>
      </c>
      <c r="B123" s="2"/>
    </row>
    <row r="124" spans="1:2" ht="15.75">
      <c r="A124" s="5" t="s">
        <v>787</v>
      </c>
      <c r="B124" s="2"/>
    </row>
    <row r="125" spans="1:2" ht="15.75">
      <c r="A125" s="5" t="s">
        <v>788</v>
      </c>
      <c r="B125" s="2"/>
    </row>
    <row r="126" spans="1:2" ht="15.75">
      <c r="A126" s="5" t="s">
        <v>679</v>
      </c>
      <c r="B126" s="2"/>
    </row>
    <row r="127" spans="1:2" ht="15.75">
      <c r="A127" s="5" t="s">
        <v>640</v>
      </c>
      <c r="B127" s="2"/>
    </row>
    <row r="128" spans="1:2" ht="15.75">
      <c r="A128" s="5" t="s">
        <v>789</v>
      </c>
      <c r="B128" s="4"/>
    </row>
    <row r="129" spans="1:2" ht="15.75">
      <c r="A129" s="5" t="s">
        <v>790</v>
      </c>
      <c r="B129" s="1"/>
    </row>
    <row r="130" spans="1:2" ht="15.75">
      <c r="A130" s="5" t="s">
        <v>791</v>
      </c>
    </row>
    <row r="131" spans="1:2" ht="15.75">
      <c r="A131" s="5" t="s">
        <v>792</v>
      </c>
    </row>
    <row r="132" spans="1:2" ht="15.75">
      <c r="A132" s="5" t="s">
        <v>793</v>
      </c>
    </row>
    <row r="133" spans="1:2">
      <c r="A133" s="8" t="s">
        <v>794</v>
      </c>
    </row>
    <row r="134" spans="1:2">
      <c r="A134" s="8" t="s">
        <v>795</v>
      </c>
    </row>
    <row r="135" spans="1:2">
      <c r="A135" s="2" t="s">
        <v>643</v>
      </c>
    </row>
    <row r="136" spans="1:2">
      <c r="A136" s="4" t="s">
        <v>676</v>
      </c>
    </row>
    <row r="137" spans="1:2">
      <c r="A137" s="2" t="s">
        <v>312</v>
      </c>
    </row>
    <row r="138" spans="1:2">
      <c r="A138" s="8" t="s">
        <v>796</v>
      </c>
    </row>
    <row r="139" spans="1:2">
      <c r="A139" s="8" t="s">
        <v>796</v>
      </c>
    </row>
    <row r="140" spans="1:2">
      <c r="A140" s="8" t="s">
        <v>796</v>
      </c>
    </row>
    <row r="141" spans="1:2">
      <c r="A141" s="8" t="s">
        <v>796</v>
      </c>
    </row>
    <row r="142" spans="1:2">
      <c r="A142" s="8" t="s">
        <v>688</v>
      </c>
    </row>
    <row r="143" spans="1:2">
      <c r="A143" s="8" t="s">
        <v>688</v>
      </c>
    </row>
    <row r="144" spans="1:2">
      <c r="A144" s="2" t="s">
        <v>653</v>
      </c>
    </row>
    <row r="145" spans="1:1">
      <c r="A145" s="2" t="s">
        <v>4</v>
      </c>
    </row>
    <row r="146" spans="1:1">
      <c r="A146" s="2" t="s">
        <v>5</v>
      </c>
    </row>
    <row r="147" spans="1:1">
      <c r="A147" s="2" t="s">
        <v>6</v>
      </c>
    </row>
    <row r="148" spans="1:1">
      <c r="A148" s="2" t="s">
        <v>7</v>
      </c>
    </row>
    <row r="149" spans="1:1">
      <c r="A149" s="2" t="s">
        <v>8</v>
      </c>
    </row>
    <row r="150" spans="1:1">
      <c r="A150" s="2" t="s">
        <v>9</v>
      </c>
    </row>
    <row r="151" spans="1:1">
      <c r="A151" s="2" t="s">
        <v>10</v>
      </c>
    </row>
    <row r="152" spans="1:1">
      <c r="A152" s="2" t="s">
        <v>11</v>
      </c>
    </row>
    <row r="153" spans="1:1">
      <c r="A153" s="2" t="s">
        <v>12</v>
      </c>
    </row>
    <row r="154" spans="1:1">
      <c r="A154" s="7" t="s">
        <v>797</v>
      </c>
    </row>
    <row r="155" spans="1:1">
      <c r="A155" s="8" t="s">
        <v>798</v>
      </c>
    </row>
    <row r="156" spans="1:1">
      <c r="A156" s="7" t="s">
        <v>799</v>
      </c>
    </row>
    <row r="157" spans="1:1">
      <c r="A157" s="8" t="s">
        <v>664</v>
      </c>
    </row>
    <row r="158" spans="1:1" ht="15.75">
      <c r="A158" s="9" t="s">
        <v>800</v>
      </c>
    </row>
    <row r="159" spans="1:1">
      <c r="A159" s="10" t="s">
        <v>801</v>
      </c>
    </row>
    <row r="160" spans="1:1">
      <c r="A160" s="10" t="s">
        <v>802</v>
      </c>
    </row>
    <row r="161" spans="1:1">
      <c r="A161" s="8" t="s">
        <v>803</v>
      </c>
    </row>
    <row r="162" spans="1:1">
      <c r="A162" s="8" t="s">
        <v>804</v>
      </c>
    </row>
    <row r="163" spans="1:1">
      <c r="A163" s="2" t="s">
        <v>669</v>
      </c>
    </row>
    <row r="164" spans="1:1">
      <c r="A164" s="8" t="s">
        <v>805</v>
      </c>
    </row>
    <row r="165" spans="1:1">
      <c r="A165" s="8" t="s">
        <v>806</v>
      </c>
    </row>
    <row r="166" spans="1:1">
      <c r="A166" s="8" t="s">
        <v>807</v>
      </c>
    </row>
    <row r="167" spans="1:1">
      <c r="A167" s="8" t="s">
        <v>808</v>
      </c>
    </row>
    <row r="168" spans="1:1">
      <c r="A168" s="8" t="s">
        <v>809</v>
      </c>
    </row>
    <row r="169" spans="1:1">
      <c r="A169" s="8" t="s">
        <v>810</v>
      </c>
    </row>
    <row r="170" spans="1:1">
      <c r="A170" s="8" t="s">
        <v>811</v>
      </c>
    </row>
    <row r="171" spans="1:1">
      <c r="A171" s="8" t="s">
        <v>812</v>
      </c>
    </row>
    <row r="172" spans="1:1">
      <c r="A172" s="8" t="s">
        <v>813</v>
      </c>
    </row>
    <row r="173" spans="1:1">
      <c r="A173" s="2" t="s">
        <v>185</v>
      </c>
    </row>
    <row r="174" spans="1:1">
      <c r="A174" s="2" t="s">
        <v>195</v>
      </c>
    </row>
    <row r="175" spans="1:1">
      <c r="A175" s="2" t="s">
        <v>634</v>
      </c>
    </row>
    <row r="176" spans="1:1">
      <c r="A176" s="2" t="s">
        <v>814</v>
      </c>
    </row>
    <row r="177" spans="1:1">
      <c r="A177" s="2" t="s">
        <v>635</v>
      </c>
    </row>
    <row r="178" spans="1:1">
      <c r="A178" s="2" t="s">
        <v>636</v>
      </c>
    </row>
    <row r="179" spans="1:1">
      <c r="A179" s="2" t="s">
        <v>196</v>
      </c>
    </row>
    <row r="180" spans="1:1">
      <c r="A180" s="2" t="s">
        <v>637</v>
      </c>
    </row>
    <row r="181" spans="1:1">
      <c r="A181" s="2" t="s">
        <v>632</v>
      </c>
    </row>
    <row r="182" spans="1:1">
      <c r="A182" s="3" t="s">
        <v>197</v>
      </c>
    </row>
    <row r="183" spans="1:1">
      <c r="A183" s="2" t="s">
        <v>666</v>
      </c>
    </row>
    <row r="184" spans="1:1">
      <c r="A184" s="2" t="s">
        <v>815</v>
      </c>
    </row>
    <row r="185" spans="1:1">
      <c r="A185" s="2" t="s">
        <v>816</v>
      </c>
    </row>
    <row r="186" spans="1:1">
      <c r="A186" s="2" t="s">
        <v>817</v>
      </c>
    </row>
    <row r="187" spans="1:1">
      <c r="A187" s="2" t="s">
        <v>187</v>
      </c>
    </row>
    <row r="188" spans="1:1">
      <c r="A188" s="2" t="s">
        <v>631</v>
      </c>
    </row>
    <row r="189" spans="1:1">
      <c r="A189" s="2" t="s">
        <v>192</v>
      </c>
    </row>
    <row r="190" spans="1:1">
      <c r="A190" s="2" t="s">
        <v>188</v>
      </c>
    </row>
    <row r="191" spans="1:1">
      <c r="A191" s="2" t="s">
        <v>633</v>
      </c>
    </row>
    <row r="192" spans="1:1">
      <c r="A192" s="2" t="s">
        <v>193</v>
      </c>
    </row>
    <row r="193" spans="1:1">
      <c r="A193" s="2" t="s">
        <v>194</v>
      </c>
    </row>
    <row r="194" spans="1:1">
      <c r="A194" s="8" t="s">
        <v>818</v>
      </c>
    </row>
    <row r="195" spans="1:1">
      <c r="A195" s="2" t="s">
        <v>819</v>
      </c>
    </row>
    <row r="196" spans="1:1">
      <c r="A196" s="2" t="s">
        <v>139</v>
      </c>
    </row>
    <row r="197" spans="1:1">
      <c r="A197" s="2" t="s">
        <v>348</v>
      </c>
    </row>
    <row r="198" spans="1:1">
      <c r="A198" s="2" t="s">
        <v>141</v>
      </c>
    </row>
    <row r="199" spans="1:1">
      <c r="A199" s="2" t="s">
        <v>175</v>
      </c>
    </row>
    <row r="200" spans="1:1">
      <c r="A200" s="2" t="s">
        <v>133</v>
      </c>
    </row>
    <row r="201" spans="1:1">
      <c r="A201" s="2" t="s">
        <v>630</v>
      </c>
    </row>
    <row r="202" spans="1:1">
      <c r="A202" s="2" t="s">
        <v>173</v>
      </c>
    </row>
    <row r="203" spans="1:1">
      <c r="A203" s="2" t="s">
        <v>172</v>
      </c>
    </row>
    <row r="204" spans="1:1">
      <c r="A204" s="2" t="s">
        <v>137</v>
      </c>
    </row>
    <row r="205" spans="1:1">
      <c r="A205" s="2" t="s">
        <v>533</v>
      </c>
    </row>
    <row r="206" spans="1:1">
      <c r="A206" s="2" t="s">
        <v>424</v>
      </c>
    </row>
    <row r="207" spans="1:1">
      <c r="A207" s="2" t="s">
        <v>159</v>
      </c>
    </row>
    <row r="208" spans="1:1">
      <c r="A208" s="2" t="s">
        <v>649</v>
      </c>
    </row>
    <row r="209" spans="1:1">
      <c r="A209" s="2" t="s">
        <v>170</v>
      </c>
    </row>
    <row r="210" spans="1:1">
      <c r="A210" s="2" t="s">
        <v>650</v>
      </c>
    </row>
    <row r="211" spans="1:1">
      <c r="A211" s="2" t="s">
        <v>169</v>
      </c>
    </row>
    <row r="212" spans="1:1">
      <c r="A212" s="2" t="s">
        <v>181</v>
      </c>
    </row>
    <row r="213" spans="1:1">
      <c r="A213" s="2" t="s">
        <v>168</v>
      </c>
    </row>
    <row r="214" spans="1:1">
      <c r="A214" s="2" t="s">
        <v>651</v>
      </c>
    </row>
    <row r="215" spans="1:1">
      <c r="A215" s="2" t="s">
        <v>167</v>
      </c>
    </row>
    <row r="216" spans="1:1">
      <c r="A216" s="2" t="s">
        <v>227</v>
      </c>
    </row>
    <row r="217" spans="1:1">
      <c r="A217" s="2" t="s">
        <v>179</v>
      </c>
    </row>
    <row r="218" spans="1:1">
      <c r="A218" s="2" t="s">
        <v>165</v>
      </c>
    </row>
    <row r="219" spans="1:1">
      <c r="A219" s="2" t="s">
        <v>604</v>
      </c>
    </row>
    <row r="220" spans="1:1">
      <c r="A220" s="2" t="s">
        <v>436</v>
      </c>
    </row>
    <row r="221" spans="1:1">
      <c r="A221" s="2" t="s">
        <v>164</v>
      </c>
    </row>
    <row r="222" spans="1:1">
      <c r="A222" s="2" t="s">
        <v>162</v>
      </c>
    </row>
    <row r="223" spans="1:1">
      <c r="A223" s="2" t="s">
        <v>652</v>
      </c>
    </row>
    <row r="224" spans="1:1">
      <c r="A224" s="2" t="s">
        <v>180</v>
      </c>
    </row>
    <row r="225" spans="1:1">
      <c r="A225" s="2" t="s">
        <v>178</v>
      </c>
    </row>
    <row r="226" spans="1:1">
      <c r="A226" s="2" t="s">
        <v>641</v>
      </c>
    </row>
    <row r="227" spans="1:1">
      <c r="A227" s="2" t="s">
        <v>177</v>
      </c>
    </row>
    <row r="228" spans="1:1">
      <c r="A228" s="2" t="s">
        <v>176</v>
      </c>
    </row>
    <row r="229" spans="1:1">
      <c r="A229" s="2" t="s">
        <v>446</v>
      </c>
    </row>
    <row r="230" spans="1:1">
      <c r="A230" s="7" t="s">
        <v>820</v>
      </c>
    </row>
    <row r="231" spans="1:1">
      <c r="A231" s="8" t="s">
        <v>821</v>
      </c>
    </row>
    <row r="232" spans="1:1">
      <c r="A232" s="2" t="s">
        <v>654</v>
      </c>
    </row>
    <row r="233" spans="1:1">
      <c r="A233" s="8" t="s">
        <v>822</v>
      </c>
    </row>
    <row r="234" spans="1:1">
      <c r="A234" s="8" t="s">
        <v>823</v>
      </c>
    </row>
    <row r="235" spans="1:1">
      <c r="A235" s="7" t="s">
        <v>824</v>
      </c>
    </row>
    <row r="236" spans="1:1">
      <c r="A236" s="8" t="s">
        <v>825</v>
      </c>
    </row>
    <row r="237" spans="1:1">
      <c r="A237" s="7" t="s">
        <v>826</v>
      </c>
    </row>
    <row r="238" spans="1:1">
      <c r="A238" s="7" t="s">
        <v>827</v>
      </c>
    </row>
    <row r="239" spans="1:1">
      <c r="A239" s="2" t="s">
        <v>647</v>
      </c>
    </row>
    <row r="240" spans="1:1">
      <c r="A240" s="2" t="s">
        <v>646</v>
      </c>
    </row>
    <row r="241" spans="1:1" ht="15.75">
      <c r="A241" s="5" t="s">
        <v>828</v>
      </c>
    </row>
    <row r="242" spans="1:1">
      <c r="A242" s="2" t="s">
        <v>661</v>
      </c>
    </row>
    <row r="243" spans="1:1">
      <c r="A243" s="2" t="s">
        <v>629</v>
      </c>
    </row>
    <row r="244" spans="1:1">
      <c r="A244" s="2" t="s">
        <v>638</v>
      </c>
    </row>
    <row r="245" spans="1:1">
      <c r="A245" s="2" t="s">
        <v>675</v>
      </c>
    </row>
    <row r="246" spans="1:1">
      <c r="A246" s="2" t="s">
        <v>463</v>
      </c>
    </row>
    <row r="247" spans="1:1">
      <c r="A247" s="2" t="s">
        <v>645</v>
      </c>
    </row>
    <row r="248" spans="1:1">
      <c r="A248" s="2" t="s">
        <v>660</v>
      </c>
    </row>
    <row r="249" spans="1:1">
      <c r="A249" s="4" t="s">
        <v>685</v>
      </c>
    </row>
    <row r="250" spans="1:1">
      <c r="A250" s="1" t="s">
        <v>843</v>
      </c>
    </row>
  </sheetData>
  <pageMargins left="0.7" right="0.7" top="0.75" bottom="0.75" header="0.3" footer="0.3"/>
  <pageSetup paperSize="9" orientation="portrait" horizontalDpi="300" verticalDpi="0" r:id="rId1"/>
</worksheet>
</file>

<file path=xl/worksheets/sheet3.xml><?xml version="1.0" encoding="utf-8"?>
<worksheet xmlns="http://schemas.openxmlformats.org/spreadsheetml/2006/main" xmlns:r="http://schemas.openxmlformats.org/officeDocument/2006/relationships">
  <sheetPr codeName="Feuil3"/>
  <dimension ref="A1:K1626"/>
  <sheetViews>
    <sheetView topLeftCell="G1" workbookViewId="0">
      <selection activeCell="K3" sqref="K3:K122"/>
    </sheetView>
  </sheetViews>
  <sheetFormatPr baseColWidth="10" defaultRowHeight="15"/>
  <cols>
    <col min="1" max="1" width="37.7109375" customWidth="1"/>
    <col min="3" max="3" width="22" customWidth="1"/>
    <col min="4" max="4" width="15.140625" customWidth="1"/>
    <col min="5" max="5" width="14.85546875" customWidth="1"/>
    <col min="6" max="6" width="13.7109375" customWidth="1"/>
    <col min="7" max="7" width="98.140625" customWidth="1"/>
  </cols>
  <sheetData>
    <row r="1" spans="1:11">
      <c r="A1" s="110" t="s">
        <v>15</v>
      </c>
      <c r="B1" s="110"/>
      <c r="C1" s="110"/>
      <c r="D1" s="110"/>
      <c r="E1" s="110"/>
      <c r="F1" s="110"/>
    </row>
    <row r="2" spans="1:11">
      <c r="A2" s="22" t="s">
        <v>19</v>
      </c>
      <c r="B2" s="22" t="s">
        <v>16</v>
      </c>
      <c r="C2" s="22" t="s">
        <v>28</v>
      </c>
      <c r="D2" s="22" t="s">
        <v>17</v>
      </c>
      <c r="E2" s="22" t="s">
        <v>18</v>
      </c>
      <c r="F2" s="22" t="s">
        <v>34</v>
      </c>
      <c r="G2" s="23" t="s">
        <v>35</v>
      </c>
      <c r="I2" t="s">
        <v>28</v>
      </c>
      <c r="K2" s="1" t="s">
        <v>849</v>
      </c>
    </row>
    <row r="3" spans="1:11">
      <c r="A3" s="1" t="s">
        <v>26</v>
      </c>
      <c r="B3" s="25">
        <v>42016</v>
      </c>
      <c r="C3" s="1" t="s">
        <v>29</v>
      </c>
      <c r="D3" s="18">
        <v>2.5</v>
      </c>
      <c r="E3" s="24">
        <v>0</v>
      </c>
      <c r="F3" s="1" t="s">
        <v>36</v>
      </c>
      <c r="G3" s="1" t="s">
        <v>37</v>
      </c>
      <c r="I3" t="s">
        <v>29</v>
      </c>
      <c r="K3" s="13" t="s">
        <v>836</v>
      </c>
    </row>
    <row r="4" spans="1:11">
      <c r="A4" s="1" t="s">
        <v>629</v>
      </c>
      <c r="B4" s="25">
        <v>42017</v>
      </c>
      <c r="C4" s="1" t="s">
        <v>29</v>
      </c>
      <c r="D4" s="18">
        <v>0.5</v>
      </c>
      <c r="E4" s="24">
        <v>0</v>
      </c>
      <c r="F4" s="1" t="s">
        <v>36</v>
      </c>
      <c r="G4" s="1" t="s">
        <v>38</v>
      </c>
      <c r="I4" t="s">
        <v>30</v>
      </c>
      <c r="K4" s="13" t="s">
        <v>837</v>
      </c>
    </row>
    <row r="5" spans="1:11">
      <c r="A5" s="1" t="s">
        <v>629</v>
      </c>
      <c r="B5" s="25">
        <v>42019</v>
      </c>
      <c r="C5" s="1" t="s">
        <v>29</v>
      </c>
      <c r="D5" s="18">
        <v>2</v>
      </c>
      <c r="E5" s="24">
        <v>0</v>
      </c>
      <c r="F5" s="1" t="s">
        <v>36</v>
      </c>
      <c r="G5" s="1" t="s">
        <v>829</v>
      </c>
      <c r="I5" t="s">
        <v>31</v>
      </c>
      <c r="K5" s="14" t="s">
        <v>838</v>
      </c>
    </row>
    <row r="6" spans="1:11">
      <c r="A6" s="1" t="s">
        <v>181</v>
      </c>
      <c r="B6" s="25">
        <v>42045</v>
      </c>
      <c r="C6" s="1" t="s">
        <v>29</v>
      </c>
      <c r="D6" s="18">
        <v>0.5</v>
      </c>
      <c r="E6" s="24">
        <v>0</v>
      </c>
      <c r="F6" s="1" t="s">
        <v>36</v>
      </c>
      <c r="G6" s="1" t="s">
        <v>39</v>
      </c>
      <c r="I6" t="s">
        <v>32</v>
      </c>
      <c r="K6" s="14" t="s">
        <v>702</v>
      </c>
    </row>
    <row r="7" spans="1:11">
      <c r="A7" s="1" t="s">
        <v>630</v>
      </c>
      <c r="B7" s="25">
        <v>42046</v>
      </c>
      <c r="C7" s="1" t="s">
        <v>29</v>
      </c>
      <c r="D7" s="18">
        <f>0.0167*45</f>
        <v>0.75149999999999995</v>
      </c>
      <c r="E7" s="24">
        <v>0</v>
      </c>
      <c r="F7" s="1" t="s">
        <v>36</v>
      </c>
      <c r="G7" s="1" t="s">
        <v>40</v>
      </c>
      <c r="K7" s="15" t="s">
        <v>703</v>
      </c>
    </row>
    <row r="8" spans="1:11">
      <c r="A8" s="1" t="s">
        <v>179</v>
      </c>
      <c r="B8" s="25">
        <v>42048</v>
      </c>
      <c r="C8" s="1" t="s">
        <v>29</v>
      </c>
      <c r="D8" s="18">
        <v>2</v>
      </c>
      <c r="E8" s="24">
        <v>0</v>
      </c>
      <c r="F8" s="1" t="s">
        <v>36</v>
      </c>
      <c r="G8" s="1" t="s">
        <v>41</v>
      </c>
      <c r="K8" s="13" t="s">
        <v>839</v>
      </c>
    </row>
    <row r="9" spans="1:11">
      <c r="A9" s="1" t="s">
        <v>185</v>
      </c>
      <c r="B9" s="25">
        <v>42052</v>
      </c>
      <c r="C9" s="1" t="s">
        <v>31</v>
      </c>
      <c r="D9" s="18">
        <v>0.5</v>
      </c>
      <c r="E9" s="24">
        <v>0</v>
      </c>
      <c r="F9" s="1" t="s">
        <v>36</v>
      </c>
      <c r="G9" s="1" t="s">
        <v>42</v>
      </c>
      <c r="K9" s="13" t="s">
        <v>704</v>
      </c>
    </row>
    <row r="10" spans="1:11" ht="15.75">
      <c r="A10" s="1" t="s">
        <v>187</v>
      </c>
      <c r="B10" s="25">
        <v>42052</v>
      </c>
      <c r="C10" s="1" t="s">
        <v>31</v>
      </c>
      <c r="D10" s="18">
        <v>0.5</v>
      </c>
      <c r="E10" s="24">
        <v>0</v>
      </c>
      <c r="F10" s="1" t="s">
        <v>36</v>
      </c>
      <c r="G10" s="1" t="s">
        <v>42</v>
      </c>
      <c r="H10" s="1"/>
      <c r="K10" s="5" t="s">
        <v>705</v>
      </c>
    </row>
    <row r="11" spans="1:11">
      <c r="A11" s="1" t="s">
        <v>631</v>
      </c>
      <c r="B11" s="25">
        <v>42052</v>
      </c>
      <c r="C11" s="1" t="s">
        <v>31</v>
      </c>
      <c r="D11" s="18">
        <v>0.5</v>
      </c>
      <c r="E11" s="24">
        <v>0</v>
      </c>
      <c r="F11" s="1" t="s">
        <v>36</v>
      </c>
      <c r="G11" s="1" t="s">
        <v>43</v>
      </c>
      <c r="H11" s="1"/>
      <c r="K11" s="8" t="s">
        <v>712</v>
      </c>
    </row>
    <row r="12" spans="1:11">
      <c r="A12" s="1" t="s">
        <v>632</v>
      </c>
      <c r="B12" s="25">
        <v>42052</v>
      </c>
      <c r="C12" s="1" t="s">
        <v>31</v>
      </c>
      <c r="D12" s="18">
        <v>0.5</v>
      </c>
      <c r="E12" s="24">
        <v>0</v>
      </c>
      <c r="F12" s="1" t="s">
        <v>36</v>
      </c>
      <c r="G12" s="1" t="s">
        <v>42</v>
      </c>
      <c r="H12" s="1"/>
      <c r="K12" s="8" t="s">
        <v>713</v>
      </c>
    </row>
    <row r="13" spans="1:11">
      <c r="A13" s="1" t="s">
        <v>633</v>
      </c>
      <c r="B13" s="25">
        <v>42052</v>
      </c>
      <c r="C13" s="1" t="s">
        <v>31</v>
      </c>
      <c r="D13" s="18">
        <v>0.5</v>
      </c>
      <c r="E13" s="24">
        <v>0</v>
      </c>
      <c r="F13" s="1" t="s">
        <v>36</v>
      </c>
      <c r="G13" s="1" t="s">
        <v>42</v>
      </c>
      <c r="H13" s="1"/>
      <c r="K13" s="8" t="s">
        <v>678</v>
      </c>
    </row>
    <row r="14" spans="1:11">
      <c r="A14" s="1" t="s">
        <v>193</v>
      </c>
      <c r="B14" s="25">
        <v>42052</v>
      </c>
      <c r="C14" s="1" t="s">
        <v>31</v>
      </c>
      <c r="D14" s="18">
        <v>0.5</v>
      </c>
      <c r="E14" s="24">
        <v>0</v>
      </c>
      <c r="F14" s="1" t="s">
        <v>36</v>
      </c>
      <c r="G14" s="1" t="s">
        <v>42</v>
      </c>
      <c r="H14" s="1"/>
      <c r="K14" s="8" t="s">
        <v>714</v>
      </c>
    </row>
    <row r="15" spans="1:11">
      <c r="A15" s="1" t="s">
        <v>634</v>
      </c>
      <c r="B15" s="25">
        <v>42052</v>
      </c>
      <c r="C15" s="1" t="s">
        <v>31</v>
      </c>
      <c r="D15" s="18">
        <v>0.5</v>
      </c>
      <c r="E15" s="24">
        <v>0</v>
      </c>
      <c r="F15" s="1" t="s">
        <v>36</v>
      </c>
      <c r="G15" s="1" t="s">
        <v>42</v>
      </c>
      <c r="H15" s="1"/>
      <c r="K15" s="8" t="s">
        <v>715</v>
      </c>
    </row>
    <row r="16" spans="1:11">
      <c r="A16" s="1" t="s">
        <v>635</v>
      </c>
      <c r="B16" s="25">
        <v>42052</v>
      </c>
      <c r="C16" s="1" t="s">
        <v>31</v>
      </c>
      <c r="D16" s="18">
        <v>0.5</v>
      </c>
      <c r="E16" s="24">
        <v>0</v>
      </c>
      <c r="F16" s="1" t="s">
        <v>36</v>
      </c>
      <c r="G16" s="1" t="s">
        <v>42</v>
      </c>
      <c r="H16" s="1"/>
      <c r="K16" s="8" t="s">
        <v>716</v>
      </c>
    </row>
    <row r="17" spans="1:11">
      <c r="A17" s="1" t="s">
        <v>636</v>
      </c>
      <c r="B17" s="25">
        <v>42052</v>
      </c>
      <c r="C17" s="1" t="s">
        <v>31</v>
      </c>
      <c r="D17" s="18">
        <v>0.5</v>
      </c>
      <c r="E17" s="24">
        <v>0</v>
      </c>
      <c r="F17" s="1" t="s">
        <v>36</v>
      </c>
      <c r="G17" s="1" t="s">
        <v>42</v>
      </c>
      <c r="K17" s="8" t="s">
        <v>717</v>
      </c>
    </row>
    <row r="18" spans="1:11">
      <c r="A18" s="1" t="s">
        <v>637</v>
      </c>
      <c r="B18" s="25">
        <v>42052</v>
      </c>
      <c r="C18" s="1" t="s">
        <v>31</v>
      </c>
      <c r="D18" s="18">
        <v>0.5</v>
      </c>
      <c r="E18" s="24">
        <v>0</v>
      </c>
      <c r="F18" s="1" t="s">
        <v>36</v>
      </c>
      <c r="G18" s="1" t="s">
        <v>42</v>
      </c>
      <c r="K18" s="8" t="s">
        <v>718</v>
      </c>
    </row>
    <row r="19" spans="1:11">
      <c r="A19" s="1" t="s">
        <v>629</v>
      </c>
      <c r="B19" s="25">
        <v>42054</v>
      </c>
      <c r="C19" s="1" t="s">
        <v>29</v>
      </c>
      <c r="D19" s="18">
        <v>4</v>
      </c>
      <c r="E19" s="24">
        <v>0</v>
      </c>
      <c r="F19" s="1" t="s">
        <v>36</v>
      </c>
      <c r="G19" s="1" t="s">
        <v>44</v>
      </c>
      <c r="K19" s="8" t="s">
        <v>719</v>
      </c>
    </row>
    <row r="20" spans="1:11">
      <c r="A20" s="1" t="s">
        <v>20</v>
      </c>
      <c r="B20" s="25">
        <v>42054</v>
      </c>
      <c r="C20" s="1" t="s">
        <v>29</v>
      </c>
      <c r="D20" s="18">
        <v>0.25</v>
      </c>
      <c r="E20" s="24">
        <v>0</v>
      </c>
      <c r="F20" s="1" t="s">
        <v>36</v>
      </c>
      <c r="G20" s="1" t="s">
        <v>45</v>
      </c>
      <c r="K20" s="8" t="s">
        <v>720</v>
      </c>
    </row>
    <row r="21" spans="1:11">
      <c r="A21" s="1" t="s">
        <v>181</v>
      </c>
      <c r="B21" s="25">
        <v>42054</v>
      </c>
      <c r="C21" s="1" t="s">
        <v>29</v>
      </c>
      <c r="D21" s="18">
        <v>0.5</v>
      </c>
      <c r="E21" s="24">
        <v>0</v>
      </c>
      <c r="F21" s="1" t="s">
        <v>36</v>
      </c>
      <c r="G21" s="1" t="s">
        <v>46</v>
      </c>
      <c r="K21" s="8" t="s">
        <v>721</v>
      </c>
    </row>
    <row r="22" spans="1:11">
      <c r="A22" s="1" t="s">
        <v>638</v>
      </c>
      <c r="B22" s="25">
        <v>42059</v>
      </c>
      <c r="C22" s="1" t="s">
        <v>29</v>
      </c>
      <c r="D22" s="18">
        <v>2</v>
      </c>
      <c r="E22" s="24">
        <v>0</v>
      </c>
      <c r="F22" s="1" t="s">
        <v>36</v>
      </c>
      <c r="G22" s="1" t="s">
        <v>47</v>
      </c>
      <c r="K22" s="8" t="s">
        <v>722</v>
      </c>
    </row>
    <row r="23" spans="1:11">
      <c r="A23" s="1" t="s">
        <v>178</v>
      </c>
      <c r="B23" s="25">
        <v>42060</v>
      </c>
      <c r="C23" s="1" t="s">
        <v>29</v>
      </c>
      <c r="D23" s="18">
        <v>0.25</v>
      </c>
      <c r="E23" s="24">
        <v>0</v>
      </c>
      <c r="F23" s="1" t="s">
        <v>36</v>
      </c>
      <c r="G23" s="1" t="s">
        <v>48</v>
      </c>
      <c r="K23" s="8" t="s">
        <v>723</v>
      </c>
    </row>
    <row r="24" spans="1:11">
      <c r="A24" s="1" t="s">
        <v>178</v>
      </c>
      <c r="B24" s="25">
        <v>42060</v>
      </c>
      <c r="C24" s="1" t="s">
        <v>29</v>
      </c>
      <c r="D24" s="18">
        <v>2</v>
      </c>
      <c r="E24" s="24">
        <v>0</v>
      </c>
      <c r="F24" s="1" t="s">
        <v>36</v>
      </c>
      <c r="G24" s="1" t="s">
        <v>49</v>
      </c>
      <c r="K24" s="8" t="s">
        <v>724</v>
      </c>
    </row>
    <row r="25" spans="1:11">
      <c r="A25" s="1" t="s">
        <v>164</v>
      </c>
      <c r="B25" s="25">
        <v>42062</v>
      </c>
      <c r="C25" s="1" t="s">
        <v>31</v>
      </c>
      <c r="D25" s="18">
        <v>1</v>
      </c>
      <c r="E25" s="24">
        <v>0</v>
      </c>
      <c r="F25" s="1" t="s">
        <v>36</v>
      </c>
      <c r="G25" s="1" t="s">
        <v>50</v>
      </c>
      <c r="K25" s="8" t="s">
        <v>725</v>
      </c>
    </row>
    <row r="26" spans="1:11">
      <c r="A26" s="1" t="s">
        <v>33</v>
      </c>
      <c r="B26" s="25">
        <v>42069</v>
      </c>
      <c r="C26" s="1" t="s">
        <v>29</v>
      </c>
      <c r="D26" s="18">
        <v>0.25</v>
      </c>
      <c r="E26" s="24">
        <v>0</v>
      </c>
      <c r="F26" s="1" t="s">
        <v>36</v>
      </c>
      <c r="G26" s="1" t="s">
        <v>51</v>
      </c>
      <c r="K26" s="8" t="s">
        <v>726</v>
      </c>
    </row>
    <row r="27" spans="1:11">
      <c r="A27" s="1" t="s">
        <v>424</v>
      </c>
      <c r="B27" s="25">
        <v>42069</v>
      </c>
      <c r="C27" s="1" t="s">
        <v>29</v>
      </c>
      <c r="D27" s="18">
        <v>0.25</v>
      </c>
      <c r="E27" s="24">
        <v>0</v>
      </c>
      <c r="F27" s="1" t="s">
        <v>36</v>
      </c>
      <c r="G27" s="1" t="s">
        <v>51</v>
      </c>
      <c r="K27" s="8" t="s">
        <v>727</v>
      </c>
    </row>
    <row r="28" spans="1:11">
      <c r="A28" s="1" t="s">
        <v>629</v>
      </c>
      <c r="B28" s="25">
        <v>42074</v>
      </c>
      <c r="C28" s="1" t="s">
        <v>29</v>
      </c>
      <c r="D28" s="18">
        <v>0.75</v>
      </c>
      <c r="E28" s="24">
        <v>0</v>
      </c>
      <c r="F28" s="1" t="s">
        <v>36</v>
      </c>
      <c r="G28" s="1" t="s">
        <v>52</v>
      </c>
      <c r="K28" s="8" t="s">
        <v>728</v>
      </c>
    </row>
    <row r="29" spans="1:11">
      <c r="A29" s="1" t="s">
        <v>533</v>
      </c>
      <c r="B29" s="25">
        <v>42074</v>
      </c>
      <c r="C29" s="1" t="s">
        <v>29</v>
      </c>
      <c r="D29" s="18">
        <f>0.0167*10</f>
        <v>0.16699999999999998</v>
      </c>
      <c r="E29" s="24">
        <v>0</v>
      </c>
      <c r="F29" s="1" t="s">
        <v>36</v>
      </c>
      <c r="G29" s="1" t="s">
        <v>53</v>
      </c>
      <c r="K29" s="8" t="s">
        <v>729</v>
      </c>
    </row>
    <row r="30" spans="1:11">
      <c r="A30" s="1" t="s">
        <v>172</v>
      </c>
      <c r="B30" s="25">
        <v>42076</v>
      </c>
      <c r="C30" s="1" t="s">
        <v>29</v>
      </c>
      <c r="D30" s="18">
        <v>1</v>
      </c>
      <c r="E30" s="24">
        <v>0</v>
      </c>
      <c r="F30" s="1" t="s">
        <v>36</v>
      </c>
      <c r="G30" s="1" t="s">
        <v>54</v>
      </c>
      <c r="K30" s="8" t="s">
        <v>730</v>
      </c>
    </row>
    <row r="31" spans="1:11">
      <c r="A31" s="1" t="s">
        <v>178</v>
      </c>
      <c r="B31" s="25">
        <v>42083</v>
      </c>
      <c r="C31" s="1" t="s">
        <v>29</v>
      </c>
      <c r="D31" s="18">
        <v>1</v>
      </c>
      <c r="E31" s="24">
        <v>0</v>
      </c>
      <c r="F31" s="1" t="s">
        <v>36</v>
      </c>
      <c r="G31" s="1" t="s">
        <v>55</v>
      </c>
      <c r="K31" s="8" t="s">
        <v>731</v>
      </c>
    </row>
    <row r="32" spans="1:11">
      <c r="A32" s="1" t="s">
        <v>179</v>
      </c>
      <c r="B32" s="25">
        <v>42086</v>
      </c>
      <c r="C32" s="1" t="s">
        <v>31</v>
      </c>
      <c r="D32" s="18">
        <v>1</v>
      </c>
      <c r="E32" s="24">
        <v>0</v>
      </c>
      <c r="F32" s="1" t="s">
        <v>36</v>
      </c>
      <c r="G32" s="1" t="s">
        <v>56</v>
      </c>
      <c r="K32" s="8" t="s">
        <v>732</v>
      </c>
    </row>
    <row r="33" spans="1:11">
      <c r="A33" s="1" t="s">
        <v>178</v>
      </c>
      <c r="B33" s="25">
        <v>42087</v>
      </c>
      <c r="C33" s="1" t="s">
        <v>29</v>
      </c>
      <c r="D33" s="18">
        <v>2</v>
      </c>
      <c r="E33" s="24">
        <v>0</v>
      </c>
      <c r="F33" s="1" t="s">
        <v>36</v>
      </c>
      <c r="G33" s="1" t="s">
        <v>57</v>
      </c>
      <c r="K33" s="8" t="s">
        <v>733</v>
      </c>
    </row>
    <row r="34" spans="1:11">
      <c r="A34" s="1" t="s">
        <v>187</v>
      </c>
      <c r="B34" s="25">
        <v>42097</v>
      </c>
      <c r="C34" s="1" t="s">
        <v>29</v>
      </c>
      <c r="D34" s="18">
        <f>0.0167*10</f>
        <v>0.16699999999999998</v>
      </c>
      <c r="E34" s="24">
        <v>0.15</v>
      </c>
      <c r="F34" s="1" t="s">
        <v>36</v>
      </c>
      <c r="G34" s="1" t="s">
        <v>58</v>
      </c>
      <c r="K34" s="8" t="s">
        <v>734</v>
      </c>
    </row>
    <row r="35" spans="1:11">
      <c r="A35" s="1" t="s">
        <v>137</v>
      </c>
      <c r="B35" s="25">
        <v>42101</v>
      </c>
      <c r="C35" s="1" t="s">
        <v>29</v>
      </c>
      <c r="D35" s="18">
        <f>0.0167*10</f>
        <v>0.16699999999999998</v>
      </c>
      <c r="E35" s="24">
        <v>0</v>
      </c>
      <c r="F35" s="1" t="s">
        <v>36</v>
      </c>
      <c r="G35" s="1" t="s">
        <v>59</v>
      </c>
      <c r="K35" s="8" t="s">
        <v>735</v>
      </c>
    </row>
    <row r="36" spans="1:11">
      <c r="A36" s="1" t="s">
        <v>139</v>
      </c>
      <c r="B36" s="25">
        <v>42104</v>
      </c>
      <c r="C36" s="1" t="s">
        <v>29</v>
      </c>
      <c r="D36" s="18">
        <f>0.0167*5</f>
        <v>8.3499999999999991E-2</v>
      </c>
      <c r="E36" s="24">
        <v>0</v>
      </c>
      <c r="F36" s="1" t="s">
        <v>36</v>
      </c>
      <c r="G36" s="1" t="s">
        <v>60</v>
      </c>
      <c r="K36" s="8" t="s">
        <v>644</v>
      </c>
    </row>
    <row r="37" spans="1:11" ht="15.75">
      <c r="A37" s="1" t="s">
        <v>639</v>
      </c>
      <c r="B37" s="25">
        <v>42117</v>
      </c>
      <c r="C37" s="1" t="s">
        <v>29</v>
      </c>
      <c r="D37" s="18">
        <v>0.5</v>
      </c>
      <c r="E37" s="24">
        <v>0.5</v>
      </c>
      <c r="F37" s="1" t="s">
        <v>61</v>
      </c>
      <c r="G37" s="1" t="s">
        <v>62</v>
      </c>
      <c r="K37" s="11" t="s">
        <v>677</v>
      </c>
    </row>
    <row r="38" spans="1:11">
      <c r="A38" s="1" t="s">
        <v>139</v>
      </c>
      <c r="B38" s="25">
        <v>42118</v>
      </c>
      <c r="C38" s="1" t="s">
        <v>29</v>
      </c>
      <c r="D38" s="18">
        <v>2</v>
      </c>
      <c r="E38" s="24">
        <v>2</v>
      </c>
      <c r="F38" s="1" t="s">
        <v>36</v>
      </c>
      <c r="G38" s="1" t="s">
        <v>63</v>
      </c>
      <c r="K38" s="8" t="s">
        <v>736</v>
      </c>
    </row>
    <row r="39" spans="1:11">
      <c r="A39" s="1" t="s">
        <v>640</v>
      </c>
      <c r="B39" s="25">
        <v>42118</v>
      </c>
      <c r="C39" s="1" t="s">
        <v>29</v>
      </c>
      <c r="D39" s="18">
        <v>1</v>
      </c>
      <c r="E39" s="24">
        <v>0</v>
      </c>
      <c r="F39" s="1" t="s">
        <v>36</v>
      </c>
      <c r="G39" s="1" t="s">
        <v>64</v>
      </c>
      <c r="K39" s="8" t="s">
        <v>642</v>
      </c>
    </row>
    <row r="40" spans="1:11">
      <c r="A40" s="1" t="s">
        <v>175</v>
      </c>
      <c r="B40" s="25">
        <v>42121</v>
      </c>
      <c r="C40" s="1" t="s">
        <v>29</v>
      </c>
      <c r="D40" s="18">
        <v>0.5</v>
      </c>
      <c r="E40" s="24">
        <v>0</v>
      </c>
      <c r="F40" s="1" t="s">
        <v>36</v>
      </c>
      <c r="G40" s="1" t="s">
        <v>65</v>
      </c>
      <c r="K40" s="8" t="s">
        <v>680</v>
      </c>
    </row>
    <row r="41" spans="1:11">
      <c r="A41" s="1" t="s">
        <v>133</v>
      </c>
      <c r="B41" s="25">
        <v>42122</v>
      </c>
      <c r="C41" s="1" t="s">
        <v>29</v>
      </c>
      <c r="D41" s="18">
        <v>3</v>
      </c>
      <c r="E41" s="24">
        <v>0</v>
      </c>
      <c r="F41" s="1" t="s">
        <v>36</v>
      </c>
      <c r="G41" s="1" t="s">
        <v>66</v>
      </c>
      <c r="K41" s="8" t="s">
        <v>737</v>
      </c>
    </row>
    <row r="42" spans="1:11">
      <c r="A42" s="1" t="s">
        <v>629</v>
      </c>
      <c r="B42" s="25">
        <v>42128</v>
      </c>
      <c r="C42" s="1" t="s">
        <v>29</v>
      </c>
      <c r="D42" s="18">
        <v>1.25</v>
      </c>
      <c r="E42" s="24">
        <v>0</v>
      </c>
      <c r="F42" s="1" t="s">
        <v>36</v>
      </c>
      <c r="G42" s="1" t="s">
        <v>67</v>
      </c>
      <c r="K42" s="8" t="s">
        <v>738</v>
      </c>
    </row>
    <row r="43" spans="1:11">
      <c r="A43" s="1" t="s">
        <v>185</v>
      </c>
      <c r="B43" s="25">
        <v>42128</v>
      </c>
      <c r="C43" s="1" t="s">
        <v>29</v>
      </c>
      <c r="D43" s="18">
        <f>0.0167*5</f>
        <v>8.3499999999999991E-2</v>
      </c>
      <c r="E43" s="24">
        <v>0.15</v>
      </c>
      <c r="F43" s="1" t="s">
        <v>36</v>
      </c>
      <c r="G43" s="1" t="s">
        <v>68</v>
      </c>
      <c r="K43" s="8" t="s">
        <v>739</v>
      </c>
    </row>
    <row r="44" spans="1:11">
      <c r="A44" s="1" t="s">
        <v>133</v>
      </c>
      <c r="B44" s="25">
        <v>42142</v>
      </c>
      <c r="C44" s="1" t="s">
        <v>29</v>
      </c>
      <c r="D44" s="18">
        <f>0.0167*10</f>
        <v>0.16699999999999998</v>
      </c>
      <c r="E44" s="24">
        <v>0</v>
      </c>
      <c r="F44" s="1" t="s">
        <v>36</v>
      </c>
      <c r="G44" s="1" t="s">
        <v>69</v>
      </c>
      <c r="K44" s="8" t="s">
        <v>840</v>
      </c>
    </row>
    <row r="45" spans="1:11">
      <c r="A45" s="1" t="s">
        <v>629</v>
      </c>
      <c r="B45" s="25">
        <v>42150</v>
      </c>
      <c r="C45" s="1" t="s">
        <v>29</v>
      </c>
      <c r="D45" s="18">
        <v>0.5</v>
      </c>
      <c r="E45" s="24">
        <v>0</v>
      </c>
      <c r="F45" s="1" t="s">
        <v>36</v>
      </c>
      <c r="G45" s="1" t="s">
        <v>70</v>
      </c>
      <c r="K45" s="8" t="s">
        <v>740</v>
      </c>
    </row>
    <row r="46" spans="1:11">
      <c r="A46" s="1" t="s">
        <v>33</v>
      </c>
      <c r="B46" s="25">
        <v>42151</v>
      </c>
      <c r="C46" s="1" t="s">
        <v>31</v>
      </c>
      <c r="D46" s="18">
        <v>0.5</v>
      </c>
      <c r="E46" s="24">
        <v>0</v>
      </c>
      <c r="F46" s="1" t="s">
        <v>36</v>
      </c>
      <c r="G46" s="1" t="s">
        <v>50</v>
      </c>
      <c r="K46" s="8" t="s">
        <v>741</v>
      </c>
    </row>
    <row r="47" spans="1:11">
      <c r="A47" s="1" t="s">
        <v>424</v>
      </c>
      <c r="B47" s="25">
        <v>42151</v>
      </c>
      <c r="C47" s="1" t="s">
        <v>31</v>
      </c>
      <c r="D47" s="18">
        <v>0.5</v>
      </c>
      <c r="E47" s="24">
        <v>0</v>
      </c>
      <c r="F47" s="1" t="s">
        <v>36</v>
      </c>
      <c r="G47" s="1" t="s">
        <v>50</v>
      </c>
      <c r="K47" s="8" t="s">
        <v>742</v>
      </c>
    </row>
    <row r="48" spans="1:11">
      <c r="A48" s="1" t="s">
        <v>179</v>
      </c>
      <c r="B48" s="25">
        <v>42151</v>
      </c>
      <c r="C48" s="1" t="s">
        <v>31</v>
      </c>
      <c r="D48" s="18">
        <v>0.75</v>
      </c>
      <c r="E48" s="24">
        <v>0</v>
      </c>
      <c r="F48" s="1" t="s">
        <v>36</v>
      </c>
      <c r="G48" s="1" t="s">
        <v>50</v>
      </c>
      <c r="K48" s="16" t="s">
        <v>743</v>
      </c>
    </row>
    <row r="49" spans="1:11">
      <c r="A49" s="1" t="s">
        <v>180</v>
      </c>
      <c r="B49" s="25">
        <v>42151</v>
      </c>
      <c r="C49" s="1" t="s">
        <v>31</v>
      </c>
      <c r="D49" s="18">
        <v>0.5</v>
      </c>
      <c r="E49" s="24">
        <v>0</v>
      </c>
      <c r="F49" s="1" t="s">
        <v>36</v>
      </c>
      <c r="G49" s="1" t="s">
        <v>50</v>
      </c>
      <c r="K49" s="8" t="s">
        <v>744</v>
      </c>
    </row>
    <row r="50" spans="1:11">
      <c r="A50" s="1" t="s">
        <v>178</v>
      </c>
      <c r="B50" s="25">
        <v>42151</v>
      </c>
      <c r="C50" s="1" t="s">
        <v>31</v>
      </c>
      <c r="D50" s="18">
        <v>0.75</v>
      </c>
      <c r="E50" s="24">
        <v>0</v>
      </c>
      <c r="F50" s="1" t="s">
        <v>36</v>
      </c>
      <c r="G50" s="1" t="s">
        <v>50</v>
      </c>
      <c r="K50" s="8" t="s">
        <v>745</v>
      </c>
    </row>
    <row r="51" spans="1:11">
      <c r="A51" s="1" t="s">
        <v>641</v>
      </c>
      <c r="B51" s="25">
        <v>42151</v>
      </c>
      <c r="C51" s="1" t="s">
        <v>31</v>
      </c>
      <c r="D51" s="18">
        <v>1</v>
      </c>
      <c r="E51" s="24">
        <v>0</v>
      </c>
      <c r="F51" s="1" t="s">
        <v>36</v>
      </c>
      <c r="G51" s="1" t="s">
        <v>50</v>
      </c>
      <c r="K51" s="8" t="s">
        <v>746</v>
      </c>
    </row>
    <row r="52" spans="1:11">
      <c r="A52" s="1" t="s">
        <v>177</v>
      </c>
      <c r="B52" s="25">
        <v>42151</v>
      </c>
      <c r="C52" s="1" t="s">
        <v>31</v>
      </c>
      <c r="D52" s="18">
        <v>1.25</v>
      </c>
      <c r="E52" s="24">
        <v>0</v>
      </c>
      <c r="F52" s="1" t="s">
        <v>36</v>
      </c>
      <c r="G52" s="1" t="s">
        <v>50</v>
      </c>
      <c r="K52" s="8" t="s">
        <v>747</v>
      </c>
    </row>
    <row r="53" spans="1:11">
      <c r="A53" s="1" t="s">
        <v>176</v>
      </c>
      <c r="B53" s="25">
        <v>42151</v>
      </c>
      <c r="C53" s="1" t="s">
        <v>31</v>
      </c>
      <c r="D53" s="18">
        <v>1</v>
      </c>
      <c r="E53" s="24">
        <v>0</v>
      </c>
      <c r="F53" s="1" t="s">
        <v>36</v>
      </c>
      <c r="G53" s="1" t="s">
        <v>50</v>
      </c>
      <c r="K53" s="8" t="s">
        <v>748</v>
      </c>
    </row>
    <row r="54" spans="1:11">
      <c r="A54" s="1" t="s">
        <v>446</v>
      </c>
      <c r="B54" s="25">
        <v>42151</v>
      </c>
      <c r="C54" s="1" t="s">
        <v>31</v>
      </c>
      <c r="D54" s="18">
        <v>0.75</v>
      </c>
      <c r="E54" s="24">
        <v>0</v>
      </c>
      <c r="F54" s="1" t="s">
        <v>36</v>
      </c>
      <c r="G54" s="1" t="s">
        <v>50</v>
      </c>
      <c r="K54" s="8" t="s">
        <v>749</v>
      </c>
    </row>
    <row r="55" spans="1:11">
      <c r="A55" s="1" t="s">
        <v>139</v>
      </c>
      <c r="B55" s="25">
        <v>42151</v>
      </c>
      <c r="C55" s="1" t="s">
        <v>31</v>
      </c>
      <c r="D55" s="18">
        <v>0.5</v>
      </c>
      <c r="E55" s="24">
        <v>0</v>
      </c>
      <c r="F55" s="1" t="s">
        <v>36</v>
      </c>
      <c r="G55" s="1" t="s">
        <v>50</v>
      </c>
      <c r="K55" s="8" t="s">
        <v>750</v>
      </c>
    </row>
    <row r="56" spans="1:11">
      <c r="A56" s="1" t="s">
        <v>629</v>
      </c>
      <c r="B56" s="25">
        <v>42151</v>
      </c>
      <c r="C56" s="1" t="s">
        <v>29</v>
      </c>
      <c r="D56" s="18">
        <v>4.5</v>
      </c>
      <c r="E56" s="24">
        <v>0</v>
      </c>
      <c r="F56" s="1" t="s">
        <v>36</v>
      </c>
      <c r="G56" s="1" t="s">
        <v>71</v>
      </c>
      <c r="K56" s="14" t="s">
        <v>751</v>
      </c>
    </row>
    <row r="57" spans="1:11">
      <c r="A57" s="1" t="s">
        <v>629</v>
      </c>
      <c r="B57" s="25">
        <v>42165</v>
      </c>
      <c r="C57" s="1" t="s">
        <v>29</v>
      </c>
      <c r="D57" s="18">
        <v>5</v>
      </c>
      <c r="E57" s="24">
        <v>0</v>
      </c>
      <c r="F57" s="1" t="s">
        <v>36</v>
      </c>
      <c r="G57" s="1" t="s">
        <v>72</v>
      </c>
      <c r="K57" s="8" t="s">
        <v>752</v>
      </c>
    </row>
    <row r="58" spans="1:11">
      <c r="A58" s="1" t="s">
        <v>629</v>
      </c>
      <c r="B58" s="25">
        <v>42167</v>
      </c>
      <c r="C58" s="1" t="s">
        <v>29</v>
      </c>
      <c r="D58" s="18">
        <v>1</v>
      </c>
      <c r="E58" s="24">
        <v>0</v>
      </c>
      <c r="F58" s="1" t="s">
        <v>36</v>
      </c>
      <c r="G58" s="1" t="s">
        <v>73</v>
      </c>
      <c r="K58" s="8" t="s">
        <v>753</v>
      </c>
    </row>
    <row r="59" spans="1:11">
      <c r="A59" s="1" t="s">
        <v>27</v>
      </c>
      <c r="B59" s="25">
        <v>42170</v>
      </c>
      <c r="C59" s="1" t="s">
        <v>29</v>
      </c>
      <c r="D59" s="18">
        <v>0.5</v>
      </c>
      <c r="E59" s="24">
        <v>0</v>
      </c>
      <c r="F59" s="1" t="s">
        <v>36</v>
      </c>
      <c r="G59" s="1" t="s">
        <v>74</v>
      </c>
      <c r="K59" s="8" t="s">
        <v>754</v>
      </c>
    </row>
    <row r="60" spans="1:11">
      <c r="A60" s="1" t="s">
        <v>642</v>
      </c>
      <c r="B60" s="25">
        <v>42171</v>
      </c>
      <c r="C60" s="1" t="s">
        <v>29</v>
      </c>
      <c r="D60" s="18">
        <v>0.5</v>
      </c>
      <c r="E60" s="24">
        <v>0</v>
      </c>
      <c r="F60" s="1" t="s">
        <v>36</v>
      </c>
      <c r="G60" s="1" t="s">
        <v>75</v>
      </c>
      <c r="K60" s="8" t="s">
        <v>755</v>
      </c>
    </row>
    <row r="61" spans="1:11">
      <c r="A61" s="1" t="s">
        <v>641</v>
      </c>
      <c r="B61" s="25">
        <v>42205</v>
      </c>
      <c r="C61" s="1" t="s">
        <v>29</v>
      </c>
      <c r="D61" s="18">
        <v>0.75</v>
      </c>
      <c r="E61" s="24">
        <v>0</v>
      </c>
      <c r="F61" s="1" t="s">
        <v>36</v>
      </c>
      <c r="G61" s="1" t="s">
        <v>76</v>
      </c>
      <c r="K61" s="8" t="s">
        <v>756</v>
      </c>
    </row>
    <row r="62" spans="1:11">
      <c r="A62" s="1" t="s">
        <v>641</v>
      </c>
      <c r="B62" s="25">
        <v>42247</v>
      </c>
      <c r="C62" s="1" t="s">
        <v>29</v>
      </c>
      <c r="D62" s="18">
        <v>0.2</v>
      </c>
      <c r="E62" s="24">
        <v>0</v>
      </c>
      <c r="F62" s="1" t="s">
        <v>36</v>
      </c>
      <c r="G62" s="1" t="s">
        <v>77</v>
      </c>
      <c r="K62" s="8" t="s">
        <v>757</v>
      </c>
    </row>
    <row r="63" spans="1:11">
      <c r="A63" s="1" t="s">
        <v>642</v>
      </c>
      <c r="B63" s="25">
        <v>42247</v>
      </c>
      <c r="C63" s="1" t="s">
        <v>29</v>
      </c>
      <c r="D63" s="18">
        <v>0.5</v>
      </c>
      <c r="E63" s="24">
        <v>0</v>
      </c>
      <c r="F63" s="1" t="s">
        <v>36</v>
      </c>
      <c r="G63" s="1" t="s">
        <v>78</v>
      </c>
      <c r="K63" s="8" t="s">
        <v>758</v>
      </c>
    </row>
    <row r="64" spans="1:11">
      <c r="A64" s="1" t="s">
        <v>348</v>
      </c>
      <c r="B64" s="25">
        <v>42248</v>
      </c>
      <c r="C64" s="1" t="s">
        <v>31</v>
      </c>
      <c r="D64" s="18">
        <v>6</v>
      </c>
      <c r="E64" s="24">
        <v>0</v>
      </c>
      <c r="F64" s="1" t="s">
        <v>36</v>
      </c>
      <c r="G64" s="1" t="s">
        <v>79</v>
      </c>
      <c r="K64" s="7" t="s">
        <v>759</v>
      </c>
    </row>
    <row r="65" spans="1:11">
      <c r="A65" s="1" t="s">
        <v>173</v>
      </c>
      <c r="B65" s="25">
        <v>42248</v>
      </c>
      <c r="C65" s="1" t="s">
        <v>31</v>
      </c>
      <c r="D65" s="18">
        <v>6</v>
      </c>
      <c r="E65" s="24">
        <v>0</v>
      </c>
      <c r="F65" s="1" t="s">
        <v>36</v>
      </c>
      <c r="G65" s="1" t="s">
        <v>79</v>
      </c>
      <c r="K65" s="7" t="s">
        <v>760</v>
      </c>
    </row>
    <row r="66" spans="1:11">
      <c r="A66" s="1" t="s">
        <v>162</v>
      </c>
      <c r="B66" s="25">
        <v>42248</v>
      </c>
      <c r="C66" s="1" t="s">
        <v>31</v>
      </c>
      <c r="D66" s="18">
        <v>1</v>
      </c>
      <c r="E66" s="24">
        <v>0</v>
      </c>
      <c r="F66" s="1" t="s">
        <v>36</v>
      </c>
      <c r="G66" s="1" t="s">
        <v>80</v>
      </c>
      <c r="K66" s="8" t="s">
        <v>761</v>
      </c>
    </row>
    <row r="67" spans="1:11">
      <c r="A67" s="1" t="s">
        <v>463</v>
      </c>
      <c r="B67" s="25">
        <v>42248</v>
      </c>
      <c r="C67" s="1" t="s">
        <v>29</v>
      </c>
      <c r="D67" s="18">
        <v>0.75</v>
      </c>
      <c r="E67" s="24">
        <v>0</v>
      </c>
      <c r="F67" s="1" t="s">
        <v>36</v>
      </c>
      <c r="G67" s="1" t="s">
        <v>81</v>
      </c>
      <c r="K67" s="8" t="s">
        <v>762</v>
      </c>
    </row>
    <row r="68" spans="1:11">
      <c r="A68" s="1" t="s">
        <v>348</v>
      </c>
      <c r="B68" s="25">
        <v>42248</v>
      </c>
      <c r="C68" s="1" t="s">
        <v>29</v>
      </c>
      <c r="D68" s="18">
        <v>0.5</v>
      </c>
      <c r="E68" s="24">
        <v>0</v>
      </c>
      <c r="F68" s="1" t="s">
        <v>36</v>
      </c>
      <c r="G68" s="1" t="s">
        <v>82</v>
      </c>
      <c r="K68" s="7" t="s">
        <v>763</v>
      </c>
    </row>
    <row r="69" spans="1:11">
      <c r="A69" s="1" t="s">
        <v>162</v>
      </c>
      <c r="B69" s="25">
        <v>42248</v>
      </c>
      <c r="C69" s="1" t="s">
        <v>29</v>
      </c>
      <c r="D69" s="18">
        <f>0.0167*10</f>
        <v>0.16699999999999998</v>
      </c>
      <c r="E69" s="24">
        <v>0</v>
      </c>
      <c r="F69" s="1" t="s">
        <v>36</v>
      </c>
      <c r="G69" s="1" t="s">
        <v>83</v>
      </c>
      <c r="K69" s="8" t="s">
        <v>764</v>
      </c>
    </row>
    <row r="70" spans="1:11" ht="15.75">
      <c r="A70" s="1" t="s">
        <v>162</v>
      </c>
      <c r="B70" s="25">
        <v>42248</v>
      </c>
      <c r="C70" s="1" t="s">
        <v>29</v>
      </c>
      <c r="D70" s="18">
        <f>0.0167*5</f>
        <v>8.3499999999999991E-2</v>
      </c>
      <c r="E70" s="24">
        <v>0</v>
      </c>
      <c r="F70" s="1" t="s">
        <v>36</v>
      </c>
      <c r="G70" s="1" t="s">
        <v>84</v>
      </c>
      <c r="K70" s="11" t="s">
        <v>765</v>
      </c>
    </row>
    <row r="71" spans="1:11">
      <c r="A71" s="1" t="s">
        <v>463</v>
      </c>
      <c r="B71" s="25">
        <v>42248</v>
      </c>
      <c r="C71" s="1" t="s">
        <v>29</v>
      </c>
      <c r="D71" s="18">
        <v>0.5</v>
      </c>
      <c r="E71" s="24">
        <v>0</v>
      </c>
      <c r="F71" s="1" t="s">
        <v>36</v>
      </c>
      <c r="G71" s="1" t="s">
        <v>85</v>
      </c>
      <c r="K71" s="7" t="s">
        <v>766</v>
      </c>
    </row>
    <row r="72" spans="1:11">
      <c r="A72" s="1" t="s">
        <v>159</v>
      </c>
      <c r="B72" s="25">
        <v>42249</v>
      </c>
      <c r="C72" s="1" t="s">
        <v>29</v>
      </c>
      <c r="D72" s="18">
        <v>0.5</v>
      </c>
      <c r="E72" s="24">
        <v>0.5</v>
      </c>
      <c r="F72" s="1" t="s">
        <v>36</v>
      </c>
      <c r="G72" s="1" t="s">
        <v>86</v>
      </c>
      <c r="K72" s="14" t="s">
        <v>662</v>
      </c>
    </row>
    <row r="73" spans="1:11">
      <c r="A73" s="1" t="s">
        <v>643</v>
      </c>
      <c r="B73" s="25">
        <v>42250</v>
      </c>
      <c r="C73" s="1" t="s">
        <v>29</v>
      </c>
      <c r="D73" s="18">
        <v>0.25</v>
      </c>
      <c r="E73" s="24">
        <v>0</v>
      </c>
      <c r="F73" s="1" t="s">
        <v>36</v>
      </c>
      <c r="G73" s="1" t="s">
        <v>87</v>
      </c>
      <c r="K73" s="8" t="s">
        <v>767</v>
      </c>
    </row>
    <row r="74" spans="1:11">
      <c r="A74" s="1" t="s">
        <v>644</v>
      </c>
      <c r="B74" s="25">
        <v>42250</v>
      </c>
      <c r="C74" s="1" t="s">
        <v>29</v>
      </c>
      <c r="D74" s="18">
        <v>4</v>
      </c>
      <c r="E74" s="24">
        <v>0</v>
      </c>
      <c r="F74" s="1" t="s">
        <v>36</v>
      </c>
      <c r="G74" s="1" t="s">
        <v>88</v>
      </c>
      <c r="K74" s="13" t="s">
        <v>768</v>
      </c>
    </row>
    <row r="75" spans="1:11">
      <c r="A75" s="1" t="s">
        <v>227</v>
      </c>
      <c r="B75" s="25">
        <v>42250</v>
      </c>
      <c r="C75" s="1" t="s">
        <v>29</v>
      </c>
      <c r="D75" s="18">
        <f>0.0167*5</f>
        <v>8.3499999999999991E-2</v>
      </c>
      <c r="E75" s="24">
        <v>0</v>
      </c>
      <c r="F75" s="1" t="s">
        <v>36</v>
      </c>
      <c r="G75" s="1" t="s">
        <v>89</v>
      </c>
      <c r="K75" s="13" t="s">
        <v>769</v>
      </c>
    </row>
    <row r="76" spans="1:11">
      <c r="A76" s="1" t="s">
        <v>645</v>
      </c>
      <c r="B76" s="25">
        <v>42254</v>
      </c>
      <c r="C76" s="1" t="s">
        <v>29</v>
      </c>
      <c r="D76" s="18">
        <v>0.25</v>
      </c>
      <c r="E76" s="24">
        <v>0.25</v>
      </c>
      <c r="F76" s="1" t="s">
        <v>36</v>
      </c>
      <c r="G76" s="1" t="s">
        <v>90</v>
      </c>
      <c r="K76" s="7" t="s">
        <v>770</v>
      </c>
    </row>
    <row r="77" spans="1:11" ht="45.75">
      <c r="A77" s="1" t="s">
        <v>463</v>
      </c>
      <c r="B77" s="25">
        <v>42258</v>
      </c>
      <c r="C77" s="1" t="s">
        <v>29</v>
      </c>
      <c r="D77" s="18">
        <v>0.5</v>
      </c>
      <c r="E77" s="24">
        <v>0</v>
      </c>
      <c r="F77" s="1" t="s">
        <v>36</v>
      </c>
      <c r="G77" s="1" t="s">
        <v>91</v>
      </c>
      <c r="K77" s="42" t="s">
        <v>771</v>
      </c>
    </row>
    <row r="78" spans="1:11">
      <c r="A78" s="1" t="s">
        <v>1</v>
      </c>
      <c r="B78" s="25">
        <v>42258</v>
      </c>
      <c r="C78" s="1" t="s">
        <v>30</v>
      </c>
      <c r="D78" s="18">
        <f t="shared" ref="D78:D86" si="0">0.0167*5</f>
        <v>8.3499999999999991E-2</v>
      </c>
      <c r="E78" s="24">
        <v>0</v>
      </c>
      <c r="F78" s="1" t="s">
        <v>116</v>
      </c>
      <c r="G78" s="1" t="s">
        <v>92</v>
      </c>
      <c r="K78" s="13" t="s">
        <v>772</v>
      </c>
    </row>
    <row r="79" spans="1:11">
      <c r="A79" s="1" t="s">
        <v>646</v>
      </c>
      <c r="B79" s="25">
        <v>42258</v>
      </c>
      <c r="C79" s="1" t="s">
        <v>30</v>
      </c>
      <c r="D79" s="18">
        <f t="shared" si="0"/>
        <v>8.3499999999999991E-2</v>
      </c>
      <c r="E79" s="24">
        <v>0</v>
      </c>
      <c r="F79" s="1" t="s">
        <v>116</v>
      </c>
      <c r="G79" s="1" t="s">
        <v>93</v>
      </c>
      <c r="K79" s="13" t="s">
        <v>773</v>
      </c>
    </row>
    <row r="80" spans="1:11">
      <c r="A80" s="1" t="s">
        <v>639</v>
      </c>
      <c r="B80" s="25">
        <v>42258</v>
      </c>
      <c r="C80" s="1" t="s">
        <v>30</v>
      </c>
      <c r="D80" s="18">
        <f t="shared" si="0"/>
        <v>8.3499999999999991E-2</v>
      </c>
      <c r="E80" s="24">
        <v>0</v>
      </c>
      <c r="F80" s="1" t="s">
        <v>689</v>
      </c>
      <c r="G80" s="1" t="s">
        <v>94</v>
      </c>
      <c r="K80" s="8" t="s">
        <v>774</v>
      </c>
    </row>
    <row r="81" spans="1:11">
      <c r="A81" s="1" t="s">
        <v>647</v>
      </c>
      <c r="B81" s="25">
        <v>42258</v>
      </c>
      <c r="C81" s="1" t="s">
        <v>30</v>
      </c>
      <c r="D81" s="18">
        <f t="shared" si="0"/>
        <v>8.3499999999999991E-2</v>
      </c>
      <c r="E81" s="24">
        <v>0</v>
      </c>
      <c r="F81" s="1" t="s">
        <v>116</v>
      </c>
      <c r="G81" s="1" t="s">
        <v>95</v>
      </c>
      <c r="K81" s="12" t="s">
        <v>775</v>
      </c>
    </row>
    <row r="82" spans="1:11">
      <c r="A82" s="1" t="s">
        <v>20</v>
      </c>
      <c r="B82" s="25">
        <v>42258</v>
      </c>
      <c r="C82" s="1" t="s">
        <v>30</v>
      </c>
      <c r="D82" s="18">
        <f t="shared" si="0"/>
        <v>8.3499999999999991E-2</v>
      </c>
      <c r="E82" s="24">
        <v>0</v>
      </c>
      <c r="F82" s="1" t="s">
        <v>116</v>
      </c>
      <c r="G82" s="1" t="s">
        <v>96</v>
      </c>
      <c r="K82" s="7" t="s">
        <v>776</v>
      </c>
    </row>
    <row r="83" spans="1:11">
      <c r="A83" s="1" t="s">
        <v>629</v>
      </c>
      <c r="B83" s="25">
        <v>42258</v>
      </c>
      <c r="C83" s="1" t="s">
        <v>30</v>
      </c>
      <c r="D83" s="18">
        <f t="shared" si="0"/>
        <v>8.3499999999999991E-2</v>
      </c>
      <c r="E83" s="24">
        <v>0</v>
      </c>
      <c r="F83" s="1" t="s">
        <v>116</v>
      </c>
      <c r="G83" s="1" t="s">
        <v>97</v>
      </c>
      <c r="K83" s="7" t="s">
        <v>777</v>
      </c>
    </row>
    <row r="84" spans="1:11">
      <c r="A84" s="1" t="s">
        <v>21</v>
      </c>
      <c r="B84" s="25">
        <v>42264</v>
      </c>
      <c r="C84" s="1" t="s">
        <v>30</v>
      </c>
      <c r="D84" s="18">
        <f t="shared" si="0"/>
        <v>8.3499999999999991E-2</v>
      </c>
      <c r="E84" s="24">
        <v>0</v>
      </c>
      <c r="F84" s="1" t="s">
        <v>689</v>
      </c>
      <c r="G84" s="1" t="s">
        <v>98</v>
      </c>
      <c r="K84" s="7" t="s">
        <v>778</v>
      </c>
    </row>
    <row r="85" spans="1:11">
      <c r="A85" s="1" t="s">
        <v>648</v>
      </c>
      <c r="B85" s="25">
        <v>42268</v>
      </c>
      <c r="C85" s="1" t="s">
        <v>30</v>
      </c>
      <c r="D85" s="18">
        <f t="shared" si="0"/>
        <v>8.3499999999999991E-2</v>
      </c>
      <c r="E85" s="24">
        <v>0</v>
      </c>
      <c r="F85" s="1" t="s">
        <v>116</v>
      </c>
      <c r="G85" s="1" t="s">
        <v>99</v>
      </c>
      <c r="K85" s="7" t="s">
        <v>779</v>
      </c>
    </row>
    <row r="86" spans="1:11" ht="15.75">
      <c r="A86" s="1" t="s">
        <v>10</v>
      </c>
      <c r="B86" s="25">
        <v>42268</v>
      </c>
      <c r="C86" s="1" t="s">
        <v>29</v>
      </c>
      <c r="D86" s="18">
        <f t="shared" si="0"/>
        <v>8.3499999999999991E-2</v>
      </c>
      <c r="E86" s="24">
        <v>0</v>
      </c>
      <c r="F86" s="1" t="s">
        <v>36</v>
      </c>
      <c r="G86" s="1" t="s">
        <v>100</v>
      </c>
      <c r="K86" s="11" t="s">
        <v>780</v>
      </c>
    </row>
    <row r="87" spans="1:11">
      <c r="A87" s="1" t="s">
        <v>463</v>
      </c>
      <c r="B87" s="25">
        <v>42269</v>
      </c>
      <c r="C87" s="1" t="s">
        <v>32</v>
      </c>
      <c r="D87" s="18">
        <v>0.25</v>
      </c>
      <c r="E87" s="24">
        <v>0</v>
      </c>
      <c r="F87" s="1" t="s">
        <v>36</v>
      </c>
      <c r="G87" s="1" t="s">
        <v>101</v>
      </c>
      <c r="K87" s="8" t="s">
        <v>781</v>
      </c>
    </row>
    <row r="88" spans="1:11">
      <c r="A88" s="1" t="s">
        <v>33</v>
      </c>
      <c r="B88" s="25">
        <v>42269</v>
      </c>
      <c r="C88" s="1" t="s">
        <v>30</v>
      </c>
      <c r="D88" s="18">
        <f t="shared" ref="D88:D123" si="1">0.0167*5</f>
        <v>8.3499999999999991E-2</v>
      </c>
      <c r="E88" s="24">
        <v>0</v>
      </c>
      <c r="F88" s="1" t="s">
        <v>36</v>
      </c>
      <c r="G88" s="1" t="s">
        <v>102</v>
      </c>
      <c r="K88" s="8" t="s">
        <v>782</v>
      </c>
    </row>
    <row r="89" spans="1:11">
      <c r="A89" s="1" t="s">
        <v>424</v>
      </c>
      <c r="B89" s="25">
        <v>42270</v>
      </c>
      <c r="C89" s="1" t="s">
        <v>30</v>
      </c>
      <c r="D89" s="18">
        <f t="shared" si="1"/>
        <v>8.3499999999999991E-2</v>
      </c>
      <c r="E89" s="24">
        <v>0</v>
      </c>
      <c r="F89" s="1" t="s">
        <v>36</v>
      </c>
      <c r="G89" s="1" t="s">
        <v>102</v>
      </c>
      <c r="K89" s="7" t="s">
        <v>783</v>
      </c>
    </row>
    <row r="90" spans="1:11">
      <c r="A90" s="1" t="s">
        <v>179</v>
      </c>
      <c r="B90" s="25">
        <v>42270</v>
      </c>
      <c r="C90" s="1" t="s">
        <v>30</v>
      </c>
      <c r="D90" s="18">
        <f t="shared" si="1"/>
        <v>8.3499999999999991E-2</v>
      </c>
      <c r="E90" s="24">
        <v>0</v>
      </c>
      <c r="F90" s="1" t="s">
        <v>36</v>
      </c>
      <c r="G90" s="1" t="s">
        <v>102</v>
      </c>
      <c r="K90" s="7" t="s">
        <v>784</v>
      </c>
    </row>
    <row r="91" spans="1:11">
      <c r="A91" s="1" t="s">
        <v>180</v>
      </c>
      <c r="B91" s="25">
        <v>42270</v>
      </c>
      <c r="C91" s="1" t="s">
        <v>30</v>
      </c>
      <c r="D91" s="18">
        <f t="shared" si="1"/>
        <v>8.3499999999999991E-2</v>
      </c>
      <c r="E91" s="24">
        <v>0</v>
      </c>
      <c r="F91" s="1" t="s">
        <v>36</v>
      </c>
      <c r="G91" s="1" t="s">
        <v>102</v>
      </c>
      <c r="K91" s="7" t="s">
        <v>785</v>
      </c>
    </row>
    <row r="92" spans="1:11" ht="15.75">
      <c r="A92" s="1" t="s">
        <v>178</v>
      </c>
      <c r="B92" s="25">
        <v>42271</v>
      </c>
      <c r="C92" s="1" t="s">
        <v>30</v>
      </c>
      <c r="D92" s="18">
        <f t="shared" si="1"/>
        <v>8.3499999999999991E-2</v>
      </c>
      <c r="E92" s="24">
        <v>0</v>
      </c>
      <c r="F92" s="1" t="s">
        <v>36</v>
      </c>
      <c r="G92" s="1" t="s">
        <v>102</v>
      </c>
      <c r="K92" s="5" t="s">
        <v>786</v>
      </c>
    </row>
    <row r="93" spans="1:11" ht="15.75">
      <c r="A93" s="1" t="s">
        <v>641</v>
      </c>
      <c r="B93" s="25">
        <v>42271</v>
      </c>
      <c r="C93" s="1" t="s">
        <v>30</v>
      </c>
      <c r="D93" s="18">
        <f t="shared" si="1"/>
        <v>8.3499999999999991E-2</v>
      </c>
      <c r="E93" s="24">
        <v>0</v>
      </c>
      <c r="F93" s="1" t="s">
        <v>36</v>
      </c>
      <c r="G93" s="1" t="s">
        <v>102</v>
      </c>
      <c r="K93" s="5" t="s">
        <v>787</v>
      </c>
    </row>
    <row r="94" spans="1:11" ht="15.75">
      <c r="A94" s="1" t="s">
        <v>177</v>
      </c>
      <c r="B94" s="25">
        <v>42271</v>
      </c>
      <c r="C94" s="1" t="s">
        <v>30</v>
      </c>
      <c r="D94" s="18">
        <f t="shared" si="1"/>
        <v>8.3499999999999991E-2</v>
      </c>
      <c r="E94" s="24">
        <v>0</v>
      </c>
      <c r="F94" s="1" t="s">
        <v>36</v>
      </c>
      <c r="G94" s="1" t="s">
        <v>102</v>
      </c>
      <c r="K94" s="5" t="s">
        <v>788</v>
      </c>
    </row>
    <row r="95" spans="1:11" ht="15.75">
      <c r="A95" s="1" t="s">
        <v>176</v>
      </c>
      <c r="B95" s="25">
        <v>42271</v>
      </c>
      <c r="C95" s="1" t="s">
        <v>30</v>
      </c>
      <c r="D95" s="18">
        <f t="shared" si="1"/>
        <v>8.3499999999999991E-2</v>
      </c>
      <c r="E95" s="24">
        <v>0</v>
      </c>
      <c r="F95" s="1" t="s">
        <v>36</v>
      </c>
      <c r="G95" s="1" t="s">
        <v>102</v>
      </c>
      <c r="K95" s="5" t="s">
        <v>679</v>
      </c>
    </row>
    <row r="96" spans="1:11" ht="15.75">
      <c r="A96" s="1" t="s">
        <v>446</v>
      </c>
      <c r="B96" s="25">
        <v>42272</v>
      </c>
      <c r="C96" s="1" t="s">
        <v>30</v>
      </c>
      <c r="D96" s="18">
        <f t="shared" si="1"/>
        <v>8.3499999999999991E-2</v>
      </c>
      <c r="E96" s="24">
        <v>0</v>
      </c>
      <c r="F96" s="1" t="s">
        <v>36</v>
      </c>
      <c r="G96" s="1" t="s">
        <v>102</v>
      </c>
      <c r="K96" s="5" t="s">
        <v>640</v>
      </c>
    </row>
    <row r="97" spans="1:11" ht="15.75">
      <c r="A97" s="1" t="s">
        <v>139</v>
      </c>
      <c r="B97" s="25">
        <v>42275</v>
      </c>
      <c r="C97" s="1" t="s">
        <v>30</v>
      </c>
      <c r="D97" s="18">
        <f t="shared" si="1"/>
        <v>8.3499999999999991E-2</v>
      </c>
      <c r="E97" s="24">
        <v>0</v>
      </c>
      <c r="F97" s="1" t="s">
        <v>36</v>
      </c>
      <c r="G97" s="1" t="s">
        <v>102</v>
      </c>
      <c r="K97" s="5" t="s">
        <v>789</v>
      </c>
    </row>
    <row r="98" spans="1:11" ht="15.75">
      <c r="A98" s="1" t="s">
        <v>348</v>
      </c>
      <c r="B98" s="25">
        <v>42275</v>
      </c>
      <c r="C98" s="1" t="s">
        <v>30</v>
      </c>
      <c r="D98" s="18">
        <f t="shared" si="1"/>
        <v>8.3499999999999991E-2</v>
      </c>
      <c r="E98" s="24">
        <v>0</v>
      </c>
      <c r="F98" s="1" t="s">
        <v>36</v>
      </c>
      <c r="G98" s="1" t="s">
        <v>102</v>
      </c>
      <c r="K98" s="5" t="s">
        <v>790</v>
      </c>
    </row>
    <row r="99" spans="1:11" ht="15.75">
      <c r="A99" s="1" t="s">
        <v>141</v>
      </c>
      <c r="B99" s="25">
        <v>42275</v>
      </c>
      <c r="C99" s="1" t="s">
        <v>30</v>
      </c>
      <c r="D99" s="18">
        <f t="shared" si="1"/>
        <v>8.3499999999999991E-2</v>
      </c>
      <c r="E99" s="24">
        <v>0</v>
      </c>
      <c r="F99" s="1" t="s">
        <v>36</v>
      </c>
      <c r="G99" s="1" t="s">
        <v>102</v>
      </c>
      <c r="K99" s="5" t="s">
        <v>791</v>
      </c>
    </row>
    <row r="100" spans="1:11" ht="15.75">
      <c r="A100" s="1" t="s">
        <v>175</v>
      </c>
      <c r="B100" s="25">
        <v>42276</v>
      </c>
      <c r="C100" s="1" t="s">
        <v>30</v>
      </c>
      <c r="D100" s="18">
        <f t="shared" si="1"/>
        <v>8.3499999999999991E-2</v>
      </c>
      <c r="E100" s="24">
        <v>0</v>
      </c>
      <c r="F100" s="1" t="s">
        <v>36</v>
      </c>
      <c r="G100" s="1" t="s">
        <v>102</v>
      </c>
      <c r="K100" s="5" t="s">
        <v>792</v>
      </c>
    </row>
    <row r="101" spans="1:11" ht="15.75">
      <c r="A101" s="1" t="s">
        <v>133</v>
      </c>
      <c r="B101" s="25">
        <v>42276</v>
      </c>
      <c r="C101" s="1" t="s">
        <v>30</v>
      </c>
      <c r="D101" s="18">
        <f t="shared" si="1"/>
        <v>8.3499999999999991E-2</v>
      </c>
      <c r="E101" s="24">
        <v>0</v>
      </c>
      <c r="F101" s="1" t="s">
        <v>36</v>
      </c>
      <c r="G101" s="1" t="s">
        <v>102</v>
      </c>
      <c r="K101" s="5" t="s">
        <v>793</v>
      </c>
    </row>
    <row r="102" spans="1:11">
      <c r="A102" s="1" t="s">
        <v>630</v>
      </c>
      <c r="B102" s="25">
        <v>42276</v>
      </c>
      <c r="C102" s="1" t="s">
        <v>30</v>
      </c>
      <c r="D102" s="18">
        <f t="shared" si="1"/>
        <v>8.3499999999999991E-2</v>
      </c>
      <c r="E102" s="24">
        <v>0</v>
      </c>
      <c r="F102" s="1" t="s">
        <v>36</v>
      </c>
      <c r="G102" s="1" t="s">
        <v>102</v>
      </c>
      <c r="K102" s="8" t="s">
        <v>794</v>
      </c>
    </row>
    <row r="103" spans="1:11">
      <c r="A103" s="1" t="s">
        <v>173</v>
      </c>
      <c r="B103" s="25">
        <v>42277</v>
      </c>
      <c r="C103" s="1" t="s">
        <v>30</v>
      </c>
      <c r="D103" s="18">
        <f t="shared" si="1"/>
        <v>8.3499999999999991E-2</v>
      </c>
      <c r="E103" s="24">
        <v>0</v>
      </c>
      <c r="F103" s="1" t="s">
        <v>36</v>
      </c>
      <c r="G103" s="1" t="s">
        <v>102</v>
      </c>
      <c r="K103" s="8" t="s">
        <v>795</v>
      </c>
    </row>
    <row r="104" spans="1:11">
      <c r="A104" s="1" t="s">
        <v>172</v>
      </c>
      <c r="B104" s="25">
        <v>42277</v>
      </c>
      <c r="C104" s="1" t="s">
        <v>30</v>
      </c>
      <c r="D104" s="18">
        <f t="shared" si="1"/>
        <v>8.3499999999999991E-2</v>
      </c>
      <c r="E104" s="24">
        <v>0</v>
      </c>
      <c r="F104" s="1" t="s">
        <v>36</v>
      </c>
      <c r="G104" s="1" t="s">
        <v>102</v>
      </c>
      <c r="K104" s="8" t="s">
        <v>805</v>
      </c>
    </row>
    <row r="105" spans="1:11">
      <c r="A105" s="1" t="s">
        <v>137</v>
      </c>
      <c r="B105" s="25">
        <v>42278</v>
      </c>
      <c r="C105" s="1" t="s">
        <v>30</v>
      </c>
      <c r="D105" s="18">
        <f t="shared" si="1"/>
        <v>8.3499999999999991E-2</v>
      </c>
      <c r="E105" s="24">
        <v>0</v>
      </c>
      <c r="F105" s="1" t="s">
        <v>36</v>
      </c>
      <c r="G105" s="1" t="s">
        <v>102</v>
      </c>
      <c r="K105" s="8" t="s">
        <v>806</v>
      </c>
    </row>
    <row r="106" spans="1:11">
      <c r="A106" s="1" t="s">
        <v>533</v>
      </c>
      <c r="B106" s="25">
        <v>42278</v>
      </c>
      <c r="C106" s="1" t="s">
        <v>30</v>
      </c>
      <c r="D106" s="18">
        <f t="shared" si="1"/>
        <v>8.3499999999999991E-2</v>
      </c>
      <c r="E106" s="24">
        <v>0</v>
      </c>
      <c r="F106" s="1" t="s">
        <v>36</v>
      </c>
      <c r="G106" s="1" t="s">
        <v>103</v>
      </c>
      <c r="K106" s="8" t="s">
        <v>807</v>
      </c>
    </row>
    <row r="107" spans="1:11">
      <c r="A107" s="1" t="s">
        <v>159</v>
      </c>
      <c r="B107" s="25">
        <v>42278</v>
      </c>
      <c r="C107" s="1" t="s">
        <v>30</v>
      </c>
      <c r="D107" s="18">
        <f t="shared" si="1"/>
        <v>8.3499999999999991E-2</v>
      </c>
      <c r="E107" s="24">
        <v>0</v>
      </c>
      <c r="F107" s="1" t="s">
        <v>36</v>
      </c>
      <c r="G107" s="1" t="s">
        <v>103</v>
      </c>
      <c r="K107" s="8" t="s">
        <v>808</v>
      </c>
    </row>
    <row r="108" spans="1:11">
      <c r="A108" s="1" t="s">
        <v>649</v>
      </c>
      <c r="B108" s="25">
        <v>42278</v>
      </c>
      <c r="C108" s="1" t="s">
        <v>30</v>
      </c>
      <c r="D108" s="18">
        <f t="shared" si="1"/>
        <v>8.3499999999999991E-2</v>
      </c>
      <c r="E108" s="24">
        <v>0</v>
      </c>
      <c r="F108" s="1" t="s">
        <v>36</v>
      </c>
      <c r="G108" s="1" t="s">
        <v>102</v>
      </c>
      <c r="K108" s="8" t="s">
        <v>809</v>
      </c>
    </row>
    <row r="109" spans="1:11">
      <c r="A109" s="1" t="s">
        <v>170</v>
      </c>
      <c r="B109" s="25">
        <v>42278</v>
      </c>
      <c r="C109" s="1" t="s">
        <v>30</v>
      </c>
      <c r="D109" s="18">
        <f t="shared" si="1"/>
        <v>8.3499999999999991E-2</v>
      </c>
      <c r="E109" s="24">
        <v>0</v>
      </c>
      <c r="F109" s="1" t="s">
        <v>36</v>
      </c>
      <c r="G109" s="1" t="s">
        <v>103</v>
      </c>
      <c r="K109" s="8" t="s">
        <v>810</v>
      </c>
    </row>
    <row r="110" spans="1:11">
      <c r="A110" s="1" t="s">
        <v>650</v>
      </c>
      <c r="B110" s="25">
        <v>42278</v>
      </c>
      <c r="C110" s="1" t="s">
        <v>30</v>
      </c>
      <c r="D110" s="18">
        <f t="shared" si="1"/>
        <v>8.3499999999999991E-2</v>
      </c>
      <c r="E110" s="24">
        <v>0</v>
      </c>
      <c r="F110" s="1" t="s">
        <v>36</v>
      </c>
      <c r="G110" s="1" t="s">
        <v>103</v>
      </c>
      <c r="K110" s="8" t="s">
        <v>811</v>
      </c>
    </row>
    <row r="111" spans="1:11">
      <c r="A111" s="1" t="s">
        <v>169</v>
      </c>
      <c r="B111" s="25">
        <v>42278</v>
      </c>
      <c r="C111" s="1" t="s">
        <v>30</v>
      </c>
      <c r="D111" s="18">
        <f t="shared" si="1"/>
        <v>8.3499999999999991E-2</v>
      </c>
      <c r="E111" s="24">
        <v>0</v>
      </c>
      <c r="F111" s="1" t="s">
        <v>36</v>
      </c>
      <c r="G111" s="1" t="s">
        <v>103</v>
      </c>
      <c r="K111" s="8" t="s">
        <v>812</v>
      </c>
    </row>
    <row r="112" spans="1:11">
      <c r="A112" s="1" t="s">
        <v>181</v>
      </c>
      <c r="B112" s="25">
        <v>42278</v>
      </c>
      <c r="C112" s="1" t="s">
        <v>30</v>
      </c>
      <c r="D112" s="18">
        <f t="shared" si="1"/>
        <v>8.3499999999999991E-2</v>
      </c>
      <c r="E112" s="24">
        <v>0</v>
      </c>
      <c r="F112" s="1" t="s">
        <v>36</v>
      </c>
      <c r="G112" s="1" t="s">
        <v>102</v>
      </c>
      <c r="K112" s="8" t="s">
        <v>813</v>
      </c>
    </row>
    <row r="113" spans="1:11">
      <c r="A113" s="1" t="s">
        <v>168</v>
      </c>
      <c r="B113" s="25">
        <v>42278</v>
      </c>
      <c r="C113" s="1" t="s">
        <v>30</v>
      </c>
      <c r="D113" s="18">
        <f t="shared" si="1"/>
        <v>8.3499999999999991E-2</v>
      </c>
      <c r="E113" s="24">
        <v>0</v>
      </c>
      <c r="F113" s="1" t="s">
        <v>36</v>
      </c>
      <c r="G113" s="1" t="s">
        <v>103</v>
      </c>
      <c r="K113" s="8" t="s">
        <v>818</v>
      </c>
    </row>
    <row r="114" spans="1:11">
      <c r="A114" s="1" t="s">
        <v>651</v>
      </c>
      <c r="B114" s="25">
        <v>42282</v>
      </c>
      <c r="C114" s="1" t="s">
        <v>30</v>
      </c>
      <c r="D114" s="18">
        <f t="shared" si="1"/>
        <v>8.3499999999999991E-2</v>
      </c>
      <c r="E114" s="24">
        <v>0</v>
      </c>
      <c r="F114" s="1" t="s">
        <v>36</v>
      </c>
      <c r="G114" s="1" t="s">
        <v>102</v>
      </c>
      <c r="K114" s="7" t="s">
        <v>820</v>
      </c>
    </row>
    <row r="115" spans="1:11">
      <c r="A115" s="1" t="s">
        <v>167</v>
      </c>
      <c r="B115" s="25">
        <v>42282</v>
      </c>
      <c r="C115" s="1" t="s">
        <v>30</v>
      </c>
      <c r="D115" s="18">
        <f t="shared" si="1"/>
        <v>8.3499999999999991E-2</v>
      </c>
      <c r="E115" s="24">
        <v>0</v>
      </c>
      <c r="F115" s="1" t="s">
        <v>36</v>
      </c>
      <c r="G115" s="1" t="s">
        <v>103</v>
      </c>
      <c r="K115" s="8" t="s">
        <v>821</v>
      </c>
    </row>
    <row r="116" spans="1:11">
      <c r="A116" s="1" t="s">
        <v>227</v>
      </c>
      <c r="B116" s="25">
        <v>42282</v>
      </c>
      <c r="C116" s="1" t="s">
        <v>30</v>
      </c>
      <c r="D116" s="18">
        <f t="shared" si="1"/>
        <v>8.3499999999999991E-2</v>
      </c>
      <c r="E116" s="24">
        <v>0</v>
      </c>
      <c r="F116" s="1" t="s">
        <v>36</v>
      </c>
      <c r="G116" s="1" t="s">
        <v>103</v>
      </c>
      <c r="K116" s="8" t="s">
        <v>822</v>
      </c>
    </row>
    <row r="117" spans="1:11">
      <c r="A117" s="1" t="s">
        <v>165</v>
      </c>
      <c r="B117" s="25">
        <v>42282</v>
      </c>
      <c r="C117" s="1" t="s">
        <v>30</v>
      </c>
      <c r="D117" s="18">
        <f t="shared" si="1"/>
        <v>8.3499999999999991E-2</v>
      </c>
      <c r="E117" s="24">
        <v>0</v>
      </c>
      <c r="F117" s="1" t="s">
        <v>36</v>
      </c>
      <c r="G117" s="1" t="s">
        <v>103</v>
      </c>
      <c r="K117" s="8" t="s">
        <v>823</v>
      </c>
    </row>
    <row r="118" spans="1:11">
      <c r="A118" s="1" t="s">
        <v>604</v>
      </c>
      <c r="B118" s="25">
        <v>42282</v>
      </c>
      <c r="C118" s="1" t="s">
        <v>30</v>
      </c>
      <c r="D118" s="18">
        <f t="shared" si="1"/>
        <v>8.3499999999999991E-2</v>
      </c>
      <c r="E118" s="24">
        <v>0</v>
      </c>
      <c r="F118" s="1" t="s">
        <v>36</v>
      </c>
      <c r="G118" s="1" t="s">
        <v>103</v>
      </c>
      <c r="K118" s="7" t="s">
        <v>824</v>
      </c>
    </row>
    <row r="119" spans="1:11">
      <c r="A119" s="1" t="s">
        <v>436</v>
      </c>
      <c r="B119" s="25">
        <v>42282</v>
      </c>
      <c r="C119" s="1" t="s">
        <v>30</v>
      </c>
      <c r="D119" s="18">
        <f t="shared" si="1"/>
        <v>8.3499999999999991E-2</v>
      </c>
      <c r="E119" s="24">
        <v>0</v>
      </c>
      <c r="F119" s="1" t="s">
        <v>36</v>
      </c>
      <c r="G119" s="1" t="s">
        <v>102</v>
      </c>
      <c r="K119" s="8" t="s">
        <v>825</v>
      </c>
    </row>
    <row r="120" spans="1:11">
      <c r="A120" s="1" t="s">
        <v>164</v>
      </c>
      <c r="B120" s="25">
        <v>42282</v>
      </c>
      <c r="C120" s="1" t="s">
        <v>30</v>
      </c>
      <c r="D120" s="18">
        <f t="shared" si="1"/>
        <v>8.3499999999999991E-2</v>
      </c>
      <c r="E120" s="24">
        <v>0</v>
      </c>
      <c r="F120" s="1" t="s">
        <v>36</v>
      </c>
      <c r="G120" s="1" t="s">
        <v>102</v>
      </c>
      <c r="K120" s="7" t="s">
        <v>826</v>
      </c>
    </row>
    <row r="121" spans="1:11">
      <c r="A121" s="1" t="s">
        <v>162</v>
      </c>
      <c r="B121" s="25">
        <v>42282</v>
      </c>
      <c r="C121" s="1" t="s">
        <v>30</v>
      </c>
      <c r="D121" s="18">
        <f t="shared" si="1"/>
        <v>8.3499999999999991E-2</v>
      </c>
      <c r="E121" s="24">
        <v>0</v>
      </c>
      <c r="F121" s="1" t="s">
        <v>36</v>
      </c>
      <c r="G121" s="1" t="s">
        <v>102</v>
      </c>
      <c r="K121" s="7" t="s">
        <v>827</v>
      </c>
    </row>
    <row r="122" spans="1:11" ht="15.75">
      <c r="A122" s="1" t="s">
        <v>652</v>
      </c>
      <c r="B122" s="25">
        <v>42282</v>
      </c>
      <c r="C122" s="1" t="s">
        <v>30</v>
      </c>
      <c r="D122" s="18">
        <f t="shared" si="1"/>
        <v>8.3499999999999991E-2</v>
      </c>
      <c r="E122" s="24">
        <v>0</v>
      </c>
      <c r="F122" s="1" t="s">
        <v>36</v>
      </c>
      <c r="G122" s="1" t="s">
        <v>103</v>
      </c>
      <c r="K122" s="5" t="s">
        <v>828</v>
      </c>
    </row>
    <row r="123" spans="1:11">
      <c r="A123" s="1" t="s">
        <v>638</v>
      </c>
      <c r="B123" s="25">
        <v>42282</v>
      </c>
      <c r="C123" s="1" t="s">
        <v>29</v>
      </c>
      <c r="D123" s="18">
        <f t="shared" si="1"/>
        <v>8.3499999999999991E-2</v>
      </c>
      <c r="E123" s="24">
        <v>0</v>
      </c>
      <c r="F123" s="1" t="s">
        <v>36</v>
      </c>
      <c r="G123" s="1" t="s">
        <v>104</v>
      </c>
    </row>
    <row r="124" spans="1:11">
      <c r="A124" s="1" t="s">
        <v>424</v>
      </c>
      <c r="B124" s="25">
        <v>42282</v>
      </c>
      <c r="C124" s="1" t="s">
        <v>29</v>
      </c>
      <c r="D124" s="18">
        <v>0.75</v>
      </c>
      <c r="E124" s="24">
        <v>0</v>
      </c>
      <c r="F124" s="1" t="s">
        <v>36</v>
      </c>
      <c r="G124" s="1" t="s">
        <v>105</v>
      </c>
    </row>
    <row r="125" spans="1:11">
      <c r="A125" s="1" t="s">
        <v>463</v>
      </c>
      <c r="B125" s="25">
        <v>42282</v>
      </c>
      <c r="C125" s="1" t="s">
        <v>32</v>
      </c>
      <c r="D125" s="18">
        <f>0.0167*5</f>
        <v>8.3499999999999991E-2</v>
      </c>
      <c r="E125" s="24">
        <v>0</v>
      </c>
      <c r="F125" s="1" t="s">
        <v>36</v>
      </c>
      <c r="G125" s="1" t="s">
        <v>106</v>
      </c>
    </row>
    <row r="126" spans="1:11">
      <c r="A126" s="1" t="s">
        <v>139</v>
      </c>
      <c r="B126" s="25">
        <v>42282</v>
      </c>
      <c r="C126" s="1" t="s">
        <v>29</v>
      </c>
      <c r="D126" s="18">
        <v>0.75</v>
      </c>
      <c r="E126" s="24">
        <v>0</v>
      </c>
      <c r="F126" s="1" t="s">
        <v>36</v>
      </c>
      <c r="G126" s="1" t="s">
        <v>107</v>
      </c>
    </row>
    <row r="127" spans="1:11">
      <c r="A127" s="1" t="s">
        <v>653</v>
      </c>
      <c r="B127" s="25">
        <v>42282</v>
      </c>
      <c r="C127" s="1" t="s">
        <v>31</v>
      </c>
      <c r="D127" s="18">
        <f>0.0167*5</f>
        <v>8.3499999999999991E-2</v>
      </c>
      <c r="E127" s="24">
        <v>0</v>
      </c>
      <c r="F127" s="1" t="s">
        <v>36</v>
      </c>
      <c r="G127" s="1" t="s">
        <v>108</v>
      </c>
    </row>
    <row r="128" spans="1:11">
      <c r="A128" s="1" t="s">
        <v>446</v>
      </c>
      <c r="B128" s="25">
        <v>42282</v>
      </c>
      <c r="C128" s="1" t="s">
        <v>29</v>
      </c>
      <c r="D128" s="18">
        <v>0.25</v>
      </c>
      <c r="E128" s="24">
        <v>0</v>
      </c>
      <c r="F128" s="1" t="s">
        <v>36</v>
      </c>
      <c r="G128" s="1" t="s">
        <v>109</v>
      </c>
    </row>
    <row r="129" spans="1:7">
      <c r="A129" s="1" t="s">
        <v>177</v>
      </c>
      <c r="B129" s="25">
        <v>42282</v>
      </c>
      <c r="C129" s="1" t="s">
        <v>29</v>
      </c>
      <c r="D129" s="18">
        <f>0.0167*12</f>
        <v>0.20039999999999999</v>
      </c>
      <c r="E129" s="24">
        <v>0</v>
      </c>
      <c r="F129" s="1" t="s">
        <v>36</v>
      </c>
      <c r="G129" s="1" t="s">
        <v>110</v>
      </c>
    </row>
    <row r="130" spans="1:7">
      <c r="A130" s="1" t="s">
        <v>463</v>
      </c>
      <c r="B130" s="25">
        <v>42282</v>
      </c>
      <c r="C130" s="1" t="s">
        <v>29</v>
      </c>
      <c r="D130" s="18">
        <v>0.08</v>
      </c>
      <c r="E130" s="24">
        <v>0</v>
      </c>
      <c r="F130" s="1" t="s">
        <v>36</v>
      </c>
      <c r="G130" s="1" t="s">
        <v>111</v>
      </c>
    </row>
    <row r="131" spans="1:7">
      <c r="A131" s="1" t="s">
        <v>177</v>
      </c>
      <c r="B131" s="25">
        <v>42282</v>
      </c>
      <c r="C131" s="1" t="s">
        <v>29</v>
      </c>
      <c r="D131" s="18">
        <f>0.0167*12</f>
        <v>0.20039999999999999</v>
      </c>
      <c r="E131" s="24">
        <v>0</v>
      </c>
      <c r="F131" s="1" t="s">
        <v>36</v>
      </c>
      <c r="G131" s="1" t="s">
        <v>112</v>
      </c>
    </row>
    <row r="132" spans="1:7">
      <c r="A132" s="1" t="s">
        <v>177</v>
      </c>
      <c r="B132" s="25">
        <v>42282</v>
      </c>
      <c r="C132" s="1" t="s">
        <v>32</v>
      </c>
      <c r="D132" s="18">
        <v>2</v>
      </c>
      <c r="E132" s="24">
        <v>2</v>
      </c>
      <c r="F132" s="1" t="s">
        <v>36</v>
      </c>
      <c r="G132" s="1" t="s">
        <v>113</v>
      </c>
    </row>
    <row r="133" spans="1:7">
      <c r="A133" s="1" t="s">
        <v>0</v>
      </c>
      <c r="B133" s="25">
        <v>42282</v>
      </c>
      <c r="C133" s="1" t="s">
        <v>30</v>
      </c>
      <c r="D133" s="18">
        <v>0.5</v>
      </c>
      <c r="E133" s="24">
        <v>0</v>
      </c>
      <c r="F133" s="1" t="s">
        <v>690</v>
      </c>
      <c r="G133" s="1" t="s">
        <v>114</v>
      </c>
    </row>
    <row r="134" spans="1:7">
      <c r="A134" s="1" t="s">
        <v>3</v>
      </c>
      <c r="B134" s="25">
        <v>42282</v>
      </c>
      <c r="C134" s="1" t="s">
        <v>30</v>
      </c>
      <c r="D134" s="18">
        <v>0.5</v>
      </c>
      <c r="E134" s="24">
        <v>0</v>
      </c>
      <c r="F134" s="1" t="s">
        <v>690</v>
      </c>
      <c r="G134" s="1" t="s">
        <v>114</v>
      </c>
    </row>
    <row r="135" spans="1:7">
      <c r="A135" s="1" t="s">
        <v>1</v>
      </c>
      <c r="B135" s="25">
        <v>42282</v>
      </c>
      <c r="C135" s="1" t="s">
        <v>29</v>
      </c>
      <c r="D135" s="18">
        <v>0.5</v>
      </c>
      <c r="E135" s="24">
        <v>0</v>
      </c>
      <c r="F135" s="1" t="s">
        <v>36</v>
      </c>
      <c r="G135" s="1" t="s">
        <v>115</v>
      </c>
    </row>
    <row r="136" spans="1:7">
      <c r="A136" s="1" t="s">
        <v>639</v>
      </c>
      <c r="B136" s="25">
        <v>42282</v>
      </c>
      <c r="C136" s="1" t="s">
        <v>30</v>
      </c>
      <c r="D136" s="18">
        <f>0.0167*5</f>
        <v>8.3499999999999991E-2</v>
      </c>
      <c r="E136" s="24">
        <v>0</v>
      </c>
      <c r="F136" s="1" t="s">
        <v>116</v>
      </c>
      <c r="G136" s="1" t="s">
        <v>117</v>
      </c>
    </row>
    <row r="137" spans="1:7">
      <c r="A137" s="1" t="s">
        <v>20</v>
      </c>
      <c r="B137" s="25">
        <v>42282</v>
      </c>
      <c r="C137" s="1" t="s">
        <v>30</v>
      </c>
      <c r="D137" s="18">
        <f>0.0167*5</f>
        <v>8.3499999999999991E-2</v>
      </c>
      <c r="E137" s="24">
        <v>0</v>
      </c>
      <c r="F137" s="1" t="s">
        <v>116</v>
      </c>
      <c r="G137" s="1" t="s">
        <v>96</v>
      </c>
    </row>
    <row r="138" spans="1:7">
      <c r="A138" s="1" t="s">
        <v>629</v>
      </c>
      <c r="B138" s="25">
        <v>42282</v>
      </c>
      <c r="C138" s="1" t="s">
        <v>30</v>
      </c>
      <c r="D138" s="18">
        <f>0.0167*5</f>
        <v>8.3499999999999991E-2</v>
      </c>
      <c r="E138" s="24">
        <v>0</v>
      </c>
      <c r="F138" s="1" t="s">
        <v>116</v>
      </c>
      <c r="G138" s="1" t="s">
        <v>97</v>
      </c>
    </row>
    <row r="139" spans="1:7">
      <c r="A139" s="1" t="s">
        <v>21</v>
      </c>
      <c r="B139" s="25">
        <v>42282</v>
      </c>
      <c r="C139" s="1" t="s">
        <v>30</v>
      </c>
      <c r="D139" s="18">
        <f>0.0167*10</f>
        <v>0.16699999999999998</v>
      </c>
      <c r="E139" s="24">
        <v>0</v>
      </c>
      <c r="F139" s="1" t="s">
        <v>116</v>
      </c>
      <c r="G139" s="1" t="s">
        <v>98</v>
      </c>
    </row>
    <row r="140" spans="1:7">
      <c r="A140" s="1" t="s">
        <v>648</v>
      </c>
      <c r="B140" s="25">
        <v>42282</v>
      </c>
      <c r="C140" s="1" t="s">
        <v>30</v>
      </c>
      <c r="D140" s="18">
        <v>0.25</v>
      </c>
      <c r="E140" s="24">
        <v>0</v>
      </c>
      <c r="F140" s="1" t="s">
        <v>116</v>
      </c>
      <c r="G140" s="1" t="s">
        <v>118</v>
      </c>
    </row>
    <row r="141" spans="1:7">
      <c r="A141" s="1" t="s">
        <v>639</v>
      </c>
      <c r="B141" s="25">
        <v>42282</v>
      </c>
      <c r="C141" s="1" t="s">
        <v>30</v>
      </c>
      <c r="D141" s="18">
        <f>0.0167*5</f>
        <v>8.3499999999999991E-2</v>
      </c>
      <c r="E141" s="24">
        <v>0</v>
      </c>
      <c r="F141" s="1" t="s">
        <v>116</v>
      </c>
      <c r="G141" s="1" t="s">
        <v>117</v>
      </c>
    </row>
    <row r="142" spans="1:7">
      <c r="A142" s="1" t="s">
        <v>20</v>
      </c>
      <c r="B142" s="25">
        <v>42282</v>
      </c>
      <c r="C142" s="1" t="s">
        <v>30</v>
      </c>
      <c r="D142" s="18">
        <f>0.0167*5</f>
        <v>8.3499999999999991E-2</v>
      </c>
      <c r="E142" s="24">
        <v>0</v>
      </c>
      <c r="F142" s="1" t="s">
        <v>116</v>
      </c>
      <c r="G142" s="1" t="s">
        <v>96</v>
      </c>
    </row>
    <row r="143" spans="1:7">
      <c r="A143" s="1" t="s">
        <v>629</v>
      </c>
      <c r="B143" s="25">
        <v>42282</v>
      </c>
      <c r="C143" s="1" t="s">
        <v>30</v>
      </c>
      <c r="D143" s="18">
        <f>0.0167*5</f>
        <v>8.3499999999999991E-2</v>
      </c>
      <c r="E143" s="24">
        <v>0</v>
      </c>
      <c r="F143" s="1" t="s">
        <v>116</v>
      </c>
      <c r="G143" s="1" t="s">
        <v>97</v>
      </c>
    </row>
    <row r="144" spans="1:7">
      <c r="A144" s="1" t="s">
        <v>21</v>
      </c>
      <c r="B144" s="25">
        <v>42282</v>
      </c>
      <c r="C144" s="1" t="s">
        <v>30</v>
      </c>
      <c r="D144" s="18">
        <f>0.0167*12</f>
        <v>0.20039999999999999</v>
      </c>
      <c r="E144" s="24">
        <v>0</v>
      </c>
      <c r="F144" s="1" t="s">
        <v>116</v>
      </c>
      <c r="G144" s="1" t="s">
        <v>98</v>
      </c>
    </row>
    <row r="145" spans="1:7">
      <c r="A145" s="1" t="s">
        <v>648</v>
      </c>
      <c r="B145" s="25">
        <v>42282</v>
      </c>
      <c r="C145" s="1" t="s">
        <v>30</v>
      </c>
      <c r="D145" s="18">
        <v>0.25</v>
      </c>
      <c r="E145" s="24">
        <v>0</v>
      </c>
      <c r="F145" s="1" t="s">
        <v>116</v>
      </c>
      <c r="G145" s="1" t="s">
        <v>118</v>
      </c>
    </row>
    <row r="146" spans="1:7">
      <c r="A146" s="1" t="s">
        <v>639</v>
      </c>
      <c r="B146" s="25">
        <v>42282</v>
      </c>
      <c r="C146" s="1" t="s">
        <v>30</v>
      </c>
      <c r="D146" s="18">
        <f>0.0167*5</f>
        <v>8.3499999999999991E-2</v>
      </c>
      <c r="E146" s="24">
        <v>0</v>
      </c>
      <c r="F146" s="1" t="s">
        <v>689</v>
      </c>
      <c r="G146" s="1" t="s">
        <v>117</v>
      </c>
    </row>
    <row r="147" spans="1:7">
      <c r="A147" s="1" t="s">
        <v>20</v>
      </c>
      <c r="B147" s="25">
        <v>42282</v>
      </c>
      <c r="C147" s="1" t="s">
        <v>30</v>
      </c>
      <c r="D147" s="18">
        <f>0.0167*5</f>
        <v>8.3499999999999991E-2</v>
      </c>
      <c r="E147" s="24">
        <v>0</v>
      </c>
      <c r="F147" s="1" t="s">
        <v>116</v>
      </c>
      <c r="G147" s="1" t="s">
        <v>96</v>
      </c>
    </row>
    <row r="148" spans="1:7">
      <c r="A148" s="1" t="s">
        <v>629</v>
      </c>
      <c r="B148" s="25">
        <v>42282</v>
      </c>
      <c r="C148" s="1" t="s">
        <v>30</v>
      </c>
      <c r="D148" s="18">
        <f>0.0167*5</f>
        <v>8.3499999999999991E-2</v>
      </c>
      <c r="E148" s="24">
        <v>0</v>
      </c>
      <c r="F148" s="1" t="s">
        <v>116</v>
      </c>
      <c r="G148" s="1" t="s">
        <v>97</v>
      </c>
    </row>
    <row r="149" spans="1:7">
      <c r="A149" s="1" t="s">
        <v>21</v>
      </c>
      <c r="B149" s="25">
        <v>42282</v>
      </c>
      <c r="C149" s="1" t="s">
        <v>30</v>
      </c>
      <c r="D149" s="18">
        <f>0.0167*12</f>
        <v>0.20039999999999999</v>
      </c>
      <c r="E149" s="24">
        <v>0</v>
      </c>
      <c r="F149" s="1" t="s">
        <v>689</v>
      </c>
      <c r="G149" s="1" t="s">
        <v>98</v>
      </c>
    </row>
    <row r="150" spans="1:7">
      <c r="A150" s="1" t="s">
        <v>648</v>
      </c>
      <c r="B150" s="25">
        <v>42282</v>
      </c>
      <c r="C150" s="1" t="s">
        <v>30</v>
      </c>
      <c r="D150" s="18">
        <v>0.25</v>
      </c>
      <c r="E150" s="24">
        <v>0</v>
      </c>
      <c r="F150" s="1" t="s">
        <v>116</v>
      </c>
      <c r="G150" s="1" t="s">
        <v>118</v>
      </c>
    </row>
    <row r="151" spans="1:7">
      <c r="A151" s="1" t="s">
        <v>22</v>
      </c>
      <c r="B151" s="25">
        <v>42283</v>
      </c>
      <c r="C151" s="1" t="s">
        <v>30</v>
      </c>
      <c r="D151" s="18">
        <f t="shared" ref="D151:D156" si="2">0.0167*5</f>
        <v>8.3499999999999991E-2</v>
      </c>
      <c r="E151" s="24">
        <v>0</v>
      </c>
      <c r="F151" s="1" t="s">
        <v>116</v>
      </c>
      <c r="G151" s="1" t="s">
        <v>119</v>
      </c>
    </row>
    <row r="152" spans="1:7">
      <c r="A152" s="1" t="s">
        <v>1</v>
      </c>
      <c r="B152" s="25">
        <v>42283</v>
      </c>
      <c r="C152" s="1" t="s">
        <v>30</v>
      </c>
      <c r="D152" s="18">
        <f t="shared" si="2"/>
        <v>8.3499999999999991E-2</v>
      </c>
      <c r="E152" s="24">
        <v>0</v>
      </c>
      <c r="F152" s="1" t="s">
        <v>116</v>
      </c>
      <c r="G152" s="1" t="s">
        <v>120</v>
      </c>
    </row>
    <row r="153" spans="1:7">
      <c r="A153" s="1" t="s">
        <v>646</v>
      </c>
      <c r="B153" s="25">
        <v>42283</v>
      </c>
      <c r="C153" s="1" t="s">
        <v>30</v>
      </c>
      <c r="D153" s="18">
        <f t="shared" si="2"/>
        <v>8.3499999999999991E-2</v>
      </c>
      <c r="E153" s="24">
        <v>0</v>
      </c>
      <c r="F153" s="1" t="s">
        <v>116</v>
      </c>
      <c r="G153" s="1" t="s">
        <v>121</v>
      </c>
    </row>
    <row r="154" spans="1:7">
      <c r="A154" s="1" t="s">
        <v>639</v>
      </c>
      <c r="B154" s="25">
        <v>42283</v>
      </c>
      <c r="C154" s="1" t="s">
        <v>30</v>
      </c>
      <c r="D154" s="18">
        <f t="shared" si="2"/>
        <v>8.3499999999999991E-2</v>
      </c>
      <c r="E154" s="24">
        <v>0</v>
      </c>
      <c r="F154" s="1" t="s">
        <v>116</v>
      </c>
      <c r="G154" s="1" t="s">
        <v>122</v>
      </c>
    </row>
    <row r="155" spans="1:7">
      <c r="A155" s="1" t="s">
        <v>646</v>
      </c>
      <c r="B155" s="25">
        <v>42283</v>
      </c>
      <c r="C155" s="1" t="s">
        <v>30</v>
      </c>
      <c r="D155" s="18">
        <f t="shared" si="2"/>
        <v>8.3499999999999991E-2</v>
      </c>
      <c r="E155" s="24">
        <v>0</v>
      </c>
      <c r="F155" s="1" t="s">
        <v>116</v>
      </c>
      <c r="G155" s="1" t="s">
        <v>123</v>
      </c>
    </row>
    <row r="156" spans="1:7">
      <c r="A156" s="1" t="s">
        <v>654</v>
      </c>
      <c r="B156" s="25">
        <v>42286</v>
      </c>
      <c r="C156" s="1" t="s">
        <v>30</v>
      </c>
      <c r="D156" s="18">
        <f t="shared" si="2"/>
        <v>8.3499999999999991E-2</v>
      </c>
      <c r="E156" s="24">
        <v>0</v>
      </c>
      <c r="F156" s="1" t="s">
        <v>116</v>
      </c>
      <c r="G156" s="1" t="s">
        <v>124</v>
      </c>
    </row>
    <row r="157" spans="1:7">
      <c r="A157" s="1" t="s">
        <v>655</v>
      </c>
      <c r="B157" s="25">
        <v>42289</v>
      </c>
      <c r="C157" s="1" t="s">
        <v>30</v>
      </c>
      <c r="D157" s="18">
        <f>0.0167*10</f>
        <v>0.16699999999999998</v>
      </c>
      <c r="E157" s="24">
        <v>0</v>
      </c>
      <c r="F157" s="1" t="s">
        <v>116</v>
      </c>
      <c r="G157" s="1" t="s">
        <v>125</v>
      </c>
    </row>
    <row r="158" spans="1:7">
      <c r="A158" s="1" t="s">
        <v>656</v>
      </c>
      <c r="B158" s="25">
        <v>42290</v>
      </c>
      <c r="C158" s="1" t="s">
        <v>30</v>
      </c>
      <c r="D158" s="18">
        <f>0.0167*10</f>
        <v>0.16699999999999998</v>
      </c>
      <c r="E158" s="24">
        <v>0</v>
      </c>
      <c r="F158" s="1" t="s">
        <v>116</v>
      </c>
      <c r="G158" s="1" t="s">
        <v>126</v>
      </c>
    </row>
    <row r="159" spans="1:7">
      <c r="A159" s="1" t="s">
        <v>20</v>
      </c>
      <c r="B159" s="25">
        <v>42290</v>
      </c>
      <c r="C159" s="1" t="s">
        <v>30</v>
      </c>
      <c r="D159" s="18">
        <f t="shared" ref="D159:D164" si="3">0.0167*5</f>
        <v>8.3499999999999991E-2</v>
      </c>
      <c r="E159" s="24">
        <v>0</v>
      </c>
      <c r="F159" s="1" t="s">
        <v>116</v>
      </c>
      <c r="G159" s="1" t="s">
        <v>127</v>
      </c>
    </row>
    <row r="160" spans="1:7">
      <c r="A160" s="1" t="s">
        <v>629</v>
      </c>
      <c r="B160" s="25">
        <v>42290</v>
      </c>
      <c r="C160" s="1" t="s">
        <v>30</v>
      </c>
      <c r="D160" s="18">
        <f t="shared" si="3"/>
        <v>8.3499999999999991E-2</v>
      </c>
      <c r="E160" s="24">
        <v>0</v>
      </c>
      <c r="F160" s="1" t="s">
        <v>116</v>
      </c>
      <c r="G160" s="1" t="s">
        <v>128</v>
      </c>
    </row>
    <row r="161" spans="1:7">
      <c r="A161" s="1" t="s">
        <v>21</v>
      </c>
      <c r="B161" s="25">
        <v>42290</v>
      </c>
      <c r="C161" s="1" t="s">
        <v>30</v>
      </c>
      <c r="D161" s="18">
        <f t="shared" si="3"/>
        <v>8.3499999999999991E-2</v>
      </c>
      <c r="E161" s="24">
        <v>0</v>
      </c>
      <c r="F161" s="1" t="s">
        <v>116</v>
      </c>
      <c r="G161" s="1" t="s">
        <v>129</v>
      </c>
    </row>
    <row r="162" spans="1:7">
      <c r="A162" s="1" t="s">
        <v>657</v>
      </c>
      <c r="B162" s="25">
        <v>42290</v>
      </c>
      <c r="C162" s="1" t="s">
        <v>30</v>
      </c>
      <c r="D162" s="18">
        <f t="shared" si="3"/>
        <v>8.3499999999999991E-2</v>
      </c>
      <c r="E162" s="24">
        <v>0</v>
      </c>
      <c r="F162" s="1" t="s">
        <v>116</v>
      </c>
      <c r="G162" s="1" t="s">
        <v>92</v>
      </c>
    </row>
    <row r="163" spans="1:7">
      <c r="A163" s="1" t="s">
        <v>658</v>
      </c>
      <c r="B163" s="25">
        <v>42290</v>
      </c>
      <c r="C163" s="1" t="s">
        <v>30</v>
      </c>
      <c r="D163" s="18">
        <f t="shared" si="3"/>
        <v>8.3499999999999991E-2</v>
      </c>
      <c r="E163" s="24">
        <v>0</v>
      </c>
      <c r="F163" s="1" t="s">
        <v>116</v>
      </c>
      <c r="G163" s="1" t="s">
        <v>130</v>
      </c>
    </row>
    <row r="164" spans="1:7">
      <c r="A164" s="1" t="s">
        <v>33</v>
      </c>
      <c r="B164" s="25">
        <v>42290</v>
      </c>
      <c r="C164" s="1" t="s">
        <v>29</v>
      </c>
      <c r="D164" s="18">
        <f t="shared" si="3"/>
        <v>8.3499999999999991E-2</v>
      </c>
      <c r="E164" s="24">
        <v>0</v>
      </c>
      <c r="F164" s="1" t="s">
        <v>36</v>
      </c>
      <c r="G164" s="1" t="s">
        <v>131</v>
      </c>
    </row>
    <row r="165" spans="1:7">
      <c r="A165" s="1" t="s">
        <v>463</v>
      </c>
      <c r="B165" s="25">
        <v>42290</v>
      </c>
      <c r="C165" s="1" t="s">
        <v>29</v>
      </c>
      <c r="D165" s="18">
        <v>2</v>
      </c>
      <c r="E165" s="24">
        <v>0</v>
      </c>
      <c r="F165" s="1" t="s">
        <v>36</v>
      </c>
      <c r="G165" s="1" t="s">
        <v>132</v>
      </c>
    </row>
    <row r="166" spans="1:7">
      <c r="A166" s="1" t="s">
        <v>133</v>
      </c>
      <c r="B166" s="25">
        <v>42290</v>
      </c>
      <c r="C166" s="1" t="s">
        <v>29</v>
      </c>
      <c r="D166" s="18">
        <v>1</v>
      </c>
      <c r="E166" s="24">
        <v>0</v>
      </c>
      <c r="F166" s="1" t="s">
        <v>36</v>
      </c>
      <c r="G166" s="1" t="s">
        <v>134</v>
      </c>
    </row>
    <row r="167" spans="1:7">
      <c r="A167" s="1" t="s">
        <v>133</v>
      </c>
      <c r="B167" s="25">
        <v>42291</v>
      </c>
      <c r="C167" s="1" t="s">
        <v>29</v>
      </c>
      <c r="D167" s="18">
        <v>2</v>
      </c>
      <c r="E167" s="24">
        <v>0</v>
      </c>
      <c r="F167" s="1" t="s">
        <v>36</v>
      </c>
      <c r="G167" s="1" t="s">
        <v>135</v>
      </c>
    </row>
    <row r="168" spans="1:7">
      <c r="A168" s="1" t="s">
        <v>641</v>
      </c>
      <c r="B168" s="25">
        <v>42291</v>
      </c>
      <c r="C168" s="1" t="s">
        <v>29</v>
      </c>
      <c r="D168" s="18">
        <f>0.0167*10</f>
        <v>0.16699999999999998</v>
      </c>
      <c r="E168" s="24">
        <v>0</v>
      </c>
      <c r="F168" s="1" t="s">
        <v>36</v>
      </c>
      <c r="G168" s="1" t="s">
        <v>136</v>
      </c>
    </row>
    <row r="169" spans="1:7">
      <c r="A169" s="1" t="s">
        <v>137</v>
      </c>
      <c r="B169" s="25">
        <v>42292</v>
      </c>
      <c r="C169" s="1" t="s">
        <v>29</v>
      </c>
      <c r="D169" s="18">
        <v>0.25</v>
      </c>
      <c r="E169" s="24">
        <v>0</v>
      </c>
      <c r="F169" s="1" t="s">
        <v>36</v>
      </c>
      <c r="G169" s="1" t="s">
        <v>138</v>
      </c>
    </row>
    <row r="170" spans="1:7">
      <c r="A170" s="1" t="s">
        <v>139</v>
      </c>
      <c r="B170" s="25">
        <v>42292</v>
      </c>
      <c r="C170" s="1" t="s">
        <v>29</v>
      </c>
      <c r="D170" s="18">
        <f>0.0167*5</f>
        <v>8.3499999999999991E-2</v>
      </c>
      <c r="E170" s="24">
        <v>0</v>
      </c>
      <c r="F170" s="1" t="s">
        <v>36</v>
      </c>
      <c r="G170" s="1" t="s">
        <v>140</v>
      </c>
    </row>
    <row r="171" spans="1:7">
      <c r="A171" s="1" t="s">
        <v>141</v>
      </c>
      <c r="B171" s="25">
        <v>42296</v>
      </c>
      <c r="C171" s="1" t="s">
        <v>31</v>
      </c>
      <c r="D171" s="18">
        <v>2</v>
      </c>
      <c r="E171" s="24">
        <v>0</v>
      </c>
      <c r="F171" s="1" t="s">
        <v>36</v>
      </c>
      <c r="G171" s="1" t="s">
        <v>142</v>
      </c>
    </row>
    <row r="172" spans="1:7">
      <c r="A172" s="1" t="s">
        <v>659</v>
      </c>
      <c r="B172" s="25">
        <v>42296</v>
      </c>
      <c r="C172" s="1" t="s">
        <v>29</v>
      </c>
      <c r="D172" s="18">
        <v>0.5</v>
      </c>
      <c r="E172" s="24">
        <v>0</v>
      </c>
      <c r="F172" s="1" t="s">
        <v>36</v>
      </c>
      <c r="G172" s="1" t="s">
        <v>143</v>
      </c>
    </row>
    <row r="173" spans="1:7">
      <c r="A173" s="1" t="s">
        <v>348</v>
      </c>
      <c r="B173" s="25">
        <v>42296</v>
      </c>
      <c r="C173" s="1" t="s">
        <v>32</v>
      </c>
      <c r="D173" s="18">
        <v>0.08</v>
      </c>
      <c r="E173" s="24">
        <v>0</v>
      </c>
      <c r="F173" s="1" t="s">
        <v>36</v>
      </c>
      <c r="G173" s="1" t="s">
        <v>144</v>
      </c>
    </row>
    <row r="174" spans="1:7">
      <c r="A174" s="1" t="s">
        <v>436</v>
      </c>
      <c r="B174" s="25">
        <v>42296</v>
      </c>
      <c r="C174" s="1" t="s">
        <v>32</v>
      </c>
      <c r="D174" s="18">
        <v>0.08</v>
      </c>
      <c r="E174" s="24">
        <v>0</v>
      </c>
      <c r="F174" s="1" t="s">
        <v>36</v>
      </c>
      <c r="G174" s="1" t="s">
        <v>145</v>
      </c>
    </row>
    <row r="175" spans="1:7">
      <c r="A175" s="1" t="s">
        <v>348</v>
      </c>
      <c r="B175" s="25">
        <v>42296</v>
      </c>
      <c r="C175" s="1" t="s">
        <v>32</v>
      </c>
      <c r="D175" s="18">
        <f>0.0167*12</f>
        <v>0.20039999999999999</v>
      </c>
      <c r="E175" s="24">
        <v>0</v>
      </c>
      <c r="F175" s="1" t="s">
        <v>36</v>
      </c>
      <c r="G175" s="1" t="s">
        <v>146</v>
      </c>
    </row>
    <row r="176" spans="1:7">
      <c r="A176" s="1" t="s">
        <v>1</v>
      </c>
      <c r="B176" s="25">
        <v>42296</v>
      </c>
      <c r="C176" s="1" t="s">
        <v>30</v>
      </c>
      <c r="D176" s="18">
        <v>0.08</v>
      </c>
      <c r="E176" s="24">
        <v>0</v>
      </c>
      <c r="F176" s="1" t="s">
        <v>689</v>
      </c>
      <c r="G176" s="1" t="s">
        <v>92</v>
      </c>
    </row>
    <row r="177" spans="1:7">
      <c r="A177" s="1" t="s">
        <v>646</v>
      </c>
      <c r="B177" s="25">
        <v>42296</v>
      </c>
      <c r="C177" s="1" t="s">
        <v>30</v>
      </c>
      <c r="D177" s="18">
        <v>0.08</v>
      </c>
      <c r="E177" s="24">
        <v>0</v>
      </c>
      <c r="F177" s="1" t="s">
        <v>689</v>
      </c>
      <c r="G177" s="1" t="s">
        <v>147</v>
      </c>
    </row>
    <row r="178" spans="1:7">
      <c r="A178" s="1" t="s">
        <v>639</v>
      </c>
      <c r="B178" s="25">
        <v>42296</v>
      </c>
      <c r="C178" s="1" t="s">
        <v>30</v>
      </c>
      <c r="D178" s="18">
        <v>0.08</v>
      </c>
      <c r="E178" s="24">
        <v>0</v>
      </c>
      <c r="F178" s="1" t="s">
        <v>689</v>
      </c>
      <c r="G178" s="1" t="s">
        <v>148</v>
      </c>
    </row>
    <row r="179" spans="1:7">
      <c r="A179" s="1" t="s">
        <v>647</v>
      </c>
      <c r="B179" s="25">
        <v>42296</v>
      </c>
      <c r="C179" s="1" t="s">
        <v>30</v>
      </c>
      <c r="D179" s="18">
        <v>0.08</v>
      </c>
      <c r="E179" s="24">
        <v>0</v>
      </c>
      <c r="F179" s="1" t="s">
        <v>36</v>
      </c>
      <c r="G179" s="1" t="s">
        <v>149</v>
      </c>
    </row>
    <row r="180" spans="1:7">
      <c r="A180" s="1" t="s">
        <v>20</v>
      </c>
      <c r="B180" s="25">
        <v>42296</v>
      </c>
      <c r="C180" s="1" t="s">
        <v>30</v>
      </c>
      <c r="D180" s="18">
        <v>0.08</v>
      </c>
      <c r="E180" s="24">
        <v>0</v>
      </c>
      <c r="F180" s="1" t="s">
        <v>689</v>
      </c>
      <c r="G180" s="1" t="s">
        <v>96</v>
      </c>
    </row>
    <row r="181" spans="1:7">
      <c r="A181" s="1" t="s">
        <v>629</v>
      </c>
      <c r="B181" s="25">
        <v>42296</v>
      </c>
      <c r="C181" s="1" t="s">
        <v>30</v>
      </c>
      <c r="D181" s="18">
        <v>0.08</v>
      </c>
      <c r="E181" s="24">
        <v>0</v>
      </c>
      <c r="F181" s="1" t="s">
        <v>689</v>
      </c>
      <c r="G181" s="1" t="s">
        <v>97</v>
      </c>
    </row>
    <row r="182" spans="1:7">
      <c r="A182" s="1" t="s">
        <v>21</v>
      </c>
      <c r="B182" s="25">
        <v>42296</v>
      </c>
      <c r="C182" s="1" t="s">
        <v>30</v>
      </c>
      <c r="D182" s="18">
        <f>0.0167*12</f>
        <v>0.20039999999999999</v>
      </c>
      <c r="E182" s="24">
        <v>0</v>
      </c>
      <c r="F182" s="1" t="s">
        <v>689</v>
      </c>
      <c r="G182" s="1" t="s">
        <v>98</v>
      </c>
    </row>
    <row r="183" spans="1:7">
      <c r="A183" s="1" t="s">
        <v>648</v>
      </c>
      <c r="B183" s="25">
        <v>42296</v>
      </c>
      <c r="C183" s="1" t="s">
        <v>30</v>
      </c>
      <c r="D183" s="18">
        <v>0.08</v>
      </c>
      <c r="E183" s="24">
        <v>0</v>
      </c>
      <c r="F183" s="1" t="s">
        <v>689</v>
      </c>
      <c r="G183" s="1" t="s">
        <v>150</v>
      </c>
    </row>
    <row r="184" spans="1:7">
      <c r="A184" s="1" t="s">
        <v>1</v>
      </c>
      <c r="B184" s="25">
        <v>42296</v>
      </c>
      <c r="C184" s="1" t="s">
        <v>30</v>
      </c>
      <c r="D184" s="18">
        <v>0.08</v>
      </c>
      <c r="E184" s="24">
        <v>0</v>
      </c>
      <c r="F184" s="1" t="s">
        <v>689</v>
      </c>
      <c r="G184" s="1" t="s">
        <v>92</v>
      </c>
    </row>
    <row r="185" spans="1:7">
      <c r="A185" s="1" t="s">
        <v>646</v>
      </c>
      <c r="B185" s="25">
        <v>42296</v>
      </c>
      <c r="C185" s="1" t="s">
        <v>30</v>
      </c>
      <c r="D185" s="18">
        <v>0.08</v>
      </c>
      <c r="E185" s="24">
        <v>0</v>
      </c>
      <c r="F185" s="1" t="s">
        <v>689</v>
      </c>
      <c r="G185" s="1" t="s">
        <v>147</v>
      </c>
    </row>
    <row r="186" spans="1:7">
      <c r="A186" s="1" t="s">
        <v>639</v>
      </c>
      <c r="B186" s="25">
        <v>42296</v>
      </c>
      <c r="C186" s="1" t="s">
        <v>30</v>
      </c>
      <c r="D186" s="18">
        <v>0.08</v>
      </c>
      <c r="E186" s="24">
        <v>0</v>
      </c>
      <c r="F186" s="1" t="s">
        <v>689</v>
      </c>
      <c r="G186" s="1" t="s">
        <v>148</v>
      </c>
    </row>
    <row r="187" spans="1:7">
      <c r="A187" s="1" t="s">
        <v>647</v>
      </c>
      <c r="B187" s="25">
        <v>42297</v>
      </c>
      <c r="C187" s="1" t="s">
        <v>30</v>
      </c>
      <c r="D187" s="18">
        <v>0.08</v>
      </c>
      <c r="E187" s="24">
        <v>0</v>
      </c>
      <c r="F187" s="1" t="s">
        <v>36</v>
      </c>
      <c r="G187" s="1" t="s">
        <v>149</v>
      </c>
    </row>
    <row r="188" spans="1:7">
      <c r="A188" s="1" t="s">
        <v>20</v>
      </c>
      <c r="B188" s="25">
        <v>42303</v>
      </c>
      <c r="C188" s="1" t="s">
        <v>30</v>
      </c>
      <c r="D188" s="18">
        <v>0.08</v>
      </c>
      <c r="E188" s="24">
        <v>0</v>
      </c>
      <c r="F188" s="1" t="s">
        <v>689</v>
      </c>
      <c r="G188" s="1" t="s">
        <v>96</v>
      </c>
    </row>
    <row r="189" spans="1:7">
      <c r="A189" s="1" t="s">
        <v>629</v>
      </c>
      <c r="B189" s="25">
        <v>42303</v>
      </c>
      <c r="C189" s="1" t="s">
        <v>30</v>
      </c>
      <c r="D189" s="18">
        <f>0.0167*5</f>
        <v>8.3499999999999991E-2</v>
      </c>
      <c r="E189" s="24">
        <v>0</v>
      </c>
      <c r="F189" s="1" t="s">
        <v>689</v>
      </c>
      <c r="G189" s="1" t="s">
        <v>97</v>
      </c>
    </row>
    <row r="190" spans="1:7">
      <c r="A190" s="1" t="s">
        <v>21</v>
      </c>
      <c r="B190" s="25">
        <v>42303</v>
      </c>
      <c r="C190" s="1" t="s">
        <v>30</v>
      </c>
      <c r="D190" s="18">
        <v>0.2</v>
      </c>
      <c r="E190" s="24">
        <v>0</v>
      </c>
      <c r="F190" s="1" t="s">
        <v>689</v>
      </c>
      <c r="G190" s="1" t="s">
        <v>98</v>
      </c>
    </row>
    <row r="191" spans="1:7">
      <c r="A191" s="1" t="s">
        <v>648</v>
      </c>
      <c r="B191" s="25">
        <v>42303</v>
      </c>
      <c r="C191" s="1" t="s">
        <v>30</v>
      </c>
      <c r="D191" s="18">
        <v>0.08</v>
      </c>
      <c r="E191" s="24">
        <v>0</v>
      </c>
      <c r="F191" s="1" t="s">
        <v>689</v>
      </c>
      <c r="G191" s="1" t="s">
        <v>150</v>
      </c>
    </row>
    <row r="192" spans="1:7">
      <c r="A192" s="1" t="s">
        <v>1</v>
      </c>
      <c r="B192" s="25">
        <v>42303</v>
      </c>
      <c r="C192" s="1" t="s">
        <v>30</v>
      </c>
      <c r="D192" s="18">
        <v>0.08</v>
      </c>
      <c r="E192" s="24">
        <v>0</v>
      </c>
      <c r="F192" s="1" t="s">
        <v>689</v>
      </c>
      <c r="G192" s="1" t="s">
        <v>92</v>
      </c>
    </row>
    <row r="193" spans="1:7">
      <c r="A193" s="1" t="s">
        <v>646</v>
      </c>
      <c r="B193" s="25">
        <v>42303</v>
      </c>
      <c r="C193" s="1" t="s">
        <v>30</v>
      </c>
      <c r="D193" s="18">
        <v>0.08</v>
      </c>
      <c r="E193" s="24">
        <v>0</v>
      </c>
      <c r="F193" s="1" t="s">
        <v>689</v>
      </c>
      <c r="G193" s="1" t="s">
        <v>147</v>
      </c>
    </row>
    <row r="194" spans="1:7">
      <c r="A194" s="1" t="s">
        <v>639</v>
      </c>
      <c r="B194" s="25">
        <v>42303</v>
      </c>
      <c r="C194" s="1" t="s">
        <v>30</v>
      </c>
      <c r="D194" s="18">
        <v>0.08</v>
      </c>
      <c r="E194" s="24">
        <v>0</v>
      </c>
      <c r="F194" s="1" t="s">
        <v>689</v>
      </c>
      <c r="G194" s="1" t="s">
        <v>148</v>
      </c>
    </row>
    <row r="195" spans="1:7">
      <c r="A195" s="1" t="s">
        <v>647</v>
      </c>
      <c r="B195" s="25">
        <v>42303</v>
      </c>
      <c r="C195" s="1" t="s">
        <v>30</v>
      </c>
      <c r="D195" s="18">
        <v>0.08</v>
      </c>
      <c r="E195" s="24">
        <v>0</v>
      </c>
      <c r="F195" s="1" t="s">
        <v>36</v>
      </c>
      <c r="G195" s="1" t="s">
        <v>149</v>
      </c>
    </row>
    <row r="196" spans="1:7">
      <c r="A196" s="1" t="s">
        <v>20</v>
      </c>
      <c r="B196" s="25">
        <v>42303</v>
      </c>
      <c r="C196" s="1" t="s">
        <v>30</v>
      </c>
      <c r="D196" s="18">
        <v>0.08</v>
      </c>
      <c r="E196" s="24">
        <v>0</v>
      </c>
      <c r="F196" s="1" t="s">
        <v>689</v>
      </c>
      <c r="G196" s="1" t="s">
        <v>96</v>
      </c>
    </row>
    <row r="197" spans="1:7">
      <c r="A197" s="1" t="s">
        <v>629</v>
      </c>
      <c r="B197" s="25">
        <v>42306</v>
      </c>
      <c r="C197" s="1" t="s">
        <v>30</v>
      </c>
      <c r="D197" s="18">
        <v>0.08</v>
      </c>
      <c r="E197" s="24">
        <v>0</v>
      </c>
      <c r="F197" s="1" t="s">
        <v>689</v>
      </c>
      <c r="G197" s="1" t="s">
        <v>97</v>
      </c>
    </row>
    <row r="198" spans="1:7">
      <c r="A198" s="1" t="s">
        <v>21</v>
      </c>
      <c r="B198" s="25">
        <v>42306</v>
      </c>
      <c r="C198" s="1" t="s">
        <v>30</v>
      </c>
      <c r="D198" s="18">
        <v>0.2</v>
      </c>
      <c r="E198" s="24">
        <v>0</v>
      </c>
      <c r="F198" s="1" t="s">
        <v>689</v>
      </c>
      <c r="G198" s="1" t="s">
        <v>98</v>
      </c>
    </row>
    <row r="199" spans="1:7">
      <c r="A199" s="1" t="s">
        <v>648</v>
      </c>
      <c r="B199" s="25">
        <v>42307</v>
      </c>
      <c r="C199" s="1" t="s">
        <v>30</v>
      </c>
      <c r="D199" s="18">
        <v>0.08</v>
      </c>
      <c r="E199" s="24">
        <v>0</v>
      </c>
      <c r="F199" s="1" t="s">
        <v>689</v>
      </c>
      <c r="G199" s="1" t="s">
        <v>150</v>
      </c>
    </row>
    <row r="200" spans="1:7">
      <c r="A200" s="1" t="s">
        <v>1</v>
      </c>
      <c r="B200" s="25">
        <v>42307</v>
      </c>
      <c r="C200" s="1" t="s">
        <v>30</v>
      </c>
      <c r="D200" s="18">
        <v>0.08</v>
      </c>
      <c r="E200" s="24">
        <v>0</v>
      </c>
      <c r="F200" s="1" t="s">
        <v>689</v>
      </c>
      <c r="G200" s="1" t="s">
        <v>92</v>
      </c>
    </row>
    <row r="201" spans="1:7">
      <c r="A201" s="1" t="s">
        <v>646</v>
      </c>
      <c r="B201" s="25">
        <v>42310</v>
      </c>
      <c r="C201" s="1" t="s">
        <v>30</v>
      </c>
      <c r="D201" s="18">
        <v>0.08</v>
      </c>
      <c r="E201" s="24">
        <v>0</v>
      </c>
      <c r="F201" s="1" t="s">
        <v>689</v>
      </c>
      <c r="G201" s="1" t="s">
        <v>147</v>
      </c>
    </row>
    <row r="202" spans="1:7">
      <c r="A202" s="1" t="s">
        <v>639</v>
      </c>
      <c r="B202" s="25">
        <v>42310</v>
      </c>
      <c r="C202" s="1" t="s">
        <v>30</v>
      </c>
      <c r="D202" s="18">
        <v>0.08</v>
      </c>
      <c r="E202" s="24">
        <v>0</v>
      </c>
      <c r="F202" s="1" t="s">
        <v>689</v>
      </c>
      <c r="G202" s="1" t="s">
        <v>148</v>
      </c>
    </row>
    <row r="203" spans="1:7">
      <c r="A203" s="1" t="s">
        <v>647</v>
      </c>
      <c r="B203" s="25">
        <v>42310</v>
      </c>
      <c r="C203" s="1" t="s">
        <v>30</v>
      </c>
      <c r="D203" s="18">
        <v>0.08</v>
      </c>
      <c r="E203" s="24">
        <v>0</v>
      </c>
      <c r="F203" s="1" t="s">
        <v>36</v>
      </c>
      <c r="G203" s="1" t="s">
        <v>149</v>
      </c>
    </row>
    <row r="204" spans="1:7">
      <c r="A204" s="1" t="s">
        <v>20</v>
      </c>
      <c r="B204" s="25">
        <v>42310</v>
      </c>
      <c r="C204" s="1" t="s">
        <v>30</v>
      </c>
      <c r="D204" s="18">
        <v>0.08</v>
      </c>
      <c r="E204" s="24">
        <v>0</v>
      </c>
      <c r="F204" s="1" t="s">
        <v>689</v>
      </c>
      <c r="G204" s="1" t="s">
        <v>96</v>
      </c>
    </row>
    <row r="205" spans="1:7">
      <c r="A205" s="1" t="s">
        <v>629</v>
      </c>
      <c r="B205" s="25">
        <v>42310</v>
      </c>
      <c r="C205" s="1" t="s">
        <v>30</v>
      </c>
      <c r="D205" s="18">
        <v>0.08</v>
      </c>
      <c r="E205" s="24">
        <v>0</v>
      </c>
      <c r="F205" s="1" t="s">
        <v>689</v>
      </c>
      <c r="G205" s="1" t="s">
        <v>97</v>
      </c>
    </row>
    <row r="206" spans="1:7">
      <c r="A206" s="1" t="s">
        <v>21</v>
      </c>
      <c r="B206" s="25">
        <v>42310</v>
      </c>
      <c r="C206" s="1" t="s">
        <v>30</v>
      </c>
      <c r="D206" s="18">
        <v>0.2</v>
      </c>
      <c r="E206" s="24">
        <v>0</v>
      </c>
      <c r="F206" s="1" t="s">
        <v>689</v>
      </c>
      <c r="G206" s="1" t="s">
        <v>98</v>
      </c>
    </row>
    <row r="207" spans="1:7">
      <c r="A207" s="1" t="s">
        <v>648</v>
      </c>
      <c r="B207" s="25">
        <v>42310</v>
      </c>
      <c r="C207" s="1" t="s">
        <v>30</v>
      </c>
      <c r="D207" s="18">
        <v>0.08</v>
      </c>
      <c r="E207" s="24">
        <v>0</v>
      </c>
      <c r="F207" s="1" t="s">
        <v>689</v>
      </c>
      <c r="G207" s="1" t="s">
        <v>150</v>
      </c>
    </row>
    <row r="208" spans="1:7">
      <c r="A208" s="1" t="s">
        <v>1</v>
      </c>
      <c r="B208" s="25">
        <v>42310</v>
      </c>
      <c r="C208" s="1" t="s">
        <v>30</v>
      </c>
      <c r="D208" s="18">
        <v>0.08</v>
      </c>
      <c r="E208" s="24">
        <v>0</v>
      </c>
      <c r="F208" s="1" t="s">
        <v>689</v>
      </c>
      <c r="G208" s="1" t="s">
        <v>92</v>
      </c>
    </row>
    <row r="209" spans="1:7">
      <c r="A209" s="1" t="s">
        <v>646</v>
      </c>
      <c r="B209" s="25">
        <v>42310</v>
      </c>
      <c r="C209" s="1" t="s">
        <v>30</v>
      </c>
      <c r="D209" s="18">
        <v>0.08</v>
      </c>
      <c r="E209" s="24">
        <v>0</v>
      </c>
      <c r="F209" s="1" t="s">
        <v>689</v>
      </c>
      <c r="G209" s="1" t="s">
        <v>147</v>
      </c>
    </row>
    <row r="210" spans="1:7">
      <c r="A210" s="1" t="s">
        <v>639</v>
      </c>
      <c r="B210" s="25">
        <v>42310</v>
      </c>
      <c r="C210" s="1" t="s">
        <v>30</v>
      </c>
      <c r="D210" s="18">
        <v>0.08</v>
      </c>
      <c r="E210" s="24">
        <v>0</v>
      </c>
      <c r="F210" s="1" t="s">
        <v>689</v>
      </c>
      <c r="G210" s="1" t="s">
        <v>148</v>
      </c>
    </row>
    <row r="211" spans="1:7">
      <c r="A211" s="1" t="s">
        <v>647</v>
      </c>
      <c r="B211" s="25">
        <v>42310</v>
      </c>
      <c r="C211" s="1" t="s">
        <v>30</v>
      </c>
      <c r="D211" s="18">
        <v>0.08</v>
      </c>
      <c r="E211" s="24">
        <v>0</v>
      </c>
      <c r="F211" s="1" t="s">
        <v>36</v>
      </c>
      <c r="G211" s="1" t="s">
        <v>149</v>
      </c>
    </row>
    <row r="212" spans="1:7">
      <c r="A212" s="1" t="s">
        <v>20</v>
      </c>
      <c r="B212" s="25">
        <v>42310</v>
      </c>
      <c r="C212" s="1" t="s">
        <v>30</v>
      </c>
      <c r="D212" s="18">
        <v>0.08</v>
      </c>
      <c r="E212" s="24">
        <v>0</v>
      </c>
      <c r="F212" s="1" t="s">
        <v>689</v>
      </c>
      <c r="G212" s="1" t="s">
        <v>96</v>
      </c>
    </row>
    <row r="213" spans="1:7">
      <c r="A213" s="1" t="s">
        <v>629</v>
      </c>
      <c r="B213" s="25">
        <v>42311</v>
      </c>
      <c r="C213" s="1" t="s">
        <v>30</v>
      </c>
      <c r="D213" s="18">
        <v>0.08</v>
      </c>
      <c r="E213" s="24">
        <v>0</v>
      </c>
      <c r="F213" s="1" t="s">
        <v>689</v>
      </c>
      <c r="G213" s="1" t="s">
        <v>97</v>
      </c>
    </row>
    <row r="214" spans="1:7">
      <c r="A214" s="1" t="s">
        <v>21</v>
      </c>
      <c r="B214" s="25">
        <v>42311</v>
      </c>
      <c r="C214" s="1" t="s">
        <v>30</v>
      </c>
      <c r="D214" s="18">
        <v>0.2</v>
      </c>
      <c r="E214" s="24">
        <v>0</v>
      </c>
      <c r="F214" s="1" t="s">
        <v>689</v>
      </c>
      <c r="G214" s="1" t="s">
        <v>98</v>
      </c>
    </row>
    <row r="215" spans="1:7">
      <c r="A215" s="1" t="s">
        <v>648</v>
      </c>
      <c r="B215" s="25">
        <v>42311</v>
      </c>
      <c r="C215" s="1" t="s">
        <v>30</v>
      </c>
      <c r="D215" s="18">
        <v>0.08</v>
      </c>
      <c r="E215" s="24">
        <v>0</v>
      </c>
      <c r="F215" s="1" t="s">
        <v>689</v>
      </c>
      <c r="G215" s="1" t="s">
        <v>150</v>
      </c>
    </row>
    <row r="216" spans="1:7">
      <c r="A216" s="1" t="s">
        <v>630</v>
      </c>
      <c r="B216" s="25">
        <v>42314</v>
      </c>
      <c r="C216" s="1" t="s">
        <v>29</v>
      </c>
      <c r="D216" s="18">
        <v>0.15</v>
      </c>
      <c r="E216" s="24">
        <v>0</v>
      </c>
      <c r="F216" s="1" t="s">
        <v>36</v>
      </c>
      <c r="G216" s="1" t="s">
        <v>151</v>
      </c>
    </row>
    <row r="217" spans="1:7">
      <c r="A217" s="1" t="s">
        <v>141</v>
      </c>
      <c r="B217" s="25">
        <v>42314</v>
      </c>
      <c r="C217" s="1" t="s">
        <v>31</v>
      </c>
      <c r="D217" s="18">
        <v>5</v>
      </c>
      <c r="E217" s="24">
        <v>0</v>
      </c>
      <c r="F217" s="1" t="s">
        <v>36</v>
      </c>
      <c r="G217" s="1" t="s">
        <v>152</v>
      </c>
    </row>
    <row r="218" spans="1:7">
      <c r="A218" s="1" t="s">
        <v>227</v>
      </c>
      <c r="B218" s="25">
        <v>42317</v>
      </c>
      <c r="C218" s="1" t="s">
        <v>29</v>
      </c>
      <c r="D218" s="18">
        <v>0.25</v>
      </c>
      <c r="E218" s="24">
        <v>0</v>
      </c>
      <c r="F218" s="1" t="s">
        <v>36</v>
      </c>
      <c r="G218" s="1" t="s">
        <v>153</v>
      </c>
    </row>
    <row r="219" spans="1:7">
      <c r="A219" s="1" t="s">
        <v>643</v>
      </c>
      <c r="B219" s="25">
        <v>42320</v>
      </c>
      <c r="C219" s="1" t="s">
        <v>154</v>
      </c>
      <c r="D219" s="18">
        <v>0.5</v>
      </c>
      <c r="E219" s="24">
        <v>0</v>
      </c>
      <c r="F219" s="1" t="s">
        <v>36</v>
      </c>
      <c r="G219" s="1" t="s">
        <v>155</v>
      </c>
    </row>
    <row r="220" spans="1:7">
      <c r="A220" s="1" t="s">
        <v>660</v>
      </c>
      <c r="B220" s="25">
        <v>42321</v>
      </c>
      <c r="C220" s="1" t="s">
        <v>29</v>
      </c>
      <c r="D220" s="18">
        <v>0.5</v>
      </c>
      <c r="E220" s="24">
        <v>0</v>
      </c>
      <c r="F220" s="1" t="s">
        <v>36</v>
      </c>
      <c r="G220" s="1" t="s">
        <v>156</v>
      </c>
    </row>
    <row r="221" spans="1:7">
      <c r="A221" s="1" t="s">
        <v>139</v>
      </c>
      <c r="B221" s="25">
        <v>42321</v>
      </c>
      <c r="C221" s="1" t="s">
        <v>29</v>
      </c>
      <c r="D221" s="18">
        <v>0.5</v>
      </c>
      <c r="E221" s="24">
        <v>0</v>
      </c>
      <c r="F221" s="1" t="s">
        <v>36</v>
      </c>
      <c r="G221" s="1" t="s">
        <v>157</v>
      </c>
    </row>
    <row r="222" spans="1:7">
      <c r="A222" s="1" t="s">
        <v>643</v>
      </c>
      <c r="B222" s="25">
        <v>42321</v>
      </c>
      <c r="C222" s="1" t="s">
        <v>29</v>
      </c>
      <c r="D222" s="18">
        <f>0.0125*10</f>
        <v>0.125</v>
      </c>
      <c r="E222" s="24">
        <v>0</v>
      </c>
      <c r="F222" s="1" t="s">
        <v>36</v>
      </c>
      <c r="G222" s="1" t="s">
        <v>158</v>
      </c>
    </row>
    <row r="223" spans="1:7">
      <c r="A223" s="1" t="s">
        <v>159</v>
      </c>
      <c r="B223" s="25">
        <v>42326</v>
      </c>
      <c r="C223" s="1" t="s">
        <v>29</v>
      </c>
      <c r="D223" s="18">
        <f>15*0.0167</f>
        <v>0.2505</v>
      </c>
      <c r="E223" s="24">
        <v>0</v>
      </c>
      <c r="F223" s="1" t="s">
        <v>36</v>
      </c>
      <c r="G223" s="1" t="s">
        <v>160</v>
      </c>
    </row>
    <row r="224" spans="1:7">
      <c r="A224" s="1" t="s">
        <v>141</v>
      </c>
      <c r="B224" s="25">
        <v>42327</v>
      </c>
      <c r="C224" s="1" t="s">
        <v>29</v>
      </c>
      <c r="D224" s="18">
        <f>7*0.0167</f>
        <v>0.1169</v>
      </c>
      <c r="E224" s="24">
        <v>0</v>
      </c>
      <c r="F224" s="1" t="s">
        <v>36</v>
      </c>
      <c r="G224" s="1" t="s">
        <v>161</v>
      </c>
    </row>
    <row r="225" spans="1:7">
      <c r="A225" s="1" t="s">
        <v>162</v>
      </c>
      <c r="B225" s="25">
        <v>42331</v>
      </c>
      <c r="C225" s="1" t="s">
        <v>30</v>
      </c>
      <c r="D225" s="18">
        <f>30*0.0167</f>
        <v>0.501</v>
      </c>
      <c r="E225" s="24">
        <v>0</v>
      </c>
      <c r="F225" s="1" t="s">
        <v>691</v>
      </c>
      <c r="G225" s="1" t="s">
        <v>163</v>
      </c>
    </row>
    <row r="226" spans="1:7">
      <c r="A226" s="1" t="s">
        <v>164</v>
      </c>
      <c r="B226" s="25">
        <v>42331</v>
      </c>
      <c r="C226" s="1" t="s">
        <v>30</v>
      </c>
      <c r="D226" s="18">
        <v>0.5</v>
      </c>
      <c r="E226" s="24">
        <v>0</v>
      </c>
      <c r="F226" s="1" t="s">
        <v>36</v>
      </c>
      <c r="G226" s="1" t="s">
        <v>163</v>
      </c>
    </row>
    <row r="227" spans="1:7">
      <c r="A227" s="1" t="s">
        <v>165</v>
      </c>
      <c r="B227" s="25">
        <v>42331</v>
      </c>
      <c r="C227" s="1" t="s">
        <v>30</v>
      </c>
      <c r="D227" s="18">
        <v>0.5</v>
      </c>
      <c r="E227" s="24">
        <v>0</v>
      </c>
      <c r="F227" s="1" t="s">
        <v>691</v>
      </c>
      <c r="G227" s="1" t="s">
        <v>166</v>
      </c>
    </row>
    <row r="228" spans="1:7">
      <c r="A228" s="1" t="s">
        <v>167</v>
      </c>
      <c r="B228" s="25">
        <v>42331</v>
      </c>
      <c r="C228" s="1" t="s">
        <v>30</v>
      </c>
      <c r="D228" s="18">
        <v>0.5</v>
      </c>
      <c r="E228" s="24">
        <v>0</v>
      </c>
      <c r="F228" s="1" t="s">
        <v>36</v>
      </c>
      <c r="G228" s="1" t="s">
        <v>163</v>
      </c>
    </row>
    <row r="229" spans="1:7">
      <c r="A229" s="1" t="s">
        <v>168</v>
      </c>
      <c r="B229" s="25">
        <v>42331</v>
      </c>
      <c r="C229" s="1" t="s">
        <v>30</v>
      </c>
      <c r="D229" s="18">
        <v>0.5</v>
      </c>
      <c r="E229" s="24">
        <v>0</v>
      </c>
      <c r="F229" s="1" t="s">
        <v>691</v>
      </c>
      <c r="G229" s="1" t="s">
        <v>166</v>
      </c>
    </row>
    <row r="230" spans="1:7">
      <c r="A230" s="1" t="s">
        <v>169</v>
      </c>
      <c r="B230" s="25">
        <v>42331</v>
      </c>
      <c r="C230" s="1" t="s">
        <v>30</v>
      </c>
      <c r="D230" s="18">
        <v>0.5</v>
      </c>
      <c r="E230" s="24">
        <v>0</v>
      </c>
      <c r="F230" s="1" t="s">
        <v>691</v>
      </c>
      <c r="G230" s="1" t="s">
        <v>163</v>
      </c>
    </row>
    <row r="231" spans="1:7">
      <c r="A231" s="1" t="s">
        <v>170</v>
      </c>
      <c r="B231" s="25">
        <v>42331</v>
      </c>
      <c r="C231" s="1" t="s">
        <v>30</v>
      </c>
      <c r="D231" s="18">
        <v>0.5</v>
      </c>
      <c r="E231" s="24">
        <v>0</v>
      </c>
      <c r="F231" s="1" t="s">
        <v>36</v>
      </c>
      <c r="G231" s="1" t="s">
        <v>163</v>
      </c>
    </row>
    <row r="232" spans="1:7">
      <c r="A232" s="1" t="s">
        <v>533</v>
      </c>
      <c r="B232" s="25">
        <v>42332</v>
      </c>
      <c r="C232" s="1" t="s">
        <v>30</v>
      </c>
      <c r="D232" s="18">
        <v>0.5</v>
      </c>
      <c r="E232" s="24">
        <v>0</v>
      </c>
      <c r="F232" s="1" t="s">
        <v>691</v>
      </c>
      <c r="G232" s="1" t="s">
        <v>171</v>
      </c>
    </row>
    <row r="233" spans="1:7">
      <c r="A233" s="1" t="s">
        <v>137</v>
      </c>
      <c r="B233" s="25">
        <v>42332</v>
      </c>
      <c r="C233" s="1" t="s">
        <v>30</v>
      </c>
      <c r="D233" s="18">
        <v>0.5</v>
      </c>
      <c r="E233" s="24">
        <v>0</v>
      </c>
      <c r="F233" s="1" t="s">
        <v>36</v>
      </c>
      <c r="G233" s="1" t="s">
        <v>171</v>
      </c>
    </row>
    <row r="234" spans="1:7">
      <c r="A234" s="1" t="s">
        <v>172</v>
      </c>
      <c r="B234" s="25">
        <v>42332</v>
      </c>
      <c r="C234" s="1" t="s">
        <v>30</v>
      </c>
      <c r="D234" s="18">
        <v>0.5</v>
      </c>
      <c r="E234" s="24">
        <v>0</v>
      </c>
      <c r="F234" s="1" t="s">
        <v>691</v>
      </c>
      <c r="G234" s="1" t="s">
        <v>171</v>
      </c>
    </row>
    <row r="235" spans="1:7">
      <c r="A235" s="1" t="s">
        <v>173</v>
      </c>
      <c r="B235" s="25">
        <v>42332</v>
      </c>
      <c r="C235" s="1" t="s">
        <v>30</v>
      </c>
      <c r="D235" s="18">
        <v>0.5</v>
      </c>
      <c r="E235" s="24">
        <v>0</v>
      </c>
      <c r="F235" s="1" t="s">
        <v>36</v>
      </c>
      <c r="G235" s="1" t="s">
        <v>174</v>
      </c>
    </row>
    <row r="236" spans="1:7">
      <c r="A236" s="1" t="s">
        <v>175</v>
      </c>
      <c r="B236" s="25">
        <v>42333</v>
      </c>
      <c r="C236" s="1" t="s">
        <v>30</v>
      </c>
      <c r="D236" s="18">
        <v>0.5</v>
      </c>
      <c r="E236" s="24">
        <v>0</v>
      </c>
      <c r="F236" s="1" t="s">
        <v>691</v>
      </c>
      <c r="G236" s="1" t="s">
        <v>171</v>
      </c>
    </row>
    <row r="237" spans="1:7">
      <c r="A237" s="1" t="s">
        <v>141</v>
      </c>
      <c r="B237" s="25">
        <v>42333</v>
      </c>
      <c r="C237" s="1" t="s">
        <v>30</v>
      </c>
      <c r="D237" s="18">
        <v>0.5</v>
      </c>
      <c r="E237" s="24">
        <v>0</v>
      </c>
      <c r="F237" s="1" t="s">
        <v>36</v>
      </c>
      <c r="G237" s="1" t="s">
        <v>171</v>
      </c>
    </row>
    <row r="238" spans="1:7">
      <c r="A238" s="1" t="s">
        <v>176</v>
      </c>
      <c r="B238" s="25">
        <v>42333</v>
      </c>
      <c r="C238" s="1" t="s">
        <v>30</v>
      </c>
      <c r="D238" s="18">
        <v>0.5</v>
      </c>
      <c r="E238" s="24">
        <v>0</v>
      </c>
      <c r="F238" s="1" t="s">
        <v>691</v>
      </c>
      <c r="G238" s="1" t="s">
        <v>171</v>
      </c>
    </row>
    <row r="239" spans="1:7">
      <c r="A239" s="1" t="s">
        <v>177</v>
      </c>
      <c r="B239" s="25">
        <v>42333</v>
      </c>
      <c r="C239" s="1" t="s">
        <v>30</v>
      </c>
      <c r="D239" s="18">
        <v>0.5</v>
      </c>
      <c r="E239" s="24">
        <v>0</v>
      </c>
      <c r="F239" s="1" t="s">
        <v>691</v>
      </c>
      <c r="G239" s="1" t="s">
        <v>171</v>
      </c>
    </row>
    <row r="240" spans="1:7">
      <c r="A240" s="1" t="s">
        <v>178</v>
      </c>
      <c r="B240" s="25">
        <v>42333</v>
      </c>
      <c r="C240" s="1" t="s">
        <v>30</v>
      </c>
      <c r="D240" s="18">
        <v>0.5</v>
      </c>
      <c r="E240" s="24">
        <v>0</v>
      </c>
      <c r="F240" s="1" t="s">
        <v>36</v>
      </c>
      <c r="G240" s="1" t="s">
        <v>171</v>
      </c>
    </row>
    <row r="241" spans="1:7">
      <c r="A241" s="1" t="s">
        <v>179</v>
      </c>
      <c r="B241" s="25">
        <v>42334</v>
      </c>
      <c r="C241" s="1" t="s">
        <v>30</v>
      </c>
      <c r="D241" s="18">
        <v>0.5</v>
      </c>
      <c r="E241" s="24">
        <v>0</v>
      </c>
      <c r="F241" s="1" t="s">
        <v>691</v>
      </c>
      <c r="G241" s="1" t="s">
        <v>171</v>
      </c>
    </row>
    <row r="242" spans="1:7">
      <c r="A242" s="1" t="s">
        <v>180</v>
      </c>
      <c r="B242" s="25">
        <v>42334</v>
      </c>
      <c r="C242" s="1" t="s">
        <v>30</v>
      </c>
      <c r="D242" s="18">
        <v>0.5</v>
      </c>
      <c r="E242" s="24">
        <v>0</v>
      </c>
      <c r="F242" s="1" t="s">
        <v>691</v>
      </c>
      <c r="G242" s="1" t="s">
        <v>171</v>
      </c>
    </row>
    <row r="243" spans="1:7">
      <c r="A243" s="1" t="s">
        <v>181</v>
      </c>
      <c r="B243" s="25">
        <v>42334</v>
      </c>
      <c r="C243" s="1" t="s">
        <v>30</v>
      </c>
      <c r="D243" s="18">
        <v>1</v>
      </c>
      <c r="E243" s="24">
        <v>0</v>
      </c>
      <c r="F243" s="1" t="s">
        <v>36</v>
      </c>
      <c r="G243" s="1" t="s">
        <v>182</v>
      </c>
    </row>
    <row r="244" spans="1:7">
      <c r="A244" s="1" t="s">
        <v>175</v>
      </c>
      <c r="B244" s="25">
        <v>42335</v>
      </c>
      <c r="C244" s="1" t="s">
        <v>29</v>
      </c>
      <c r="D244" s="18">
        <v>5</v>
      </c>
      <c r="E244" s="24">
        <v>0</v>
      </c>
      <c r="F244" s="1" t="s">
        <v>36</v>
      </c>
      <c r="G244" s="1" t="s">
        <v>183</v>
      </c>
    </row>
    <row r="245" spans="1:7">
      <c r="A245" s="1" t="s">
        <v>133</v>
      </c>
      <c r="B245" s="25">
        <v>42338</v>
      </c>
      <c r="C245" s="1" t="s">
        <v>29</v>
      </c>
      <c r="D245" s="18">
        <f>20*0.0167</f>
        <v>0.33399999999999996</v>
      </c>
      <c r="E245" s="24">
        <v>0</v>
      </c>
      <c r="F245" s="1" t="s">
        <v>36</v>
      </c>
      <c r="G245" s="1" t="s">
        <v>184</v>
      </c>
    </row>
    <row r="246" spans="1:7">
      <c r="A246" s="1" t="s">
        <v>185</v>
      </c>
      <c r="B246" s="25">
        <v>42339</v>
      </c>
      <c r="C246" s="1" t="s">
        <v>29</v>
      </c>
      <c r="D246" s="18">
        <v>0.75</v>
      </c>
      <c r="E246" s="24">
        <v>0</v>
      </c>
      <c r="F246" s="1" t="s">
        <v>36</v>
      </c>
      <c r="G246" s="1" t="s">
        <v>186</v>
      </c>
    </row>
    <row r="247" spans="1:7">
      <c r="A247" s="1" t="s">
        <v>187</v>
      </c>
      <c r="B247" s="25">
        <v>42339</v>
      </c>
      <c r="C247" s="1" t="s">
        <v>29</v>
      </c>
      <c r="D247" s="18">
        <v>0.75</v>
      </c>
      <c r="E247" s="24">
        <v>0</v>
      </c>
      <c r="F247" s="1" t="s">
        <v>36</v>
      </c>
      <c r="G247" s="1" t="s">
        <v>186</v>
      </c>
    </row>
    <row r="248" spans="1:7">
      <c r="A248" s="1" t="s">
        <v>188</v>
      </c>
      <c r="B248" s="25">
        <v>42339</v>
      </c>
      <c r="C248" s="1" t="s">
        <v>29</v>
      </c>
      <c r="D248" s="18">
        <v>1</v>
      </c>
      <c r="E248" s="24">
        <v>0</v>
      </c>
      <c r="F248" s="1" t="s">
        <v>36</v>
      </c>
      <c r="G248" s="1" t="s">
        <v>189</v>
      </c>
    </row>
    <row r="249" spans="1:7">
      <c r="A249" s="1" t="s">
        <v>643</v>
      </c>
      <c r="B249" s="25">
        <v>42339</v>
      </c>
      <c r="C249" s="1" t="s">
        <v>29</v>
      </c>
      <c r="D249" s="18">
        <v>0.75</v>
      </c>
      <c r="E249" s="24">
        <v>0</v>
      </c>
      <c r="F249" s="1" t="s">
        <v>36</v>
      </c>
      <c r="G249" s="1" t="s">
        <v>190</v>
      </c>
    </row>
    <row r="250" spans="1:7">
      <c r="A250" s="1" t="s">
        <v>631</v>
      </c>
      <c r="B250" s="25">
        <v>42339</v>
      </c>
      <c r="C250" s="1" t="s">
        <v>29</v>
      </c>
      <c r="D250" s="18">
        <v>0.75</v>
      </c>
      <c r="E250" s="24">
        <v>0</v>
      </c>
      <c r="F250" s="1" t="s">
        <v>36</v>
      </c>
      <c r="G250" s="1" t="s">
        <v>191</v>
      </c>
    </row>
    <row r="251" spans="1:7">
      <c r="A251" s="1" t="s">
        <v>192</v>
      </c>
      <c r="B251" s="25">
        <v>42340</v>
      </c>
      <c r="C251" s="1" t="s">
        <v>29</v>
      </c>
      <c r="D251" s="18">
        <v>1.25</v>
      </c>
      <c r="E251" s="24">
        <v>0</v>
      </c>
      <c r="F251" s="1" t="s">
        <v>36</v>
      </c>
      <c r="G251" s="1" t="s">
        <v>189</v>
      </c>
    </row>
    <row r="252" spans="1:7">
      <c r="A252" s="1" t="s">
        <v>633</v>
      </c>
      <c r="B252" s="25">
        <v>42340</v>
      </c>
      <c r="C252" s="1" t="s">
        <v>29</v>
      </c>
      <c r="D252" s="18">
        <v>0.75</v>
      </c>
      <c r="E252" s="24">
        <v>0</v>
      </c>
      <c r="F252" s="1" t="s">
        <v>36</v>
      </c>
      <c r="G252" s="1" t="s">
        <v>191</v>
      </c>
    </row>
    <row r="253" spans="1:7">
      <c r="A253" s="1" t="s">
        <v>193</v>
      </c>
      <c r="B253" s="25">
        <v>42340</v>
      </c>
      <c r="C253" s="1" t="s">
        <v>29</v>
      </c>
      <c r="D253" s="18">
        <v>1</v>
      </c>
      <c r="E253" s="24">
        <v>0</v>
      </c>
      <c r="F253" s="1" t="s">
        <v>36</v>
      </c>
      <c r="G253" s="1" t="s">
        <v>189</v>
      </c>
    </row>
    <row r="254" spans="1:7">
      <c r="A254" s="1" t="s">
        <v>194</v>
      </c>
      <c r="B254" s="25">
        <v>42340</v>
      </c>
      <c r="C254" s="1" t="s">
        <v>29</v>
      </c>
      <c r="D254" s="18">
        <v>1.25</v>
      </c>
      <c r="E254" s="24">
        <v>0</v>
      </c>
      <c r="F254" s="1" t="s">
        <v>36</v>
      </c>
      <c r="G254" s="1" t="s">
        <v>189</v>
      </c>
    </row>
    <row r="255" spans="1:7">
      <c r="A255" s="1" t="s">
        <v>195</v>
      </c>
      <c r="B255" s="25">
        <v>42340</v>
      </c>
      <c r="C255" s="1" t="s">
        <v>29</v>
      </c>
      <c r="D255" s="18">
        <v>1.25</v>
      </c>
      <c r="E255" s="24">
        <v>0</v>
      </c>
      <c r="F255" s="1" t="s">
        <v>36</v>
      </c>
      <c r="G255" s="1" t="s">
        <v>189</v>
      </c>
    </row>
    <row r="256" spans="1:7">
      <c r="A256" s="1" t="s">
        <v>196</v>
      </c>
      <c r="B256" s="25">
        <v>42342</v>
      </c>
      <c r="C256" s="1" t="s">
        <v>29</v>
      </c>
      <c r="D256" s="18">
        <v>1</v>
      </c>
      <c r="E256" s="24">
        <v>0</v>
      </c>
      <c r="F256" s="1" t="s">
        <v>36</v>
      </c>
      <c r="G256" s="1" t="s">
        <v>189</v>
      </c>
    </row>
    <row r="257" spans="1:7">
      <c r="A257" s="1" t="s">
        <v>197</v>
      </c>
      <c r="B257" s="25">
        <v>42342</v>
      </c>
      <c r="C257" s="1" t="s">
        <v>29</v>
      </c>
      <c r="D257" s="18">
        <v>0.75</v>
      </c>
      <c r="E257" s="24">
        <v>0</v>
      </c>
      <c r="F257" s="1" t="s">
        <v>36</v>
      </c>
      <c r="G257" s="1" t="s">
        <v>191</v>
      </c>
    </row>
    <row r="258" spans="1:7">
      <c r="A258" s="1" t="s">
        <v>436</v>
      </c>
      <c r="B258" s="25">
        <v>42345</v>
      </c>
      <c r="C258" s="1" t="s">
        <v>30</v>
      </c>
      <c r="D258" s="18">
        <v>0.5</v>
      </c>
      <c r="E258" s="24">
        <v>0</v>
      </c>
      <c r="F258" s="1" t="s">
        <v>36</v>
      </c>
      <c r="G258" s="1" t="s">
        <v>198</v>
      </c>
    </row>
    <row r="259" spans="1:7">
      <c r="A259" s="1" t="s">
        <v>604</v>
      </c>
      <c r="B259" s="25">
        <v>42345</v>
      </c>
      <c r="C259" s="1" t="s">
        <v>30</v>
      </c>
      <c r="D259" s="18">
        <v>0.5</v>
      </c>
      <c r="E259" s="24">
        <v>0</v>
      </c>
      <c r="F259" s="1" t="s">
        <v>691</v>
      </c>
      <c r="G259" s="1" t="s">
        <v>199</v>
      </c>
    </row>
    <row r="260" spans="1:7">
      <c r="A260" s="1" t="s">
        <v>424</v>
      </c>
      <c r="B260" s="25">
        <v>42342</v>
      </c>
      <c r="C260" s="1" t="s">
        <v>30</v>
      </c>
      <c r="D260" s="18">
        <v>0.5</v>
      </c>
      <c r="E260" s="24">
        <v>0</v>
      </c>
      <c r="F260" s="1" t="s">
        <v>691</v>
      </c>
      <c r="G260" s="1" t="s">
        <v>198</v>
      </c>
    </row>
    <row r="261" spans="1:7">
      <c r="A261" s="1" t="s">
        <v>446</v>
      </c>
      <c r="B261" s="25">
        <v>42342</v>
      </c>
      <c r="C261" s="1" t="s">
        <v>30</v>
      </c>
      <c r="D261" s="18">
        <v>0.5</v>
      </c>
      <c r="E261" s="24">
        <v>0</v>
      </c>
      <c r="F261" s="1" t="s">
        <v>691</v>
      </c>
      <c r="G261" s="1" t="s">
        <v>198</v>
      </c>
    </row>
    <row r="262" spans="1:7">
      <c r="A262" s="1" t="s">
        <v>141</v>
      </c>
      <c r="B262" s="25">
        <v>42345</v>
      </c>
      <c r="C262" s="1" t="s">
        <v>31</v>
      </c>
      <c r="D262" s="18">
        <v>1</v>
      </c>
      <c r="E262" s="24">
        <v>0</v>
      </c>
      <c r="F262" s="1" t="s">
        <v>36</v>
      </c>
      <c r="G262" s="1" t="s">
        <v>200</v>
      </c>
    </row>
    <row r="263" spans="1:7">
      <c r="A263" s="1" t="s">
        <v>348</v>
      </c>
      <c r="B263" s="25">
        <v>42345</v>
      </c>
      <c r="C263" s="1" t="s">
        <v>29</v>
      </c>
      <c r="D263" s="18">
        <f>20*0.0167</f>
        <v>0.33399999999999996</v>
      </c>
      <c r="E263" s="24">
        <v>0</v>
      </c>
      <c r="F263" s="1" t="s">
        <v>36</v>
      </c>
      <c r="G263" s="1" t="s">
        <v>201</v>
      </c>
    </row>
    <row r="264" spans="1:7">
      <c r="A264" s="1" t="s">
        <v>424</v>
      </c>
      <c r="B264" s="25">
        <v>42345</v>
      </c>
      <c r="C264" s="1" t="s">
        <v>30</v>
      </c>
      <c r="D264" s="18">
        <v>0.5</v>
      </c>
      <c r="E264" s="24">
        <v>0</v>
      </c>
      <c r="F264" s="1" t="s">
        <v>691</v>
      </c>
      <c r="G264" s="1" t="s">
        <v>198</v>
      </c>
    </row>
    <row r="265" spans="1:7">
      <c r="A265" s="1" t="s">
        <v>424</v>
      </c>
      <c r="B265" s="25">
        <v>42346</v>
      </c>
      <c r="C265" s="1" t="s">
        <v>29</v>
      </c>
      <c r="D265" s="18">
        <v>0.25</v>
      </c>
      <c r="E265" s="24">
        <v>0</v>
      </c>
      <c r="F265" s="1" t="s">
        <v>691</v>
      </c>
      <c r="G265" s="1" t="s">
        <v>202</v>
      </c>
    </row>
    <row r="266" spans="1:7">
      <c r="A266" s="1" t="s">
        <v>640</v>
      </c>
      <c r="B266" s="25">
        <v>42346</v>
      </c>
      <c r="C266" s="1" t="s">
        <v>29</v>
      </c>
      <c r="D266" s="18">
        <v>1</v>
      </c>
      <c r="E266" s="24">
        <v>0</v>
      </c>
      <c r="F266" s="1" t="s">
        <v>36</v>
      </c>
      <c r="G266" s="1" t="s">
        <v>203</v>
      </c>
    </row>
    <row r="267" spans="1:7">
      <c r="A267" s="1" t="s">
        <v>424</v>
      </c>
      <c r="B267" s="25">
        <v>42347</v>
      </c>
      <c r="C267" s="1" t="s">
        <v>30</v>
      </c>
      <c r="D267" s="18">
        <v>0.5</v>
      </c>
      <c r="E267" s="24">
        <v>0</v>
      </c>
      <c r="F267" s="1" t="s">
        <v>691</v>
      </c>
      <c r="G267" s="1" t="s">
        <v>204</v>
      </c>
    </row>
    <row r="268" spans="1:7">
      <c r="A268" s="1" t="s">
        <v>661</v>
      </c>
      <c r="B268" s="25">
        <v>42347</v>
      </c>
      <c r="C268" s="1" t="s">
        <v>29</v>
      </c>
      <c r="D268" s="18">
        <v>1</v>
      </c>
      <c r="E268" s="24">
        <v>0</v>
      </c>
      <c r="F268" s="1" t="s">
        <v>691</v>
      </c>
      <c r="G268" s="1" t="s">
        <v>205</v>
      </c>
    </row>
    <row r="269" spans="1:7">
      <c r="A269" s="1" t="s">
        <v>348</v>
      </c>
      <c r="B269" s="25">
        <v>42347</v>
      </c>
      <c r="C269" s="1" t="s">
        <v>29</v>
      </c>
      <c r="D269" s="18">
        <f>5*0.0167</f>
        <v>8.3499999999999991E-2</v>
      </c>
      <c r="E269" s="24">
        <v>0</v>
      </c>
      <c r="F269" s="1" t="s">
        <v>691</v>
      </c>
      <c r="G269" s="1" t="s">
        <v>206</v>
      </c>
    </row>
    <row r="270" spans="1:7">
      <c r="A270" s="1" t="s">
        <v>21</v>
      </c>
      <c r="B270" s="25">
        <v>42347</v>
      </c>
      <c r="C270" s="1" t="s">
        <v>30</v>
      </c>
      <c r="D270" s="18">
        <v>0.75</v>
      </c>
      <c r="E270" s="24">
        <v>0</v>
      </c>
      <c r="F270" s="1" t="s">
        <v>36</v>
      </c>
      <c r="G270" s="1" t="s">
        <v>207</v>
      </c>
    </row>
    <row r="271" spans="1:7">
      <c r="A271" s="1" t="s">
        <v>141</v>
      </c>
      <c r="B271" s="25">
        <v>42348</v>
      </c>
      <c r="C271" s="1" t="s">
        <v>31</v>
      </c>
      <c r="D271" s="18">
        <v>3</v>
      </c>
      <c r="E271" s="24">
        <v>0</v>
      </c>
      <c r="F271" s="1" t="s">
        <v>36</v>
      </c>
      <c r="G271" s="1" t="s">
        <v>208</v>
      </c>
    </row>
    <row r="272" spans="1:7">
      <c r="A272" s="1" t="s">
        <v>348</v>
      </c>
      <c r="B272" s="25">
        <v>42348</v>
      </c>
      <c r="C272" s="1" t="s">
        <v>31</v>
      </c>
      <c r="D272" s="18">
        <v>0.5</v>
      </c>
      <c r="E272" s="24">
        <v>0</v>
      </c>
      <c r="F272" s="1" t="s">
        <v>691</v>
      </c>
      <c r="G272" s="1" t="s">
        <v>209</v>
      </c>
    </row>
    <row r="273" spans="1:7">
      <c r="A273" s="1" t="s">
        <v>175</v>
      </c>
      <c r="B273" s="25">
        <v>42348</v>
      </c>
      <c r="C273" s="1" t="s">
        <v>29</v>
      </c>
      <c r="D273" s="18">
        <v>0.5</v>
      </c>
      <c r="E273" s="24">
        <v>0</v>
      </c>
      <c r="F273" s="1" t="s">
        <v>691</v>
      </c>
      <c r="G273" s="1" t="s">
        <v>210</v>
      </c>
    </row>
    <row r="274" spans="1:7">
      <c r="A274" s="1" t="s">
        <v>137</v>
      </c>
      <c r="B274" s="25">
        <v>42355</v>
      </c>
      <c r="C274" s="1" t="s">
        <v>29</v>
      </c>
      <c r="D274" s="18">
        <v>0.25</v>
      </c>
      <c r="E274" s="24">
        <v>2</v>
      </c>
      <c r="F274" s="1" t="s">
        <v>36</v>
      </c>
      <c r="G274" s="1" t="s">
        <v>211</v>
      </c>
    </row>
    <row r="275" spans="1:7">
      <c r="A275" s="1" t="s">
        <v>172</v>
      </c>
      <c r="B275" s="25">
        <v>42353</v>
      </c>
      <c r="C275" s="1" t="s">
        <v>31</v>
      </c>
      <c r="D275" s="18">
        <v>2</v>
      </c>
      <c r="E275" s="24">
        <v>0</v>
      </c>
      <c r="F275" s="1" t="s">
        <v>36</v>
      </c>
      <c r="G275" s="1" t="s">
        <v>212</v>
      </c>
    </row>
    <row r="276" spans="1:7">
      <c r="A276" s="1" t="s">
        <v>172</v>
      </c>
      <c r="B276" s="25">
        <v>42354</v>
      </c>
      <c r="C276" s="1" t="s">
        <v>31</v>
      </c>
      <c r="D276" s="18">
        <v>2.5</v>
      </c>
      <c r="E276" s="24">
        <v>0</v>
      </c>
      <c r="F276" s="1" t="s">
        <v>36</v>
      </c>
      <c r="G276" s="1" t="s">
        <v>213</v>
      </c>
    </row>
    <row r="277" spans="1:7">
      <c r="A277" s="1" t="s">
        <v>604</v>
      </c>
      <c r="B277" s="25">
        <v>42359</v>
      </c>
      <c r="C277" s="1" t="s">
        <v>29</v>
      </c>
      <c r="D277" s="18">
        <v>0.25</v>
      </c>
      <c r="E277" s="24">
        <v>0</v>
      </c>
      <c r="F277" s="1" t="s">
        <v>36</v>
      </c>
      <c r="G277" s="1" t="s">
        <v>214</v>
      </c>
    </row>
    <row r="278" spans="1:7">
      <c r="A278" s="1" t="s">
        <v>137</v>
      </c>
      <c r="B278" s="25">
        <v>42360</v>
      </c>
      <c r="C278" s="1" t="s">
        <v>29</v>
      </c>
      <c r="D278" s="18">
        <f>5*0.0167</f>
        <v>8.3499999999999991E-2</v>
      </c>
      <c r="E278" s="24">
        <v>0</v>
      </c>
      <c r="F278" s="1" t="s">
        <v>36</v>
      </c>
      <c r="G278" s="1" t="s">
        <v>215</v>
      </c>
    </row>
    <row r="279" spans="1:7">
      <c r="A279" s="1" t="s">
        <v>172</v>
      </c>
      <c r="B279" s="25">
        <v>42360</v>
      </c>
      <c r="C279" s="1" t="s">
        <v>31</v>
      </c>
      <c r="D279" s="18">
        <v>2</v>
      </c>
      <c r="E279" s="24">
        <v>0</v>
      </c>
      <c r="F279" s="1" t="s">
        <v>36</v>
      </c>
      <c r="G279" s="1" t="s">
        <v>216</v>
      </c>
    </row>
    <row r="280" spans="1:7">
      <c r="A280" s="1" t="s">
        <v>645</v>
      </c>
      <c r="B280" s="25">
        <v>42360</v>
      </c>
      <c r="C280" s="1" t="s">
        <v>29</v>
      </c>
      <c r="D280" s="18">
        <v>0.5</v>
      </c>
      <c r="E280" s="24">
        <v>0</v>
      </c>
      <c r="F280" s="1" t="s">
        <v>36</v>
      </c>
      <c r="G280" s="1" t="s">
        <v>217</v>
      </c>
    </row>
    <row r="281" spans="1:7">
      <c r="A281" s="1" t="s">
        <v>645</v>
      </c>
      <c r="B281" s="25">
        <v>42361</v>
      </c>
      <c r="C281" s="1" t="s">
        <v>29</v>
      </c>
      <c r="D281" s="18">
        <v>0.5</v>
      </c>
      <c r="E281" s="24">
        <v>0</v>
      </c>
      <c r="F281" s="1" t="s">
        <v>36</v>
      </c>
      <c r="G281" s="1" t="s">
        <v>218</v>
      </c>
    </row>
    <row r="282" spans="1:7">
      <c r="A282" s="1" t="s">
        <v>1</v>
      </c>
      <c r="B282" s="25">
        <v>42362</v>
      </c>
      <c r="C282" s="1" t="s">
        <v>30</v>
      </c>
      <c r="D282" s="18">
        <v>0.08</v>
      </c>
      <c r="E282" s="24">
        <v>0</v>
      </c>
      <c r="F282" s="1" t="s">
        <v>36</v>
      </c>
      <c r="G282" s="26" t="s">
        <v>219</v>
      </c>
    </row>
    <row r="283" spans="1:7">
      <c r="A283" s="1" t="s">
        <v>646</v>
      </c>
      <c r="B283" s="25">
        <v>42362</v>
      </c>
      <c r="C283" s="1" t="s">
        <v>30</v>
      </c>
      <c r="D283" s="18">
        <v>0.08</v>
      </c>
      <c r="E283" s="24">
        <v>0</v>
      </c>
      <c r="F283" s="1" t="s">
        <v>36</v>
      </c>
      <c r="G283" s="1" t="s">
        <v>220</v>
      </c>
    </row>
    <row r="284" spans="1:7">
      <c r="A284" s="1" t="s">
        <v>639</v>
      </c>
      <c r="B284" s="25">
        <v>42362</v>
      </c>
      <c r="C284" s="1" t="s">
        <v>30</v>
      </c>
      <c r="D284" s="18">
        <v>0.08</v>
      </c>
      <c r="E284" s="24">
        <v>0</v>
      </c>
      <c r="F284" s="1" t="s">
        <v>36</v>
      </c>
      <c r="G284" s="1" t="s">
        <v>221</v>
      </c>
    </row>
    <row r="285" spans="1:7">
      <c r="A285" s="1" t="s">
        <v>647</v>
      </c>
      <c r="B285" s="25">
        <v>42362</v>
      </c>
      <c r="C285" s="1" t="s">
        <v>30</v>
      </c>
      <c r="D285" s="18">
        <v>0.08</v>
      </c>
      <c r="E285" s="24">
        <v>0</v>
      </c>
      <c r="F285" s="1" t="s">
        <v>36</v>
      </c>
      <c r="G285" s="26" t="s">
        <v>222</v>
      </c>
    </row>
    <row r="286" spans="1:7">
      <c r="A286" s="1" t="s">
        <v>20</v>
      </c>
      <c r="B286" s="25">
        <v>42362</v>
      </c>
      <c r="C286" s="1" t="s">
        <v>30</v>
      </c>
      <c r="D286" s="18">
        <v>0.08</v>
      </c>
      <c r="E286" s="24">
        <v>0</v>
      </c>
      <c r="F286" s="1" t="s">
        <v>36</v>
      </c>
      <c r="G286" s="26" t="s">
        <v>223</v>
      </c>
    </row>
    <row r="287" spans="1:7" ht="30">
      <c r="A287" s="1" t="s">
        <v>629</v>
      </c>
      <c r="B287" s="25">
        <v>42362</v>
      </c>
      <c r="C287" s="1" t="s">
        <v>30</v>
      </c>
      <c r="D287" s="18">
        <v>0.08</v>
      </c>
      <c r="E287" s="24">
        <v>0</v>
      </c>
      <c r="F287" s="1" t="s">
        <v>36</v>
      </c>
      <c r="G287" s="26" t="s">
        <v>224</v>
      </c>
    </row>
    <row r="288" spans="1:7">
      <c r="A288" s="1" t="s">
        <v>21</v>
      </c>
      <c r="B288" s="25">
        <v>42362</v>
      </c>
      <c r="C288" s="1" t="s">
        <v>30</v>
      </c>
      <c r="D288" s="18">
        <v>0.25</v>
      </c>
      <c r="E288" s="24">
        <v>0</v>
      </c>
      <c r="F288" s="1" t="s">
        <v>36</v>
      </c>
      <c r="G288" s="26" t="s">
        <v>225</v>
      </c>
    </row>
    <row r="289" spans="1:7">
      <c r="A289" s="1" t="s">
        <v>648</v>
      </c>
      <c r="B289" s="25">
        <v>42362</v>
      </c>
      <c r="C289" s="1" t="s">
        <v>30</v>
      </c>
      <c r="D289" s="18">
        <v>1.25</v>
      </c>
      <c r="E289" s="24">
        <v>0</v>
      </c>
      <c r="F289" s="1" t="s">
        <v>36</v>
      </c>
      <c r="G289" s="26" t="s">
        <v>226</v>
      </c>
    </row>
    <row r="290" spans="1:7">
      <c r="A290" s="1" t="s">
        <v>227</v>
      </c>
      <c r="B290" s="25">
        <v>42362</v>
      </c>
      <c r="C290" s="1" t="s">
        <v>29</v>
      </c>
      <c r="D290" s="18">
        <v>0.08</v>
      </c>
      <c r="E290" s="24">
        <v>0</v>
      </c>
      <c r="F290" s="1" t="s">
        <v>36</v>
      </c>
      <c r="G290" s="26" t="s">
        <v>100</v>
      </c>
    </row>
    <row r="291" spans="1:7">
      <c r="A291" s="1" t="s">
        <v>227</v>
      </c>
      <c r="B291" s="25">
        <v>42366</v>
      </c>
      <c r="C291" s="1" t="s">
        <v>29</v>
      </c>
      <c r="D291" s="18">
        <v>0.08</v>
      </c>
      <c r="E291" s="24">
        <v>0</v>
      </c>
      <c r="F291" s="1" t="s">
        <v>36</v>
      </c>
      <c r="G291" s="26" t="s">
        <v>100</v>
      </c>
    </row>
    <row r="292" spans="1:7">
      <c r="A292" s="1" t="s">
        <v>424</v>
      </c>
      <c r="B292" s="25">
        <v>42367</v>
      </c>
      <c r="C292" s="1" t="s">
        <v>29</v>
      </c>
      <c r="D292" s="18">
        <v>2</v>
      </c>
      <c r="E292" s="24">
        <v>0</v>
      </c>
      <c r="F292" s="1" t="s">
        <v>36</v>
      </c>
      <c r="G292" s="26" t="s">
        <v>228</v>
      </c>
    </row>
    <row r="293" spans="1:7">
      <c r="A293" s="1" t="s">
        <v>638</v>
      </c>
      <c r="B293" s="25">
        <v>42367</v>
      </c>
      <c r="C293" s="1" t="s">
        <v>31</v>
      </c>
      <c r="D293" s="18">
        <v>7</v>
      </c>
      <c r="E293" s="24">
        <v>0</v>
      </c>
      <c r="F293" s="1" t="s">
        <v>692</v>
      </c>
      <c r="G293" s="26" t="s">
        <v>229</v>
      </c>
    </row>
    <row r="294" spans="1:7" ht="30">
      <c r="A294" s="1" t="s">
        <v>33</v>
      </c>
      <c r="B294" s="25">
        <v>42367</v>
      </c>
      <c r="C294" s="1" t="s">
        <v>31</v>
      </c>
      <c r="D294" s="18">
        <v>0.75</v>
      </c>
      <c r="E294" s="24">
        <v>0</v>
      </c>
      <c r="F294" s="1" t="s">
        <v>36</v>
      </c>
      <c r="G294" s="26" t="s">
        <v>230</v>
      </c>
    </row>
    <row r="295" spans="1:7">
      <c r="A295" s="1" t="s">
        <v>662</v>
      </c>
      <c r="B295" s="25">
        <v>42367</v>
      </c>
      <c r="C295" s="1" t="s">
        <v>29</v>
      </c>
      <c r="D295" s="18">
        <v>0.5</v>
      </c>
      <c r="E295" s="24">
        <v>0</v>
      </c>
      <c r="F295" s="1" t="s">
        <v>692</v>
      </c>
      <c r="G295" s="26" t="s">
        <v>231</v>
      </c>
    </row>
    <row r="296" spans="1:7">
      <c r="A296" s="1" t="s">
        <v>663</v>
      </c>
      <c r="B296" s="25">
        <v>42367</v>
      </c>
      <c r="C296" s="1" t="s">
        <v>29</v>
      </c>
      <c r="D296" s="18">
        <v>1.5</v>
      </c>
      <c r="E296" s="24">
        <v>0</v>
      </c>
      <c r="F296" s="1" t="s">
        <v>692</v>
      </c>
      <c r="G296" s="26" t="s">
        <v>232</v>
      </c>
    </row>
    <row r="297" spans="1:7">
      <c r="A297" s="1" t="s">
        <v>1</v>
      </c>
      <c r="B297" s="25">
        <v>42367</v>
      </c>
      <c r="C297" s="1" t="s">
        <v>30</v>
      </c>
      <c r="D297" s="18">
        <v>0.08</v>
      </c>
      <c r="E297" s="24">
        <v>0</v>
      </c>
      <c r="F297" s="1" t="s">
        <v>36</v>
      </c>
      <c r="G297" s="26" t="s">
        <v>219</v>
      </c>
    </row>
    <row r="298" spans="1:7">
      <c r="A298" s="1" t="s">
        <v>646</v>
      </c>
      <c r="B298" s="25">
        <v>42367</v>
      </c>
      <c r="C298" s="1" t="s">
        <v>30</v>
      </c>
      <c r="D298" s="18">
        <v>0.08</v>
      </c>
      <c r="E298" s="24">
        <v>0</v>
      </c>
      <c r="F298" s="1" t="s">
        <v>36</v>
      </c>
      <c r="G298" s="1" t="s">
        <v>220</v>
      </c>
    </row>
    <row r="299" spans="1:7">
      <c r="A299" s="1" t="s">
        <v>639</v>
      </c>
      <c r="B299" s="25">
        <v>42367</v>
      </c>
      <c r="C299" s="1" t="s">
        <v>30</v>
      </c>
      <c r="D299" s="18">
        <v>0.08</v>
      </c>
      <c r="E299" s="24">
        <v>0</v>
      </c>
      <c r="F299" s="1" t="s">
        <v>36</v>
      </c>
      <c r="G299" s="1" t="s">
        <v>221</v>
      </c>
    </row>
    <row r="300" spans="1:7">
      <c r="A300" s="1" t="s">
        <v>647</v>
      </c>
      <c r="B300" s="25">
        <v>42367</v>
      </c>
      <c r="C300" s="1" t="s">
        <v>30</v>
      </c>
      <c r="D300" s="18">
        <v>0.08</v>
      </c>
      <c r="E300" s="24">
        <v>0</v>
      </c>
      <c r="F300" s="1" t="s">
        <v>36</v>
      </c>
      <c r="G300" s="26" t="s">
        <v>222</v>
      </c>
    </row>
    <row r="301" spans="1:7">
      <c r="A301" s="1" t="s">
        <v>20</v>
      </c>
      <c r="B301" s="25">
        <v>42367</v>
      </c>
      <c r="C301" s="1" t="s">
        <v>30</v>
      </c>
      <c r="D301" s="18">
        <v>0.08</v>
      </c>
      <c r="E301" s="24">
        <v>0</v>
      </c>
      <c r="F301" s="1" t="s">
        <v>36</v>
      </c>
      <c r="G301" s="26" t="s">
        <v>223</v>
      </c>
    </row>
    <row r="302" spans="1:7" ht="30">
      <c r="A302" s="1" t="s">
        <v>629</v>
      </c>
      <c r="B302" s="25">
        <v>42367</v>
      </c>
      <c r="C302" s="1" t="s">
        <v>30</v>
      </c>
      <c r="D302" s="18">
        <v>0.08</v>
      </c>
      <c r="E302" s="24">
        <v>0</v>
      </c>
      <c r="F302" s="1" t="s">
        <v>36</v>
      </c>
      <c r="G302" s="26" t="s">
        <v>224</v>
      </c>
    </row>
    <row r="303" spans="1:7">
      <c r="A303" s="1" t="s">
        <v>21</v>
      </c>
      <c r="B303" s="25">
        <v>42367</v>
      </c>
      <c r="C303" s="1" t="s">
        <v>30</v>
      </c>
      <c r="D303" s="18">
        <f>10*0.0167</f>
        <v>0.16699999999999998</v>
      </c>
      <c r="E303" s="24">
        <v>0</v>
      </c>
      <c r="F303" s="1" t="s">
        <v>36</v>
      </c>
      <c r="G303" s="26" t="s">
        <v>225</v>
      </c>
    </row>
    <row r="304" spans="1:7">
      <c r="A304" s="1" t="s">
        <v>648</v>
      </c>
      <c r="B304" s="25">
        <v>42367</v>
      </c>
      <c r="C304" s="1" t="s">
        <v>30</v>
      </c>
      <c r="D304" s="18">
        <v>0.75</v>
      </c>
      <c r="E304" s="24">
        <v>0</v>
      </c>
      <c r="F304" s="1" t="s">
        <v>36</v>
      </c>
      <c r="G304" s="26" t="s">
        <v>226</v>
      </c>
    </row>
    <row r="305" spans="1:7">
      <c r="A305" s="1" t="s">
        <v>664</v>
      </c>
      <c r="B305" s="25">
        <v>42373</v>
      </c>
      <c r="C305" s="1" t="s">
        <v>29</v>
      </c>
      <c r="D305" s="18">
        <v>0.75</v>
      </c>
      <c r="E305" s="24">
        <v>0</v>
      </c>
      <c r="F305" s="1" t="s">
        <v>36</v>
      </c>
      <c r="G305" s="26" t="s">
        <v>233</v>
      </c>
    </row>
    <row r="306" spans="1:7">
      <c r="A306" s="1" t="s">
        <v>648</v>
      </c>
      <c r="B306" s="25">
        <v>42373</v>
      </c>
      <c r="C306" s="1" t="s">
        <v>29</v>
      </c>
      <c r="D306" s="18">
        <v>0.5</v>
      </c>
      <c r="E306" s="24">
        <v>0</v>
      </c>
      <c r="F306" s="1" t="s">
        <v>36</v>
      </c>
      <c r="G306" s="26" t="s">
        <v>234</v>
      </c>
    </row>
    <row r="307" spans="1:7">
      <c r="A307" s="1" t="s">
        <v>33</v>
      </c>
      <c r="B307" s="25">
        <v>42373</v>
      </c>
      <c r="C307" s="1" t="s">
        <v>29</v>
      </c>
      <c r="D307" s="18">
        <f>20*0.0167</f>
        <v>0.33399999999999996</v>
      </c>
      <c r="E307" s="24">
        <v>0</v>
      </c>
      <c r="F307" s="1" t="s">
        <v>36</v>
      </c>
      <c r="G307" s="26" t="s">
        <v>235</v>
      </c>
    </row>
    <row r="308" spans="1:7">
      <c r="A308" s="1" t="s">
        <v>177</v>
      </c>
      <c r="B308" s="25">
        <v>42375</v>
      </c>
      <c r="C308" s="1" t="s">
        <v>29</v>
      </c>
      <c r="D308" s="18">
        <v>0.5</v>
      </c>
      <c r="E308" s="24">
        <v>0</v>
      </c>
      <c r="F308" s="1" t="s">
        <v>36</v>
      </c>
      <c r="G308" s="26" t="s">
        <v>236</v>
      </c>
    </row>
    <row r="309" spans="1:7" ht="30">
      <c r="A309" s="1" t="s">
        <v>188</v>
      </c>
      <c r="B309" s="25">
        <v>42375</v>
      </c>
      <c r="C309" s="1" t="s">
        <v>29</v>
      </c>
      <c r="D309" s="18">
        <v>0.75</v>
      </c>
      <c r="E309" s="24">
        <v>0</v>
      </c>
      <c r="F309" s="1" t="s">
        <v>36</v>
      </c>
      <c r="G309" s="26" t="s">
        <v>237</v>
      </c>
    </row>
    <row r="310" spans="1:7" ht="30">
      <c r="A310" s="1" t="s">
        <v>177</v>
      </c>
      <c r="B310" s="25">
        <v>42376</v>
      </c>
      <c r="C310" s="1" t="s">
        <v>29</v>
      </c>
      <c r="D310" s="18">
        <v>0.5</v>
      </c>
      <c r="E310" s="24">
        <v>0</v>
      </c>
      <c r="F310" s="1" t="s">
        <v>36</v>
      </c>
      <c r="G310" s="26" t="s">
        <v>238</v>
      </c>
    </row>
    <row r="311" spans="1:7">
      <c r="A311" s="1" t="s">
        <v>177</v>
      </c>
      <c r="B311" s="25">
        <v>42377</v>
      </c>
      <c r="C311" s="1" t="s">
        <v>29</v>
      </c>
      <c r="D311" s="18">
        <v>3</v>
      </c>
      <c r="E311" s="24">
        <v>0</v>
      </c>
      <c r="F311" s="1" t="s">
        <v>36</v>
      </c>
      <c r="G311" s="26" t="s">
        <v>239</v>
      </c>
    </row>
    <row r="312" spans="1:7">
      <c r="A312" s="1" t="s">
        <v>137</v>
      </c>
      <c r="B312" s="25">
        <v>42380</v>
      </c>
      <c r="C312" s="1" t="s">
        <v>31</v>
      </c>
      <c r="D312" s="18">
        <v>0.5</v>
      </c>
      <c r="E312" s="24">
        <v>0</v>
      </c>
      <c r="F312" s="1" t="s">
        <v>36</v>
      </c>
      <c r="G312" s="26" t="s">
        <v>240</v>
      </c>
    </row>
    <row r="313" spans="1:7">
      <c r="A313" s="1" t="s">
        <v>169</v>
      </c>
      <c r="B313" s="25">
        <v>42380</v>
      </c>
      <c r="C313" s="1" t="s">
        <v>29</v>
      </c>
      <c r="D313" s="18">
        <v>0.5</v>
      </c>
      <c r="E313" s="24">
        <v>0</v>
      </c>
      <c r="F313" s="1" t="s">
        <v>36</v>
      </c>
      <c r="G313" s="26" t="s">
        <v>241</v>
      </c>
    </row>
    <row r="314" spans="1:7" ht="30">
      <c r="A314" s="1" t="s">
        <v>141</v>
      </c>
      <c r="B314" s="25">
        <v>42381</v>
      </c>
      <c r="C314" s="1" t="s">
        <v>29</v>
      </c>
      <c r="D314" s="18">
        <v>5</v>
      </c>
      <c r="E314" s="24">
        <v>0</v>
      </c>
      <c r="F314" s="1" t="s">
        <v>36</v>
      </c>
      <c r="G314" s="26" t="s">
        <v>242</v>
      </c>
    </row>
    <row r="315" spans="1:7">
      <c r="A315" s="1" t="s">
        <v>0</v>
      </c>
      <c r="B315" s="25">
        <v>42381</v>
      </c>
      <c r="C315" s="1" t="s">
        <v>29</v>
      </c>
      <c r="D315" s="18">
        <v>0.75</v>
      </c>
      <c r="E315" s="24">
        <v>0</v>
      </c>
      <c r="F315" s="1" t="s">
        <v>36</v>
      </c>
      <c r="G315" s="26" t="s">
        <v>243</v>
      </c>
    </row>
    <row r="316" spans="1:7">
      <c r="A316" s="1" t="s">
        <v>141</v>
      </c>
      <c r="B316" s="25">
        <v>42382</v>
      </c>
      <c r="C316" s="1" t="s">
        <v>29</v>
      </c>
      <c r="D316" s="18">
        <v>1</v>
      </c>
      <c r="E316" s="24">
        <v>0</v>
      </c>
      <c r="F316" s="1" t="s">
        <v>36</v>
      </c>
      <c r="G316" s="26" t="s">
        <v>244</v>
      </c>
    </row>
    <row r="317" spans="1:7">
      <c r="A317" s="1" t="s">
        <v>137</v>
      </c>
      <c r="B317" s="25">
        <v>42384</v>
      </c>
      <c r="C317" s="1" t="s">
        <v>31</v>
      </c>
      <c r="D317" s="18">
        <v>5</v>
      </c>
      <c r="E317" s="24">
        <v>0</v>
      </c>
      <c r="F317" s="1" t="s">
        <v>36</v>
      </c>
      <c r="G317" s="26" t="s">
        <v>245</v>
      </c>
    </row>
    <row r="318" spans="1:7">
      <c r="A318" s="1" t="s">
        <v>137</v>
      </c>
      <c r="B318" s="25">
        <v>42388</v>
      </c>
      <c r="C318" s="1" t="s">
        <v>31</v>
      </c>
      <c r="D318" s="18">
        <v>5</v>
      </c>
      <c r="E318" s="24">
        <v>0</v>
      </c>
      <c r="F318" s="1" t="s">
        <v>36</v>
      </c>
      <c r="G318" s="26" t="s">
        <v>246</v>
      </c>
    </row>
    <row r="319" spans="1:7">
      <c r="A319" s="1" t="s">
        <v>1</v>
      </c>
      <c r="B319" s="25">
        <v>42383</v>
      </c>
      <c r="C319" s="1" t="s">
        <v>30</v>
      </c>
      <c r="D319" s="18">
        <v>0.08</v>
      </c>
      <c r="E319" s="24">
        <v>0</v>
      </c>
      <c r="F319" s="1" t="s">
        <v>689</v>
      </c>
      <c r="G319" s="26" t="s">
        <v>219</v>
      </c>
    </row>
    <row r="320" spans="1:7">
      <c r="A320" s="1" t="s">
        <v>646</v>
      </c>
      <c r="B320" s="25">
        <v>42383</v>
      </c>
      <c r="C320" s="1" t="s">
        <v>30</v>
      </c>
      <c r="D320" s="18">
        <v>0.08</v>
      </c>
      <c r="E320" s="24">
        <v>0</v>
      </c>
      <c r="F320" s="1" t="s">
        <v>36</v>
      </c>
      <c r="G320" s="1" t="s">
        <v>220</v>
      </c>
    </row>
    <row r="321" spans="1:7">
      <c r="A321" s="1" t="s">
        <v>639</v>
      </c>
      <c r="B321" s="25">
        <v>42383</v>
      </c>
      <c r="C321" s="1" t="s">
        <v>30</v>
      </c>
      <c r="D321" s="18">
        <v>0.08</v>
      </c>
      <c r="E321" s="24">
        <v>0</v>
      </c>
      <c r="F321" s="1" t="s">
        <v>689</v>
      </c>
      <c r="G321" s="1" t="s">
        <v>221</v>
      </c>
    </row>
    <row r="322" spans="1:7">
      <c r="A322" s="1" t="s">
        <v>647</v>
      </c>
      <c r="B322" s="25">
        <v>42383</v>
      </c>
      <c r="C322" s="1" t="s">
        <v>30</v>
      </c>
      <c r="D322" s="18">
        <v>0.08</v>
      </c>
      <c r="E322" s="24">
        <v>0</v>
      </c>
      <c r="F322" s="1" t="s">
        <v>36</v>
      </c>
      <c r="G322" s="26" t="s">
        <v>222</v>
      </c>
    </row>
    <row r="323" spans="1:7">
      <c r="A323" s="1" t="s">
        <v>20</v>
      </c>
      <c r="B323" s="25">
        <v>42383</v>
      </c>
      <c r="C323" s="1" t="s">
        <v>30</v>
      </c>
      <c r="D323" s="18">
        <f>10*0.0167</f>
        <v>0.16699999999999998</v>
      </c>
      <c r="E323" s="24">
        <v>0</v>
      </c>
      <c r="F323" s="1" t="s">
        <v>689</v>
      </c>
      <c r="G323" s="26" t="s">
        <v>223</v>
      </c>
    </row>
    <row r="324" spans="1:7" ht="30">
      <c r="A324" s="1" t="s">
        <v>629</v>
      </c>
      <c r="B324" s="25">
        <v>42383</v>
      </c>
      <c r="C324" s="1" t="s">
        <v>30</v>
      </c>
      <c r="D324" s="18">
        <v>0.08</v>
      </c>
      <c r="E324" s="24">
        <v>0</v>
      </c>
      <c r="F324" s="1" t="s">
        <v>36</v>
      </c>
      <c r="G324" s="26" t="s">
        <v>224</v>
      </c>
    </row>
    <row r="325" spans="1:7">
      <c r="A325" s="1" t="s">
        <v>21</v>
      </c>
      <c r="B325" s="25">
        <v>42383</v>
      </c>
      <c r="C325" s="1" t="s">
        <v>30</v>
      </c>
      <c r="D325" s="18">
        <v>0.17</v>
      </c>
      <c r="E325" s="24">
        <v>0</v>
      </c>
      <c r="F325" s="1" t="s">
        <v>689</v>
      </c>
      <c r="G325" s="26" t="s">
        <v>225</v>
      </c>
    </row>
    <row r="326" spans="1:7">
      <c r="A326" s="1" t="s">
        <v>648</v>
      </c>
      <c r="B326" s="25">
        <v>42383</v>
      </c>
      <c r="C326" s="1" t="s">
        <v>30</v>
      </c>
      <c r="D326" s="18">
        <v>0.75</v>
      </c>
      <c r="E326" s="24">
        <v>0</v>
      </c>
      <c r="F326" s="1" t="s">
        <v>36</v>
      </c>
      <c r="G326" s="26" t="s">
        <v>247</v>
      </c>
    </row>
    <row r="327" spans="1:7">
      <c r="A327" s="1" t="s">
        <v>1</v>
      </c>
      <c r="B327" s="25">
        <v>42389</v>
      </c>
      <c r="C327" s="1" t="s">
        <v>30</v>
      </c>
      <c r="D327" s="18">
        <v>0.08</v>
      </c>
      <c r="E327" s="24">
        <v>0</v>
      </c>
      <c r="F327" s="1" t="s">
        <v>689</v>
      </c>
      <c r="G327" s="26" t="s">
        <v>219</v>
      </c>
    </row>
    <row r="328" spans="1:7">
      <c r="A328" s="1" t="s">
        <v>646</v>
      </c>
      <c r="B328" s="25">
        <v>42389</v>
      </c>
      <c r="C328" s="1" t="s">
        <v>30</v>
      </c>
      <c r="D328" s="18">
        <v>0.08</v>
      </c>
      <c r="E328" s="24">
        <v>0</v>
      </c>
      <c r="F328" s="1" t="s">
        <v>36</v>
      </c>
      <c r="G328" s="1" t="s">
        <v>220</v>
      </c>
    </row>
    <row r="329" spans="1:7">
      <c r="A329" s="1" t="s">
        <v>639</v>
      </c>
      <c r="B329" s="25">
        <v>42389</v>
      </c>
      <c r="C329" s="1" t="s">
        <v>30</v>
      </c>
      <c r="D329" s="18">
        <v>0.08</v>
      </c>
      <c r="E329" s="24">
        <v>0</v>
      </c>
      <c r="F329" s="1" t="s">
        <v>689</v>
      </c>
      <c r="G329" s="1" t="s">
        <v>221</v>
      </c>
    </row>
    <row r="330" spans="1:7">
      <c r="A330" s="1" t="s">
        <v>647</v>
      </c>
      <c r="B330" s="25">
        <v>42389</v>
      </c>
      <c r="C330" s="1" t="s">
        <v>30</v>
      </c>
      <c r="D330" s="18">
        <v>0.08</v>
      </c>
      <c r="E330" s="24">
        <v>0</v>
      </c>
      <c r="F330" s="1" t="s">
        <v>36</v>
      </c>
      <c r="G330" s="26" t="s">
        <v>222</v>
      </c>
    </row>
    <row r="331" spans="1:7">
      <c r="A331" s="1" t="s">
        <v>20</v>
      </c>
      <c r="B331" s="25">
        <v>42389</v>
      </c>
      <c r="C331" s="1" t="s">
        <v>30</v>
      </c>
      <c r="D331" s="18">
        <f>10*0.0167</f>
        <v>0.16699999999999998</v>
      </c>
      <c r="E331" s="24">
        <v>0</v>
      </c>
      <c r="F331" s="1" t="s">
        <v>689</v>
      </c>
      <c r="G331" s="26" t="s">
        <v>223</v>
      </c>
    </row>
    <row r="332" spans="1:7" ht="30">
      <c r="A332" s="1" t="s">
        <v>629</v>
      </c>
      <c r="B332" s="25">
        <v>42389</v>
      </c>
      <c r="C332" s="1" t="s">
        <v>30</v>
      </c>
      <c r="D332" s="18">
        <v>0.08</v>
      </c>
      <c r="E332" s="24">
        <v>0</v>
      </c>
      <c r="F332" s="1" t="s">
        <v>36</v>
      </c>
      <c r="G332" s="26" t="s">
        <v>224</v>
      </c>
    </row>
    <row r="333" spans="1:7">
      <c r="A333" s="1" t="s">
        <v>21</v>
      </c>
      <c r="B333" s="25">
        <v>42389</v>
      </c>
      <c r="C333" s="1" t="s">
        <v>30</v>
      </c>
      <c r="D333" s="18">
        <v>0.17</v>
      </c>
      <c r="E333" s="24">
        <v>0</v>
      </c>
      <c r="F333" s="1" t="s">
        <v>689</v>
      </c>
      <c r="G333" s="26" t="s">
        <v>225</v>
      </c>
    </row>
    <row r="334" spans="1:7">
      <c r="A334" s="1" t="s">
        <v>648</v>
      </c>
      <c r="B334" s="25">
        <v>42389</v>
      </c>
      <c r="C334" s="1" t="s">
        <v>30</v>
      </c>
      <c r="D334" s="18">
        <v>0.75</v>
      </c>
      <c r="E334" s="24">
        <v>0</v>
      </c>
      <c r="F334" s="1" t="s">
        <v>36</v>
      </c>
      <c r="G334" s="26" t="s">
        <v>247</v>
      </c>
    </row>
    <row r="335" spans="1:7">
      <c r="A335" s="1" t="s">
        <v>651</v>
      </c>
      <c r="B335" s="25">
        <v>42394</v>
      </c>
      <c r="C335" s="1" t="s">
        <v>30</v>
      </c>
      <c r="D335" s="18">
        <v>1</v>
      </c>
      <c r="E335" s="24">
        <v>0</v>
      </c>
      <c r="F335" s="1" t="s">
        <v>36</v>
      </c>
      <c r="G335" s="26" t="s">
        <v>248</v>
      </c>
    </row>
    <row r="336" spans="1:7">
      <c r="A336" s="1" t="s">
        <v>638</v>
      </c>
      <c r="B336" s="25">
        <v>42396</v>
      </c>
      <c r="C336" s="1" t="s">
        <v>29</v>
      </c>
      <c r="D336" s="18">
        <v>2.5</v>
      </c>
      <c r="E336" s="24">
        <v>0</v>
      </c>
      <c r="F336" s="1" t="s">
        <v>36</v>
      </c>
      <c r="G336" s="26" t="s">
        <v>249</v>
      </c>
    </row>
    <row r="337" spans="1:7">
      <c r="A337" s="1" t="s">
        <v>139</v>
      </c>
      <c r="B337" s="25">
        <v>42396</v>
      </c>
      <c r="C337" s="1" t="s">
        <v>29</v>
      </c>
      <c r="D337" s="18">
        <v>0.08</v>
      </c>
      <c r="E337" s="24">
        <v>0</v>
      </c>
      <c r="F337" s="1" t="s">
        <v>36</v>
      </c>
      <c r="G337" s="26" t="s">
        <v>250</v>
      </c>
    </row>
    <row r="338" spans="1:7">
      <c r="A338" s="1" t="s">
        <v>638</v>
      </c>
      <c r="B338" s="25">
        <v>42396</v>
      </c>
      <c r="C338" s="1" t="s">
        <v>29</v>
      </c>
      <c r="D338" s="18">
        <v>1.5</v>
      </c>
      <c r="E338" s="24">
        <v>0</v>
      </c>
      <c r="F338" s="1" t="s">
        <v>36</v>
      </c>
      <c r="G338" s="26" t="s">
        <v>251</v>
      </c>
    </row>
    <row r="339" spans="1:7">
      <c r="A339" s="1" t="s">
        <v>348</v>
      </c>
      <c r="B339" s="25">
        <v>42398</v>
      </c>
      <c r="C339" s="1" t="s">
        <v>29</v>
      </c>
      <c r="D339" s="18">
        <v>0.25</v>
      </c>
      <c r="E339" s="24">
        <v>0</v>
      </c>
      <c r="F339" s="1" t="s">
        <v>36</v>
      </c>
      <c r="G339" s="26" t="s">
        <v>252</v>
      </c>
    </row>
    <row r="340" spans="1:7">
      <c r="A340" s="1" t="s">
        <v>463</v>
      </c>
      <c r="B340" s="25">
        <v>42398</v>
      </c>
      <c r="C340" s="1" t="s">
        <v>29</v>
      </c>
      <c r="D340" s="18">
        <v>0.25</v>
      </c>
      <c r="E340" s="24">
        <v>0</v>
      </c>
      <c r="F340" s="1" t="s">
        <v>36</v>
      </c>
      <c r="G340" s="26" t="s">
        <v>253</v>
      </c>
    </row>
    <row r="341" spans="1:7">
      <c r="A341" s="1" t="s">
        <v>533</v>
      </c>
      <c r="B341" s="25">
        <v>42398</v>
      </c>
      <c r="C341" s="1" t="s">
        <v>29</v>
      </c>
      <c r="D341" s="18">
        <f>10*0.0167</f>
        <v>0.16699999999999998</v>
      </c>
      <c r="E341" s="24">
        <v>0</v>
      </c>
      <c r="F341" s="1" t="s">
        <v>36</v>
      </c>
      <c r="G341" s="26" t="s">
        <v>254</v>
      </c>
    </row>
    <row r="342" spans="1:7">
      <c r="A342" s="1" t="s">
        <v>665</v>
      </c>
      <c r="B342" s="25">
        <v>42401</v>
      </c>
      <c r="C342" s="1" t="s">
        <v>29</v>
      </c>
      <c r="D342" s="18">
        <v>2</v>
      </c>
      <c r="E342" s="24">
        <v>0</v>
      </c>
      <c r="F342" s="1" t="s">
        <v>36</v>
      </c>
      <c r="G342" s="26" t="s">
        <v>255</v>
      </c>
    </row>
    <row r="343" spans="1:7">
      <c r="A343" s="1" t="s">
        <v>665</v>
      </c>
      <c r="B343" s="25">
        <v>42402</v>
      </c>
      <c r="C343" s="1" t="s">
        <v>29</v>
      </c>
      <c r="D343" s="18">
        <v>2</v>
      </c>
      <c r="E343" s="24">
        <v>0</v>
      </c>
      <c r="F343" s="1" t="s">
        <v>36</v>
      </c>
      <c r="G343" s="26" t="s">
        <v>256</v>
      </c>
    </row>
    <row r="344" spans="1:7">
      <c r="A344" s="1" t="s">
        <v>1</v>
      </c>
      <c r="B344" s="25">
        <v>42387</v>
      </c>
      <c r="C344" s="1" t="s">
        <v>30</v>
      </c>
      <c r="D344" s="18">
        <v>0.08</v>
      </c>
      <c r="E344" s="24">
        <v>0</v>
      </c>
      <c r="F344" s="1" t="s">
        <v>689</v>
      </c>
      <c r="G344" s="26" t="s">
        <v>219</v>
      </c>
    </row>
    <row r="345" spans="1:7">
      <c r="A345" s="1" t="s">
        <v>646</v>
      </c>
      <c r="B345" s="25">
        <v>42387</v>
      </c>
      <c r="C345" s="1" t="s">
        <v>30</v>
      </c>
      <c r="D345" s="18">
        <v>0.08</v>
      </c>
      <c r="E345" s="24">
        <v>0</v>
      </c>
      <c r="F345" s="1" t="s">
        <v>689</v>
      </c>
      <c r="G345" s="1" t="s">
        <v>220</v>
      </c>
    </row>
    <row r="346" spans="1:7">
      <c r="A346" s="1" t="s">
        <v>639</v>
      </c>
      <c r="B346" s="25">
        <v>42387</v>
      </c>
      <c r="C346" s="1" t="s">
        <v>30</v>
      </c>
      <c r="D346" s="18">
        <v>0.08</v>
      </c>
      <c r="E346" s="24">
        <v>0</v>
      </c>
      <c r="F346" s="1" t="s">
        <v>116</v>
      </c>
      <c r="G346" s="1" t="s">
        <v>221</v>
      </c>
    </row>
    <row r="347" spans="1:7">
      <c r="A347" s="1" t="s">
        <v>647</v>
      </c>
      <c r="B347" s="25">
        <v>42387</v>
      </c>
      <c r="C347" s="1" t="s">
        <v>30</v>
      </c>
      <c r="D347" s="18">
        <v>0.08</v>
      </c>
      <c r="E347" s="24">
        <v>0</v>
      </c>
      <c r="F347" s="1" t="s">
        <v>116</v>
      </c>
      <c r="G347" s="26" t="s">
        <v>222</v>
      </c>
    </row>
    <row r="348" spans="1:7">
      <c r="A348" s="1" t="s">
        <v>20</v>
      </c>
      <c r="B348" s="25">
        <v>42387</v>
      </c>
      <c r="C348" s="1" t="s">
        <v>30</v>
      </c>
      <c r="D348" s="18">
        <v>0.17</v>
      </c>
      <c r="E348" s="24">
        <v>0</v>
      </c>
      <c r="F348" s="1" t="s">
        <v>689</v>
      </c>
      <c r="G348" s="26" t="s">
        <v>223</v>
      </c>
    </row>
    <row r="349" spans="1:7" ht="30">
      <c r="A349" s="1" t="s">
        <v>629</v>
      </c>
      <c r="B349" s="25">
        <v>42387</v>
      </c>
      <c r="C349" s="1" t="s">
        <v>30</v>
      </c>
      <c r="D349" s="18">
        <v>0.08</v>
      </c>
      <c r="E349" s="24">
        <v>0</v>
      </c>
      <c r="F349" s="1" t="s">
        <v>116</v>
      </c>
      <c r="G349" s="26" t="s">
        <v>224</v>
      </c>
    </row>
    <row r="350" spans="1:7">
      <c r="A350" s="1" t="s">
        <v>21</v>
      </c>
      <c r="B350" s="25">
        <v>42387</v>
      </c>
      <c r="C350" s="1" t="s">
        <v>30</v>
      </c>
      <c r="D350" s="18">
        <v>0.17</v>
      </c>
      <c r="E350" s="24">
        <v>0</v>
      </c>
      <c r="F350" s="1" t="s">
        <v>116</v>
      </c>
      <c r="G350" s="26" t="s">
        <v>225</v>
      </c>
    </row>
    <row r="351" spans="1:7">
      <c r="A351" s="1" t="s">
        <v>648</v>
      </c>
      <c r="B351" s="25">
        <v>42387</v>
      </c>
      <c r="C351" s="1" t="s">
        <v>30</v>
      </c>
      <c r="D351" s="18">
        <v>1</v>
      </c>
      <c r="E351" s="24">
        <v>0</v>
      </c>
      <c r="F351" s="1" t="s">
        <v>116</v>
      </c>
      <c r="G351" s="26" t="s">
        <v>226</v>
      </c>
    </row>
    <row r="352" spans="1:7">
      <c r="A352" s="1" t="s">
        <v>159</v>
      </c>
      <c r="B352" s="25">
        <v>42422</v>
      </c>
      <c r="C352" s="1" t="s">
        <v>29</v>
      </c>
      <c r="D352" s="18">
        <v>0.25</v>
      </c>
      <c r="E352" s="24">
        <v>0.05</v>
      </c>
      <c r="F352" s="1" t="s">
        <v>36</v>
      </c>
      <c r="G352" s="26" t="s">
        <v>250</v>
      </c>
    </row>
    <row r="353" spans="1:7">
      <c r="A353" s="1" t="s">
        <v>604</v>
      </c>
      <c r="B353" s="25">
        <v>42422</v>
      </c>
      <c r="C353" s="1" t="s">
        <v>29</v>
      </c>
      <c r="D353" s="18">
        <v>0.08</v>
      </c>
      <c r="E353" s="24">
        <v>0</v>
      </c>
      <c r="F353" s="1" t="s">
        <v>36</v>
      </c>
      <c r="G353" s="26" t="s">
        <v>257</v>
      </c>
    </row>
    <row r="354" spans="1:7">
      <c r="A354" s="1" t="s">
        <v>650</v>
      </c>
      <c r="B354" s="25">
        <v>42423</v>
      </c>
      <c r="C354" s="1" t="s">
        <v>29</v>
      </c>
      <c r="D354" s="18">
        <f>15*0.0167</f>
        <v>0.2505</v>
      </c>
      <c r="E354" s="24">
        <v>0</v>
      </c>
      <c r="F354" s="1" t="s">
        <v>36</v>
      </c>
      <c r="G354" s="26" t="s">
        <v>258</v>
      </c>
    </row>
    <row r="355" spans="1:7">
      <c r="A355" s="1" t="s">
        <v>665</v>
      </c>
      <c r="B355" s="25">
        <v>42424</v>
      </c>
      <c r="C355" s="1" t="s">
        <v>29</v>
      </c>
      <c r="D355" s="18">
        <f>30*0.0167</f>
        <v>0.501</v>
      </c>
      <c r="E355" s="24">
        <v>0</v>
      </c>
      <c r="F355" s="1" t="s">
        <v>36</v>
      </c>
      <c r="G355" s="26" t="s">
        <v>259</v>
      </c>
    </row>
    <row r="356" spans="1:7" ht="30">
      <c r="A356" s="1" t="s">
        <v>641</v>
      </c>
      <c r="B356" s="25">
        <v>42424</v>
      </c>
      <c r="C356" s="1" t="s">
        <v>29</v>
      </c>
      <c r="D356" s="18">
        <v>0.25</v>
      </c>
      <c r="E356" s="24">
        <v>0</v>
      </c>
      <c r="F356" s="1" t="s">
        <v>36</v>
      </c>
      <c r="G356" s="26" t="s">
        <v>260</v>
      </c>
    </row>
    <row r="357" spans="1:7">
      <c r="A357" s="1" t="s">
        <v>159</v>
      </c>
      <c r="B357" s="25">
        <v>42424</v>
      </c>
      <c r="C357" s="1" t="s">
        <v>29</v>
      </c>
      <c r="D357" s="18">
        <f>15*0.0167</f>
        <v>0.2505</v>
      </c>
      <c r="E357" s="24">
        <v>0</v>
      </c>
      <c r="F357" s="1" t="s">
        <v>36</v>
      </c>
      <c r="G357" s="26" t="s">
        <v>261</v>
      </c>
    </row>
    <row r="358" spans="1:7">
      <c r="A358" s="1" t="s">
        <v>642</v>
      </c>
      <c r="B358" s="25">
        <v>42426</v>
      </c>
      <c r="C358" s="1" t="s">
        <v>29</v>
      </c>
      <c r="D358" s="18">
        <v>1.5</v>
      </c>
      <c r="E358" s="24">
        <v>0</v>
      </c>
      <c r="F358" s="1" t="s">
        <v>36</v>
      </c>
      <c r="G358" s="26" t="s">
        <v>262</v>
      </c>
    </row>
    <row r="359" spans="1:7">
      <c r="A359" s="1" t="s">
        <v>1</v>
      </c>
      <c r="B359" s="25">
        <v>42426</v>
      </c>
      <c r="C359" s="1" t="s">
        <v>30</v>
      </c>
      <c r="D359" s="18">
        <v>0.08</v>
      </c>
      <c r="E359" s="24">
        <v>0</v>
      </c>
      <c r="F359" s="1" t="s">
        <v>689</v>
      </c>
      <c r="G359" s="26" t="s">
        <v>219</v>
      </c>
    </row>
    <row r="360" spans="1:7">
      <c r="A360" s="1" t="s">
        <v>646</v>
      </c>
      <c r="B360" s="25">
        <v>42426</v>
      </c>
      <c r="C360" s="1" t="s">
        <v>30</v>
      </c>
      <c r="D360" s="18">
        <v>0.08</v>
      </c>
      <c r="E360" s="24">
        <v>0</v>
      </c>
      <c r="F360" s="1" t="s">
        <v>689</v>
      </c>
      <c r="G360" s="1" t="s">
        <v>220</v>
      </c>
    </row>
    <row r="361" spans="1:7">
      <c r="A361" s="1" t="s">
        <v>639</v>
      </c>
      <c r="B361" s="25">
        <v>42426</v>
      </c>
      <c r="C361" s="1" t="s">
        <v>30</v>
      </c>
      <c r="D361" s="18">
        <v>0.08</v>
      </c>
      <c r="E361" s="24">
        <v>0</v>
      </c>
      <c r="F361" s="1" t="s">
        <v>116</v>
      </c>
      <c r="G361" s="1" t="s">
        <v>221</v>
      </c>
    </row>
    <row r="362" spans="1:7">
      <c r="A362" s="1" t="s">
        <v>647</v>
      </c>
      <c r="B362" s="25">
        <v>42426</v>
      </c>
      <c r="C362" s="1" t="s">
        <v>30</v>
      </c>
      <c r="D362" s="18">
        <v>0.08</v>
      </c>
      <c r="E362" s="24">
        <v>0</v>
      </c>
      <c r="F362" s="1" t="s">
        <v>116</v>
      </c>
      <c r="G362" s="26" t="s">
        <v>222</v>
      </c>
    </row>
    <row r="363" spans="1:7">
      <c r="A363" s="1" t="s">
        <v>20</v>
      </c>
      <c r="B363" s="25">
        <v>42426</v>
      </c>
      <c r="C363" s="1" t="s">
        <v>30</v>
      </c>
      <c r="D363" s="18">
        <v>0.25</v>
      </c>
      <c r="E363" s="24">
        <v>0</v>
      </c>
      <c r="F363" s="1" t="s">
        <v>689</v>
      </c>
      <c r="G363" s="26" t="s">
        <v>223</v>
      </c>
    </row>
    <row r="364" spans="1:7" ht="30">
      <c r="A364" s="1" t="s">
        <v>629</v>
      </c>
      <c r="B364" s="25">
        <v>42426</v>
      </c>
      <c r="C364" s="1" t="s">
        <v>30</v>
      </c>
      <c r="D364" s="18">
        <v>0.08</v>
      </c>
      <c r="E364" s="24">
        <v>0</v>
      </c>
      <c r="F364" s="1" t="s">
        <v>116</v>
      </c>
      <c r="G364" s="26" t="s">
        <v>224</v>
      </c>
    </row>
    <row r="365" spans="1:7">
      <c r="A365" s="1" t="s">
        <v>21</v>
      </c>
      <c r="B365" s="25">
        <v>42426</v>
      </c>
      <c r="C365" s="1" t="s">
        <v>30</v>
      </c>
      <c r="D365" s="18">
        <v>1</v>
      </c>
      <c r="E365" s="24">
        <v>0</v>
      </c>
      <c r="F365" s="1" t="s">
        <v>116</v>
      </c>
      <c r="G365" s="26" t="s">
        <v>263</v>
      </c>
    </row>
    <row r="366" spans="1:7">
      <c r="A366" s="1" t="s">
        <v>648</v>
      </c>
      <c r="B366" s="25">
        <v>42426</v>
      </c>
      <c r="C366" s="1" t="s">
        <v>30</v>
      </c>
      <c r="D366" s="18">
        <v>0.5</v>
      </c>
      <c r="E366" s="24">
        <v>0</v>
      </c>
      <c r="F366" s="1" t="s">
        <v>116</v>
      </c>
      <c r="G366" s="26" t="s">
        <v>226</v>
      </c>
    </row>
    <row r="367" spans="1:7">
      <c r="A367" s="1" t="s">
        <v>164</v>
      </c>
      <c r="B367" s="25">
        <v>42433</v>
      </c>
      <c r="C367" s="1" t="s">
        <v>31</v>
      </c>
      <c r="D367" s="18">
        <v>0.5</v>
      </c>
      <c r="E367" s="24">
        <v>0</v>
      </c>
      <c r="F367" s="1" t="s">
        <v>36</v>
      </c>
      <c r="G367" s="26" t="s">
        <v>264</v>
      </c>
    </row>
    <row r="368" spans="1:7">
      <c r="A368" s="1" t="s">
        <v>227</v>
      </c>
      <c r="B368" s="25">
        <v>42436</v>
      </c>
      <c r="C368" s="1" t="s">
        <v>29</v>
      </c>
      <c r="D368" s="18">
        <v>0.15</v>
      </c>
      <c r="E368" s="24">
        <v>0</v>
      </c>
      <c r="F368" s="1" t="s">
        <v>36</v>
      </c>
      <c r="G368" s="26" t="s">
        <v>265</v>
      </c>
    </row>
    <row r="369" spans="1:7">
      <c r="A369" s="1" t="s">
        <v>648</v>
      </c>
      <c r="B369" s="25">
        <v>42436</v>
      </c>
      <c r="C369" s="1" t="s">
        <v>29</v>
      </c>
      <c r="D369" s="18">
        <f>20*0.0167</f>
        <v>0.33399999999999996</v>
      </c>
      <c r="E369" s="24">
        <v>0</v>
      </c>
      <c r="F369" s="1" t="s">
        <v>36</v>
      </c>
      <c r="G369" s="26" t="s">
        <v>266</v>
      </c>
    </row>
    <row r="370" spans="1:7">
      <c r="A370" s="1" t="s">
        <v>665</v>
      </c>
      <c r="B370" s="25">
        <v>42437</v>
      </c>
      <c r="C370" s="1" t="s">
        <v>31</v>
      </c>
      <c r="D370" s="18">
        <v>1.5</v>
      </c>
      <c r="E370" s="24">
        <v>0</v>
      </c>
      <c r="F370" s="1" t="s">
        <v>36</v>
      </c>
      <c r="G370" s="26" t="s">
        <v>267</v>
      </c>
    </row>
    <row r="371" spans="1:7">
      <c r="A371" s="1" t="s">
        <v>1</v>
      </c>
      <c r="B371" s="25">
        <v>42433</v>
      </c>
      <c r="C371" s="1" t="s">
        <v>30</v>
      </c>
      <c r="D371" s="18">
        <v>0.08</v>
      </c>
      <c r="E371" s="24">
        <v>0</v>
      </c>
      <c r="F371" s="1" t="s">
        <v>116</v>
      </c>
      <c r="G371" s="26" t="s">
        <v>219</v>
      </c>
    </row>
    <row r="372" spans="1:7">
      <c r="A372" s="1" t="s">
        <v>646</v>
      </c>
      <c r="B372" s="25">
        <v>42433</v>
      </c>
      <c r="C372" s="1" t="s">
        <v>30</v>
      </c>
      <c r="D372" s="18">
        <v>0.08</v>
      </c>
      <c r="E372" s="24">
        <v>0</v>
      </c>
      <c r="F372" s="1" t="s">
        <v>689</v>
      </c>
      <c r="G372" s="1" t="s">
        <v>220</v>
      </c>
    </row>
    <row r="373" spans="1:7">
      <c r="A373" s="1" t="s">
        <v>639</v>
      </c>
      <c r="B373" s="25">
        <v>42433</v>
      </c>
      <c r="C373" s="1" t="s">
        <v>30</v>
      </c>
      <c r="D373" s="18">
        <v>0.08</v>
      </c>
      <c r="E373" s="24">
        <v>0</v>
      </c>
      <c r="F373" s="1" t="s">
        <v>689</v>
      </c>
      <c r="G373" s="1" t="s">
        <v>221</v>
      </c>
    </row>
    <row r="374" spans="1:7">
      <c r="A374" s="1" t="s">
        <v>647</v>
      </c>
      <c r="B374" s="25">
        <v>42433</v>
      </c>
      <c r="C374" s="1" t="s">
        <v>30</v>
      </c>
      <c r="D374" s="18">
        <v>0.08</v>
      </c>
      <c r="E374" s="24">
        <v>0</v>
      </c>
      <c r="F374" s="1" t="s">
        <v>116</v>
      </c>
      <c r="G374" s="26" t="s">
        <v>222</v>
      </c>
    </row>
    <row r="375" spans="1:7">
      <c r="A375" s="1" t="s">
        <v>20</v>
      </c>
      <c r="B375" s="25">
        <v>42433</v>
      </c>
      <c r="C375" s="1" t="s">
        <v>30</v>
      </c>
      <c r="D375" s="18">
        <v>0.15</v>
      </c>
      <c r="E375" s="24">
        <v>0</v>
      </c>
      <c r="F375" s="1" t="s">
        <v>689</v>
      </c>
      <c r="G375" s="26" t="s">
        <v>223</v>
      </c>
    </row>
    <row r="376" spans="1:7" ht="30">
      <c r="A376" s="1" t="s">
        <v>629</v>
      </c>
      <c r="B376" s="25">
        <v>42433</v>
      </c>
      <c r="C376" s="1" t="s">
        <v>30</v>
      </c>
      <c r="D376" s="18">
        <v>0.08</v>
      </c>
      <c r="E376" s="24">
        <v>0</v>
      </c>
      <c r="F376" s="1" t="s">
        <v>116</v>
      </c>
      <c r="G376" s="26" t="s">
        <v>224</v>
      </c>
    </row>
    <row r="377" spans="1:7">
      <c r="A377" s="1" t="s">
        <v>21</v>
      </c>
      <c r="B377" s="25">
        <v>42433</v>
      </c>
      <c r="C377" s="1" t="s">
        <v>30</v>
      </c>
      <c r="D377" s="18">
        <v>0.5</v>
      </c>
      <c r="E377" s="24">
        <v>0</v>
      </c>
      <c r="F377" s="1" t="s">
        <v>689</v>
      </c>
      <c r="G377" s="26" t="s">
        <v>225</v>
      </c>
    </row>
    <row r="378" spans="1:7">
      <c r="A378" s="1" t="s">
        <v>648</v>
      </c>
      <c r="B378" s="25">
        <v>42433</v>
      </c>
      <c r="C378" s="1" t="s">
        <v>30</v>
      </c>
      <c r="D378" s="18">
        <v>0.5</v>
      </c>
      <c r="E378" s="24">
        <v>0</v>
      </c>
      <c r="F378" s="1" t="s">
        <v>116</v>
      </c>
      <c r="G378" s="26" t="s">
        <v>226</v>
      </c>
    </row>
    <row r="379" spans="1:7">
      <c r="A379" s="1" t="s">
        <v>638</v>
      </c>
      <c r="B379" s="25">
        <v>42403</v>
      </c>
      <c r="C379" s="1" t="s">
        <v>30</v>
      </c>
      <c r="D379" s="18">
        <v>0.08</v>
      </c>
      <c r="E379" s="24">
        <v>0</v>
      </c>
      <c r="F379" s="1" t="s">
        <v>116</v>
      </c>
      <c r="G379" s="26" t="s">
        <v>268</v>
      </c>
    </row>
    <row r="380" spans="1:7">
      <c r="A380" s="1" t="s">
        <v>1</v>
      </c>
      <c r="B380" s="25">
        <v>42403</v>
      </c>
      <c r="C380" s="1" t="s">
        <v>30</v>
      </c>
      <c r="D380" s="18">
        <v>0.08</v>
      </c>
      <c r="E380" s="24">
        <v>0</v>
      </c>
      <c r="F380" s="1" t="s">
        <v>116</v>
      </c>
      <c r="G380" s="26" t="s">
        <v>269</v>
      </c>
    </row>
    <row r="381" spans="1:7">
      <c r="A381" s="1" t="s">
        <v>646</v>
      </c>
      <c r="B381" s="25">
        <v>42403</v>
      </c>
      <c r="C381" s="1" t="s">
        <v>30</v>
      </c>
      <c r="D381" s="18">
        <v>0.15</v>
      </c>
      <c r="E381" s="24">
        <v>0</v>
      </c>
      <c r="F381" s="1" t="s">
        <v>116</v>
      </c>
      <c r="G381" s="26" t="s">
        <v>270</v>
      </c>
    </row>
    <row r="382" spans="1:7">
      <c r="A382" s="1" t="s">
        <v>639</v>
      </c>
      <c r="B382" s="25">
        <v>42403</v>
      </c>
      <c r="C382" s="1" t="s">
        <v>30</v>
      </c>
      <c r="D382" s="18">
        <v>0.15</v>
      </c>
      <c r="E382" s="24">
        <v>0</v>
      </c>
      <c r="F382" s="1" t="s">
        <v>116</v>
      </c>
      <c r="G382" s="26" t="s">
        <v>271</v>
      </c>
    </row>
    <row r="383" spans="1:7">
      <c r="A383" s="1" t="s">
        <v>647</v>
      </c>
      <c r="B383" s="25">
        <v>42403</v>
      </c>
      <c r="C383" s="1" t="s">
        <v>30</v>
      </c>
      <c r="D383" s="18">
        <v>0.15</v>
      </c>
      <c r="E383" s="24">
        <v>0</v>
      </c>
      <c r="F383" s="1" t="s">
        <v>116</v>
      </c>
      <c r="G383" s="26" t="s">
        <v>272</v>
      </c>
    </row>
    <row r="384" spans="1:7" ht="30">
      <c r="A384" s="1" t="s">
        <v>654</v>
      </c>
      <c r="B384" s="25">
        <v>42403</v>
      </c>
      <c r="C384" s="1" t="s">
        <v>30</v>
      </c>
      <c r="D384" s="18">
        <v>0.08</v>
      </c>
      <c r="E384" s="24">
        <v>0</v>
      </c>
      <c r="F384" s="1" t="s">
        <v>116</v>
      </c>
      <c r="G384" s="26" t="s">
        <v>273</v>
      </c>
    </row>
    <row r="385" spans="1:7" ht="30">
      <c r="A385" s="1" t="s">
        <v>655</v>
      </c>
      <c r="B385" s="25">
        <v>42410</v>
      </c>
      <c r="C385" s="1" t="s">
        <v>30</v>
      </c>
      <c r="D385" s="18">
        <v>0.25</v>
      </c>
      <c r="E385" s="24">
        <v>0</v>
      </c>
      <c r="F385" s="1" t="s">
        <v>116</v>
      </c>
      <c r="G385" s="26" t="s">
        <v>274</v>
      </c>
    </row>
    <row r="386" spans="1:7">
      <c r="A386" s="1" t="s">
        <v>656</v>
      </c>
      <c r="B386" s="25">
        <v>42410</v>
      </c>
      <c r="C386" s="1" t="s">
        <v>30</v>
      </c>
      <c r="D386" s="18">
        <v>0.15</v>
      </c>
      <c r="E386" s="24">
        <v>0</v>
      </c>
      <c r="F386" s="1" t="s">
        <v>116</v>
      </c>
      <c r="G386" s="26" t="s">
        <v>275</v>
      </c>
    </row>
    <row r="387" spans="1:7">
      <c r="A387" s="1" t="s">
        <v>20</v>
      </c>
      <c r="B387" s="25">
        <v>42410</v>
      </c>
      <c r="C387" s="1" t="s">
        <v>30</v>
      </c>
      <c r="D387" s="18">
        <v>0.15</v>
      </c>
      <c r="E387" s="24">
        <v>0</v>
      </c>
      <c r="F387" s="1" t="s">
        <v>116</v>
      </c>
      <c r="G387" s="26" t="s">
        <v>276</v>
      </c>
    </row>
    <row r="388" spans="1:7">
      <c r="A388" s="1" t="s">
        <v>629</v>
      </c>
      <c r="B388" s="25">
        <v>42410</v>
      </c>
      <c r="C388" s="1" t="s">
        <v>30</v>
      </c>
      <c r="D388" s="18">
        <v>0.08</v>
      </c>
      <c r="E388" s="24">
        <v>0</v>
      </c>
      <c r="F388" s="1" t="s">
        <v>116</v>
      </c>
      <c r="G388" s="26" t="s">
        <v>277</v>
      </c>
    </row>
    <row r="389" spans="1:7">
      <c r="A389" s="1" t="s">
        <v>21</v>
      </c>
      <c r="B389" s="25">
        <v>42421</v>
      </c>
      <c r="C389" s="1" t="s">
        <v>30</v>
      </c>
      <c r="D389" s="18">
        <v>0.25</v>
      </c>
      <c r="E389" s="24">
        <v>0</v>
      </c>
      <c r="F389" s="1" t="s">
        <v>116</v>
      </c>
      <c r="G389" s="26" t="s">
        <v>278</v>
      </c>
    </row>
    <row r="390" spans="1:7">
      <c r="A390" s="1" t="s">
        <v>657</v>
      </c>
      <c r="B390" s="25">
        <v>42421</v>
      </c>
      <c r="C390" s="1" t="s">
        <v>30</v>
      </c>
      <c r="D390" s="18">
        <v>0.08</v>
      </c>
      <c r="E390" s="24">
        <v>0</v>
      </c>
      <c r="F390" s="1" t="s">
        <v>116</v>
      </c>
      <c r="G390" s="26" t="s">
        <v>279</v>
      </c>
    </row>
    <row r="391" spans="1:7">
      <c r="A391" s="1" t="s">
        <v>658</v>
      </c>
      <c r="B391" s="25">
        <v>42421</v>
      </c>
      <c r="C391" s="1" t="s">
        <v>30</v>
      </c>
      <c r="D391" s="18">
        <v>0.08</v>
      </c>
      <c r="E391" s="24">
        <v>0</v>
      </c>
      <c r="F391" s="1" t="s">
        <v>116</v>
      </c>
      <c r="G391" s="26" t="s">
        <v>280</v>
      </c>
    </row>
    <row r="392" spans="1:7">
      <c r="A392" s="1" t="s">
        <v>656</v>
      </c>
      <c r="B392" s="25">
        <v>42436</v>
      </c>
      <c r="C392" s="1" t="s">
        <v>29</v>
      </c>
      <c r="D392" s="18">
        <v>5</v>
      </c>
      <c r="E392" s="24">
        <v>0</v>
      </c>
      <c r="F392" s="1" t="s">
        <v>693</v>
      </c>
      <c r="G392" s="26" t="s">
        <v>281</v>
      </c>
    </row>
    <row r="393" spans="1:7">
      <c r="A393" s="1" t="s">
        <v>656</v>
      </c>
      <c r="B393" s="25">
        <v>42427</v>
      </c>
      <c r="C393" s="1" t="s">
        <v>29</v>
      </c>
      <c r="D393" s="18">
        <v>5</v>
      </c>
      <c r="E393" s="24">
        <v>0</v>
      </c>
      <c r="F393" s="1" t="s">
        <v>693</v>
      </c>
      <c r="G393" s="26" t="s">
        <v>281</v>
      </c>
    </row>
    <row r="394" spans="1:7">
      <c r="A394" s="27" t="s">
        <v>604</v>
      </c>
      <c r="B394" s="30">
        <v>42438</v>
      </c>
      <c r="C394" s="27" t="s">
        <v>29</v>
      </c>
      <c r="D394" s="28">
        <v>0.25</v>
      </c>
      <c r="E394" s="29">
        <v>0</v>
      </c>
      <c r="F394" s="27" t="s">
        <v>36</v>
      </c>
      <c r="G394" s="31" t="s">
        <v>282</v>
      </c>
    </row>
    <row r="395" spans="1:7">
      <c r="A395" s="27" t="s">
        <v>651</v>
      </c>
      <c r="B395" s="30">
        <v>42438</v>
      </c>
      <c r="C395" s="27" t="s">
        <v>29</v>
      </c>
      <c r="D395" s="28">
        <v>0.08</v>
      </c>
      <c r="E395" s="29">
        <v>0</v>
      </c>
      <c r="F395" s="27" t="s">
        <v>36</v>
      </c>
      <c r="G395" s="31" t="s">
        <v>283</v>
      </c>
    </row>
    <row r="396" spans="1:7">
      <c r="A396" s="27" t="s">
        <v>656</v>
      </c>
      <c r="B396" s="30">
        <v>42439</v>
      </c>
      <c r="C396" s="27" t="s">
        <v>29</v>
      </c>
      <c r="D396" s="28">
        <v>3</v>
      </c>
      <c r="E396" s="29">
        <v>1</v>
      </c>
      <c r="F396" s="27" t="s">
        <v>693</v>
      </c>
      <c r="G396" s="31" t="s">
        <v>284</v>
      </c>
    </row>
    <row r="397" spans="1:7">
      <c r="A397" s="27" t="s">
        <v>666</v>
      </c>
      <c r="B397" s="30">
        <v>42440</v>
      </c>
      <c r="C397" s="27" t="s">
        <v>29</v>
      </c>
      <c r="D397" s="28">
        <v>0.08</v>
      </c>
      <c r="E397" s="29">
        <v>0</v>
      </c>
      <c r="F397" s="27" t="s">
        <v>36</v>
      </c>
      <c r="G397" s="31" t="s">
        <v>285</v>
      </c>
    </row>
    <row r="398" spans="1:7">
      <c r="A398" s="27" t="s">
        <v>635</v>
      </c>
      <c r="B398" s="30">
        <v>42440</v>
      </c>
      <c r="C398" s="27" t="s">
        <v>29</v>
      </c>
      <c r="D398" s="28">
        <v>0.08</v>
      </c>
      <c r="E398" s="29">
        <v>0</v>
      </c>
      <c r="F398" s="27" t="s">
        <v>36</v>
      </c>
      <c r="G398" s="31" t="s">
        <v>285</v>
      </c>
    </row>
    <row r="399" spans="1:7">
      <c r="A399" s="27" t="s">
        <v>665</v>
      </c>
      <c r="B399" s="30">
        <v>42440</v>
      </c>
      <c r="C399" s="27" t="s">
        <v>31</v>
      </c>
      <c r="D399" s="28">
        <v>1</v>
      </c>
      <c r="E399" s="29">
        <v>0</v>
      </c>
      <c r="F399" s="27" t="s">
        <v>36</v>
      </c>
      <c r="G399" s="31" t="s">
        <v>286</v>
      </c>
    </row>
    <row r="400" spans="1:7">
      <c r="A400" s="27" t="s">
        <v>665</v>
      </c>
      <c r="B400" s="30">
        <v>42440</v>
      </c>
      <c r="C400" s="27" t="s">
        <v>31</v>
      </c>
      <c r="D400" s="28">
        <v>2</v>
      </c>
      <c r="E400" s="29">
        <v>0</v>
      </c>
      <c r="F400" s="27" t="s">
        <v>36</v>
      </c>
      <c r="G400" s="31" t="s">
        <v>287</v>
      </c>
    </row>
    <row r="401" spans="1:7">
      <c r="A401" s="27" t="s">
        <v>1</v>
      </c>
      <c r="B401" s="30">
        <v>42440</v>
      </c>
      <c r="C401" s="27" t="s">
        <v>30</v>
      </c>
      <c r="D401" s="28">
        <v>0.08</v>
      </c>
      <c r="E401" s="29">
        <v>0</v>
      </c>
      <c r="F401" s="27" t="s">
        <v>116</v>
      </c>
      <c r="G401" s="31" t="s">
        <v>219</v>
      </c>
    </row>
    <row r="402" spans="1:7">
      <c r="A402" s="27" t="s">
        <v>646</v>
      </c>
      <c r="B402" s="30">
        <v>42440</v>
      </c>
      <c r="C402" s="27" t="s">
        <v>30</v>
      </c>
      <c r="D402" s="28">
        <v>0.08</v>
      </c>
      <c r="E402" s="29">
        <v>0</v>
      </c>
      <c r="F402" s="27" t="s">
        <v>689</v>
      </c>
      <c r="G402" s="27" t="s">
        <v>220</v>
      </c>
    </row>
    <row r="403" spans="1:7">
      <c r="A403" s="27" t="s">
        <v>639</v>
      </c>
      <c r="B403" s="30">
        <v>42440</v>
      </c>
      <c r="C403" s="27" t="s">
        <v>30</v>
      </c>
      <c r="D403" s="28">
        <v>0.08</v>
      </c>
      <c r="E403" s="29">
        <v>0</v>
      </c>
      <c r="F403" s="27" t="s">
        <v>689</v>
      </c>
      <c r="G403" s="27" t="s">
        <v>221</v>
      </c>
    </row>
    <row r="404" spans="1:7">
      <c r="A404" s="27" t="s">
        <v>647</v>
      </c>
      <c r="B404" s="30">
        <v>42440</v>
      </c>
      <c r="C404" s="27" t="s">
        <v>30</v>
      </c>
      <c r="D404" s="28">
        <v>0.08</v>
      </c>
      <c r="E404" s="29">
        <v>0</v>
      </c>
      <c r="F404" s="27" t="s">
        <v>116</v>
      </c>
      <c r="G404" s="31" t="s">
        <v>222</v>
      </c>
    </row>
    <row r="405" spans="1:7">
      <c r="A405" s="27" t="s">
        <v>20</v>
      </c>
      <c r="B405" s="30">
        <v>42440</v>
      </c>
      <c r="C405" s="27" t="s">
        <v>30</v>
      </c>
      <c r="D405" s="28">
        <v>0.15</v>
      </c>
      <c r="E405" s="29">
        <v>0</v>
      </c>
      <c r="F405" s="27" t="s">
        <v>116</v>
      </c>
      <c r="G405" s="31" t="s">
        <v>223</v>
      </c>
    </row>
    <row r="406" spans="1:7" ht="30">
      <c r="A406" s="27" t="s">
        <v>629</v>
      </c>
      <c r="B406" s="30">
        <v>42440</v>
      </c>
      <c r="C406" s="27" t="s">
        <v>30</v>
      </c>
      <c r="D406" s="28">
        <v>0.08</v>
      </c>
      <c r="E406" s="29">
        <v>0</v>
      </c>
      <c r="F406" s="27" t="s">
        <v>116</v>
      </c>
      <c r="G406" s="31" t="s">
        <v>224</v>
      </c>
    </row>
    <row r="407" spans="1:7">
      <c r="A407" s="27" t="s">
        <v>21</v>
      </c>
      <c r="B407" s="30">
        <v>42440</v>
      </c>
      <c r="C407" s="27" t="s">
        <v>30</v>
      </c>
      <c r="D407" s="28">
        <v>0.25</v>
      </c>
      <c r="E407" s="29">
        <v>0</v>
      </c>
      <c r="F407" s="27" t="s">
        <v>689</v>
      </c>
      <c r="G407" s="31" t="s">
        <v>225</v>
      </c>
    </row>
    <row r="408" spans="1:7">
      <c r="A408" s="27" t="s">
        <v>648</v>
      </c>
      <c r="B408" s="30">
        <v>42440</v>
      </c>
      <c r="C408" s="27" t="s">
        <v>30</v>
      </c>
      <c r="D408" s="28">
        <v>1</v>
      </c>
      <c r="E408" s="29">
        <v>0</v>
      </c>
      <c r="F408" s="27" t="s">
        <v>116</v>
      </c>
      <c r="G408" s="31" t="s">
        <v>226</v>
      </c>
    </row>
    <row r="409" spans="1:7">
      <c r="A409" s="27" t="s">
        <v>180</v>
      </c>
      <c r="B409" s="30">
        <v>42445</v>
      </c>
      <c r="C409" s="27" t="s">
        <v>29</v>
      </c>
      <c r="D409" s="28">
        <v>0.08</v>
      </c>
      <c r="E409" s="29">
        <v>0.08</v>
      </c>
      <c r="F409" s="27" t="s">
        <v>36</v>
      </c>
      <c r="G409" s="31" t="s">
        <v>288</v>
      </c>
    </row>
    <row r="410" spans="1:7">
      <c r="A410" s="27" t="s">
        <v>168</v>
      </c>
      <c r="B410" s="30">
        <v>42445</v>
      </c>
      <c r="C410" s="27" t="s">
        <v>29</v>
      </c>
      <c r="D410" s="28">
        <v>0.08</v>
      </c>
      <c r="E410" s="29">
        <v>0</v>
      </c>
      <c r="F410" s="27" t="s">
        <v>36</v>
      </c>
      <c r="G410" s="31" t="s">
        <v>289</v>
      </c>
    </row>
    <row r="411" spans="1:7">
      <c r="A411" s="27" t="s">
        <v>164</v>
      </c>
      <c r="B411" s="30">
        <v>42447</v>
      </c>
      <c r="C411" s="27" t="s">
        <v>31</v>
      </c>
      <c r="D411" s="28">
        <v>0.75</v>
      </c>
      <c r="E411" s="29">
        <v>0</v>
      </c>
      <c r="F411" s="27" t="s">
        <v>691</v>
      </c>
      <c r="G411" s="31" t="s">
        <v>290</v>
      </c>
    </row>
    <row r="412" spans="1:7">
      <c r="A412" s="27" t="s">
        <v>173</v>
      </c>
      <c r="B412" s="30">
        <v>42447</v>
      </c>
      <c r="C412" s="27" t="s">
        <v>31</v>
      </c>
      <c r="D412" s="28">
        <v>0.75</v>
      </c>
      <c r="E412" s="29">
        <v>0</v>
      </c>
      <c r="F412" s="27" t="s">
        <v>691</v>
      </c>
      <c r="G412" s="31" t="s">
        <v>290</v>
      </c>
    </row>
    <row r="413" spans="1:7">
      <c r="A413" s="27" t="s">
        <v>172</v>
      </c>
      <c r="B413" s="30">
        <v>42446</v>
      </c>
      <c r="C413" s="27" t="s">
        <v>31</v>
      </c>
      <c r="D413" s="28">
        <v>0.75</v>
      </c>
      <c r="E413" s="29">
        <v>0</v>
      </c>
      <c r="F413" s="27" t="s">
        <v>691</v>
      </c>
      <c r="G413" s="31" t="s">
        <v>290</v>
      </c>
    </row>
    <row r="414" spans="1:7">
      <c r="A414" s="27" t="s">
        <v>1</v>
      </c>
      <c r="B414" s="30">
        <v>42447</v>
      </c>
      <c r="C414" s="27" t="s">
        <v>30</v>
      </c>
      <c r="D414" s="28">
        <v>0.08</v>
      </c>
      <c r="E414" s="29">
        <v>0</v>
      </c>
      <c r="F414" s="27" t="s">
        <v>116</v>
      </c>
      <c r="G414" s="31" t="s">
        <v>219</v>
      </c>
    </row>
    <row r="415" spans="1:7">
      <c r="A415" s="27" t="s">
        <v>646</v>
      </c>
      <c r="B415" s="30">
        <v>42447</v>
      </c>
      <c r="C415" s="27" t="s">
        <v>30</v>
      </c>
      <c r="D415" s="28">
        <v>0.08</v>
      </c>
      <c r="E415" s="29">
        <v>0</v>
      </c>
      <c r="F415" s="27" t="s">
        <v>689</v>
      </c>
      <c r="G415" s="27" t="s">
        <v>220</v>
      </c>
    </row>
    <row r="416" spans="1:7">
      <c r="A416" s="27" t="s">
        <v>639</v>
      </c>
      <c r="B416" s="30">
        <v>42447</v>
      </c>
      <c r="C416" s="27" t="s">
        <v>30</v>
      </c>
      <c r="D416" s="28">
        <v>0.08</v>
      </c>
      <c r="E416" s="29">
        <v>0</v>
      </c>
      <c r="F416" s="27" t="s">
        <v>689</v>
      </c>
      <c r="G416" s="27" t="s">
        <v>221</v>
      </c>
    </row>
    <row r="417" spans="1:7">
      <c r="A417" s="27" t="s">
        <v>647</v>
      </c>
      <c r="B417" s="30">
        <v>42447</v>
      </c>
      <c r="C417" s="27" t="s">
        <v>30</v>
      </c>
      <c r="D417" s="28">
        <v>0.08</v>
      </c>
      <c r="E417" s="29">
        <v>0</v>
      </c>
      <c r="F417" s="27" t="s">
        <v>116</v>
      </c>
      <c r="G417" s="31" t="s">
        <v>222</v>
      </c>
    </row>
    <row r="418" spans="1:7">
      <c r="A418" s="27" t="s">
        <v>20</v>
      </c>
      <c r="B418" s="30">
        <v>42447</v>
      </c>
      <c r="C418" s="27" t="s">
        <v>30</v>
      </c>
      <c r="D418" s="28">
        <v>0.15</v>
      </c>
      <c r="E418" s="29">
        <v>0</v>
      </c>
      <c r="F418" s="27" t="s">
        <v>116</v>
      </c>
      <c r="G418" s="31" t="s">
        <v>223</v>
      </c>
    </row>
    <row r="419" spans="1:7" ht="30">
      <c r="A419" s="27" t="s">
        <v>629</v>
      </c>
      <c r="B419" s="30">
        <v>42447</v>
      </c>
      <c r="C419" s="27" t="s">
        <v>30</v>
      </c>
      <c r="D419" s="28">
        <v>0.08</v>
      </c>
      <c r="E419" s="29">
        <v>0</v>
      </c>
      <c r="F419" s="27" t="s">
        <v>116</v>
      </c>
      <c r="G419" s="31" t="s">
        <v>224</v>
      </c>
    </row>
    <row r="420" spans="1:7">
      <c r="A420" s="27" t="s">
        <v>21</v>
      </c>
      <c r="B420" s="30">
        <v>42447</v>
      </c>
      <c r="C420" s="27" t="s">
        <v>30</v>
      </c>
      <c r="D420" s="28">
        <v>0.25</v>
      </c>
      <c r="E420" s="29">
        <v>0</v>
      </c>
      <c r="F420" s="27" t="s">
        <v>689</v>
      </c>
      <c r="G420" s="31" t="s">
        <v>225</v>
      </c>
    </row>
    <row r="421" spans="1:7">
      <c r="A421" s="27" t="s">
        <v>648</v>
      </c>
      <c r="B421" s="30">
        <v>42447</v>
      </c>
      <c r="C421" s="27" t="s">
        <v>30</v>
      </c>
      <c r="D421" s="28">
        <v>1</v>
      </c>
      <c r="E421" s="29">
        <v>0</v>
      </c>
      <c r="F421" s="27" t="s">
        <v>116</v>
      </c>
      <c r="G421" s="31" t="s">
        <v>226</v>
      </c>
    </row>
    <row r="422" spans="1:7">
      <c r="A422" s="27" t="s">
        <v>630</v>
      </c>
      <c r="B422" s="30">
        <v>42450</v>
      </c>
      <c r="C422" s="27" t="s">
        <v>29</v>
      </c>
      <c r="D422" s="28">
        <v>0.25</v>
      </c>
      <c r="E422" s="29">
        <v>0.25</v>
      </c>
      <c r="F422" s="27" t="s">
        <v>36</v>
      </c>
      <c r="G422" s="31" t="s">
        <v>291</v>
      </c>
    </row>
    <row r="423" spans="1:7">
      <c r="A423" s="27" t="s">
        <v>175</v>
      </c>
      <c r="B423" s="30">
        <v>42451</v>
      </c>
      <c r="C423" s="27" t="s">
        <v>31</v>
      </c>
      <c r="D423" s="28">
        <v>1</v>
      </c>
      <c r="E423" s="29">
        <v>0</v>
      </c>
      <c r="F423" s="27" t="s">
        <v>36</v>
      </c>
      <c r="G423" s="31" t="s">
        <v>240</v>
      </c>
    </row>
    <row r="424" spans="1:7">
      <c r="A424" s="27" t="s">
        <v>175</v>
      </c>
      <c r="B424" s="30">
        <v>42452</v>
      </c>
      <c r="C424" s="27" t="s">
        <v>31</v>
      </c>
      <c r="D424" s="28">
        <v>7</v>
      </c>
      <c r="E424" s="29">
        <v>0</v>
      </c>
      <c r="F424" s="27" t="s">
        <v>36</v>
      </c>
      <c r="G424" s="31" t="s">
        <v>245</v>
      </c>
    </row>
    <row r="425" spans="1:7" ht="30">
      <c r="A425" s="27" t="s">
        <v>175</v>
      </c>
      <c r="B425" s="30">
        <v>42453</v>
      </c>
      <c r="C425" s="27" t="s">
        <v>31</v>
      </c>
      <c r="D425" s="28">
        <v>5</v>
      </c>
      <c r="E425" s="29">
        <v>0</v>
      </c>
      <c r="F425" s="27" t="s">
        <v>36</v>
      </c>
      <c r="G425" s="31" t="s">
        <v>292</v>
      </c>
    </row>
    <row r="426" spans="1:7">
      <c r="A426" s="27" t="s">
        <v>665</v>
      </c>
      <c r="B426" s="30">
        <v>42454</v>
      </c>
      <c r="C426" s="27" t="s">
        <v>29</v>
      </c>
      <c r="D426" s="28">
        <v>0.08</v>
      </c>
      <c r="E426" s="29">
        <v>0</v>
      </c>
      <c r="F426" s="27" t="s">
        <v>691</v>
      </c>
      <c r="G426" s="31" t="s">
        <v>293</v>
      </c>
    </row>
    <row r="427" spans="1:7">
      <c r="A427" s="27" t="s">
        <v>629</v>
      </c>
      <c r="B427" s="30">
        <v>42454</v>
      </c>
      <c r="C427" s="27" t="s">
        <v>29</v>
      </c>
      <c r="D427" s="28">
        <v>0.15</v>
      </c>
      <c r="E427" s="29">
        <v>0</v>
      </c>
      <c r="F427" s="27" t="s">
        <v>36</v>
      </c>
      <c r="G427" s="31" t="s">
        <v>294</v>
      </c>
    </row>
    <row r="428" spans="1:7">
      <c r="A428" s="27" t="s">
        <v>177</v>
      </c>
      <c r="B428" s="30">
        <v>42454</v>
      </c>
      <c r="C428" s="27" t="s">
        <v>29</v>
      </c>
      <c r="D428" s="28">
        <v>0.15</v>
      </c>
      <c r="E428" s="29">
        <v>0</v>
      </c>
      <c r="F428" s="27" t="s">
        <v>691</v>
      </c>
      <c r="G428" s="31" t="s">
        <v>295</v>
      </c>
    </row>
    <row r="429" spans="1:7">
      <c r="A429" s="27" t="s">
        <v>6</v>
      </c>
      <c r="B429" s="30">
        <v>42454</v>
      </c>
      <c r="C429" s="27" t="s">
        <v>29</v>
      </c>
      <c r="D429" s="28">
        <v>0.25</v>
      </c>
      <c r="E429" s="29">
        <v>0</v>
      </c>
      <c r="F429" s="27" t="s">
        <v>691</v>
      </c>
      <c r="G429" s="31" t="s">
        <v>296</v>
      </c>
    </row>
    <row r="430" spans="1:7">
      <c r="A430" s="27" t="s">
        <v>667</v>
      </c>
      <c r="B430" s="30">
        <v>42459</v>
      </c>
      <c r="C430" s="27" t="s">
        <v>31</v>
      </c>
      <c r="D430" s="28">
        <v>0.5</v>
      </c>
      <c r="E430" s="29">
        <v>0</v>
      </c>
      <c r="F430" s="27" t="s">
        <v>691</v>
      </c>
      <c r="G430" s="31" t="s">
        <v>297</v>
      </c>
    </row>
    <row r="431" spans="1:7">
      <c r="A431" s="27" t="s">
        <v>170</v>
      </c>
      <c r="B431" s="30">
        <v>42459</v>
      </c>
      <c r="C431" s="27" t="s">
        <v>31</v>
      </c>
      <c r="D431" s="28">
        <v>0.5</v>
      </c>
      <c r="E431" s="29">
        <v>0</v>
      </c>
      <c r="F431" s="27" t="s">
        <v>691</v>
      </c>
      <c r="G431" s="31" t="s">
        <v>298</v>
      </c>
    </row>
    <row r="432" spans="1:7">
      <c r="A432" s="27" t="s">
        <v>655</v>
      </c>
      <c r="B432" s="30">
        <v>42459</v>
      </c>
      <c r="C432" s="27" t="s">
        <v>29</v>
      </c>
      <c r="D432" s="28">
        <v>0.08</v>
      </c>
      <c r="E432" s="29">
        <v>0</v>
      </c>
      <c r="F432" s="27" t="s">
        <v>36</v>
      </c>
      <c r="G432" s="31" t="s">
        <v>299</v>
      </c>
    </row>
    <row r="433" spans="1:7">
      <c r="A433" s="27" t="s">
        <v>463</v>
      </c>
      <c r="B433" s="30">
        <v>42454</v>
      </c>
      <c r="C433" s="27" t="s">
        <v>29</v>
      </c>
      <c r="D433" s="28">
        <v>0.5</v>
      </c>
      <c r="E433" s="29">
        <v>0</v>
      </c>
      <c r="F433" s="27" t="s">
        <v>691</v>
      </c>
      <c r="G433" s="31" t="s">
        <v>300</v>
      </c>
    </row>
    <row r="434" spans="1:7" ht="30">
      <c r="A434" s="27" t="s">
        <v>668</v>
      </c>
      <c r="B434" s="30">
        <v>42454</v>
      </c>
      <c r="C434" s="27" t="s">
        <v>29</v>
      </c>
      <c r="D434" s="28">
        <v>0.5</v>
      </c>
      <c r="E434" s="29">
        <v>0.5</v>
      </c>
      <c r="F434" s="27" t="s">
        <v>36</v>
      </c>
      <c r="G434" s="31" t="s">
        <v>301</v>
      </c>
    </row>
    <row r="435" spans="1:7">
      <c r="A435" s="27" t="s">
        <v>302</v>
      </c>
      <c r="B435" s="30">
        <v>42454</v>
      </c>
      <c r="C435" s="27" t="s">
        <v>29</v>
      </c>
      <c r="D435" s="28">
        <v>0.75</v>
      </c>
      <c r="E435" s="29">
        <v>0</v>
      </c>
      <c r="F435" s="27" t="s">
        <v>36</v>
      </c>
      <c r="G435" s="31" t="s">
        <v>303</v>
      </c>
    </row>
    <row r="436" spans="1:7">
      <c r="A436" s="27" t="s">
        <v>1</v>
      </c>
      <c r="B436" s="30">
        <v>42454</v>
      </c>
      <c r="C436" s="27" t="s">
        <v>30</v>
      </c>
      <c r="D436" s="28">
        <v>0.08</v>
      </c>
      <c r="E436" s="29">
        <v>0</v>
      </c>
      <c r="F436" s="27" t="s">
        <v>689</v>
      </c>
      <c r="G436" s="31" t="s">
        <v>219</v>
      </c>
    </row>
    <row r="437" spans="1:7">
      <c r="A437" s="27" t="s">
        <v>646</v>
      </c>
      <c r="B437" s="30">
        <v>42454</v>
      </c>
      <c r="C437" s="27" t="s">
        <v>30</v>
      </c>
      <c r="D437" s="28">
        <v>0.08</v>
      </c>
      <c r="E437" s="29">
        <v>0</v>
      </c>
      <c r="F437" s="27" t="s">
        <v>689</v>
      </c>
      <c r="G437" s="27" t="s">
        <v>220</v>
      </c>
    </row>
    <row r="438" spans="1:7">
      <c r="A438" s="27" t="s">
        <v>639</v>
      </c>
      <c r="B438" s="30">
        <v>42454</v>
      </c>
      <c r="C438" s="27" t="s">
        <v>30</v>
      </c>
      <c r="D438" s="28">
        <v>0.08</v>
      </c>
      <c r="E438" s="29">
        <v>0</v>
      </c>
      <c r="F438" s="27" t="s">
        <v>116</v>
      </c>
      <c r="G438" s="27" t="s">
        <v>221</v>
      </c>
    </row>
    <row r="439" spans="1:7">
      <c r="A439" s="27" t="s">
        <v>647</v>
      </c>
      <c r="B439" s="30">
        <v>42454</v>
      </c>
      <c r="C439" s="27" t="s">
        <v>30</v>
      </c>
      <c r="D439" s="28">
        <v>0.08</v>
      </c>
      <c r="E439" s="29">
        <v>0</v>
      </c>
      <c r="F439" s="27" t="s">
        <v>116</v>
      </c>
      <c r="G439" s="31" t="s">
        <v>222</v>
      </c>
    </row>
    <row r="440" spans="1:7">
      <c r="A440" s="27" t="s">
        <v>20</v>
      </c>
      <c r="B440" s="30">
        <v>42454</v>
      </c>
      <c r="C440" s="27" t="s">
        <v>30</v>
      </c>
      <c r="D440" s="28">
        <v>0.15</v>
      </c>
      <c r="E440" s="29">
        <v>0</v>
      </c>
      <c r="F440" s="27" t="s">
        <v>689</v>
      </c>
      <c r="G440" s="31" t="s">
        <v>223</v>
      </c>
    </row>
    <row r="441" spans="1:7" ht="30">
      <c r="A441" s="27" t="s">
        <v>629</v>
      </c>
      <c r="B441" s="30">
        <v>42454</v>
      </c>
      <c r="C441" s="27" t="s">
        <v>30</v>
      </c>
      <c r="D441" s="28">
        <v>0.08</v>
      </c>
      <c r="E441" s="29">
        <v>0</v>
      </c>
      <c r="F441" s="27" t="s">
        <v>116</v>
      </c>
      <c r="G441" s="31" t="s">
        <v>224</v>
      </c>
    </row>
    <row r="442" spans="1:7">
      <c r="A442" s="27" t="s">
        <v>21</v>
      </c>
      <c r="B442" s="30">
        <v>42454</v>
      </c>
      <c r="C442" s="27" t="s">
        <v>30</v>
      </c>
      <c r="D442" s="28">
        <v>0.15</v>
      </c>
      <c r="E442" s="29">
        <v>0</v>
      </c>
      <c r="F442" s="27" t="s">
        <v>116</v>
      </c>
      <c r="G442" s="31" t="s">
        <v>225</v>
      </c>
    </row>
    <row r="443" spans="1:7">
      <c r="A443" s="27" t="s">
        <v>648</v>
      </c>
      <c r="B443" s="30">
        <v>42454</v>
      </c>
      <c r="C443" s="27" t="s">
        <v>30</v>
      </c>
      <c r="D443" s="28">
        <v>1</v>
      </c>
      <c r="E443" s="29">
        <v>0</v>
      </c>
      <c r="F443" s="27" t="s">
        <v>116</v>
      </c>
      <c r="G443" s="31" t="s">
        <v>226</v>
      </c>
    </row>
    <row r="444" spans="1:7">
      <c r="A444" s="27" t="s">
        <v>1</v>
      </c>
      <c r="B444" s="30">
        <v>42460</v>
      </c>
      <c r="C444" s="27" t="s">
        <v>30</v>
      </c>
      <c r="D444" s="28">
        <v>0.08</v>
      </c>
      <c r="E444" s="29">
        <v>0</v>
      </c>
      <c r="F444" s="27" t="s">
        <v>689</v>
      </c>
      <c r="G444" s="31" t="s">
        <v>219</v>
      </c>
    </row>
    <row r="445" spans="1:7">
      <c r="A445" s="27" t="s">
        <v>646</v>
      </c>
      <c r="B445" s="30">
        <v>42460</v>
      </c>
      <c r="C445" s="27" t="s">
        <v>30</v>
      </c>
      <c r="D445" s="28">
        <v>0.08</v>
      </c>
      <c r="E445" s="29">
        <v>0</v>
      </c>
      <c r="F445" s="27" t="s">
        <v>689</v>
      </c>
      <c r="G445" s="27" t="s">
        <v>220</v>
      </c>
    </row>
    <row r="446" spans="1:7">
      <c r="A446" s="27" t="s">
        <v>639</v>
      </c>
      <c r="B446" s="30">
        <v>42460</v>
      </c>
      <c r="C446" s="27" t="s">
        <v>30</v>
      </c>
      <c r="D446" s="28">
        <v>0.08</v>
      </c>
      <c r="E446" s="29">
        <v>0</v>
      </c>
      <c r="F446" s="27" t="s">
        <v>116</v>
      </c>
      <c r="G446" s="27" t="s">
        <v>221</v>
      </c>
    </row>
    <row r="447" spans="1:7">
      <c r="A447" s="27" t="s">
        <v>647</v>
      </c>
      <c r="B447" s="30">
        <v>42460</v>
      </c>
      <c r="C447" s="27" t="s">
        <v>30</v>
      </c>
      <c r="D447" s="28">
        <v>0.08</v>
      </c>
      <c r="E447" s="29">
        <v>0</v>
      </c>
      <c r="F447" s="27" t="s">
        <v>116</v>
      </c>
      <c r="G447" s="31" t="s">
        <v>222</v>
      </c>
    </row>
    <row r="448" spans="1:7">
      <c r="A448" s="27" t="s">
        <v>20</v>
      </c>
      <c r="B448" s="30">
        <v>42460</v>
      </c>
      <c r="C448" s="27" t="s">
        <v>30</v>
      </c>
      <c r="D448" s="28">
        <v>0.15</v>
      </c>
      <c r="E448" s="29">
        <v>0</v>
      </c>
      <c r="F448" s="27" t="s">
        <v>689</v>
      </c>
      <c r="G448" s="31" t="s">
        <v>223</v>
      </c>
    </row>
    <row r="449" spans="1:7" ht="30">
      <c r="A449" s="27" t="s">
        <v>629</v>
      </c>
      <c r="B449" s="30">
        <v>42460</v>
      </c>
      <c r="C449" s="27" t="s">
        <v>30</v>
      </c>
      <c r="D449" s="28">
        <v>0.08</v>
      </c>
      <c r="E449" s="29">
        <v>0</v>
      </c>
      <c r="F449" s="27" t="s">
        <v>116</v>
      </c>
      <c r="G449" s="31" t="s">
        <v>224</v>
      </c>
    </row>
    <row r="450" spans="1:7">
      <c r="A450" s="27" t="s">
        <v>21</v>
      </c>
      <c r="B450" s="30">
        <v>42460</v>
      </c>
      <c r="C450" s="27" t="s">
        <v>30</v>
      </c>
      <c r="D450" s="28">
        <v>0.15</v>
      </c>
      <c r="E450" s="29">
        <v>0</v>
      </c>
      <c r="F450" s="27" t="s">
        <v>116</v>
      </c>
      <c r="G450" s="31" t="s">
        <v>225</v>
      </c>
    </row>
    <row r="451" spans="1:7">
      <c r="A451" s="27" t="s">
        <v>648</v>
      </c>
      <c r="B451" s="30">
        <v>42460</v>
      </c>
      <c r="C451" s="27" t="s">
        <v>30</v>
      </c>
      <c r="D451" s="28">
        <v>1</v>
      </c>
      <c r="E451" s="29">
        <v>0</v>
      </c>
      <c r="F451" s="27" t="s">
        <v>116</v>
      </c>
      <c r="G451" s="31" t="s">
        <v>226</v>
      </c>
    </row>
    <row r="452" spans="1:7">
      <c r="A452" s="32" t="s">
        <v>638</v>
      </c>
      <c r="B452" s="30">
        <v>42460</v>
      </c>
      <c r="C452" s="32" t="s">
        <v>30</v>
      </c>
      <c r="D452" s="28">
        <v>0.08</v>
      </c>
      <c r="E452" s="29">
        <v>0</v>
      </c>
      <c r="F452" s="32" t="s">
        <v>116</v>
      </c>
      <c r="G452" s="31" t="s">
        <v>268</v>
      </c>
    </row>
    <row r="453" spans="1:7">
      <c r="A453" s="32" t="s">
        <v>1</v>
      </c>
      <c r="B453" s="30">
        <v>42460</v>
      </c>
      <c r="C453" s="32" t="s">
        <v>30</v>
      </c>
      <c r="D453" s="28">
        <v>0.08</v>
      </c>
      <c r="E453" s="29">
        <v>0</v>
      </c>
      <c r="F453" s="32" t="s">
        <v>116</v>
      </c>
      <c r="G453" s="31" t="s">
        <v>269</v>
      </c>
    </row>
    <row r="454" spans="1:7">
      <c r="A454" s="27" t="s">
        <v>646</v>
      </c>
      <c r="B454" s="30">
        <v>42460</v>
      </c>
      <c r="C454" s="27" t="s">
        <v>30</v>
      </c>
      <c r="D454" s="28">
        <v>0.08</v>
      </c>
      <c r="E454" s="29">
        <v>0</v>
      </c>
      <c r="F454" s="27" t="s">
        <v>116</v>
      </c>
      <c r="G454" s="31" t="s">
        <v>270</v>
      </c>
    </row>
    <row r="455" spans="1:7">
      <c r="A455" s="27" t="s">
        <v>639</v>
      </c>
      <c r="B455" s="30">
        <v>42460</v>
      </c>
      <c r="C455" s="27" t="s">
        <v>30</v>
      </c>
      <c r="D455" s="28">
        <v>0.15</v>
      </c>
      <c r="E455" s="29">
        <v>0</v>
      </c>
      <c r="F455" s="27" t="s">
        <v>116</v>
      </c>
      <c r="G455" s="31" t="s">
        <v>271</v>
      </c>
    </row>
    <row r="456" spans="1:7">
      <c r="A456" s="27" t="s">
        <v>647</v>
      </c>
      <c r="B456" s="30">
        <v>42460</v>
      </c>
      <c r="C456" s="27" t="s">
        <v>30</v>
      </c>
      <c r="D456" s="28">
        <v>0.08</v>
      </c>
      <c r="E456" s="29">
        <v>0</v>
      </c>
      <c r="F456" s="27" t="s">
        <v>116</v>
      </c>
      <c r="G456" s="31" t="s">
        <v>272</v>
      </c>
    </row>
    <row r="457" spans="1:7" ht="30">
      <c r="A457" s="27" t="s">
        <v>654</v>
      </c>
      <c r="B457" s="30">
        <v>42460</v>
      </c>
      <c r="C457" s="27" t="s">
        <v>30</v>
      </c>
      <c r="D457" s="28">
        <v>0.08</v>
      </c>
      <c r="E457" s="29">
        <v>0</v>
      </c>
      <c r="F457" s="27" t="s">
        <v>116</v>
      </c>
      <c r="G457" s="31" t="s">
        <v>273</v>
      </c>
    </row>
    <row r="458" spans="1:7" ht="30">
      <c r="A458" s="27" t="s">
        <v>655</v>
      </c>
      <c r="B458" s="30">
        <v>42460</v>
      </c>
      <c r="C458" s="27" t="s">
        <v>30</v>
      </c>
      <c r="D458" s="28">
        <v>0.15</v>
      </c>
      <c r="E458" s="29">
        <v>0</v>
      </c>
      <c r="F458" s="27" t="s">
        <v>116</v>
      </c>
      <c r="G458" s="31" t="s">
        <v>274</v>
      </c>
    </row>
    <row r="459" spans="1:7">
      <c r="A459" s="27" t="s">
        <v>656</v>
      </c>
      <c r="B459" s="30">
        <v>42460</v>
      </c>
      <c r="C459" s="27" t="s">
        <v>30</v>
      </c>
      <c r="D459" s="28">
        <v>0.15</v>
      </c>
      <c r="E459" s="29">
        <v>0</v>
      </c>
      <c r="F459" s="27" t="s">
        <v>116</v>
      </c>
      <c r="G459" s="31" t="s">
        <v>275</v>
      </c>
    </row>
    <row r="460" spans="1:7">
      <c r="A460" s="27" t="s">
        <v>20</v>
      </c>
      <c r="B460" s="30">
        <v>42460</v>
      </c>
      <c r="C460" s="27" t="s">
        <v>30</v>
      </c>
      <c r="D460" s="28">
        <v>0.08</v>
      </c>
      <c r="E460" s="29">
        <v>0</v>
      </c>
      <c r="F460" s="27" t="s">
        <v>116</v>
      </c>
      <c r="G460" s="31" t="s">
        <v>276</v>
      </c>
    </row>
    <row r="461" spans="1:7">
      <c r="A461" s="27" t="s">
        <v>629</v>
      </c>
      <c r="B461" s="30">
        <v>42460</v>
      </c>
      <c r="C461" s="27" t="s">
        <v>30</v>
      </c>
      <c r="D461" s="28">
        <v>0.08</v>
      </c>
      <c r="E461" s="29">
        <v>0</v>
      </c>
      <c r="F461" s="27" t="s">
        <v>116</v>
      </c>
      <c r="G461" s="31" t="s">
        <v>277</v>
      </c>
    </row>
    <row r="462" spans="1:7">
      <c r="A462" s="27" t="s">
        <v>21</v>
      </c>
      <c r="B462" s="30">
        <v>42460</v>
      </c>
      <c r="C462" s="27" t="s">
        <v>30</v>
      </c>
      <c r="D462" s="28">
        <v>0.5</v>
      </c>
      <c r="E462" s="29">
        <v>0</v>
      </c>
      <c r="F462" s="27" t="s">
        <v>116</v>
      </c>
      <c r="G462" s="31" t="s">
        <v>278</v>
      </c>
    </row>
    <row r="463" spans="1:7">
      <c r="A463" s="27" t="s">
        <v>669</v>
      </c>
      <c r="B463" s="30">
        <v>42460</v>
      </c>
      <c r="C463" s="27" t="s">
        <v>30</v>
      </c>
      <c r="D463" s="28">
        <v>0.08</v>
      </c>
      <c r="E463" s="29">
        <v>0</v>
      </c>
      <c r="F463" s="27" t="s">
        <v>116</v>
      </c>
      <c r="G463" s="31" t="s">
        <v>279</v>
      </c>
    </row>
    <row r="464" spans="1:7">
      <c r="A464" s="27" t="s">
        <v>658</v>
      </c>
      <c r="B464" s="30">
        <v>42460</v>
      </c>
      <c r="C464" s="27" t="s">
        <v>30</v>
      </c>
      <c r="D464" s="28">
        <v>0.15</v>
      </c>
      <c r="E464" s="29">
        <v>0</v>
      </c>
      <c r="F464" s="27" t="s">
        <v>116</v>
      </c>
      <c r="G464" s="31" t="s">
        <v>280</v>
      </c>
    </row>
    <row r="465" spans="1:7">
      <c r="A465" s="27" t="s">
        <v>177</v>
      </c>
      <c r="B465" s="30">
        <v>42460</v>
      </c>
      <c r="C465" s="27" t="s">
        <v>29</v>
      </c>
      <c r="D465" s="28">
        <v>0.08</v>
      </c>
      <c r="E465" s="29">
        <v>0</v>
      </c>
      <c r="F465" s="27" t="s">
        <v>36</v>
      </c>
      <c r="G465" s="31" t="s">
        <v>304</v>
      </c>
    </row>
    <row r="466" spans="1:7">
      <c r="A466" s="27" t="s">
        <v>667</v>
      </c>
      <c r="B466" s="30">
        <v>42460</v>
      </c>
      <c r="C466" s="27" t="s">
        <v>31</v>
      </c>
      <c r="D466" s="28">
        <v>1</v>
      </c>
      <c r="E466" s="29">
        <v>0</v>
      </c>
      <c r="F466" s="27" t="s">
        <v>691</v>
      </c>
      <c r="G466" s="31" t="s">
        <v>305</v>
      </c>
    </row>
    <row r="467" spans="1:7">
      <c r="A467" s="1" t="s">
        <v>227</v>
      </c>
      <c r="B467" s="25">
        <v>42464</v>
      </c>
      <c r="C467" s="1" t="s">
        <v>30</v>
      </c>
      <c r="D467" s="18">
        <v>0.5</v>
      </c>
      <c r="E467" s="24">
        <v>0</v>
      </c>
      <c r="F467" s="1" t="s">
        <v>691</v>
      </c>
      <c r="G467" s="26" t="s">
        <v>306</v>
      </c>
    </row>
    <row r="468" spans="1:7">
      <c r="A468" s="1" t="s">
        <v>348</v>
      </c>
      <c r="B468" s="25">
        <v>42464</v>
      </c>
      <c r="C468" s="1" t="s">
        <v>30</v>
      </c>
      <c r="D468" s="18">
        <v>0.5</v>
      </c>
      <c r="E468" s="24">
        <v>0</v>
      </c>
      <c r="F468" s="1" t="s">
        <v>691</v>
      </c>
      <c r="G468" s="26" t="s">
        <v>306</v>
      </c>
    </row>
    <row r="469" spans="1:7">
      <c r="A469" s="1" t="s">
        <v>170</v>
      </c>
      <c r="B469" s="25">
        <v>42461</v>
      </c>
      <c r="C469" s="1" t="s">
        <v>31</v>
      </c>
      <c r="D469" s="18">
        <v>4</v>
      </c>
      <c r="E469" s="24">
        <v>0</v>
      </c>
      <c r="F469" s="1" t="s">
        <v>36</v>
      </c>
      <c r="G469" s="26" t="s">
        <v>245</v>
      </c>
    </row>
    <row r="470" spans="1:7">
      <c r="A470" s="1" t="s">
        <v>170</v>
      </c>
      <c r="B470" s="25">
        <v>42464</v>
      </c>
      <c r="C470" s="1" t="s">
        <v>31</v>
      </c>
      <c r="D470" s="18">
        <v>6</v>
      </c>
      <c r="E470" s="24">
        <v>0</v>
      </c>
      <c r="F470" s="1" t="s">
        <v>36</v>
      </c>
      <c r="G470" s="26" t="s">
        <v>307</v>
      </c>
    </row>
    <row r="471" spans="1:7">
      <c r="A471" s="1" t="s">
        <v>446</v>
      </c>
      <c r="B471" s="25">
        <v>42465</v>
      </c>
      <c r="C471" s="1" t="s">
        <v>29</v>
      </c>
      <c r="D471" s="18">
        <v>0.08</v>
      </c>
      <c r="E471" s="24">
        <v>0</v>
      </c>
      <c r="F471" s="1" t="s">
        <v>36</v>
      </c>
      <c r="G471" s="26" t="s">
        <v>308</v>
      </c>
    </row>
    <row r="472" spans="1:7">
      <c r="A472" s="1" t="s">
        <v>165</v>
      </c>
      <c r="B472" s="25">
        <v>42465</v>
      </c>
      <c r="C472" s="1" t="s">
        <v>29</v>
      </c>
      <c r="D472" s="18">
        <v>0.08</v>
      </c>
      <c r="E472" s="24">
        <v>0</v>
      </c>
      <c r="F472" s="1" t="s">
        <v>691</v>
      </c>
      <c r="G472" s="26" t="s">
        <v>308</v>
      </c>
    </row>
    <row r="473" spans="1:7">
      <c r="A473" s="1" t="s">
        <v>164</v>
      </c>
      <c r="B473" s="25">
        <v>42465</v>
      </c>
      <c r="C473" s="1" t="s">
        <v>29</v>
      </c>
      <c r="D473" s="18">
        <v>0.08</v>
      </c>
      <c r="E473" s="24">
        <v>0</v>
      </c>
      <c r="F473" s="1" t="s">
        <v>691</v>
      </c>
      <c r="G473" s="26" t="s">
        <v>309</v>
      </c>
    </row>
    <row r="474" spans="1:7">
      <c r="A474" s="1" t="s">
        <v>162</v>
      </c>
      <c r="B474" s="25">
        <v>42465</v>
      </c>
      <c r="C474" s="1" t="s">
        <v>29</v>
      </c>
      <c r="D474" s="18">
        <v>0.08</v>
      </c>
      <c r="E474" s="24">
        <v>0</v>
      </c>
      <c r="F474" s="1" t="s">
        <v>691</v>
      </c>
      <c r="G474" s="26" t="s">
        <v>309</v>
      </c>
    </row>
    <row r="475" spans="1:7">
      <c r="A475" s="1" t="s">
        <v>170</v>
      </c>
      <c r="B475" s="25">
        <v>42465</v>
      </c>
      <c r="C475" s="1" t="s">
        <v>31</v>
      </c>
      <c r="D475" s="18">
        <v>3</v>
      </c>
      <c r="E475" s="24">
        <v>0</v>
      </c>
      <c r="F475" s="1" t="s">
        <v>36</v>
      </c>
      <c r="G475" s="26" t="s">
        <v>310</v>
      </c>
    </row>
    <row r="476" spans="1:7" ht="30">
      <c r="A476" s="1" t="s">
        <v>670</v>
      </c>
      <c r="B476" s="25">
        <v>42466</v>
      </c>
      <c r="C476" s="1" t="s">
        <v>29</v>
      </c>
      <c r="D476" s="18">
        <v>0.25</v>
      </c>
      <c r="E476" s="24">
        <v>0</v>
      </c>
      <c r="F476" s="1" t="s">
        <v>36</v>
      </c>
      <c r="G476" s="26" t="s">
        <v>311</v>
      </c>
    </row>
    <row r="477" spans="1:7" ht="30">
      <c r="A477" s="1" t="s">
        <v>312</v>
      </c>
      <c r="B477" s="25">
        <v>42472</v>
      </c>
      <c r="C477" s="1" t="s">
        <v>31</v>
      </c>
      <c r="D477" s="18">
        <v>5</v>
      </c>
      <c r="E477" s="24">
        <v>0</v>
      </c>
      <c r="F477" s="1" t="s">
        <v>36</v>
      </c>
      <c r="G477" s="26" t="s">
        <v>313</v>
      </c>
    </row>
    <row r="478" spans="1:7">
      <c r="A478" s="1" t="s">
        <v>671</v>
      </c>
      <c r="B478" s="25">
        <v>42473</v>
      </c>
      <c r="C478" s="1" t="s">
        <v>31</v>
      </c>
      <c r="D478" s="18">
        <f>30*0.0167</f>
        <v>0.501</v>
      </c>
      <c r="E478" s="24">
        <v>0</v>
      </c>
      <c r="F478" s="1" t="s">
        <v>36</v>
      </c>
      <c r="G478" s="26" t="s">
        <v>314</v>
      </c>
    </row>
    <row r="479" spans="1:7">
      <c r="A479" s="1" t="s">
        <v>633</v>
      </c>
      <c r="B479" s="25">
        <v>42473</v>
      </c>
      <c r="C479" s="1" t="s">
        <v>29</v>
      </c>
      <c r="D479" s="18">
        <v>1</v>
      </c>
      <c r="E479" s="24">
        <v>0</v>
      </c>
      <c r="F479" s="1" t="s">
        <v>36</v>
      </c>
      <c r="G479" s="26" t="s">
        <v>315</v>
      </c>
    </row>
    <row r="480" spans="1:7">
      <c r="A480" s="1" t="s">
        <v>463</v>
      </c>
      <c r="B480" s="25">
        <v>42474</v>
      </c>
      <c r="C480" s="1" t="s">
        <v>29</v>
      </c>
      <c r="D480" s="18">
        <v>1</v>
      </c>
      <c r="E480" s="24">
        <v>0</v>
      </c>
      <c r="F480" s="1" t="s">
        <v>36</v>
      </c>
      <c r="G480" s="26" t="s">
        <v>316</v>
      </c>
    </row>
    <row r="481" spans="1:7">
      <c r="A481" s="1" t="s">
        <v>1</v>
      </c>
      <c r="B481" s="25">
        <v>42468</v>
      </c>
      <c r="C481" s="1" t="s">
        <v>30</v>
      </c>
      <c r="D481" s="28">
        <v>0.08</v>
      </c>
      <c r="E481" s="24">
        <v>0</v>
      </c>
      <c r="F481" s="1" t="s">
        <v>689</v>
      </c>
      <c r="G481" s="26" t="s">
        <v>219</v>
      </c>
    </row>
    <row r="482" spans="1:7">
      <c r="A482" s="1" t="s">
        <v>646</v>
      </c>
      <c r="B482" s="25">
        <v>42468</v>
      </c>
      <c r="C482" s="1" t="s">
        <v>30</v>
      </c>
      <c r="D482" s="28">
        <v>0.08</v>
      </c>
      <c r="E482" s="24">
        <v>0</v>
      </c>
      <c r="F482" s="1" t="s">
        <v>689</v>
      </c>
      <c r="G482" s="1" t="s">
        <v>220</v>
      </c>
    </row>
    <row r="483" spans="1:7">
      <c r="A483" s="1" t="s">
        <v>639</v>
      </c>
      <c r="B483" s="25">
        <v>42468</v>
      </c>
      <c r="C483" s="1" t="s">
        <v>30</v>
      </c>
      <c r="D483" s="28">
        <v>0.08</v>
      </c>
      <c r="E483" s="24">
        <v>0</v>
      </c>
      <c r="F483" s="1" t="s">
        <v>689</v>
      </c>
      <c r="G483" s="1" t="s">
        <v>221</v>
      </c>
    </row>
    <row r="484" spans="1:7">
      <c r="A484" s="1" t="s">
        <v>647</v>
      </c>
      <c r="B484" s="25">
        <v>42468</v>
      </c>
      <c r="C484" s="1" t="s">
        <v>30</v>
      </c>
      <c r="D484" s="28">
        <v>0.08</v>
      </c>
      <c r="E484" s="24">
        <v>0</v>
      </c>
      <c r="F484" s="1" t="s">
        <v>116</v>
      </c>
      <c r="G484" s="26" t="s">
        <v>222</v>
      </c>
    </row>
    <row r="485" spans="1:7">
      <c r="A485" s="1" t="s">
        <v>20</v>
      </c>
      <c r="B485" s="25">
        <v>42468</v>
      </c>
      <c r="C485" s="1" t="s">
        <v>30</v>
      </c>
      <c r="D485" s="28">
        <v>0.15</v>
      </c>
      <c r="E485" s="24">
        <v>0</v>
      </c>
      <c r="F485" s="1" t="s">
        <v>116</v>
      </c>
      <c r="G485" s="26" t="s">
        <v>223</v>
      </c>
    </row>
    <row r="486" spans="1:7" ht="30">
      <c r="A486" s="1" t="s">
        <v>629</v>
      </c>
      <c r="B486" s="25">
        <v>42468</v>
      </c>
      <c r="C486" s="1" t="s">
        <v>30</v>
      </c>
      <c r="D486" s="28">
        <v>0.08</v>
      </c>
      <c r="E486" s="24">
        <v>0</v>
      </c>
      <c r="F486" s="1" t="s">
        <v>116</v>
      </c>
      <c r="G486" s="26" t="s">
        <v>224</v>
      </c>
    </row>
    <row r="487" spans="1:7">
      <c r="A487" s="1" t="s">
        <v>21</v>
      </c>
      <c r="B487" s="25">
        <v>42468</v>
      </c>
      <c r="C487" s="1" t="s">
        <v>30</v>
      </c>
      <c r="D487" s="28">
        <v>0.15</v>
      </c>
      <c r="E487" s="24">
        <v>0</v>
      </c>
      <c r="F487" s="1" t="s">
        <v>116</v>
      </c>
      <c r="G487" s="26" t="s">
        <v>225</v>
      </c>
    </row>
    <row r="488" spans="1:7">
      <c r="A488" s="1" t="s">
        <v>648</v>
      </c>
      <c r="B488" s="25">
        <v>42468</v>
      </c>
      <c r="C488" s="1" t="s">
        <v>30</v>
      </c>
      <c r="D488" s="28">
        <v>1</v>
      </c>
      <c r="E488" s="24">
        <v>0</v>
      </c>
      <c r="F488" s="1" t="s">
        <v>116</v>
      </c>
      <c r="G488" s="26" t="s">
        <v>226</v>
      </c>
    </row>
    <row r="489" spans="1:7">
      <c r="A489" s="1" t="s">
        <v>1</v>
      </c>
      <c r="B489" s="25">
        <v>42475</v>
      </c>
      <c r="C489" s="1" t="s">
        <v>30</v>
      </c>
      <c r="D489" s="28">
        <v>0.08</v>
      </c>
      <c r="E489" s="24">
        <v>0</v>
      </c>
      <c r="F489" s="1" t="s">
        <v>689</v>
      </c>
      <c r="G489" s="26" t="s">
        <v>219</v>
      </c>
    </row>
    <row r="490" spans="1:7">
      <c r="A490" s="1" t="s">
        <v>646</v>
      </c>
      <c r="B490" s="25">
        <v>42475</v>
      </c>
      <c r="C490" s="1" t="s">
        <v>30</v>
      </c>
      <c r="D490" s="28">
        <v>0.08</v>
      </c>
      <c r="E490" s="24">
        <v>0</v>
      </c>
      <c r="F490" s="1" t="s">
        <v>689</v>
      </c>
      <c r="G490" s="1" t="s">
        <v>220</v>
      </c>
    </row>
    <row r="491" spans="1:7">
      <c r="A491" s="1" t="s">
        <v>639</v>
      </c>
      <c r="B491" s="25">
        <v>42475</v>
      </c>
      <c r="C491" s="1" t="s">
        <v>30</v>
      </c>
      <c r="D491" s="28">
        <v>0.08</v>
      </c>
      <c r="E491" s="24">
        <v>0</v>
      </c>
      <c r="F491" s="1" t="s">
        <v>689</v>
      </c>
      <c r="G491" s="1" t="s">
        <v>221</v>
      </c>
    </row>
    <row r="492" spans="1:7">
      <c r="A492" s="1" t="s">
        <v>647</v>
      </c>
      <c r="B492" s="25">
        <v>42475</v>
      </c>
      <c r="C492" s="1" t="s">
        <v>30</v>
      </c>
      <c r="D492" s="28">
        <v>0.08</v>
      </c>
      <c r="E492" s="24">
        <v>0</v>
      </c>
      <c r="F492" s="1" t="s">
        <v>116</v>
      </c>
      <c r="G492" s="26" t="s">
        <v>222</v>
      </c>
    </row>
    <row r="493" spans="1:7">
      <c r="A493" s="1" t="s">
        <v>20</v>
      </c>
      <c r="B493" s="25">
        <v>42475</v>
      </c>
      <c r="C493" s="1" t="s">
        <v>30</v>
      </c>
      <c r="D493" s="28">
        <v>0.15</v>
      </c>
      <c r="E493" s="24">
        <v>0</v>
      </c>
      <c r="F493" s="1" t="s">
        <v>116</v>
      </c>
      <c r="G493" s="26" t="s">
        <v>223</v>
      </c>
    </row>
    <row r="494" spans="1:7" ht="30">
      <c r="A494" s="1" t="s">
        <v>629</v>
      </c>
      <c r="B494" s="25">
        <v>42475</v>
      </c>
      <c r="C494" s="1" t="s">
        <v>30</v>
      </c>
      <c r="D494" s="28">
        <v>0.08</v>
      </c>
      <c r="E494" s="24">
        <v>0</v>
      </c>
      <c r="F494" s="1" t="s">
        <v>116</v>
      </c>
      <c r="G494" s="26" t="s">
        <v>224</v>
      </c>
    </row>
    <row r="495" spans="1:7">
      <c r="A495" s="1" t="s">
        <v>21</v>
      </c>
      <c r="B495" s="25">
        <v>42475</v>
      </c>
      <c r="C495" s="1" t="s">
        <v>30</v>
      </c>
      <c r="D495" s="28">
        <v>0.15</v>
      </c>
      <c r="E495" s="24">
        <v>0</v>
      </c>
      <c r="F495" s="1" t="s">
        <v>116</v>
      </c>
      <c r="G495" s="26" t="s">
        <v>225</v>
      </c>
    </row>
    <row r="496" spans="1:7">
      <c r="A496" s="1" t="s">
        <v>648</v>
      </c>
      <c r="B496" s="25">
        <v>42475</v>
      </c>
      <c r="C496" s="1" t="s">
        <v>30</v>
      </c>
      <c r="D496" s="28">
        <v>1</v>
      </c>
      <c r="E496" s="24">
        <v>0</v>
      </c>
      <c r="F496" s="1" t="s">
        <v>116</v>
      </c>
      <c r="G496" s="26" t="s">
        <v>226</v>
      </c>
    </row>
    <row r="497" spans="1:7">
      <c r="A497" s="1" t="s">
        <v>177</v>
      </c>
      <c r="B497" s="25">
        <v>42475</v>
      </c>
      <c r="C497" s="1" t="s">
        <v>31</v>
      </c>
      <c r="D497" s="28">
        <v>0.5</v>
      </c>
      <c r="E497" s="24">
        <v>0</v>
      </c>
      <c r="F497" s="1" t="s">
        <v>36</v>
      </c>
      <c r="G497" s="26" t="s">
        <v>317</v>
      </c>
    </row>
    <row r="498" spans="1:7">
      <c r="A498" s="1" t="s">
        <v>141</v>
      </c>
      <c r="B498" s="25">
        <v>42478</v>
      </c>
      <c r="C498" s="1" t="s">
        <v>31</v>
      </c>
      <c r="D498" s="18">
        <v>0.5</v>
      </c>
      <c r="E498" s="24">
        <v>0</v>
      </c>
      <c r="F498" s="1" t="s">
        <v>36</v>
      </c>
      <c r="G498" s="26" t="s">
        <v>317</v>
      </c>
    </row>
    <row r="499" spans="1:7">
      <c r="A499" s="1" t="s">
        <v>139</v>
      </c>
      <c r="B499" s="25">
        <v>42475</v>
      </c>
      <c r="C499" s="1" t="s">
        <v>29</v>
      </c>
      <c r="D499" s="18">
        <f>10*0.0167</f>
        <v>0.16699999999999998</v>
      </c>
      <c r="E499" s="24">
        <v>0</v>
      </c>
      <c r="F499" s="1" t="s">
        <v>36</v>
      </c>
      <c r="G499" s="26" t="s">
        <v>318</v>
      </c>
    </row>
    <row r="500" spans="1:7">
      <c r="A500" s="1" t="s">
        <v>175</v>
      </c>
      <c r="B500" s="25">
        <v>42480</v>
      </c>
      <c r="C500" s="1" t="s">
        <v>29</v>
      </c>
      <c r="D500" s="18">
        <v>1</v>
      </c>
      <c r="E500" s="24">
        <v>0</v>
      </c>
      <c r="F500" s="1" t="s">
        <v>36</v>
      </c>
      <c r="G500" s="26" t="s">
        <v>319</v>
      </c>
    </row>
    <row r="501" spans="1:7" ht="45">
      <c r="A501" s="1" t="s">
        <v>656</v>
      </c>
      <c r="B501" s="25">
        <v>42480</v>
      </c>
      <c r="C501" s="1" t="s">
        <v>29</v>
      </c>
      <c r="D501" s="18">
        <v>1</v>
      </c>
      <c r="E501" s="24">
        <v>0</v>
      </c>
      <c r="F501" s="1" t="s">
        <v>36</v>
      </c>
      <c r="G501" s="26" t="s">
        <v>320</v>
      </c>
    </row>
    <row r="502" spans="1:7">
      <c r="A502" s="1" t="s">
        <v>1</v>
      </c>
      <c r="B502" s="25">
        <v>42482</v>
      </c>
      <c r="C502" s="1" t="s">
        <v>30</v>
      </c>
      <c r="D502" s="18">
        <v>0.08</v>
      </c>
      <c r="E502" s="24">
        <v>0</v>
      </c>
      <c r="F502" s="1" t="s">
        <v>689</v>
      </c>
      <c r="G502" s="1" t="s">
        <v>219</v>
      </c>
    </row>
    <row r="503" spans="1:7">
      <c r="A503" s="1" t="s">
        <v>646</v>
      </c>
      <c r="B503" s="25">
        <v>42482</v>
      </c>
      <c r="C503" s="1" t="s">
        <v>30</v>
      </c>
      <c r="D503" s="18">
        <v>0.08</v>
      </c>
      <c r="E503" s="24">
        <v>0</v>
      </c>
      <c r="F503" s="1" t="s">
        <v>689</v>
      </c>
      <c r="G503" s="1" t="s">
        <v>220</v>
      </c>
    </row>
    <row r="504" spans="1:7">
      <c r="A504" s="1" t="s">
        <v>639</v>
      </c>
      <c r="B504" s="25">
        <v>42482</v>
      </c>
      <c r="C504" s="1" t="s">
        <v>30</v>
      </c>
      <c r="D504" s="18">
        <v>0.08</v>
      </c>
      <c r="E504" s="24">
        <v>0</v>
      </c>
      <c r="F504" s="1" t="s">
        <v>689</v>
      </c>
      <c r="G504" s="1" t="s">
        <v>221</v>
      </c>
    </row>
    <row r="505" spans="1:7">
      <c r="A505" s="1" t="s">
        <v>647</v>
      </c>
      <c r="B505" s="25">
        <v>42482</v>
      </c>
      <c r="C505" s="1" t="s">
        <v>30</v>
      </c>
      <c r="D505" s="18">
        <v>0.08</v>
      </c>
      <c r="E505" s="24">
        <v>0</v>
      </c>
      <c r="F505" s="1" t="s">
        <v>116</v>
      </c>
      <c r="G505" s="1" t="s">
        <v>222</v>
      </c>
    </row>
    <row r="506" spans="1:7">
      <c r="A506" s="1" t="s">
        <v>20</v>
      </c>
      <c r="B506" s="25">
        <v>42482</v>
      </c>
      <c r="C506" s="1" t="s">
        <v>30</v>
      </c>
      <c r="D506" s="18">
        <v>0.15</v>
      </c>
      <c r="E506" s="24">
        <v>0</v>
      </c>
      <c r="F506" s="1" t="s">
        <v>116</v>
      </c>
      <c r="G506" s="1" t="s">
        <v>223</v>
      </c>
    </row>
    <row r="507" spans="1:7">
      <c r="A507" s="1" t="s">
        <v>629</v>
      </c>
      <c r="B507" s="25">
        <v>42482</v>
      </c>
      <c r="C507" s="1" t="s">
        <v>30</v>
      </c>
      <c r="D507" s="18">
        <v>0.08</v>
      </c>
      <c r="E507" s="24">
        <v>0</v>
      </c>
      <c r="F507" s="1" t="s">
        <v>116</v>
      </c>
      <c r="G507" s="1" t="s">
        <v>224</v>
      </c>
    </row>
    <row r="508" spans="1:7">
      <c r="A508" s="1" t="s">
        <v>21</v>
      </c>
      <c r="B508" s="25">
        <v>42482</v>
      </c>
      <c r="C508" s="1" t="s">
        <v>30</v>
      </c>
      <c r="D508" s="18">
        <v>0.15</v>
      </c>
      <c r="E508" s="24">
        <v>0</v>
      </c>
      <c r="F508" s="1" t="s">
        <v>116</v>
      </c>
      <c r="G508" s="1" t="s">
        <v>225</v>
      </c>
    </row>
    <row r="509" spans="1:7">
      <c r="A509" s="1" t="s">
        <v>1</v>
      </c>
      <c r="B509" s="25">
        <v>42489</v>
      </c>
      <c r="C509" s="1" t="s">
        <v>30</v>
      </c>
      <c r="D509" s="18">
        <v>0.08</v>
      </c>
      <c r="E509" s="24">
        <v>0</v>
      </c>
      <c r="F509" s="1" t="s">
        <v>689</v>
      </c>
      <c r="G509" s="1" t="s">
        <v>219</v>
      </c>
    </row>
    <row r="510" spans="1:7">
      <c r="A510" s="1" t="s">
        <v>646</v>
      </c>
      <c r="B510" s="25">
        <v>42489</v>
      </c>
      <c r="C510" s="1" t="s">
        <v>30</v>
      </c>
      <c r="D510" s="18">
        <v>0.08</v>
      </c>
      <c r="E510" s="24">
        <v>0</v>
      </c>
      <c r="F510" s="1" t="s">
        <v>689</v>
      </c>
      <c r="G510" s="1" t="s">
        <v>220</v>
      </c>
    </row>
    <row r="511" spans="1:7">
      <c r="A511" s="1" t="s">
        <v>639</v>
      </c>
      <c r="B511" s="25">
        <v>42489</v>
      </c>
      <c r="C511" s="1" t="s">
        <v>30</v>
      </c>
      <c r="D511" s="18">
        <v>0.08</v>
      </c>
      <c r="E511" s="24">
        <v>0</v>
      </c>
      <c r="F511" s="1" t="s">
        <v>689</v>
      </c>
      <c r="G511" s="1" t="s">
        <v>221</v>
      </c>
    </row>
    <row r="512" spans="1:7">
      <c r="A512" s="1" t="s">
        <v>647</v>
      </c>
      <c r="B512" s="25">
        <v>42489</v>
      </c>
      <c r="C512" s="1" t="s">
        <v>30</v>
      </c>
      <c r="D512" s="18">
        <v>0.08</v>
      </c>
      <c r="E512" s="24">
        <v>0</v>
      </c>
      <c r="F512" s="1" t="s">
        <v>116</v>
      </c>
      <c r="G512" s="1" t="s">
        <v>222</v>
      </c>
    </row>
    <row r="513" spans="1:7">
      <c r="A513" s="1" t="s">
        <v>20</v>
      </c>
      <c r="B513" s="25">
        <v>42489</v>
      </c>
      <c r="C513" s="1" t="s">
        <v>30</v>
      </c>
      <c r="D513" s="18">
        <v>0.15</v>
      </c>
      <c r="E513" s="24">
        <v>0</v>
      </c>
      <c r="F513" s="1" t="s">
        <v>116</v>
      </c>
      <c r="G513" s="1" t="s">
        <v>223</v>
      </c>
    </row>
    <row r="514" spans="1:7">
      <c r="A514" s="1" t="s">
        <v>629</v>
      </c>
      <c r="B514" s="25">
        <v>42489</v>
      </c>
      <c r="C514" s="1" t="s">
        <v>30</v>
      </c>
      <c r="D514" s="18">
        <v>0.08</v>
      </c>
      <c r="E514" s="24">
        <v>0</v>
      </c>
      <c r="F514" s="1" t="s">
        <v>116</v>
      </c>
      <c r="G514" s="1" t="s">
        <v>224</v>
      </c>
    </row>
    <row r="515" spans="1:7">
      <c r="A515" s="1" t="s">
        <v>21</v>
      </c>
      <c r="B515" s="25">
        <v>42489</v>
      </c>
      <c r="C515" s="1" t="s">
        <v>30</v>
      </c>
      <c r="D515" s="18">
        <v>0.15</v>
      </c>
      <c r="E515" s="24">
        <v>0</v>
      </c>
      <c r="F515" s="1" t="s">
        <v>116</v>
      </c>
      <c r="G515" s="1" t="s">
        <v>225</v>
      </c>
    </row>
    <row r="516" spans="1:7">
      <c r="A516" s="1" t="s">
        <v>638</v>
      </c>
      <c r="B516" s="25">
        <v>42489</v>
      </c>
      <c r="C516" s="1" t="s">
        <v>30</v>
      </c>
      <c r="D516" s="18">
        <v>0.08</v>
      </c>
      <c r="E516" s="24">
        <v>0</v>
      </c>
      <c r="F516" s="1" t="s">
        <v>116</v>
      </c>
      <c r="G516" s="1" t="s">
        <v>268</v>
      </c>
    </row>
    <row r="517" spans="1:7">
      <c r="A517" s="1" t="s">
        <v>1</v>
      </c>
      <c r="B517" s="25">
        <v>42489</v>
      </c>
      <c r="C517" s="1" t="s">
        <v>30</v>
      </c>
      <c r="D517" s="18">
        <v>0.08</v>
      </c>
      <c r="E517" s="24">
        <v>0</v>
      </c>
      <c r="F517" s="1" t="s">
        <v>116</v>
      </c>
      <c r="G517" s="1" t="s">
        <v>269</v>
      </c>
    </row>
    <row r="518" spans="1:7">
      <c r="A518" s="1" t="s">
        <v>646</v>
      </c>
      <c r="B518" s="25">
        <v>42489</v>
      </c>
      <c r="C518" s="1" t="s">
        <v>30</v>
      </c>
      <c r="D518" s="18">
        <v>0.15</v>
      </c>
      <c r="E518" s="24">
        <v>0</v>
      </c>
      <c r="F518" s="1" t="s">
        <v>116</v>
      </c>
      <c r="G518" s="1" t="s">
        <v>270</v>
      </c>
    </row>
    <row r="519" spans="1:7">
      <c r="A519" s="1" t="s">
        <v>639</v>
      </c>
      <c r="B519" s="25">
        <v>42489</v>
      </c>
      <c r="C519" s="1" t="s">
        <v>30</v>
      </c>
      <c r="D519" s="18">
        <v>0.15</v>
      </c>
      <c r="E519" s="24">
        <v>0</v>
      </c>
      <c r="F519" s="1" t="s">
        <v>116</v>
      </c>
      <c r="G519" s="1" t="s">
        <v>271</v>
      </c>
    </row>
    <row r="520" spans="1:7">
      <c r="A520" s="1" t="s">
        <v>647</v>
      </c>
      <c r="B520" s="25">
        <v>42489</v>
      </c>
      <c r="C520" s="1" t="s">
        <v>30</v>
      </c>
      <c r="D520" s="18">
        <v>0.15</v>
      </c>
      <c r="E520" s="24">
        <v>0</v>
      </c>
      <c r="F520" s="1" t="s">
        <v>116</v>
      </c>
      <c r="G520" s="1" t="s">
        <v>272</v>
      </c>
    </row>
    <row r="521" spans="1:7">
      <c r="A521" s="1" t="s">
        <v>654</v>
      </c>
      <c r="B521" s="25">
        <v>42489</v>
      </c>
      <c r="C521" s="1" t="s">
        <v>30</v>
      </c>
      <c r="D521" s="18">
        <v>0.08</v>
      </c>
      <c r="E521" s="24">
        <v>0</v>
      </c>
      <c r="F521" s="1" t="s">
        <v>116</v>
      </c>
      <c r="G521" s="1" t="s">
        <v>273</v>
      </c>
    </row>
    <row r="522" spans="1:7">
      <c r="A522" s="1" t="s">
        <v>655</v>
      </c>
      <c r="B522" s="25">
        <v>42489</v>
      </c>
      <c r="C522" s="1" t="s">
        <v>30</v>
      </c>
      <c r="D522" s="18">
        <v>0.25</v>
      </c>
      <c r="E522" s="24">
        <v>0</v>
      </c>
      <c r="F522" s="1" t="s">
        <v>116</v>
      </c>
      <c r="G522" s="1" t="s">
        <v>274</v>
      </c>
    </row>
    <row r="523" spans="1:7">
      <c r="A523" s="1" t="s">
        <v>656</v>
      </c>
      <c r="B523" s="25">
        <v>42489</v>
      </c>
      <c r="C523" s="1" t="s">
        <v>30</v>
      </c>
      <c r="D523" s="18">
        <v>0.15</v>
      </c>
      <c r="E523" s="24">
        <v>0</v>
      </c>
      <c r="F523" s="1" t="s">
        <v>116</v>
      </c>
      <c r="G523" s="1" t="s">
        <v>275</v>
      </c>
    </row>
    <row r="524" spans="1:7">
      <c r="A524" s="1" t="s">
        <v>20</v>
      </c>
      <c r="B524" s="25">
        <v>42489</v>
      </c>
      <c r="C524" s="1" t="s">
        <v>30</v>
      </c>
      <c r="D524" s="18">
        <v>0.15</v>
      </c>
      <c r="E524" s="24">
        <v>0</v>
      </c>
      <c r="F524" s="1" t="s">
        <v>116</v>
      </c>
      <c r="G524" s="1" t="s">
        <v>276</v>
      </c>
    </row>
    <row r="525" spans="1:7">
      <c r="A525" s="1" t="s">
        <v>629</v>
      </c>
      <c r="B525" s="25">
        <v>42489</v>
      </c>
      <c r="C525" s="1" t="s">
        <v>30</v>
      </c>
      <c r="D525" s="18">
        <v>0.08</v>
      </c>
      <c r="E525" s="24">
        <v>0</v>
      </c>
      <c r="F525" s="1" t="s">
        <v>116</v>
      </c>
      <c r="G525" s="1" t="s">
        <v>277</v>
      </c>
    </row>
    <row r="526" spans="1:7">
      <c r="A526" s="1" t="s">
        <v>21</v>
      </c>
      <c r="B526" s="25">
        <v>42489</v>
      </c>
      <c r="C526" s="1" t="s">
        <v>30</v>
      </c>
      <c r="D526" s="18">
        <v>0.25</v>
      </c>
      <c r="E526" s="24">
        <v>0</v>
      </c>
      <c r="F526" s="1" t="s">
        <v>116</v>
      </c>
      <c r="G526" s="1" t="s">
        <v>278</v>
      </c>
    </row>
    <row r="527" spans="1:7">
      <c r="A527" s="1" t="s">
        <v>657</v>
      </c>
      <c r="B527" s="25">
        <v>42489</v>
      </c>
      <c r="C527" s="1" t="s">
        <v>30</v>
      </c>
      <c r="D527" s="18">
        <v>0.08</v>
      </c>
      <c r="E527" s="24">
        <v>0</v>
      </c>
      <c r="F527" s="1" t="s">
        <v>116</v>
      </c>
      <c r="G527" s="1" t="s">
        <v>279</v>
      </c>
    </row>
    <row r="528" spans="1:7">
      <c r="A528" s="1" t="s">
        <v>658</v>
      </c>
      <c r="B528" s="25">
        <v>42489</v>
      </c>
      <c r="C528" s="1" t="s">
        <v>30</v>
      </c>
      <c r="D528" s="18">
        <v>0.08</v>
      </c>
      <c r="E528" s="24">
        <v>0</v>
      </c>
      <c r="F528" s="1" t="s">
        <v>116</v>
      </c>
      <c r="G528" s="1" t="s">
        <v>280</v>
      </c>
    </row>
    <row r="529" spans="1:7">
      <c r="A529" s="1" t="s">
        <v>133</v>
      </c>
      <c r="B529" s="25">
        <v>42499</v>
      </c>
      <c r="C529" s="1" t="s">
        <v>29</v>
      </c>
      <c r="D529" s="18">
        <f>10*0.0167</f>
        <v>0.16699999999999998</v>
      </c>
      <c r="E529" s="24">
        <v>0</v>
      </c>
      <c r="F529" s="1" t="s">
        <v>36</v>
      </c>
      <c r="G529" s="1" t="s">
        <v>321</v>
      </c>
    </row>
    <row r="530" spans="1:7">
      <c r="A530" s="1" t="s">
        <v>33</v>
      </c>
      <c r="B530" s="25">
        <v>42500</v>
      </c>
      <c r="C530" s="1" t="s">
        <v>29</v>
      </c>
      <c r="D530" s="18">
        <f>5*0.0167</f>
        <v>8.3499999999999991E-2</v>
      </c>
      <c r="E530" s="24">
        <v>0</v>
      </c>
      <c r="F530" s="1" t="s">
        <v>36</v>
      </c>
      <c r="G530" s="1" t="s">
        <v>322</v>
      </c>
    </row>
    <row r="531" spans="1:7">
      <c r="A531" s="1" t="s">
        <v>133</v>
      </c>
      <c r="B531" s="25">
        <v>42500</v>
      </c>
      <c r="C531" s="1" t="s">
        <v>29</v>
      </c>
      <c r="D531" s="18">
        <v>0.17</v>
      </c>
      <c r="E531" s="24">
        <v>0</v>
      </c>
      <c r="F531" s="1" t="s">
        <v>36</v>
      </c>
      <c r="G531" s="1" t="s">
        <v>323</v>
      </c>
    </row>
    <row r="532" spans="1:7">
      <c r="A532" s="1" t="s">
        <v>176</v>
      </c>
      <c r="B532" s="25">
        <v>42500</v>
      </c>
      <c r="C532" s="1" t="s">
        <v>29</v>
      </c>
      <c r="D532" s="18">
        <f>10*0.0167</f>
        <v>0.16699999999999998</v>
      </c>
      <c r="E532" s="24">
        <v>0</v>
      </c>
      <c r="F532" s="1" t="s">
        <v>36</v>
      </c>
      <c r="G532" s="1" t="s">
        <v>324</v>
      </c>
    </row>
    <row r="533" spans="1:7">
      <c r="A533" s="1" t="s">
        <v>638</v>
      </c>
      <c r="B533" s="25">
        <v>42501</v>
      </c>
      <c r="C533" s="1" t="s">
        <v>29</v>
      </c>
      <c r="D533" s="18">
        <f>15*0.0167</f>
        <v>0.2505</v>
      </c>
      <c r="E533" s="24">
        <v>0</v>
      </c>
      <c r="F533" s="1" t="s">
        <v>36</v>
      </c>
      <c r="G533" s="1" t="s">
        <v>325</v>
      </c>
    </row>
    <row r="534" spans="1:7">
      <c r="A534" s="1" t="s">
        <v>33</v>
      </c>
      <c r="B534" s="25">
        <v>42507</v>
      </c>
      <c r="C534" s="1" t="s">
        <v>29</v>
      </c>
      <c r="D534" s="18">
        <v>0.08</v>
      </c>
      <c r="E534" s="24">
        <v>0</v>
      </c>
      <c r="F534" s="1" t="s">
        <v>36</v>
      </c>
      <c r="G534" s="1" t="s">
        <v>326</v>
      </c>
    </row>
    <row r="535" spans="1:7">
      <c r="A535" s="1" t="s">
        <v>159</v>
      </c>
      <c r="B535" s="25">
        <v>42503</v>
      </c>
      <c r="C535" s="1" t="s">
        <v>31</v>
      </c>
      <c r="D535" s="18">
        <v>2</v>
      </c>
      <c r="E535" s="24">
        <v>0</v>
      </c>
      <c r="F535" s="1" t="s">
        <v>36</v>
      </c>
      <c r="G535" s="1" t="s">
        <v>327</v>
      </c>
    </row>
    <row r="536" spans="1:7">
      <c r="A536" s="1" t="s">
        <v>159</v>
      </c>
      <c r="B536" s="25">
        <v>42507</v>
      </c>
      <c r="C536" s="1" t="s">
        <v>31</v>
      </c>
      <c r="D536" s="18">
        <v>6</v>
      </c>
      <c r="E536" s="24">
        <v>0</v>
      </c>
      <c r="F536" s="1" t="s">
        <v>36</v>
      </c>
      <c r="G536" s="1" t="s">
        <v>328</v>
      </c>
    </row>
    <row r="537" spans="1:7">
      <c r="A537" s="1" t="s">
        <v>159</v>
      </c>
      <c r="B537" s="25">
        <v>42508</v>
      </c>
      <c r="C537" s="1" t="s">
        <v>31</v>
      </c>
      <c r="D537" s="18">
        <v>5</v>
      </c>
      <c r="E537" s="24">
        <v>0</v>
      </c>
      <c r="F537" s="1" t="s">
        <v>36</v>
      </c>
      <c r="G537" s="1" t="s">
        <v>245</v>
      </c>
    </row>
    <row r="538" spans="1:7">
      <c r="A538" s="1" t="s">
        <v>159</v>
      </c>
      <c r="B538" s="25">
        <v>42509</v>
      </c>
      <c r="C538" s="1" t="s">
        <v>31</v>
      </c>
      <c r="D538" s="18">
        <v>3</v>
      </c>
      <c r="E538" s="24">
        <v>0</v>
      </c>
      <c r="F538" s="1" t="s">
        <v>36</v>
      </c>
      <c r="G538" s="1" t="s">
        <v>307</v>
      </c>
    </row>
    <row r="539" spans="1:7">
      <c r="A539" s="1" t="s">
        <v>533</v>
      </c>
      <c r="B539" s="25">
        <v>42509</v>
      </c>
      <c r="C539" s="1" t="s">
        <v>29</v>
      </c>
      <c r="D539" s="18">
        <f>15*0.0167</f>
        <v>0.2505</v>
      </c>
      <c r="E539" s="24">
        <v>0</v>
      </c>
      <c r="F539" s="1" t="s">
        <v>36</v>
      </c>
      <c r="G539" s="1" t="s">
        <v>329</v>
      </c>
    </row>
    <row r="540" spans="1:7">
      <c r="A540" s="1" t="s">
        <v>179</v>
      </c>
      <c r="B540" s="25">
        <v>42510</v>
      </c>
      <c r="C540" s="1" t="s">
        <v>31</v>
      </c>
      <c r="D540" s="18">
        <v>1.5</v>
      </c>
      <c r="E540" s="24">
        <v>0</v>
      </c>
      <c r="F540" s="1" t="s">
        <v>36</v>
      </c>
      <c r="G540" s="1" t="s">
        <v>330</v>
      </c>
    </row>
    <row r="541" spans="1:7">
      <c r="A541" s="1" t="s">
        <v>1</v>
      </c>
      <c r="B541" s="25">
        <v>42510</v>
      </c>
      <c r="C541" s="1" t="s">
        <v>30</v>
      </c>
      <c r="D541" s="28">
        <v>0.08</v>
      </c>
      <c r="E541" s="24">
        <v>0</v>
      </c>
      <c r="F541" s="1" t="s">
        <v>36</v>
      </c>
      <c r="G541" s="26" t="s">
        <v>219</v>
      </c>
    </row>
    <row r="542" spans="1:7">
      <c r="A542" s="1" t="s">
        <v>646</v>
      </c>
      <c r="B542" s="25">
        <v>42510</v>
      </c>
      <c r="C542" s="1" t="s">
        <v>30</v>
      </c>
      <c r="D542" s="28">
        <v>0.08</v>
      </c>
      <c r="E542" s="24">
        <v>0</v>
      </c>
      <c r="F542" s="1" t="s">
        <v>36</v>
      </c>
      <c r="G542" s="1" t="s">
        <v>220</v>
      </c>
    </row>
    <row r="543" spans="1:7">
      <c r="A543" s="1" t="s">
        <v>639</v>
      </c>
      <c r="B543" s="25">
        <v>42510</v>
      </c>
      <c r="C543" s="1" t="s">
        <v>30</v>
      </c>
      <c r="D543" s="28">
        <v>0.08</v>
      </c>
      <c r="E543" s="24">
        <v>0</v>
      </c>
      <c r="F543" s="1" t="s">
        <v>36</v>
      </c>
      <c r="G543" s="1" t="s">
        <v>221</v>
      </c>
    </row>
    <row r="544" spans="1:7">
      <c r="A544" s="1" t="s">
        <v>647</v>
      </c>
      <c r="B544" s="25">
        <v>42510</v>
      </c>
      <c r="C544" s="1" t="s">
        <v>30</v>
      </c>
      <c r="D544" s="28">
        <v>0.08</v>
      </c>
      <c r="E544" s="24">
        <v>0</v>
      </c>
      <c r="F544" s="1" t="s">
        <v>36</v>
      </c>
      <c r="G544" s="26" t="s">
        <v>222</v>
      </c>
    </row>
    <row r="545" spans="1:7">
      <c r="A545" s="1" t="s">
        <v>20</v>
      </c>
      <c r="B545" s="25">
        <v>42510</v>
      </c>
      <c r="C545" s="1" t="s">
        <v>30</v>
      </c>
      <c r="D545" s="28">
        <v>0.15</v>
      </c>
      <c r="E545" s="24">
        <v>0</v>
      </c>
      <c r="F545" s="1" t="s">
        <v>36</v>
      </c>
      <c r="G545" s="26" t="s">
        <v>223</v>
      </c>
    </row>
    <row r="546" spans="1:7" ht="30">
      <c r="A546" s="1" t="s">
        <v>629</v>
      </c>
      <c r="B546" s="25">
        <v>42510</v>
      </c>
      <c r="C546" s="1" t="s">
        <v>30</v>
      </c>
      <c r="D546" s="28">
        <v>0.08</v>
      </c>
      <c r="E546" s="24">
        <v>0</v>
      </c>
      <c r="F546" s="1" t="s">
        <v>36</v>
      </c>
      <c r="G546" s="26" t="s">
        <v>224</v>
      </c>
    </row>
    <row r="547" spans="1:7">
      <c r="A547" s="1" t="s">
        <v>21</v>
      </c>
      <c r="B547" s="25">
        <v>42510</v>
      </c>
      <c r="C547" s="1" t="s">
        <v>30</v>
      </c>
      <c r="D547" s="28">
        <v>0.15</v>
      </c>
      <c r="E547" s="24">
        <v>0</v>
      </c>
      <c r="F547" s="1" t="s">
        <v>36</v>
      </c>
      <c r="G547" s="26" t="s">
        <v>225</v>
      </c>
    </row>
    <row r="548" spans="1:7">
      <c r="A548" s="1" t="s">
        <v>648</v>
      </c>
      <c r="B548" s="25">
        <v>42510</v>
      </c>
      <c r="C548" s="1" t="s">
        <v>30</v>
      </c>
      <c r="D548" s="28">
        <v>1</v>
      </c>
      <c r="E548" s="24">
        <v>0</v>
      </c>
      <c r="F548" s="1" t="s">
        <v>36</v>
      </c>
      <c r="G548" s="26" t="s">
        <v>226</v>
      </c>
    </row>
    <row r="549" spans="1:7">
      <c r="A549" s="1" t="s">
        <v>179</v>
      </c>
      <c r="B549" s="25">
        <v>42513</v>
      </c>
      <c r="C549" s="1" t="s">
        <v>31</v>
      </c>
      <c r="D549" s="18">
        <v>4</v>
      </c>
      <c r="E549" s="24">
        <v>0</v>
      </c>
      <c r="F549" s="1" t="s">
        <v>36</v>
      </c>
      <c r="G549" s="26" t="s">
        <v>331</v>
      </c>
    </row>
    <row r="550" spans="1:7">
      <c r="A550" s="1" t="s">
        <v>656</v>
      </c>
      <c r="B550" s="25">
        <v>42508</v>
      </c>
      <c r="C550" s="1" t="s">
        <v>29</v>
      </c>
      <c r="D550" s="18">
        <v>8</v>
      </c>
      <c r="E550" s="24">
        <v>1</v>
      </c>
      <c r="F550" s="1" t="s">
        <v>36</v>
      </c>
      <c r="G550" s="26" t="s">
        <v>332</v>
      </c>
    </row>
    <row r="551" spans="1:7" ht="30">
      <c r="A551" s="1" t="s">
        <v>656</v>
      </c>
      <c r="B551" s="25">
        <v>42516</v>
      </c>
      <c r="C551" s="1" t="s">
        <v>29</v>
      </c>
      <c r="D551" s="18">
        <v>2</v>
      </c>
      <c r="E551" s="24">
        <v>1</v>
      </c>
      <c r="F551" s="1" t="s">
        <v>61</v>
      </c>
      <c r="G551" s="26" t="s">
        <v>333</v>
      </c>
    </row>
    <row r="552" spans="1:7">
      <c r="A552" s="1" t="s">
        <v>656</v>
      </c>
      <c r="B552" s="25">
        <v>42494</v>
      </c>
      <c r="C552" s="1" t="s">
        <v>29</v>
      </c>
      <c r="D552" s="18">
        <v>4</v>
      </c>
      <c r="E552" s="24">
        <v>0</v>
      </c>
      <c r="F552" s="1" t="s">
        <v>693</v>
      </c>
      <c r="G552" s="26" t="s">
        <v>334</v>
      </c>
    </row>
    <row r="553" spans="1:7">
      <c r="A553" s="1" t="s">
        <v>348</v>
      </c>
      <c r="B553" s="25">
        <v>42520</v>
      </c>
      <c r="C553" s="1" t="s">
        <v>29</v>
      </c>
      <c r="D553" s="18">
        <f>5*0.0167</f>
        <v>8.3499999999999991E-2</v>
      </c>
      <c r="E553" s="24">
        <v>0</v>
      </c>
      <c r="F553" s="1" t="s">
        <v>36</v>
      </c>
      <c r="G553" s="26" t="s">
        <v>335</v>
      </c>
    </row>
    <row r="554" spans="1:7">
      <c r="A554" s="1" t="s">
        <v>22</v>
      </c>
      <c r="B554" s="25">
        <v>42510</v>
      </c>
      <c r="C554" s="1" t="s">
        <v>30</v>
      </c>
      <c r="D554" s="18">
        <v>0.08</v>
      </c>
      <c r="E554" s="24">
        <v>0</v>
      </c>
      <c r="F554" s="1" t="s">
        <v>116</v>
      </c>
      <c r="G554" s="26" t="s">
        <v>268</v>
      </c>
    </row>
    <row r="555" spans="1:7">
      <c r="A555" s="1" t="s">
        <v>639</v>
      </c>
      <c r="B555" s="25">
        <v>42510</v>
      </c>
      <c r="C555" s="1" t="s">
        <v>30</v>
      </c>
      <c r="D555" s="18">
        <v>0.15</v>
      </c>
      <c r="E555" s="24">
        <v>0</v>
      </c>
      <c r="F555" s="1" t="s">
        <v>116</v>
      </c>
      <c r="G555" s="26" t="s">
        <v>271</v>
      </c>
    </row>
    <row r="556" spans="1:7">
      <c r="A556" s="1" t="s">
        <v>647</v>
      </c>
      <c r="B556" s="25">
        <v>42510</v>
      </c>
      <c r="C556" s="1" t="s">
        <v>30</v>
      </c>
      <c r="D556" s="18">
        <v>0.08</v>
      </c>
      <c r="E556" s="24">
        <v>0</v>
      </c>
      <c r="F556" s="1" t="s">
        <v>116</v>
      </c>
      <c r="G556" s="26" t="s">
        <v>272</v>
      </c>
    </row>
    <row r="557" spans="1:7" ht="30">
      <c r="A557" s="1" t="s">
        <v>654</v>
      </c>
      <c r="B557" s="25">
        <v>42510</v>
      </c>
      <c r="C557" s="1" t="s">
        <v>30</v>
      </c>
      <c r="D557" s="18">
        <v>0.08</v>
      </c>
      <c r="E557" s="24">
        <v>0</v>
      </c>
      <c r="F557" s="1" t="s">
        <v>116</v>
      </c>
      <c r="G557" s="26" t="s">
        <v>273</v>
      </c>
    </row>
    <row r="558" spans="1:7" ht="30">
      <c r="A558" s="1" t="s">
        <v>655</v>
      </c>
      <c r="B558" s="25">
        <v>42510</v>
      </c>
      <c r="C558" s="1" t="s">
        <v>30</v>
      </c>
      <c r="D558" s="18">
        <v>0.08</v>
      </c>
      <c r="E558" s="24">
        <v>0</v>
      </c>
      <c r="F558" s="1" t="s">
        <v>116</v>
      </c>
      <c r="G558" s="26" t="s">
        <v>274</v>
      </c>
    </row>
    <row r="559" spans="1:7">
      <c r="A559" s="1" t="s">
        <v>656</v>
      </c>
      <c r="B559" s="25">
        <v>42510</v>
      </c>
      <c r="C559" s="1" t="s">
        <v>30</v>
      </c>
      <c r="D559" s="18">
        <v>0.15</v>
      </c>
      <c r="E559" s="24">
        <v>0</v>
      </c>
      <c r="F559" s="1" t="s">
        <v>116</v>
      </c>
      <c r="G559" s="26" t="s">
        <v>275</v>
      </c>
    </row>
    <row r="560" spans="1:7">
      <c r="A560" s="1" t="s">
        <v>20</v>
      </c>
      <c r="B560" s="25">
        <v>42510</v>
      </c>
      <c r="C560" s="1" t="s">
        <v>30</v>
      </c>
      <c r="D560" s="18">
        <v>0.15</v>
      </c>
      <c r="E560" s="24">
        <v>0</v>
      </c>
      <c r="F560" s="1" t="s">
        <v>116</v>
      </c>
      <c r="G560" s="26" t="s">
        <v>276</v>
      </c>
    </row>
    <row r="561" spans="1:7">
      <c r="A561" s="1" t="s">
        <v>629</v>
      </c>
      <c r="B561" s="25">
        <v>42510</v>
      </c>
      <c r="C561" s="1" t="s">
        <v>30</v>
      </c>
      <c r="D561" s="18">
        <v>0.08</v>
      </c>
      <c r="E561" s="24">
        <v>0</v>
      </c>
      <c r="F561" s="1" t="s">
        <v>116</v>
      </c>
      <c r="G561" s="26" t="s">
        <v>277</v>
      </c>
    </row>
    <row r="562" spans="1:7">
      <c r="A562" s="1" t="s">
        <v>21</v>
      </c>
      <c r="B562" s="25">
        <v>42510</v>
      </c>
      <c r="C562" s="1" t="s">
        <v>30</v>
      </c>
      <c r="D562" s="18">
        <v>0.25</v>
      </c>
      <c r="E562" s="24">
        <v>0</v>
      </c>
      <c r="F562" s="1" t="s">
        <v>116</v>
      </c>
      <c r="G562" s="26" t="s">
        <v>278</v>
      </c>
    </row>
    <row r="563" spans="1:7">
      <c r="A563" s="1" t="s">
        <v>657</v>
      </c>
      <c r="B563" s="25">
        <v>42510</v>
      </c>
      <c r="C563" s="1" t="s">
        <v>30</v>
      </c>
      <c r="D563" s="18">
        <v>0.08</v>
      </c>
      <c r="E563" s="24">
        <v>0</v>
      </c>
      <c r="F563" s="1" t="s">
        <v>116</v>
      </c>
      <c r="G563" s="26" t="s">
        <v>279</v>
      </c>
    </row>
    <row r="564" spans="1:7">
      <c r="A564" s="1" t="s">
        <v>658</v>
      </c>
      <c r="B564" s="25">
        <v>42510</v>
      </c>
      <c r="C564" s="1" t="s">
        <v>30</v>
      </c>
      <c r="D564" s="18">
        <v>0.15</v>
      </c>
      <c r="E564" s="24">
        <v>0</v>
      </c>
      <c r="F564" s="1" t="s">
        <v>116</v>
      </c>
      <c r="G564" s="26" t="s">
        <v>280</v>
      </c>
    </row>
    <row r="565" spans="1:7">
      <c r="A565" s="1" t="s">
        <v>1</v>
      </c>
      <c r="B565" s="25">
        <v>42517</v>
      </c>
      <c r="C565" s="1" t="s">
        <v>30</v>
      </c>
      <c r="D565" s="28">
        <v>0.08</v>
      </c>
      <c r="E565" s="24">
        <v>0</v>
      </c>
      <c r="F565" s="1" t="s">
        <v>36</v>
      </c>
      <c r="G565" s="26" t="s">
        <v>219</v>
      </c>
    </row>
    <row r="566" spans="1:7">
      <c r="A566" s="1" t="s">
        <v>646</v>
      </c>
      <c r="B566" s="25">
        <v>42517</v>
      </c>
      <c r="C566" s="1" t="s">
        <v>30</v>
      </c>
      <c r="D566" s="28">
        <v>0.08</v>
      </c>
      <c r="E566" s="24">
        <v>0</v>
      </c>
      <c r="F566" s="1" t="s">
        <v>36</v>
      </c>
      <c r="G566" s="1" t="s">
        <v>220</v>
      </c>
    </row>
    <row r="567" spans="1:7">
      <c r="A567" s="1" t="s">
        <v>639</v>
      </c>
      <c r="B567" s="25">
        <v>42517</v>
      </c>
      <c r="C567" s="1" t="s">
        <v>30</v>
      </c>
      <c r="D567" s="28">
        <v>0.08</v>
      </c>
      <c r="E567" s="24">
        <v>0</v>
      </c>
      <c r="F567" s="1" t="s">
        <v>36</v>
      </c>
      <c r="G567" s="1" t="s">
        <v>221</v>
      </c>
    </row>
    <row r="568" spans="1:7">
      <c r="A568" s="1" t="s">
        <v>647</v>
      </c>
      <c r="B568" s="25">
        <v>42517</v>
      </c>
      <c r="C568" s="1" t="s">
        <v>30</v>
      </c>
      <c r="D568" s="28">
        <v>0.08</v>
      </c>
      <c r="E568" s="24">
        <v>0</v>
      </c>
      <c r="F568" s="1" t="s">
        <v>36</v>
      </c>
      <c r="G568" s="26" t="s">
        <v>222</v>
      </c>
    </row>
    <row r="569" spans="1:7">
      <c r="A569" s="1" t="s">
        <v>20</v>
      </c>
      <c r="B569" s="25">
        <v>42517</v>
      </c>
      <c r="C569" s="1" t="s">
        <v>30</v>
      </c>
      <c r="D569" s="28">
        <v>0.15</v>
      </c>
      <c r="E569" s="24">
        <v>0</v>
      </c>
      <c r="F569" s="1" t="s">
        <v>36</v>
      </c>
      <c r="G569" s="26" t="s">
        <v>223</v>
      </c>
    </row>
    <row r="570" spans="1:7" ht="30">
      <c r="A570" s="1" t="s">
        <v>629</v>
      </c>
      <c r="B570" s="25">
        <v>42517</v>
      </c>
      <c r="C570" s="1" t="s">
        <v>30</v>
      </c>
      <c r="D570" s="28">
        <v>0.08</v>
      </c>
      <c r="E570" s="24">
        <v>0</v>
      </c>
      <c r="F570" s="1" t="s">
        <v>36</v>
      </c>
      <c r="G570" s="26" t="s">
        <v>224</v>
      </c>
    </row>
    <row r="571" spans="1:7">
      <c r="A571" s="1" t="s">
        <v>21</v>
      </c>
      <c r="B571" s="25">
        <v>42517</v>
      </c>
      <c r="C571" s="1" t="s">
        <v>30</v>
      </c>
      <c r="D571" s="28">
        <v>0.15</v>
      </c>
      <c r="E571" s="24">
        <v>0</v>
      </c>
      <c r="F571" s="1" t="s">
        <v>36</v>
      </c>
      <c r="G571" s="26" t="s">
        <v>225</v>
      </c>
    </row>
    <row r="572" spans="1:7">
      <c r="A572" s="1" t="s">
        <v>658</v>
      </c>
      <c r="B572" s="25">
        <v>42517</v>
      </c>
      <c r="C572" s="1" t="s">
        <v>30</v>
      </c>
      <c r="D572" s="28">
        <v>1</v>
      </c>
      <c r="E572" s="24">
        <v>0</v>
      </c>
      <c r="F572" s="1" t="s">
        <v>36</v>
      </c>
      <c r="G572" s="26" t="s">
        <v>226</v>
      </c>
    </row>
    <row r="573" spans="1:7">
      <c r="A573" s="1" t="s">
        <v>672</v>
      </c>
      <c r="B573" s="25">
        <v>42520</v>
      </c>
      <c r="C573" s="1" t="s">
        <v>29</v>
      </c>
      <c r="D573" s="18">
        <v>1</v>
      </c>
      <c r="E573" s="24">
        <v>0</v>
      </c>
      <c r="F573" s="1" t="s">
        <v>36</v>
      </c>
      <c r="G573" s="26" t="s">
        <v>336</v>
      </c>
    </row>
    <row r="574" spans="1:7">
      <c r="A574" s="1" t="s">
        <v>656</v>
      </c>
      <c r="B574" s="25">
        <v>42521</v>
      </c>
      <c r="C574" s="1" t="s">
        <v>29</v>
      </c>
      <c r="D574" s="18">
        <v>0.08</v>
      </c>
      <c r="E574" s="24">
        <v>0</v>
      </c>
      <c r="F574" s="1" t="s">
        <v>36</v>
      </c>
      <c r="G574" s="26" t="s">
        <v>337</v>
      </c>
    </row>
    <row r="575" spans="1:7">
      <c r="A575" s="1" t="s">
        <v>179</v>
      </c>
      <c r="B575" s="25">
        <v>42521</v>
      </c>
      <c r="C575" s="1" t="s">
        <v>29</v>
      </c>
      <c r="D575" s="18">
        <v>0.75</v>
      </c>
      <c r="E575" s="24">
        <v>0</v>
      </c>
      <c r="F575" s="1" t="s">
        <v>36</v>
      </c>
      <c r="G575" s="26" t="s">
        <v>338</v>
      </c>
    </row>
    <row r="576" spans="1:7">
      <c r="A576" s="1" t="s">
        <v>162</v>
      </c>
      <c r="B576" s="25">
        <v>42521</v>
      </c>
      <c r="C576" s="1" t="s">
        <v>31</v>
      </c>
      <c r="D576" s="18">
        <v>0.5</v>
      </c>
      <c r="E576" s="24">
        <v>0</v>
      </c>
      <c r="F576" s="1" t="s">
        <v>36</v>
      </c>
      <c r="G576" s="26" t="s">
        <v>339</v>
      </c>
    </row>
    <row r="577" spans="1:7" ht="30">
      <c r="A577" s="1" t="s">
        <v>179</v>
      </c>
      <c r="B577" s="25">
        <v>42522</v>
      </c>
      <c r="C577" s="1" t="s">
        <v>29</v>
      </c>
      <c r="D577" s="18">
        <v>1</v>
      </c>
      <c r="E577" s="24">
        <v>0</v>
      </c>
      <c r="F577" s="1" t="s">
        <v>36</v>
      </c>
      <c r="G577" s="26" t="s">
        <v>340</v>
      </c>
    </row>
    <row r="578" spans="1:7">
      <c r="A578" s="1" t="s">
        <v>170</v>
      </c>
      <c r="B578" s="25">
        <v>42522</v>
      </c>
      <c r="C578" s="1" t="s">
        <v>31</v>
      </c>
      <c r="D578" s="18">
        <v>3</v>
      </c>
      <c r="E578" s="24">
        <v>0</v>
      </c>
      <c r="F578" s="1" t="s">
        <v>36</v>
      </c>
      <c r="G578" s="26" t="s">
        <v>341</v>
      </c>
    </row>
    <row r="579" spans="1:7">
      <c r="A579" s="1" t="s">
        <v>672</v>
      </c>
      <c r="B579" s="25">
        <v>42522</v>
      </c>
      <c r="C579" s="1" t="s">
        <v>29</v>
      </c>
      <c r="D579" s="18">
        <v>1</v>
      </c>
      <c r="E579" s="24">
        <v>0</v>
      </c>
      <c r="F579" s="1" t="s">
        <v>36</v>
      </c>
      <c r="G579" s="26" t="s">
        <v>342</v>
      </c>
    </row>
    <row r="580" spans="1:7">
      <c r="A580" s="1" t="s">
        <v>656</v>
      </c>
      <c r="B580" s="25">
        <v>42523</v>
      </c>
      <c r="C580" s="1" t="s">
        <v>29</v>
      </c>
      <c r="D580" s="18">
        <v>3</v>
      </c>
      <c r="E580" s="24">
        <v>0</v>
      </c>
      <c r="F580" s="1" t="s">
        <v>36</v>
      </c>
      <c r="G580" s="26" t="s">
        <v>343</v>
      </c>
    </row>
    <row r="581" spans="1:7">
      <c r="A581" s="1" t="s">
        <v>22</v>
      </c>
      <c r="B581" s="25">
        <v>42523</v>
      </c>
      <c r="C581" s="1" t="s">
        <v>30</v>
      </c>
      <c r="D581" s="18">
        <v>0.08</v>
      </c>
      <c r="E581" s="24">
        <v>0</v>
      </c>
      <c r="F581" s="1" t="s">
        <v>116</v>
      </c>
      <c r="G581" s="26" t="s">
        <v>268</v>
      </c>
    </row>
    <row r="582" spans="1:7">
      <c r="A582" s="1" t="s">
        <v>639</v>
      </c>
      <c r="B582" s="25">
        <v>42523</v>
      </c>
      <c r="C582" s="1" t="s">
        <v>30</v>
      </c>
      <c r="D582" s="18">
        <v>0.15</v>
      </c>
      <c r="E582" s="24">
        <v>0</v>
      </c>
      <c r="F582" s="1" t="s">
        <v>116</v>
      </c>
      <c r="G582" s="26" t="s">
        <v>271</v>
      </c>
    </row>
    <row r="583" spans="1:7">
      <c r="A583" s="1" t="s">
        <v>647</v>
      </c>
      <c r="B583" s="25">
        <v>42523</v>
      </c>
      <c r="C583" s="1" t="s">
        <v>30</v>
      </c>
      <c r="D583" s="18">
        <v>0.08</v>
      </c>
      <c r="E583" s="24">
        <v>0</v>
      </c>
      <c r="F583" s="1" t="s">
        <v>116</v>
      </c>
      <c r="G583" s="26" t="s">
        <v>272</v>
      </c>
    </row>
    <row r="584" spans="1:7" ht="30">
      <c r="A584" s="1" t="s">
        <v>654</v>
      </c>
      <c r="B584" s="25">
        <v>42523</v>
      </c>
      <c r="C584" s="1" t="s">
        <v>30</v>
      </c>
      <c r="D584" s="18">
        <v>0.08</v>
      </c>
      <c r="E584" s="24">
        <v>0</v>
      </c>
      <c r="F584" s="1" t="s">
        <v>116</v>
      </c>
      <c r="G584" s="26" t="s">
        <v>273</v>
      </c>
    </row>
    <row r="585" spans="1:7" ht="30">
      <c r="A585" s="1" t="s">
        <v>655</v>
      </c>
      <c r="B585" s="25">
        <v>42523</v>
      </c>
      <c r="C585" s="1" t="s">
        <v>30</v>
      </c>
      <c r="D585" s="18">
        <v>0.08</v>
      </c>
      <c r="E585" s="24">
        <v>0</v>
      </c>
      <c r="F585" s="1" t="s">
        <v>116</v>
      </c>
      <c r="G585" s="26" t="s">
        <v>274</v>
      </c>
    </row>
    <row r="586" spans="1:7">
      <c r="A586" s="1" t="s">
        <v>656</v>
      </c>
      <c r="B586" s="25">
        <v>42523</v>
      </c>
      <c r="C586" s="1" t="s">
        <v>30</v>
      </c>
      <c r="D586" s="18">
        <v>0.15</v>
      </c>
      <c r="E586" s="24">
        <v>0</v>
      </c>
      <c r="F586" s="1" t="s">
        <v>116</v>
      </c>
      <c r="G586" s="26" t="s">
        <v>275</v>
      </c>
    </row>
    <row r="587" spans="1:7">
      <c r="A587" s="1" t="s">
        <v>20</v>
      </c>
      <c r="B587" s="25">
        <v>42523</v>
      </c>
      <c r="C587" s="1" t="s">
        <v>30</v>
      </c>
      <c r="D587" s="18">
        <v>0.15</v>
      </c>
      <c r="E587" s="24">
        <v>0</v>
      </c>
      <c r="F587" s="1" t="s">
        <v>116</v>
      </c>
      <c r="G587" s="26" t="s">
        <v>276</v>
      </c>
    </row>
    <row r="588" spans="1:7">
      <c r="A588" s="1" t="s">
        <v>629</v>
      </c>
      <c r="B588" s="25">
        <v>42523</v>
      </c>
      <c r="C588" s="1" t="s">
        <v>30</v>
      </c>
      <c r="D588" s="18">
        <v>0.08</v>
      </c>
      <c r="E588" s="24">
        <v>0</v>
      </c>
      <c r="F588" s="1" t="s">
        <v>116</v>
      </c>
      <c r="G588" s="26" t="s">
        <v>277</v>
      </c>
    </row>
    <row r="589" spans="1:7">
      <c r="A589" s="1" t="s">
        <v>21</v>
      </c>
      <c r="B589" s="25">
        <v>42523</v>
      </c>
      <c r="C589" s="1" t="s">
        <v>30</v>
      </c>
      <c r="D589" s="18">
        <v>0.25</v>
      </c>
      <c r="E589" s="24">
        <v>0</v>
      </c>
      <c r="F589" s="1" t="s">
        <v>116</v>
      </c>
      <c r="G589" s="26" t="s">
        <v>278</v>
      </c>
    </row>
    <row r="590" spans="1:7">
      <c r="A590" s="1" t="s">
        <v>657</v>
      </c>
      <c r="B590" s="25">
        <v>42523</v>
      </c>
      <c r="C590" s="1" t="s">
        <v>30</v>
      </c>
      <c r="D590" s="18">
        <v>0.08</v>
      </c>
      <c r="E590" s="24">
        <v>0</v>
      </c>
      <c r="F590" s="1" t="s">
        <v>116</v>
      </c>
      <c r="G590" s="26" t="s">
        <v>279</v>
      </c>
    </row>
    <row r="591" spans="1:7">
      <c r="A591" s="1" t="s">
        <v>658</v>
      </c>
      <c r="B591" s="25">
        <v>42523</v>
      </c>
      <c r="C591" s="1" t="s">
        <v>30</v>
      </c>
      <c r="D591" s="18">
        <v>0.15</v>
      </c>
      <c r="E591" s="24">
        <v>0</v>
      </c>
      <c r="F591" s="1" t="s">
        <v>116</v>
      </c>
      <c r="G591" s="26" t="s">
        <v>280</v>
      </c>
    </row>
    <row r="592" spans="1:7" ht="30">
      <c r="A592" s="1" t="s">
        <v>656</v>
      </c>
      <c r="B592" s="25">
        <v>42527</v>
      </c>
      <c r="C592" s="1" t="s">
        <v>29</v>
      </c>
      <c r="D592" s="18">
        <v>5</v>
      </c>
      <c r="E592" s="24">
        <v>0</v>
      </c>
      <c r="F592" s="1" t="s">
        <v>36</v>
      </c>
      <c r="G592" s="26" t="s">
        <v>344</v>
      </c>
    </row>
    <row r="593" spans="1:7">
      <c r="A593" s="1" t="s">
        <v>639</v>
      </c>
      <c r="B593" s="25">
        <v>42531</v>
      </c>
      <c r="C593" s="1" t="s">
        <v>30</v>
      </c>
      <c r="D593" s="18">
        <v>0.15</v>
      </c>
      <c r="E593" s="24">
        <v>0</v>
      </c>
      <c r="F593" s="1" t="s">
        <v>116</v>
      </c>
      <c r="G593" s="1" t="s">
        <v>271</v>
      </c>
    </row>
    <row r="594" spans="1:7">
      <c r="A594" s="1" t="s">
        <v>647</v>
      </c>
      <c r="B594" s="25">
        <v>42531</v>
      </c>
      <c r="C594" s="1" t="s">
        <v>30</v>
      </c>
      <c r="D594" s="18">
        <v>0.15</v>
      </c>
      <c r="E594" s="24">
        <v>0</v>
      </c>
      <c r="F594" s="1" t="s">
        <v>116</v>
      </c>
      <c r="G594" s="1" t="s">
        <v>272</v>
      </c>
    </row>
    <row r="595" spans="1:7">
      <c r="A595" s="1" t="s">
        <v>654</v>
      </c>
      <c r="B595" s="25">
        <v>42531</v>
      </c>
      <c r="C595" s="1" t="s">
        <v>30</v>
      </c>
      <c r="D595" s="18">
        <v>0.08</v>
      </c>
      <c r="E595" s="24">
        <v>0</v>
      </c>
      <c r="F595" s="1" t="s">
        <v>116</v>
      </c>
      <c r="G595" s="1" t="s">
        <v>273</v>
      </c>
    </row>
    <row r="596" spans="1:7">
      <c r="A596" s="1" t="s">
        <v>655</v>
      </c>
      <c r="B596" s="25">
        <v>42531</v>
      </c>
      <c r="C596" s="1" t="s">
        <v>30</v>
      </c>
      <c r="D596" s="18">
        <v>0.25</v>
      </c>
      <c r="E596" s="24">
        <v>0</v>
      </c>
      <c r="F596" s="1" t="s">
        <v>116</v>
      </c>
      <c r="G596" s="1" t="s">
        <v>274</v>
      </c>
    </row>
    <row r="597" spans="1:7">
      <c r="A597" s="1" t="s">
        <v>656</v>
      </c>
      <c r="B597" s="25">
        <v>42531</v>
      </c>
      <c r="C597" s="1" t="s">
        <v>30</v>
      </c>
      <c r="D597" s="18">
        <v>0.15</v>
      </c>
      <c r="E597" s="24">
        <v>0</v>
      </c>
      <c r="F597" s="1" t="s">
        <v>116</v>
      </c>
      <c r="G597" s="1" t="s">
        <v>275</v>
      </c>
    </row>
    <row r="598" spans="1:7">
      <c r="A598" s="1" t="s">
        <v>20</v>
      </c>
      <c r="B598" s="25">
        <v>42531</v>
      </c>
      <c r="C598" s="1" t="s">
        <v>30</v>
      </c>
      <c r="D598" s="18">
        <v>0.15</v>
      </c>
      <c r="E598" s="24">
        <v>0</v>
      </c>
      <c r="F598" s="1" t="s">
        <v>116</v>
      </c>
      <c r="G598" s="1" t="s">
        <v>276</v>
      </c>
    </row>
    <row r="599" spans="1:7">
      <c r="A599" s="1" t="s">
        <v>629</v>
      </c>
      <c r="B599" s="25">
        <v>42531</v>
      </c>
      <c r="C599" s="1" t="s">
        <v>30</v>
      </c>
      <c r="D599" s="18">
        <v>0.08</v>
      </c>
      <c r="E599" s="24">
        <v>0</v>
      </c>
      <c r="F599" s="1" t="s">
        <v>116</v>
      </c>
      <c r="G599" s="1" t="s">
        <v>277</v>
      </c>
    </row>
    <row r="600" spans="1:7">
      <c r="A600" s="1" t="s">
        <v>21</v>
      </c>
      <c r="B600" s="25">
        <v>42531</v>
      </c>
      <c r="C600" s="1" t="s">
        <v>30</v>
      </c>
      <c r="D600" s="18">
        <v>0.25</v>
      </c>
      <c r="E600" s="24">
        <v>0</v>
      </c>
      <c r="F600" s="1" t="s">
        <v>116</v>
      </c>
      <c r="G600" s="1" t="s">
        <v>278</v>
      </c>
    </row>
    <row r="601" spans="1:7">
      <c r="A601" s="1" t="s">
        <v>648</v>
      </c>
      <c r="B601" s="25">
        <v>42531</v>
      </c>
      <c r="C601" s="1" t="s">
        <v>30</v>
      </c>
      <c r="D601" s="18">
        <v>1</v>
      </c>
      <c r="E601" s="24">
        <v>0</v>
      </c>
      <c r="F601" s="1" t="s">
        <v>116</v>
      </c>
      <c r="G601" s="26" t="s">
        <v>345</v>
      </c>
    </row>
    <row r="602" spans="1:7" ht="30">
      <c r="A602" s="1" t="s">
        <v>463</v>
      </c>
      <c r="B602" s="25">
        <v>42534</v>
      </c>
      <c r="C602" s="1" t="s">
        <v>32</v>
      </c>
      <c r="D602" s="18">
        <v>0.25</v>
      </c>
      <c r="E602" s="24">
        <v>0</v>
      </c>
      <c r="F602" s="1" t="s">
        <v>36</v>
      </c>
      <c r="G602" s="26" t="s">
        <v>346</v>
      </c>
    </row>
    <row r="603" spans="1:7" ht="30">
      <c r="A603" s="1" t="s">
        <v>133</v>
      </c>
      <c r="B603" s="25">
        <v>42534</v>
      </c>
      <c r="C603" s="1" t="s">
        <v>29</v>
      </c>
      <c r="D603" s="18">
        <v>0.5</v>
      </c>
      <c r="E603" s="24">
        <v>0</v>
      </c>
      <c r="F603" s="1" t="s">
        <v>36</v>
      </c>
      <c r="G603" s="26" t="s">
        <v>347</v>
      </c>
    </row>
    <row r="604" spans="1:7" ht="30">
      <c r="A604" s="1" t="s">
        <v>348</v>
      </c>
      <c r="B604" s="25">
        <v>42537</v>
      </c>
      <c r="C604" s="1" t="s">
        <v>29</v>
      </c>
      <c r="D604" s="18">
        <v>0.75</v>
      </c>
      <c r="E604" s="24">
        <v>0.75</v>
      </c>
      <c r="F604" s="1" t="s">
        <v>36</v>
      </c>
      <c r="G604" s="26" t="s">
        <v>349</v>
      </c>
    </row>
    <row r="605" spans="1:7">
      <c r="A605" s="1" t="s">
        <v>665</v>
      </c>
      <c r="B605" s="25">
        <v>42537</v>
      </c>
      <c r="C605" s="1" t="s">
        <v>154</v>
      </c>
      <c r="D605" s="18">
        <v>0.25</v>
      </c>
      <c r="E605" s="24">
        <v>0</v>
      </c>
      <c r="F605" s="1" t="s">
        <v>36</v>
      </c>
      <c r="G605" s="26" t="s">
        <v>350</v>
      </c>
    </row>
    <row r="606" spans="1:7">
      <c r="A606" s="1" t="s">
        <v>180</v>
      </c>
      <c r="B606" s="25">
        <v>42541</v>
      </c>
      <c r="C606" s="1" t="s">
        <v>29</v>
      </c>
      <c r="D606" s="18">
        <v>0.25</v>
      </c>
      <c r="E606" s="24">
        <v>0</v>
      </c>
      <c r="F606" s="1" t="s">
        <v>36</v>
      </c>
      <c r="G606" s="26" t="s">
        <v>351</v>
      </c>
    </row>
    <row r="607" spans="1:7">
      <c r="A607" s="1" t="s">
        <v>672</v>
      </c>
      <c r="B607" s="25">
        <v>42542</v>
      </c>
      <c r="C607" s="1" t="s">
        <v>29</v>
      </c>
      <c r="D607" s="18">
        <v>0.5</v>
      </c>
      <c r="E607" s="24">
        <v>0</v>
      </c>
      <c r="F607" s="1" t="s">
        <v>36</v>
      </c>
      <c r="G607" s="26" t="s">
        <v>352</v>
      </c>
    </row>
    <row r="608" spans="1:7">
      <c r="A608" s="1" t="s">
        <v>348</v>
      </c>
      <c r="B608" s="25">
        <v>42541</v>
      </c>
      <c r="C608" s="1" t="s">
        <v>31</v>
      </c>
      <c r="D608" s="18">
        <v>4</v>
      </c>
      <c r="E608" s="24">
        <v>0</v>
      </c>
      <c r="F608" s="1" t="s">
        <v>36</v>
      </c>
      <c r="G608" s="26" t="s">
        <v>353</v>
      </c>
    </row>
    <row r="609" spans="1:7">
      <c r="A609" s="1" t="s">
        <v>173</v>
      </c>
      <c r="B609" s="25">
        <v>42542</v>
      </c>
      <c r="C609" s="1" t="s">
        <v>31</v>
      </c>
      <c r="D609" s="18">
        <v>2.5</v>
      </c>
      <c r="E609" s="24">
        <v>0</v>
      </c>
      <c r="F609" s="1" t="s">
        <v>36</v>
      </c>
      <c r="G609" s="26" t="s">
        <v>354</v>
      </c>
    </row>
    <row r="610" spans="1:7">
      <c r="A610" s="1" t="s">
        <v>177</v>
      </c>
      <c r="B610" s="25">
        <v>42542</v>
      </c>
      <c r="C610" s="1" t="s">
        <v>29</v>
      </c>
      <c r="D610" s="18">
        <f>50*0.0167</f>
        <v>0.83499999999999996</v>
      </c>
      <c r="E610" s="24">
        <v>0</v>
      </c>
      <c r="F610" s="1" t="s">
        <v>36</v>
      </c>
      <c r="G610" s="26" t="s">
        <v>355</v>
      </c>
    </row>
    <row r="611" spans="1:7">
      <c r="A611" s="1" t="s">
        <v>665</v>
      </c>
      <c r="B611" s="25">
        <v>42543</v>
      </c>
      <c r="C611" s="1" t="s">
        <v>29</v>
      </c>
      <c r="D611" s="18">
        <v>0.25</v>
      </c>
      <c r="E611" s="24">
        <v>0</v>
      </c>
      <c r="F611" s="1" t="s">
        <v>36</v>
      </c>
      <c r="G611" s="26" t="s">
        <v>356</v>
      </c>
    </row>
    <row r="612" spans="1:7">
      <c r="A612" s="1" t="s">
        <v>348</v>
      </c>
      <c r="B612" s="25">
        <v>42543</v>
      </c>
      <c r="C612" s="1" t="s">
        <v>29</v>
      </c>
      <c r="D612" s="18">
        <v>0.75</v>
      </c>
      <c r="E612" s="24">
        <v>0</v>
      </c>
      <c r="F612" s="1" t="s">
        <v>36</v>
      </c>
      <c r="G612" s="26" t="s">
        <v>357</v>
      </c>
    </row>
    <row r="613" spans="1:7">
      <c r="A613" s="1" t="s">
        <v>141</v>
      </c>
      <c r="B613" s="25">
        <v>42543</v>
      </c>
      <c r="C613" s="1" t="s">
        <v>31</v>
      </c>
      <c r="D613" s="18">
        <v>2.5</v>
      </c>
      <c r="E613" s="24">
        <v>0</v>
      </c>
      <c r="F613" s="1" t="s">
        <v>36</v>
      </c>
      <c r="G613" s="26" t="s">
        <v>358</v>
      </c>
    </row>
    <row r="614" spans="1:7" ht="30">
      <c r="A614" s="1" t="s">
        <v>176</v>
      </c>
      <c r="B614" s="25">
        <v>42548</v>
      </c>
      <c r="C614" s="1" t="s">
        <v>32</v>
      </c>
      <c r="D614" s="18">
        <v>0.5</v>
      </c>
      <c r="E614" s="24">
        <v>0</v>
      </c>
      <c r="F614" s="1" t="s">
        <v>36</v>
      </c>
      <c r="G614" s="26" t="s">
        <v>359</v>
      </c>
    </row>
    <row r="615" spans="1:7">
      <c r="A615" s="1" t="s">
        <v>665</v>
      </c>
      <c r="B615" s="25">
        <v>42548</v>
      </c>
      <c r="C615" s="1" t="s">
        <v>154</v>
      </c>
      <c r="D615" s="18">
        <v>0.25</v>
      </c>
      <c r="E615" s="24">
        <v>0</v>
      </c>
      <c r="F615" s="1" t="s">
        <v>36</v>
      </c>
      <c r="G615" s="26" t="s">
        <v>360</v>
      </c>
    </row>
    <row r="616" spans="1:7">
      <c r="A616" s="1" t="s">
        <v>656</v>
      </c>
      <c r="B616" s="25">
        <v>42548</v>
      </c>
      <c r="C616" s="1" t="s">
        <v>29</v>
      </c>
      <c r="D616" s="18">
        <v>1.5</v>
      </c>
      <c r="E616" s="24">
        <v>0</v>
      </c>
      <c r="F616" s="1" t="s">
        <v>36</v>
      </c>
      <c r="G616" s="26" t="s">
        <v>361</v>
      </c>
    </row>
    <row r="617" spans="1:7" ht="30">
      <c r="A617" s="1" t="s">
        <v>139</v>
      </c>
      <c r="B617" s="25">
        <v>42549</v>
      </c>
      <c r="C617" s="1" t="s">
        <v>29</v>
      </c>
      <c r="D617" s="18">
        <v>0.25</v>
      </c>
      <c r="E617" s="24">
        <v>0.25</v>
      </c>
      <c r="F617" s="1" t="s">
        <v>36</v>
      </c>
      <c r="G617" s="26" t="s">
        <v>362</v>
      </c>
    </row>
    <row r="618" spans="1:7">
      <c r="A618" s="1" t="s">
        <v>172</v>
      </c>
      <c r="B618" s="25">
        <v>42549</v>
      </c>
      <c r="C618" s="1" t="s">
        <v>31</v>
      </c>
      <c r="D618" s="18">
        <v>1</v>
      </c>
      <c r="E618" s="24">
        <v>0</v>
      </c>
      <c r="F618" s="1" t="s">
        <v>36</v>
      </c>
      <c r="G618" s="26" t="s">
        <v>363</v>
      </c>
    </row>
    <row r="619" spans="1:7">
      <c r="A619" s="1" t="s">
        <v>180</v>
      </c>
      <c r="B619" s="25">
        <v>42550</v>
      </c>
      <c r="C619" s="1" t="s">
        <v>29</v>
      </c>
      <c r="D619" s="18">
        <v>0.25</v>
      </c>
      <c r="E619" s="24">
        <v>0</v>
      </c>
      <c r="F619" s="1" t="s">
        <v>36</v>
      </c>
      <c r="G619" s="26" t="s">
        <v>364</v>
      </c>
    </row>
    <row r="620" spans="1:7">
      <c r="A620" s="1" t="s">
        <v>170</v>
      </c>
      <c r="B620" s="25">
        <v>42551</v>
      </c>
      <c r="C620" s="1" t="s">
        <v>31</v>
      </c>
      <c r="D620" s="18">
        <v>3</v>
      </c>
      <c r="E620" s="24">
        <v>0</v>
      </c>
      <c r="F620" s="1" t="s">
        <v>36</v>
      </c>
      <c r="G620" s="26" t="s">
        <v>365</v>
      </c>
    </row>
    <row r="621" spans="1:7">
      <c r="A621" s="1" t="s">
        <v>137</v>
      </c>
      <c r="B621" s="25">
        <v>42551</v>
      </c>
      <c r="C621" s="1" t="s">
        <v>29</v>
      </c>
      <c r="D621" s="18">
        <v>0.08</v>
      </c>
      <c r="E621" s="24">
        <v>0</v>
      </c>
      <c r="F621" s="1" t="s">
        <v>36</v>
      </c>
      <c r="G621" s="26" t="s">
        <v>366</v>
      </c>
    </row>
    <row r="622" spans="1:7">
      <c r="A622" s="1" t="s">
        <v>639</v>
      </c>
      <c r="B622" s="25">
        <v>42538</v>
      </c>
      <c r="C622" s="1" t="s">
        <v>30</v>
      </c>
      <c r="D622" s="18">
        <v>0.15</v>
      </c>
      <c r="E622" s="24">
        <v>0</v>
      </c>
      <c r="F622" s="1" t="s">
        <v>116</v>
      </c>
      <c r="G622" s="1" t="s">
        <v>271</v>
      </c>
    </row>
    <row r="623" spans="1:7">
      <c r="A623" s="1" t="s">
        <v>647</v>
      </c>
      <c r="B623" s="25">
        <v>42538</v>
      </c>
      <c r="C623" s="1" t="s">
        <v>30</v>
      </c>
      <c r="D623" s="18">
        <v>0.15</v>
      </c>
      <c r="E623" s="24">
        <v>0</v>
      </c>
      <c r="F623" s="1" t="s">
        <v>116</v>
      </c>
      <c r="G623" s="1" t="s">
        <v>272</v>
      </c>
    </row>
    <row r="624" spans="1:7">
      <c r="A624" s="1" t="s">
        <v>654</v>
      </c>
      <c r="B624" s="25">
        <v>42538</v>
      </c>
      <c r="C624" s="1" t="s">
        <v>30</v>
      </c>
      <c r="D624" s="18">
        <v>0.08</v>
      </c>
      <c r="E624" s="24">
        <v>0</v>
      </c>
      <c r="F624" s="1" t="s">
        <v>116</v>
      </c>
      <c r="G624" s="1" t="s">
        <v>273</v>
      </c>
    </row>
    <row r="625" spans="1:7">
      <c r="A625" s="1" t="s">
        <v>655</v>
      </c>
      <c r="B625" s="25">
        <v>42538</v>
      </c>
      <c r="C625" s="1" t="s">
        <v>30</v>
      </c>
      <c r="D625" s="18">
        <v>0.25</v>
      </c>
      <c r="E625" s="24">
        <v>0</v>
      </c>
      <c r="F625" s="1" t="s">
        <v>116</v>
      </c>
      <c r="G625" s="1" t="s">
        <v>274</v>
      </c>
    </row>
    <row r="626" spans="1:7">
      <c r="A626" s="1" t="s">
        <v>656</v>
      </c>
      <c r="B626" s="25">
        <v>42538</v>
      </c>
      <c r="C626" s="1" t="s">
        <v>30</v>
      </c>
      <c r="D626" s="18">
        <v>0.15</v>
      </c>
      <c r="E626" s="24">
        <v>0</v>
      </c>
      <c r="F626" s="1" t="s">
        <v>116</v>
      </c>
      <c r="G626" s="1" t="s">
        <v>275</v>
      </c>
    </row>
    <row r="627" spans="1:7">
      <c r="A627" s="1" t="s">
        <v>20</v>
      </c>
      <c r="B627" s="25">
        <v>42538</v>
      </c>
      <c r="C627" s="1" t="s">
        <v>30</v>
      </c>
      <c r="D627" s="18">
        <v>0.15</v>
      </c>
      <c r="E627" s="24">
        <v>0</v>
      </c>
      <c r="F627" s="1" t="s">
        <v>116</v>
      </c>
      <c r="G627" s="1" t="s">
        <v>276</v>
      </c>
    </row>
    <row r="628" spans="1:7">
      <c r="A628" s="1" t="s">
        <v>629</v>
      </c>
      <c r="B628" s="25">
        <v>42538</v>
      </c>
      <c r="C628" s="1" t="s">
        <v>30</v>
      </c>
      <c r="D628" s="18">
        <v>0.08</v>
      </c>
      <c r="E628" s="24">
        <v>0</v>
      </c>
      <c r="F628" s="1" t="s">
        <v>116</v>
      </c>
      <c r="G628" s="1" t="s">
        <v>277</v>
      </c>
    </row>
    <row r="629" spans="1:7">
      <c r="A629" s="1" t="s">
        <v>21</v>
      </c>
      <c r="B629" s="25">
        <v>42538</v>
      </c>
      <c r="C629" s="1" t="s">
        <v>30</v>
      </c>
      <c r="D629" s="18">
        <v>0.25</v>
      </c>
      <c r="E629" s="24">
        <v>0</v>
      </c>
      <c r="F629" s="1" t="s">
        <v>116</v>
      </c>
      <c r="G629" s="1" t="s">
        <v>278</v>
      </c>
    </row>
    <row r="630" spans="1:7">
      <c r="A630" s="1" t="s">
        <v>648</v>
      </c>
      <c r="B630" s="25">
        <v>42538</v>
      </c>
      <c r="C630" s="1" t="s">
        <v>30</v>
      </c>
      <c r="D630" s="18">
        <v>1</v>
      </c>
      <c r="E630" s="24">
        <v>0</v>
      </c>
      <c r="F630" s="1" t="s">
        <v>116</v>
      </c>
      <c r="G630" s="26" t="s">
        <v>345</v>
      </c>
    </row>
    <row r="631" spans="1:7">
      <c r="A631" s="1" t="s">
        <v>639</v>
      </c>
      <c r="B631" s="25">
        <v>42545</v>
      </c>
      <c r="C631" s="1" t="s">
        <v>30</v>
      </c>
      <c r="D631" s="18">
        <v>0.15</v>
      </c>
      <c r="E631" s="24">
        <v>0</v>
      </c>
      <c r="F631" s="1" t="s">
        <v>116</v>
      </c>
      <c r="G631" s="1" t="s">
        <v>271</v>
      </c>
    </row>
    <row r="632" spans="1:7">
      <c r="A632" s="1" t="s">
        <v>647</v>
      </c>
      <c r="B632" s="25">
        <v>42545</v>
      </c>
      <c r="C632" s="1" t="s">
        <v>30</v>
      </c>
      <c r="D632" s="18">
        <v>0.15</v>
      </c>
      <c r="E632" s="24">
        <v>0</v>
      </c>
      <c r="F632" s="1" t="s">
        <v>116</v>
      </c>
      <c r="G632" s="1" t="s">
        <v>272</v>
      </c>
    </row>
    <row r="633" spans="1:7">
      <c r="A633" s="1" t="s">
        <v>654</v>
      </c>
      <c r="B633" s="25">
        <v>42545</v>
      </c>
      <c r="C633" s="1" t="s">
        <v>30</v>
      </c>
      <c r="D633" s="18">
        <v>0.08</v>
      </c>
      <c r="E633" s="24">
        <v>0</v>
      </c>
      <c r="F633" s="1" t="s">
        <v>116</v>
      </c>
      <c r="G633" s="1" t="s">
        <v>273</v>
      </c>
    </row>
    <row r="634" spans="1:7">
      <c r="A634" s="1" t="s">
        <v>655</v>
      </c>
      <c r="B634" s="25">
        <v>42545</v>
      </c>
      <c r="C634" s="1" t="s">
        <v>30</v>
      </c>
      <c r="D634" s="18">
        <v>0.25</v>
      </c>
      <c r="E634" s="24">
        <v>0</v>
      </c>
      <c r="F634" s="1" t="s">
        <v>116</v>
      </c>
      <c r="G634" s="1" t="s">
        <v>274</v>
      </c>
    </row>
    <row r="635" spans="1:7">
      <c r="A635" s="1" t="s">
        <v>656</v>
      </c>
      <c r="B635" s="25">
        <v>42545</v>
      </c>
      <c r="C635" s="1" t="s">
        <v>30</v>
      </c>
      <c r="D635" s="18">
        <v>0.15</v>
      </c>
      <c r="E635" s="24">
        <v>0</v>
      </c>
      <c r="F635" s="1" t="s">
        <v>116</v>
      </c>
      <c r="G635" s="1" t="s">
        <v>275</v>
      </c>
    </row>
    <row r="636" spans="1:7">
      <c r="A636" s="1" t="s">
        <v>20</v>
      </c>
      <c r="B636" s="25">
        <v>42545</v>
      </c>
      <c r="C636" s="1" t="s">
        <v>30</v>
      </c>
      <c r="D636" s="18">
        <v>0.15</v>
      </c>
      <c r="E636" s="24">
        <v>0</v>
      </c>
      <c r="F636" s="1" t="s">
        <v>116</v>
      </c>
      <c r="G636" s="1" t="s">
        <v>276</v>
      </c>
    </row>
    <row r="637" spans="1:7">
      <c r="A637" s="1" t="s">
        <v>629</v>
      </c>
      <c r="B637" s="25">
        <v>42545</v>
      </c>
      <c r="C637" s="1" t="s">
        <v>30</v>
      </c>
      <c r="D637" s="18">
        <v>0.08</v>
      </c>
      <c r="E637" s="24">
        <v>0</v>
      </c>
      <c r="F637" s="1" t="s">
        <v>116</v>
      </c>
      <c r="G637" s="1" t="s">
        <v>277</v>
      </c>
    </row>
    <row r="638" spans="1:7">
      <c r="A638" s="1" t="s">
        <v>21</v>
      </c>
      <c r="B638" s="25">
        <v>42545</v>
      </c>
      <c r="C638" s="1" t="s">
        <v>30</v>
      </c>
      <c r="D638" s="18">
        <v>0.25</v>
      </c>
      <c r="E638" s="24">
        <v>0</v>
      </c>
      <c r="F638" s="1" t="s">
        <v>116</v>
      </c>
      <c r="G638" s="1" t="s">
        <v>278</v>
      </c>
    </row>
    <row r="639" spans="1:7">
      <c r="A639" s="1" t="s">
        <v>648</v>
      </c>
      <c r="B639" s="25">
        <v>42545</v>
      </c>
      <c r="C639" s="1" t="s">
        <v>30</v>
      </c>
      <c r="D639" s="18">
        <v>1</v>
      </c>
      <c r="E639" s="24">
        <v>0</v>
      </c>
      <c r="F639" s="1" t="s">
        <v>116</v>
      </c>
      <c r="G639" s="26" t="s">
        <v>345</v>
      </c>
    </row>
    <row r="640" spans="1:7">
      <c r="A640" s="1" t="s">
        <v>639</v>
      </c>
      <c r="B640" s="25">
        <v>42552</v>
      </c>
      <c r="C640" s="1" t="s">
        <v>30</v>
      </c>
      <c r="D640" s="18">
        <v>0.15</v>
      </c>
      <c r="E640" s="24">
        <v>0</v>
      </c>
      <c r="F640" s="1" t="s">
        <v>116</v>
      </c>
      <c r="G640" s="1" t="s">
        <v>271</v>
      </c>
    </row>
    <row r="641" spans="1:7">
      <c r="A641" s="1" t="s">
        <v>647</v>
      </c>
      <c r="B641" s="25">
        <v>42552</v>
      </c>
      <c r="C641" s="1" t="s">
        <v>30</v>
      </c>
      <c r="D641" s="18">
        <v>0.15</v>
      </c>
      <c r="E641" s="24">
        <v>0</v>
      </c>
      <c r="F641" s="1" t="s">
        <v>116</v>
      </c>
      <c r="G641" s="1" t="s">
        <v>272</v>
      </c>
    </row>
    <row r="642" spans="1:7">
      <c r="A642" s="1" t="s">
        <v>654</v>
      </c>
      <c r="B642" s="25">
        <v>42552</v>
      </c>
      <c r="C642" s="1" t="s">
        <v>30</v>
      </c>
      <c r="D642" s="18">
        <v>0.08</v>
      </c>
      <c r="E642" s="24">
        <v>0</v>
      </c>
      <c r="F642" s="1" t="s">
        <v>116</v>
      </c>
      <c r="G642" s="1" t="s">
        <v>273</v>
      </c>
    </row>
    <row r="643" spans="1:7">
      <c r="A643" s="1" t="s">
        <v>655</v>
      </c>
      <c r="B643" s="25">
        <v>42552</v>
      </c>
      <c r="C643" s="1" t="s">
        <v>30</v>
      </c>
      <c r="D643" s="18">
        <v>0.25</v>
      </c>
      <c r="E643" s="24">
        <v>0</v>
      </c>
      <c r="F643" s="1" t="s">
        <v>116</v>
      </c>
      <c r="G643" s="1" t="s">
        <v>274</v>
      </c>
    </row>
    <row r="644" spans="1:7">
      <c r="A644" s="1" t="s">
        <v>656</v>
      </c>
      <c r="B644" s="25">
        <v>42552</v>
      </c>
      <c r="C644" s="1" t="s">
        <v>30</v>
      </c>
      <c r="D644" s="18">
        <v>0.15</v>
      </c>
      <c r="E644" s="24">
        <v>0</v>
      </c>
      <c r="F644" s="1" t="s">
        <v>36</v>
      </c>
      <c r="G644" s="1" t="s">
        <v>275</v>
      </c>
    </row>
    <row r="645" spans="1:7">
      <c r="A645" s="1" t="s">
        <v>20</v>
      </c>
      <c r="B645" s="25">
        <v>42552</v>
      </c>
      <c r="C645" s="1" t="s">
        <v>30</v>
      </c>
      <c r="D645" s="18">
        <v>0.15</v>
      </c>
      <c r="E645" s="24">
        <v>0</v>
      </c>
      <c r="F645" s="1" t="s">
        <v>36</v>
      </c>
      <c r="G645" s="1" t="s">
        <v>276</v>
      </c>
    </row>
    <row r="646" spans="1:7">
      <c r="A646" s="1" t="s">
        <v>629</v>
      </c>
      <c r="B646" s="25">
        <v>42552</v>
      </c>
      <c r="C646" s="1" t="s">
        <v>30</v>
      </c>
      <c r="D646" s="18">
        <v>0.08</v>
      </c>
      <c r="E646" s="24">
        <v>0</v>
      </c>
      <c r="F646" s="1" t="s">
        <v>36</v>
      </c>
      <c r="G646" s="1" t="s">
        <v>277</v>
      </c>
    </row>
    <row r="647" spans="1:7">
      <c r="A647" s="1" t="s">
        <v>21</v>
      </c>
      <c r="B647" s="25">
        <v>42552</v>
      </c>
      <c r="C647" s="1" t="s">
        <v>30</v>
      </c>
      <c r="D647" s="18">
        <v>0.25</v>
      </c>
      <c r="E647" s="24">
        <v>0</v>
      </c>
      <c r="F647" s="1" t="s">
        <v>36</v>
      </c>
      <c r="G647" s="1" t="s">
        <v>278</v>
      </c>
    </row>
    <row r="648" spans="1:7">
      <c r="A648" s="1" t="s">
        <v>648</v>
      </c>
      <c r="B648" s="25">
        <v>42552</v>
      </c>
      <c r="C648" s="1" t="s">
        <v>30</v>
      </c>
      <c r="D648" s="18">
        <v>1</v>
      </c>
      <c r="E648" s="24">
        <v>0</v>
      </c>
      <c r="F648" s="1" t="s">
        <v>36</v>
      </c>
      <c r="G648" s="26" t="s">
        <v>345</v>
      </c>
    </row>
    <row r="649" spans="1:7">
      <c r="A649" s="1" t="s">
        <v>665</v>
      </c>
      <c r="B649" s="25">
        <v>42555</v>
      </c>
      <c r="C649" s="1" t="s">
        <v>29</v>
      </c>
      <c r="D649" s="18">
        <v>0.5</v>
      </c>
      <c r="E649" s="24">
        <v>0</v>
      </c>
      <c r="F649" s="1" t="s">
        <v>36</v>
      </c>
      <c r="G649" s="26" t="s">
        <v>367</v>
      </c>
    </row>
    <row r="650" spans="1:7">
      <c r="A650" s="1" t="s">
        <v>673</v>
      </c>
      <c r="B650" s="25">
        <v>42557</v>
      </c>
      <c r="C650" s="1" t="s">
        <v>31</v>
      </c>
      <c r="D650" s="18">
        <v>1</v>
      </c>
      <c r="E650" s="24">
        <v>0</v>
      </c>
      <c r="F650" s="1" t="s">
        <v>36</v>
      </c>
      <c r="G650" s="26" t="s">
        <v>368</v>
      </c>
    </row>
    <row r="651" spans="1:7">
      <c r="A651" s="1" t="s">
        <v>169</v>
      </c>
      <c r="B651" s="25">
        <v>42555</v>
      </c>
      <c r="C651" s="1" t="s">
        <v>31</v>
      </c>
      <c r="D651" s="18">
        <v>2</v>
      </c>
      <c r="E651" s="24">
        <v>0</v>
      </c>
      <c r="F651" s="1" t="s">
        <v>36</v>
      </c>
      <c r="G651" s="26" t="s">
        <v>369</v>
      </c>
    </row>
    <row r="652" spans="1:7">
      <c r="A652" s="1" t="s">
        <v>169</v>
      </c>
      <c r="B652" s="25">
        <v>42556</v>
      </c>
      <c r="C652" s="1" t="s">
        <v>31</v>
      </c>
      <c r="D652" s="18">
        <v>3</v>
      </c>
      <c r="E652" s="24">
        <v>0</v>
      </c>
      <c r="F652" s="1" t="s">
        <v>36</v>
      </c>
      <c r="G652" s="26" t="s">
        <v>370</v>
      </c>
    </row>
    <row r="653" spans="1:7">
      <c r="A653" s="1" t="s">
        <v>169</v>
      </c>
      <c r="B653" s="25">
        <v>42557</v>
      </c>
      <c r="C653" s="1" t="s">
        <v>31</v>
      </c>
      <c r="D653" s="18">
        <v>5</v>
      </c>
      <c r="E653" s="24">
        <v>0</v>
      </c>
      <c r="F653" s="1" t="s">
        <v>36</v>
      </c>
      <c r="G653" s="26" t="s">
        <v>371</v>
      </c>
    </row>
    <row r="654" spans="1:7">
      <c r="A654" s="1" t="s">
        <v>169</v>
      </c>
      <c r="B654" s="25">
        <v>42558</v>
      </c>
      <c r="C654" s="1" t="s">
        <v>31</v>
      </c>
      <c r="D654" s="18">
        <v>3</v>
      </c>
      <c r="E654" s="24">
        <v>0</v>
      </c>
      <c r="F654" s="1" t="s">
        <v>36</v>
      </c>
      <c r="G654" s="26" t="s">
        <v>372</v>
      </c>
    </row>
    <row r="655" spans="1:7">
      <c r="A655" s="1" t="s">
        <v>27</v>
      </c>
      <c r="B655" s="25">
        <v>42557</v>
      </c>
      <c r="C655" s="1" t="s">
        <v>29</v>
      </c>
      <c r="D655" s="18">
        <v>0.5</v>
      </c>
      <c r="E655" s="24">
        <v>0</v>
      </c>
      <c r="F655" s="1" t="s">
        <v>36</v>
      </c>
      <c r="G655" s="26" t="s">
        <v>373</v>
      </c>
    </row>
    <row r="656" spans="1:7">
      <c r="A656" s="1" t="s">
        <v>22</v>
      </c>
      <c r="B656" s="25">
        <v>42552</v>
      </c>
      <c r="C656" s="1" t="s">
        <v>30</v>
      </c>
      <c r="D656" s="18">
        <v>0.08</v>
      </c>
      <c r="E656" s="24">
        <v>0</v>
      </c>
      <c r="F656" s="1" t="s">
        <v>36</v>
      </c>
      <c r="G656" s="26" t="s">
        <v>268</v>
      </c>
    </row>
    <row r="657" spans="1:7">
      <c r="A657" s="1" t="s">
        <v>674</v>
      </c>
      <c r="B657" s="25">
        <v>42552</v>
      </c>
      <c r="C657" s="1" t="s">
        <v>30</v>
      </c>
      <c r="D657" s="18">
        <v>0.08</v>
      </c>
      <c r="E657" s="24">
        <v>0</v>
      </c>
      <c r="F657" s="1" t="s">
        <v>36</v>
      </c>
      <c r="G657" s="26" t="s">
        <v>271</v>
      </c>
    </row>
    <row r="658" spans="1:7">
      <c r="A658" s="1" t="s">
        <v>647</v>
      </c>
      <c r="B658" s="25">
        <v>42552</v>
      </c>
      <c r="C658" s="1" t="s">
        <v>30</v>
      </c>
      <c r="D658" s="18">
        <v>0.08</v>
      </c>
      <c r="E658" s="24">
        <v>0</v>
      </c>
      <c r="F658" s="1" t="s">
        <v>36</v>
      </c>
      <c r="G658" s="26" t="s">
        <v>272</v>
      </c>
    </row>
    <row r="659" spans="1:7" ht="30">
      <c r="A659" s="1" t="s">
        <v>654</v>
      </c>
      <c r="B659" s="25">
        <v>42552</v>
      </c>
      <c r="C659" s="1" t="s">
        <v>30</v>
      </c>
      <c r="D659" s="18">
        <v>0.08</v>
      </c>
      <c r="E659" s="24">
        <v>0</v>
      </c>
      <c r="F659" s="1" t="s">
        <v>36</v>
      </c>
      <c r="G659" s="26" t="s">
        <v>273</v>
      </c>
    </row>
    <row r="660" spans="1:7" ht="30">
      <c r="A660" s="1" t="s">
        <v>655</v>
      </c>
      <c r="B660" s="25">
        <v>42552</v>
      </c>
      <c r="C660" s="1" t="s">
        <v>30</v>
      </c>
      <c r="D660" s="18">
        <v>0.08</v>
      </c>
      <c r="E660" s="24">
        <v>0</v>
      </c>
      <c r="F660" s="1" t="s">
        <v>36</v>
      </c>
      <c r="G660" s="26" t="s">
        <v>274</v>
      </c>
    </row>
    <row r="661" spans="1:7">
      <c r="A661" s="1" t="s">
        <v>656</v>
      </c>
      <c r="B661" s="25">
        <v>42552</v>
      </c>
      <c r="C661" s="1" t="s">
        <v>30</v>
      </c>
      <c r="D661" s="18">
        <v>0.25</v>
      </c>
      <c r="E661" s="24">
        <v>0</v>
      </c>
      <c r="F661" s="1" t="s">
        <v>36</v>
      </c>
      <c r="G661" s="26" t="s">
        <v>275</v>
      </c>
    </row>
    <row r="662" spans="1:7">
      <c r="A662" s="1" t="s">
        <v>20</v>
      </c>
      <c r="B662" s="25">
        <v>42552</v>
      </c>
      <c r="C662" s="1" t="s">
        <v>30</v>
      </c>
      <c r="D662" s="18">
        <v>0.08</v>
      </c>
      <c r="E662" s="24">
        <v>0</v>
      </c>
      <c r="F662" s="1" t="s">
        <v>36</v>
      </c>
      <c r="G662" s="26" t="s">
        <v>276</v>
      </c>
    </row>
    <row r="663" spans="1:7">
      <c r="A663" s="1" t="s">
        <v>629</v>
      </c>
      <c r="B663" s="25">
        <v>42552</v>
      </c>
      <c r="C663" s="1" t="s">
        <v>30</v>
      </c>
      <c r="D663" s="18">
        <v>0.08</v>
      </c>
      <c r="E663" s="24">
        <v>0</v>
      </c>
      <c r="F663" s="1" t="s">
        <v>36</v>
      </c>
      <c r="G663" s="26" t="s">
        <v>277</v>
      </c>
    </row>
    <row r="664" spans="1:7">
      <c r="A664" s="1" t="s">
        <v>21</v>
      </c>
      <c r="B664" s="25">
        <v>42552</v>
      </c>
      <c r="C664" s="1" t="s">
        <v>30</v>
      </c>
      <c r="D664" s="18">
        <v>0.5</v>
      </c>
      <c r="E664" s="24">
        <v>0</v>
      </c>
      <c r="F664" s="1" t="s">
        <v>36</v>
      </c>
      <c r="G664" s="26" t="s">
        <v>278</v>
      </c>
    </row>
    <row r="665" spans="1:7">
      <c r="A665" s="1" t="s">
        <v>657</v>
      </c>
      <c r="B665" s="25">
        <v>42552</v>
      </c>
      <c r="C665" s="1" t="s">
        <v>30</v>
      </c>
      <c r="D665" s="18">
        <v>0.08</v>
      </c>
      <c r="E665" s="24">
        <v>0</v>
      </c>
      <c r="F665" s="1" t="s">
        <v>36</v>
      </c>
      <c r="G665" s="26" t="s">
        <v>279</v>
      </c>
    </row>
    <row r="666" spans="1:7">
      <c r="A666" s="1" t="s">
        <v>658</v>
      </c>
      <c r="B666" s="25">
        <v>42552</v>
      </c>
      <c r="C666" s="1" t="s">
        <v>30</v>
      </c>
      <c r="D666" s="18">
        <v>0.08</v>
      </c>
      <c r="E666" s="24">
        <v>0</v>
      </c>
      <c r="F666" s="1" t="s">
        <v>36</v>
      </c>
      <c r="G666" s="26" t="s">
        <v>280</v>
      </c>
    </row>
    <row r="667" spans="1:7">
      <c r="A667" s="1" t="s">
        <v>639</v>
      </c>
      <c r="B667" s="25">
        <v>42559</v>
      </c>
      <c r="C667" s="1" t="s">
        <v>30</v>
      </c>
      <c r="D667" s="18">
        <v>0.15</v>
      </c>
      <c r="E667" s="24">
        <v>0</v>
      </c>
      <c r="F667" s="1" t="s">
        <v>36</v>
      </c>
      <c r="G667" s="1" t="s">
        <v>271</v>
      </c>
    </row>
    <row r="668" spans="1:7">
      <c r="A668" s="1" t="s">
        <v>647</v>
      </c>
      <c r="B668" s="25">
        <v>42559</v>
      </c>
      <c r="C668" s="1" t="s">
        <v>30</v>
      </c>
      <c r="D668" s="18">
        <v>0.15</v>
      </c>
      <c r="E668" s="24">
        <v>0</v>
      </c>
      <c r="F668" s="1" t="s">
        <v>36</v>
      </c>
      <c r="G668" s="1" t="s">
        <v>272</v>
      </c>
    </row>
    <row r="669" spans="1:7">
      <c r="A669" s="1" t="s">
        <v>654</v>
      </c>
      <c r="B669" s="25">
        <v>42559</v>
      </c>
      <c r="C669" s="1" t="s">
        <v>30</v>
      </c>
      <c r="D669" s="18">
        <v>0.08</v>
      </c>
      <c r="E669" s="24">
        <v>0</v>
      </c>
      <c r="F669" s="1" t="s">
        <v>36</v>
      </c>
      <c r="G669" s="1" t="s">
        <v>273</v>
      </c>
    </row>
    <row r="670" spans="1:7">
      <c r="A670" s="1" t="s">
        <v>655</v>
      </c>
      <c r="B670" s="25">
        <v>42559</v>
      </c>
      <c r="C670" s="1" t="s">
        <v>30</v>
      </c>
      <c r="D670" s="18">
        <v>0.25</v>
      </c>
      <c r="E670" s="24">
        <v>0</v>
      </c>
      <c r="F670" s="1" t="s">
        <v>36</v>
      </c>
      <c r="G670" s="1" t="s">
        <v>274</v>
      </c>
    </row>
    <row r="671" spans="1:7">
      <c r="A671" s="1" t="s">
        <v>656</v>
      </c>
      <c r="B671" s="25">
        <v>42559</v>
      </c>
      <c r="C671" s="1" t="s">
        <v>30</v>
      </c>
      <c r="D671" s="18">
        <v>0.15</v>
      </c>
      <c r="E671" s="24">
        <v>0</v>
      </c>
      <c r="F671" s="1" t="s">
        <v>36</v>
      </c>
      <c r="G671" s="1" t="s">
        <v>275</v>
      </c>
    </row>
    <row r="672" spans="1:7">
      <c r="A672" s="1" t="s">
        <v>20</v>
      </c>
      <c r="B672" s="25">
        <v>42559</v>
      </c>
      <c r="C672" s="1" t="s">
        <v>30</v>
      </c>
      <c r="D672" s="18">
        <v>0.15</v>
      </c>
      <c r="E672" s="24">
        <v>0</v>
      </c>
      <c r="F672" s="1" t="s">
        <v>36</v>
      </c>
      <c r="G672" s="1" t="s">
        <v>276</v>
      </c>
    </row>
    <row r="673" spans="1:7">
      <c r="A673" s="1" t="s">
        <v>629</v>
      </c>
      <c r="B673" s="25">
        <v>42559</v>
      </c>
      <c r="C673" s="1" t="s">
        <v>30</v>
      </c>
      <c r="D673" s="18">
        <v>0.08</v>
      </c>
      <c r="E673" s="24">
        <v>0</v>
      </c>
      <c r="F673" s="1" t="s">
        <v>36</v>
      </c>
      <c r="G673" s="1" t="s">
        <v>277</v>
      </c>
    </row>
    <row r="674" spans="1:7">
      <c r="A674" s="1" t="s">
        <v>21</v>
      </c>
      <c r="B674" s="25">
        <v>42559</v>
      </c>
      <c r="C674" s="1" t="s">
        <v>30</v>
      </c>
      <c r="D674" s="18">
        <v>0.25</v>
      </c>
      <c r="E674" s="24">
        <v>0</v>
      </c>
      <c r="F674" s="1" t="s">
        <v>36</v>
      </c>
      <c r="G674" s="1" t="s">
        <v>278</v>
      </c>
    </row>
    <row r="675" spans="1:7">
      <c r="A675" s="1" t="s">
        <v>648</v>
      </c>
      <c r="B675" s="25">
        <v>42559</v>
      </c>
      <c r="C675" s="1" t="s">
        <v>30</v>
      </c>
      <c r="D675" s="18">
        <v>1</v>
      </c>
      <c r="E675" s="24">
        <v>0</v>
      </c>
      <c r="F675" s="1" t="s">
        <v>36</v>
      </c>
      <c r="G675" s="26" t="s">
        <v>345</v>
      </c>
    </row>
    <row r="676" spans="1:7">
      <c r="A676" s="1" t="s">
        <v>644</v>
      </c>
      <c r="B676" s="25">
        <v>42559</v>
      </c>
      <c r="C676" s="1" t="s">
        <v>29</v>
      </c>
      <c r="D676" s="18">
        <v>3</v>
      </c>
      <c r="E676" s="24">
        <v>0</v>
      </c>
      <c r="F676" s="1" t="s">
        <v>36</v>
      </c>
      <c r="G676" s="1" t="s">
        <v>374</v>
      </c>
    </row>
    <row r="677" spans="1:7">
      <c r="A677" s="1" t="s">
        <v>644</v>
      </c>
      <c r="B677" s="25">
        <v>42562</v>
      </c>
      <c r="C677" s="1" t="s">
        <v>29</v>
      </c>
      <c r="D677" s="18">
        <v>3</v>
      </c>
      <c r="E677" s="24">
        <v>0</v>
      </c>
      <c r="F677" s="1" t="s">
        <v>694</v>
      </c>
      <c r="G677" s="1" t="s">
        <v>375</v>
      </c>
    </row>
    <row r="678" spans="1:7">
      <c r="A678" s="1" t="s">
        <v>673</v>
      </c>
      <c r="B678" s="25">
        <v>42564</v>
      </c>
      <c r="C678" s="1" t="s">
        <v>30</v>
      </c>
      <c r="D678" s="18">
        <v>0.08</v>
      </c>
      <c r="E678" s="24">
        <v>0</v>
      </c>
      <c r="F678" s="1" t="s">
        <v>689</v>
      </c>
      <c r="G678" s="1" t="s">
        <v>376</v>
      </c>
    </row>
    <row r="679" spans="1:7">
      <c r="A679" s="1" t="s">
        <v>674</v>
      </c>
      <c r="B679" s="25">
        <v>42564</v>
      </c>
      <c r="C679" s="1" t="s">
        <v>30</v>
      </c>
      <c r="D679" s="18">
        <v>0.08</v>
      </c>
      <c r="E679" s="24">
        <v>0</v>
      </c>
      <c r="F679" s="1" t="s">
        <v>689</v>
      </c>
      <c r="G679" s="26" t="s">
        <v>221</v>
      </c>
    </row>
    <row r="680" spans="1:7">
      <c r="A680" s="1" t="s">
        <v>647</v>
      </c>
      <c r="B680" s="25">
        <v>42564</v>
      </c>
      <c r="C680" s="1" t="s">
        <v>30</v>
      </c>
      <c r="D680" s="18">
        <v>0.08</v>
      </c>
      <c r="E680" s="24">
        <v>0</v>
      </c>
      <c r="F680" s="1" t="s">
        <v>36</v>
      </c>
      <c r="G680" s="26" t="s">
        <v>222</v>
      </c>
    </row>
    <row r="681" spans="1:7">
      <c r="A681" s="1" t="s">
        <v>20</v>
      </c>
      <c r="B681" s="25">
        <v>42564</v>
      </c>
      <c r="C681" s="1" t="s">
        <v>30</v>
      </c>
      <c r="D681" s="18">
        <v>0.15</v>
      </c>
      <c r="E681" s="24">
        <v>0</v>
      </c>
      <c r="F681" s="1" t="s">
        <v>689</v>
      </c>
      <c r="G681" s="26" t="s">
        <v>223</v>
      </c>
    </row>
    <row r="682" spans="1:7" ht="30">
      <c r="A682" s="1" t="s">
        <v>629</v>
      </c>
      <c r="B682" s="25">
        <v>42564</v>
      </c>
      <c r="C682" s="1" t="s">
        <v>30</v>
      </c>
      <c r="D682" s="18">
        <v>0.08</v>
      </c>
      <c r="E682" s="24">
        <v>0</v>
      </c>
      <c r="F682" s="1" t="s">
        <v>36</v>
      </c>
      <c r="G682" s="26" t="s">
        <v>224</v>
      </c>
    </row>
    <row r="683" spans="1:7">
      <c r="A683" s="1" t="s">
        <v>21</v>
      </c>
      <c r="B683" s="25">
        <v>42564</v>
      </c>
      <c r="C683" s="1" t="s">
        <v>30</v>
      </c>
      <c r="D683" s="18">
        <v>0.25</v>
      </c>
      <c r="E683" s="24">
        <v>0</v>
      </c>
      <c r="F683" s="1" t="s">
        <v>689</v>
      </c>
      <c r="G683" s="26" t="s">
        <v>225</v>
      </c>
    </row>
    <row r="684" spans="1:7">
      <c r="A684" s="1" t="s">
        <v>648</v>
      </c>
      <c r="B684" s="25">
        <v>42564</v>
      </c>
      <c r="C684" s="1" t="s">
        <v>30</v>
      </c>
      <c r="D684" s="18">
        <v>0.5</v>
      </c>
      <c r="E684" s="24">
        <v>0</v>
      </c>
      <c r="F684" s="1" t="s">
        <v>36</v>
      </c>
      <c r="G684" s="26" t="s">
        <v>226</v>
      </c>
    </row>
    <row r="685" spans="1:7">
      <c r="A685" s="1" t="s">
        <v>673</v>
      </c>
      <c r="B685" s="25">
        <v>42573</v>
      </c>
      <c r="C685" s="1" t="s">
        <v>30</v>
      </c>
      <c r="D685" s="18">
        <v>0.08</v>
      </c>
      <c r="E685" s="24">
        <v>0</v>
      </c>
      <c r="F685" s="1" t="s">
        <v>689</v>
      </c>
      <c r="G685" s="1" t="s">
        <v>376</v>
      </c>
    </row>
    <row r="686" spans="1:7">
      <c r="A686" s="1" t="s">
        <v>674</v>
      </c>
      <c r="B686" s="25">
        <v>42573</v>
      </c>
      <c r="C686" s="1" t="s">
        <v>30</v>
      </c>
      <c r="D686" s="18">
        <v>0.08</v>
      </c>
      <c r="E686" s="24">
        <v>0</v>
      </c>
      <c r="F686" s="1" t="s">
        <v>689</v>
      </c>
      <c r="G686" s="26" t="s">
        <v>221</v>
      </c>
    </row>
    <row r="687" spans="1:7">
      <c r="A687" s="1" t="s">
        <v>647</v>
      </c>
      <c r="B687" s="25">
        <v>42573</v>
      </c>
      <c r="C687" s="1" t="s">
        <v>30</v>
      </c>
      <c r="D687" s="18">
        <v>0.08</v>
      </c>
      <c r="E687" s="24">
        <v>0</v>
      </c>
      <c r="F687" s="1" t="s">
        <v>36</v>
      </c>
      <c r="G687" s="26" t="s">
        <v>222</v>
      </c>
    </row>
    <row r="688" spans="1:7">
      <c r="A688" s="1" t="s">
        <v>20</v>
      </c>
      <c r="B688" s="25">
        <v>42573</v>
      </c>
      <c r="C688" s="1" t="s">
        <v>30</v>
      </c>
      <c r="D688" s="18">
        <v>0.15</v>
      </c>
      <c r="E688" s="24">
        <v>0</v>
      </c>
      <c r="F688" s="1" t="s">
        <v>689</v>
      </c>
      <c r="G688" s="26" t="s">
        <v>223</v>
      </c>
    </row>
    <row r="689" spans="1:7" ht="30">
      <c r="A689" s="1" t="s">
        <v>629</v>
      </c>
      <c r="B689" s="25">
        <v>42573</v>
      </c>
      <c r="C689" s="1" t="s">
        <v>30</v>
      </c>
      <c r="D689" s="18">
        <v>0.08</v>
      </c>
      <c r="E689" s="24">
        <v>0</v>
      </c>
      <c r="F689" s="1" t="s">
        <v>36</v>
      </c>
      <c r="G689" s="26" t="s">
        <v>224</v>
      </c>
    </row>
    <row r="690" spans="1:7">
      <c r="A690" s="1" t="s">
        <v>21</v>
      </c>
      <c r="B690" s="25">
        <v>42573</v>
      </c>
      <c r="C690" s="1" t="s">
        <v>30</v>
      </c>
      <c r="D690" s="18">
        <v>0.25</v>
      </c>
      <c r="E690" s="24">
        <v>0</v>
      </c>
      <c r="F690" s="1" t="s">
        <v>689</v>
      </c>
      <c r="G690" s="26" t="s">
        <v>225</v>
      </c>
    </row>
    <row r="691" spans="1:7">
      <c r="A691" s="1" t="s">
        <v>648</v>
      </c>
      <c r="B691" s="25">
        <v>42573</v>
      </c>
      <c r="C691" s="1" t="s">
        <v>30</v>
      </c>
      <c r="D691" s="18">
        <v>0.5</v>
      </c>
      <c r="E691" s="24">
        <v>0</v>
      </c>
      <c r="F691" s="1" t="s">
        <v>36</v>
      </c>
      <c r="G691" s="26" t="s">
        <v>226</v>
      </c>
    </row>
    <row r="692" spans="1:7">
      <c r="A692" s="1" t="s">
        <v>24</v>
      </c>
      <c r="B692" s="25">
        <v>42573</v>
      </c>
      <c r="C692" s="1" t="s">
        <v>29</v>
      </c>
      <c r="D692" s="18">
        <v>0.5</v>
      </c>
      <c r="E692" s="24">
        <v>0</v>
      </c>
      <c r="F692" s="1" t="s">
        <v>36</v>
      </c>
      <c r="G692" s="26" t="s">
        <v>377</v>
      </c>
    </row>
    <row r="693" spans="1:7">
      <c r="A693" s="1" t="s">
        <v>175</v>
      </c>
      <c r="B693" s="25">
        <v>42569</v>
      </c>
      <c r="C693" s="1" t="s">
        <v>29</v>
      </c>
      <c r="D693" s="18">
        <v>0.15</v>
      </c>
      <c r="E693" s="24">
        <v>0</v>
      </c>
      <c r="F693" s="1" t="s">
        <v>36</v>
      </c>
      <c r="G693" s="26" t="s">
        <v>378</v>
      </c>
    </row>
    <row r="694" spans="1:7">
      <c r="A694" s="1" t="s">
        <v>33</v>
      </c>
      <c r="B694" s="25">
        <v>42579</v>
      </c>
      <c r="C694" s="1" t="s">
        <v>29</v>
      </c>
      <c r="D694" s="18">
        <v>0.75</v>
      </c>
      <c r="E694" s="24">
        <v>0</v>
      </c>
      <c r="F694" s="1" t="s">
        <v>36</v>
      </c>
      <c r="G694" s="26" t="s">
        <v>379</v>
      </c>
    </row>
    <row r="695" spans="1:7">
      <c r="A695" s="1" t="s">
        <v>176</v>
      </c>
      <c r="B695" s="25">
        <v>42579</v>
      </c>
      <c r="C695" s="1" t="s">
        <v>29</v>
      </c>
      <c r="D695" s="18">
        <v>0.15</v>
      </c>
      <c r="E695" s="24">
        <v>0</v>
      </c>
      <c r="F695" s="1" t="s">
        <v>36</v>
      </c>
      <c r="G695" s="26" t="s">
        <v>380</v>
      </c>
    </row>
    <row r="696" spans="1:7">
      <c r="A696" s="1" t="s">
        <v>673</v>
      </c>
      <c r="B696" s="25">
        <v>42579</v>
      </c>
      <c r="C696" s="1" t="s">
        <v>30</v>
      </c>
      <c r="D696" s="18">
        <v>0.08</v>
      </c>
      <c r="E696" s="24">
        <v>0</v>
      </c>
      <c r="F696" s="1" t="s">
        <v>689</v>
      </c>
      <c r="G696" s="1" t="s">
        <v>376</v>
      </c>
    </row>
    <row r="697" spans="1:7">
      <c r="A697" s="1" t="s">
        <v>674</v>
      </c>
      <c r="B697" s="25">
        <v>42579</v>
      </c>
      <c r="C697" s="1" t="s">
        <v>30</v>
      </c>
      <c r="D697" s="18">
        <v>0.08</v>
      </c>
      <c r="E697" s="24">
        <v>0</v>
      </c>
      <c r="F697" s="1" t="s">
        <v>689</v>
      </c>
      <c r="G697" s="26" t="s">
        <v>221</v>
      </c>
    </row>
    <row r="698" spans="1:7">
      <c r="A698" s="1" t="s">
        <v>647</v>
      </c>
      <c r="B698" s="25">
        <v>42579</v>
      </c>
      <c r="C698" s="1" t="s">
        <v>30</v>
      </c>
      <c r="D698" s="18">
        <v>0.08</v>
      </c>
      <c r="E698" s="24">
        <v>0</v>
      </c>
      <c r="F698" s="1" t="s">
        <v>36</v>
      </c>
      <c r="G698" s="26" t="s">
        <v>222</v>
      </c>
    </row>
    <row r="699" spans="1:7">
      <c r="A699" s="1" t="s">
        <v>20</v>
      </c>
      <c r="B699" s="25">
        <v>42579</v>
      </c>
      <c r="C699" s="1" t="s">
        <v>30</v>
      </c>
      <c r="D699" s="18">
        <v>0.15</v>
      </c>
      <c r="E699" s="24">
        <v>0</v>
      </c>
      <c r="F699" s="1" t="s">
        <v>689</v>
      </c>
      <c r="G699" s="26" t="s">
        <v>223</v>
      </c>
    </row>
    <row r="700" spans="1:7" ht="30">
      <c r="A700" s="1" t="s">
        <v>629</v>
      </c>
      <c r="B700" s="25">
        <v>42579</v>
      </c>
      <c r="C700" s="1" t="s">
        <v>30</v>
      </c>
      <c r="D700" s="18">
        <v>0.08</v>
      </c>
      <c r="E700" s="24">
        <v>0</v>
      </c>
      <c r="F700" s="1" t="s">
        <v>36</v>
      </c>
      <c r="G700" s="26" t="s">
        <v>224</v>
      </c>
    </row>
    <row r="701" spans="1:7">
      <c r="A701" s="1" t="s">
        <v>21</v>
      </c>
      <c r="B701" s="25">
        <v>42579</v>
      </c>
      <c r="C701" s="1" t="s">
        <v>30</v>
      </c>
      <c r="D701" s="18">
        <v>0.25</v>
      </c>
      <c r="E701" s="24">
        <v>0</v>
      </c>
      <c r="F701" s="1" t="s">
        <v>689</v>
      </c>
      <c r="G701" s="26" t="s">
        <v>225</v>
      </c>
    </row>
    <row r="702" spans="1:7">
      <c r="A702" s="1" t="s">
        <v>648</v>
      </c>
      <c r="B702" s="25">
        <v>42579</v>
      </c>
      <c r="C702" s="1" t="s">
        <v>30</v>
      </c>
      <c r="D702" s="18">
        <v>1</v>
      </c>
      <c r="E702" s="24">
        <v>0</v>
      </c>
      <c r="F702" s="1" t="s">
        <v>36</v>
      </c>
      <c r="G702" s="26" t="s">
        <v>226</v>
      </c>
    </row>
    <row r="703" spans="1:7">
      <c r="A703" s="1" t="s">
        <v>22</v>
      </c>
      <c r="B703" s="25">
        <v>42579</v>
      </c>
      <c r="C703" s="1" t="s">
        <v>30</v>
      </c>
      <c r="D703" s="18">
        <v>0.08</v>
      </c>
      <c r="E703" s="24">
        <v>0</v>
      </c>
      <c r="F703" s="1" t="s">
        <v>36</v>
      </c>
      <c r="G703" s="26" t="s">
        <v>268</v>
      </c>
    </row>
    <row r="704" spans="1:7" ht="30">
      <c r="A704" s="1" t="s">
        <v>673</v>
      </c>
      <c r="B704" s="25">
        <v>42579</v>
      </c>
      <c r="C704" s="1" t="s">
        <v>30</v>
      </c>
      <c r="D704" s="18">
        <v>0.08</v>
      </c>
      <c r="E704" s="24">
        <v>0</v>
      </c>
      <c r="F704" s="1" t="s">
        <v>36</v>
      </c>
      <c r="G704" s="26" t="s">
        <v>381</v>
      </c>
    </row>
    <row r="705" spans="1:7">
      <c r="A705" s="1" t="s">
        <v>674</v>
      </c>
      <c r="B705" s="25">
        <v>42579</v>
      </c>
      <c r="C705" s="1" t="s">
        <v>30</v>
      </c>
      <c r="D705" s="18">
        <v>0.15</v>
      </c>
      <c r="E705" s="24">
        <v>0</v>
      </c>
      <c r="F705" s="1" t="s">
        <v>36</v>
      </c>
      <c r="G705" s="26" t="s">
        <v>271</v>
      </c>
    </row>
    <row r="706" spans="1:7">
      <c r="A706" s="1" t="s">
        <v>647</v>
      </c>
      <c r="B706" s="25">
        <v>42579</v>
      </c>
      <c r="C706" s="1" t="s">
        <v>30</v>
      </c>
      <c r="D706" s="18">
        <v>0.08</v>
      </c>
      <c r="E706" s="24">
        <v>0</v>
      </c>
      <c r="F706" s="1" t="s">
        <v>36</v>
      </c>
      <c r="G706" s="26" t="s">
        <v>272</v>
      </c>
    </row>
    <row r="707" spans="1:7" ht="30">
      <c r="A707" s="1" t="s">
        <v>654</v>
      </c>
      <c r="B707" s="25">
        <v>42579</v>
      </c>
      <c r="C707" s="1" t="s">
        <v>30</v>
      </c>
      <c r="D707" s="18">
        <v>0.08</v>
      </c>
      <c r="E707" s="24">
        <v>0</v>
      </c>
      <c r="F707" s="1" t="s">
        <v>36</v>
      </c>
      <c r="G707" s="26" t="s">
        <v>273</v>
      </c>
    </row>
    <row r="708" spans="1:7" ht="30">
      <c r="A708" s="1" t="s">
        <v>655</v>
      </c>
      <c r="B708" s="25">
        <v>42579</v>
      </c>
      <c r="C708" s="1" t="s">
        <v>30</v>
      </c>
      <c r="D708" s="18">
        <v>0.08</v>
      </c>
      <c r="E708" s="24">
        <v>0</v>
      </c>
      <c r="F708" s="1" t="s">
        <v>36</v>
      </c>
      <c r="G708" s="26" t="s">
        <v>274</v>
      </c>
    </row>
    <row r="709" spans="1:7">
      <c r="A709" s="1" t="s">
        <v>656</v>
      </c>
      <c r="B709" s="25">
        <v>42579</v>
      </c>
      <c r="C709" s="1" t="s">
        <v>30</v>
      </c>
      <c r="D709" s="18">
        <v>0.15</v>
      </c>
      <c r="E709" s="24">
        <v>0</v>
      </c>
      <c r="F709" s="1" t="s">
        <v>36</v>
      </c>
      <c r="G709" s="26" t="s">
        <v>275</v>
      </c>
    </row>
    <row r="710" spans="1:7">
      <c r="A710" s="1" t="s">
        <v>20</v>
      </c>
      <c r="B710" s="25">
        <v>42579</v>
      </c>
      <c r="C710" s="1" t="s">
        <v>30</v>
      </c>
      <c r="D710" s="18">
        <v>0.08</v>
      </c>
      <c r="E710" s="24">
        <v>0</v>
      </c>
      <c r="F710" s="1" t="s">
        <v>36</v>
      </c>
      <c r="G710" s="26" t="s">
        <v>276</v>
      </c>
    </row>
    <row r="711" spans="1:7">
      <c r="A711" s="1" t="s">
        <v>629</v>
      </c>
      <c r="B711" s="25">
        <v>42579</v>
      </c>
      <c r="C711" s="1" t="s">
        <v>30</v>
      </c>
      <c r="D711" s="18">
        <v>0.08</v>
      </c>
      <c r="E711" s="24">
        <v>0</v>
      </c>
      <c r="F711" s="1" t="s">
        <v>36</v>
      </c>
      <c r="G711" s="26" t="s">
        <v>277</v>
      </c>
    </row>
    <row r="712" spans="1:7">
      <c r="A712" s="1" t="s">
        <v>21</v>
      </c>
      <c r="B712" s="25">
        <v>42579</v>
      </c>
      <c r="C712" s="1" t="s">
        <v>30</v>
      </c>
      <c r="D712" s="18">
        <f>10*0.0167</f>
        <v>0.16699999999999998</v>
      </c>
      <c r="E712" s="24">
        <v>0</v>
      </c>
      <c r="F712" s="1" t="s">
        <v>36</v>
      </c>
      <c r="G712" s="26" t="s">
        <v>278</v>
      </c>
    </row>
    <row r="713" spans="1:7">
      <c r="A713" s="1" t="s">
        <v>657</v>
      </c>
      <c r="B713" s="25">
        <v>42579</v>
      </c>
      <c r="C713" s="1" t="s">
        <v>30</v>
      </c>
      <c r="D713" s="18">
        <v>0.08</v>
      </c>
      <c r="E713" s="24">
        <v>0</v>
      </c>
      <c r="F713" s="1" t="s">
        <v>36</v>
      </c>
      <c r="G713" s="26" t="s">
        <v>279</v>
      </c>
    </row>
    <row r="714" spans="1:7">
      <c r="A714" s="1" t="s">
        <v>658</v>
      </c>
      <c r="B714" s="25">
        <v>42579</v>
      </c>
      <c r="C714" s="1" t="s">
        <v>30</v>
      </c>
      <c r="D714" s="18">
        <v>0.08</v>
      </c>
      <c r="E714" s="24">
        <v>0</v>
      </c>
      <c r="F714" s="1" t="s">
        <v>36</v>
      </c>
      <c r="G714" s="26" t="s">
        <v>280</v>
      </c>
    </row>
    <row r="715" spans="1:7">
      <c r="A715" s="1" t="s">
        <v>673</v>
      </c>
      <c r="B715" s="25">
        <v>42579</v>
      </c>
      <c r="C715" s="1" t="s">
        <v>30</v>
      </c>
      <c r="D715" s="18">
        <v>0.08</v>
      </c>
      <c r="E715" s="24">
        <v>0</v>
      </c>
      <c r="F715" s="1" t="s">
        <v>36</v>
      </c>
      <c r="G715" s="26" t="s">
        <v>382</v>
      </c>
    </row>
    <row r="716" spans="1:7">
      <c r="A716" s="1" t="s">
        <v>674</v>
      </c>
      <c r="B716" s="25">
        <v>42579</v>
      </c>
      <c r="C716" s="1" t="s">
        <v>30</v>
      </c>
      <c r="D716" s="18">
        <v>0.08</v>
      </c>
      <c r="E716" s="24">
        <v>0</v>
      </c>
      <c r="F716" s="1" t="s">
        <v>36</v>
      </c>
      <c r="G716" s="26" t="s">
        <v>383</v>
      </c>
    </row>
    <row r="717" spans="1:7">
      <c r="A717" s="1" t="s">
        <v>647</v>
      </c>
      <c r="B717" s="25">
        <v>42579</v>
      </c>
      <c r="C717" s="1" t="s">
        <v>30</v>
      </c>
      <c r="D717" s="18">
        <v>0.08</v>
      </c>
      <c r="E717" s="24">
        <v>0</v>
      </c>
      <c r="F717" s="1" t="s">
        <v>36</v>
      </c>
      <c r="G717" s="26" t="s">
        <v>384</v>
      </c>
    </row>
    <row r="718" spans="1:7">
      <c r="A718" s="1" t="s">
        <v>654</v>
      </c>
      <c r="B718" s="25">
        <v>42579</v>
      </c>
      <c r="C718" s="1" t="s">
        <v>30</v>
      </c>
      <c r="D718" s="18">
        <v>0.08</v>
      </c>
      <c r="E718" s="24">
        <v>0</v>
      </c>
      <c r="F718" s="1" t="s">
        <v>36</v>
      </c>
      <c r="G718" s="26" t="s">
        <v>385</v>
      </c>
    </row>
    <row r="719" spans="1:7" ht="30">
      <c r="A719" s="1" t="s">
        <v>655</v>
      </c>
      <c r="B719" s="25">
        <v>42579</v>
      </c>
      <c r="C719" s="1" t="s">
        <v>30</v>
      </c>
      <c r="D719" s="18">
        <v>0.17</v>
      </c>
      <c r="E719" s="24">
        <v>0</v>
      </c>
      <c r="F719" s="1" t="s">
        <v>36</v>
      </c>
      <c r="G719" s="26" t="s">
        <v>386</v>
      </c>
    </row>
    <row r="720" spans="1:7" ht="30">
      <c r="A720" s="1" t="s">
        <v>656</v>
      </c>
      <c r="B720" s="25">
        <v>42579</v>
      </c>
      <c r="C720" s="1" t="s">
        <v>30</v>
      </c>
      <c r="D720" s="18">
        <v>0.17</v>
      </c>
      <c r="E720" s="24">
        <v>0</v>
      </c>
      <c r="F720" s="1" t="s">
        <v>36</v>
      </c>
      <c r="G720" s="26" t="s">
        <v>387</v>
      </c>
    </row>
    <row r="721" spans="1:7" ht="30">
      <c r="A721" s="1" t="s">
        <v>638</v>
      </c>
      <c r="B721" s="25">
        <v>42579</v>
      </c>
      <c r="C721" s="1" t="s">
        <v>30</v>
      </c>
      <c r="D721" s="18">
        <v>0.08</v>
      </c>
      <c r="E721" s="24">
        <v>0</v>
      </c>
      <c r="F721" s="1" t="s">
        <v>36</v>
      </c>
      <c r="G721" s="26" t="s">
        <v>388</v>
      </c>
    </row>
    <row r="722" spans="1:7">
      <c r="A722" s="1" t="s">
        <v>20</v>
      </c>
      <c r="B722" s="25">
        <v>42579</v>
      </c>
      <c r="C722" s="1" t="s">
        <v>30</v>
      </c>
      <c r="D722" s="18">
        <v>0.08</v>
      </c>
      <c r="E722" s="24">
        <v>0</v>
      </c>
      <c r="F722" s="1" t="s">
        <v>36</v>
      </c>
      <c r="G722" s="26" t="s">
        <v>389</v>
      </c>
    </row>
    <row r="723" spans="1:7" ht="45">
      <c r="A723" s="1" t="s">
        <v>629</v>
      </c>
      <c r="B723" s="25">
        <v>42579</v>
      </c>
      <c r="C723" s="1" t="s">
        <v>30</v>
      </c>
      <c r="D723" s="18">
        <v>0.17</v>
      </c>
      <c r="E723" s="24">
        <v>0</v>
      </c>
      <c r="F723" s="1" t="s">
        <v>36</v>
      </c>
      <c r="G723" s="26" t="s">
        <v>390</v>
      </c>
    </row>
    <row r="724" spans="1:7">
      <c r="A724" s="1" t="s">
        <v>21</v>
      </c>
      <c r="B724" s="25">
        <v>42579</v>
      </c>
      <c r="C724" s="1" t="s">
        <v>30</v>
      </c>
      <c r="D724" s="18">
        <v>0.08</v>
      </c>
      <c r="E724" s="24">
        <v>0</v>
      </c>
      <c r="F724" s="1" t="s">
        <v>36</v>
      </c>
      <c r="G724" s="26" t="s">
        <v>391</v>
      </c>
    </row>
    <row r="725" spans="1:7">
      <c r="A725" s="1" t="s">
        <v>648</v>
      </c>
      <c r="B725" s="25">
        <v>42579</v>
      </c>
      <c r="C725" s="1" t="s">
        <v>30</v>
      </c>
      <c r="D725" s="18">
        <v>0.08</v>
      </c>
      <c r="E725" s="24">
        <v>0</v>
      </c>
      <c r="F725" s="1" t="s">
        <v>36</v>
      </c>
      <c r="G725" s="26" t="s">
        <v>392</v>
      </c>
    </row>
    <row r="726" spans="1:7">
      <c r="A726" s="1" t="s">
        <v>675</v>
      </c>
      <c r="B726" s="25">
        <v>42579</v>
      </c>
      <c r="C726" s="1" t="s">
        <v>30</v>
      </c>
      <c r="D726" s="18">
        <v>0.08</v>
      </c>
      <c r="E726" s="24">
        <v>0</v>
      </c>
      <c r="F726" s="1" t="s">
        <v>36</v>
      </c>
      <c r="G726" s="26" t="s">
        <v>393</v>
      </c>
    </row>
    <row r="727" spans="1:7" ht="30">
      <c r="A727" s="1" t="s">
        <v>676</v>
      </c>
      <c r="B727" s="25">
        <v>42579</v>
      </c>
      <c r="C727" s="1" t="s">
        <v>30</v>
      </c>
      <c r="D727" s="18">
        <v>0.08</v>
      </c>
      <c r="E727" s="24">
        <v>0</v>
      </c>
      <c r="F727" s="1" t="s">
        <v>36</v>
      </c>
      <c r="G727" s="26" t="s">
        <v>394</v>
      </c>
    </row>
    <row r="728" spans="1:7" ht="30">
      <c r="A728" s="1" t="s">
        <v>657</v>
      </c>
      <c r="B728" s="25">
        <v>42579</v>
      </c>
      <c r="C728" s="1" t="s">
        <v>30</v>
      </c>
      <c r="D728" s="18">
        <v>0.08</v>
      </c>
      <c r="E728" s="24">
        <v>0</v>
      </c>
      <c r="F728" s="1" t="s">
        <v>36</v>
      </c>
      <c r="G728" s="26" t="s">
        <v>395</v>
      </c>
    </row>
    <row r="729" spans="1:7" ht="30">
      <c r="A729" s="1" t="s">
        <v>658</v>
      </c>
      <c r="B729" s="25">
        <v>42579</v>
      </c>
      <c r="C729" s="1" t="s">
        <v>30</v>
      </c>
      <c r="D729" s="18">
        <v>0.17</v>
      </c>
      <c r="E729" s="24">
        <v>0</v>
      </c>
      <c r="F729" s="1" t="s">
        <v>36</v>
      </c>
      <c r="G729" s="26" t="s">
        <v>396</v>
      </c>
    </row>
    <row r="730" spans="1:7" ht="30">
      <c r="A730" s="1" t="s">
        <v>22</v>
      </c>
      <c r="B730" s="25">
        <v>42579</v>
      </c>
      <c r="C730" s="1" t="s">
        <v>30</v>
      </c>
      <c r="D730" s="18">
        <v>0.17</v>
      </c>
      <c r="E730" s="24">
        <v>0</v>
      </c>
      <c r="F730" s="1" t="s">
        <v>36</v>
      </c>
      <c r="G730" s="26" t="s">
        <v>397</v>
      </c>
    </row>
    <row r="731" spans="1:7" ht="30">
      <c r="A731" s="1" t="s">
        <v>673</v>
      </c>
      <c r="B731" s="25">
        <v>42579</v>
      </c>
      <c r="C731" s="1" t="s">
        <v>30</v>
      </c>
      <c r="D731" s="18">
        <v>0.17</v>
      </c>
      <c r="E731" s="24">
        <v>0</v>
      </c>
      <c r="F731" s="1" t="s">
        <v>36</v>
      </c>
      <c r="G731" s="26" t="s">
        <v>398</v>
      </c>
    </row>
    <row r="732" spans="1:7" ht="30">
      <c r="A732" s="1" t="s">
        <v>673</v>
      </c>
      <c r="B732" s="25">
        <v>42579</v>
      </c>
      <c r="C732" s="1" t="s">
        <v>30</v>
      </c>
      <c r="D732" s="18">
        <v>0.17</v>
      </c>
      <c r="E732" s="24">
        <v>0</v>
      </c>
      <c r="F732" s="1" t="s">
        <v>36</v>
      </c>
      <c r="G732" s="26" t="s">
        <v>399</v>
      </c>
    </row>
    <row r="733" spans="1:7">
      <c r="A733" s="1" t="s">
        <v>674</v>
      </c>
      <c r="B733" s="25">
        <v>42579</v>
      </c>
      <c r="C733" s="1" t="s">
        <v>30</v>
      </c>
      <c r="D733" s="18">
        <v>0.17</v>
      </c>
      <c r="E733" s="24">
        <v>0</v>
      </c>
      <c r="F733" s="1" t="s">
        <v>36</v>
      </c>
      <c r="G733" s="26" t="s">
        <v>400</v>
      </c>
    </row>
    <row r="734" spans="1:7" ht="30">
      <c r="A734" s="1" t="s">
        <v>647</v>
      </c>
      <c r="B734" s="25">
        <v>42579</v>
      </c>
      <c r="C734" s="1" t="s">
        <v>30</v>
      </c>
      <c r="D734" s="18">
        <v>0.17</v>
      </c>
      <c r="E734" s="24">
        <v>0</v>
      </c>
      <c r="F734" s="1" t="s">
        <v>36</v>
      </c>
      <c r="G734" s="26" t="s">
        <v>401</v>
      </c>
    </row>
    <row r="735" spans="1:7" ht="30">
      <c r="A735" s="1" t="s">
        <v>655</v>
      </c>
      <c r="B735" s="25">
        <v>42579</v>
      </c>
      <c r="C735" s="1" t="s">
        <v>30</v>
      </c>
      <c r="D735" s="18">
        <v>0.17</v>
      </c>
      <c r="E735" s="24">
        <v>0</v>
      </c>
      <c r="F735" s="1" t="s">
        <v>36</v>
      </c>
      <c r="G735" s="26" t="s">
        <v>402</v>
      </c>
    </row>
    <row r="736" spans="1:7" ht="45">
      <c r="A736" s="1" t="s">
        <v>656</v>
      </c>
      <c r="B736" s="25">
        <v>42579</v>
      </c>
      <c r="C736" s="1" t="s">
        <v>30</v>
      </c>
      <c r="D736" s="18">
        <v>0.17</v>
      </c>
      <c r="E736" s="24">
        <v>3</v>
      </c>
      <c r="F736" s="1" t="s">
        <v>36</v>
      </c>
      <c r="G736" s="26" t="s">
        <v>403</v>
      </c>
    </row>
    <row r="737" spans="1:7" ht="30">
      <c r="A737" s="1" t="s">
        <v>638</v>
      </c>
      <c r="B737" s="25">
        <v>42579</v>
      </c>
      <c r="C737" s="1" t="s">
        <v>30</v>
      </c>
      <c r="D737" s="18">
        <v>0.17</v>
      </c>
      <c r="E737" s="24">
        <v>0</v>
      </c>
      <c r="F737" s="1" t="s">
        <v>36</v>
      </c>
      <c r="G737" s="26" t="s">
        <v>404</v>
      </c>
    </row>
    <row r="738" spans="1:7">
      <c r="A738" s="1" t="s">
        <v>20</v>
      </c>
      <c r="B738" s="25">
        <v>42579</v>
      </c>
      <c r="C738" s="1" t="s">
        <v>30</v>
      </c>
      <c r="D738" s="18">
        <v>0.08</v>
      </c>
      <c r="E738" s="24">
        <v>0</v>
      </c>
      <c r="F738" s="1" t="s">
        <v>36</v>
      </c>
      <c r="G738" s="26" t="s">
        <v>405</v>
      </c>
    </row>
    <row r="739" spans="1:7" ht="45">
      <c r="A739" s="1" t="s">
        <v>629</v>
      </c>
      <c r="B739" s="25">
        <v>42579</v>
      </c>
      <c r="C739" s="1" t="s">
        <v>30</v>
      </c>
      <c r="D739" s="18">
        <v>0.17</v>
      </c>
      <c r="E739" s="24">
        <v>0</v>
      </c>
      <c r="F739" s="1" t="s">
        <v>36</v>
      </c>
      <c r="G739" s="26" t="s">
        <v>406</v>
      </c>
    </row>
    <row r="740" spans="1:7">
      <c r="A740" s="1" t="s">
        <v>21</v>
      </c>
      <c r="B740" s="25">
        <v>42579</v>
      </c>
      <c r="C740" s="1" t="s">
        <v>30</v>
      </c>
      <c r="D740" s="18">
        <v>0.17</v>
      </c>
      <c r="E740" s="24">
        <v>0</v>
      </c>
      <c r="F740" s="1" t="s">
        <v>36</v>
      </c>
      <c r="G740" s="26" t="s">
        <v>407</v>
      </c>
    </row>
    <row r="741" spans="1:7" ht="30">
      <c r="A741" s="1" t="s">
        <v>648</v>
      </c>
      <c r="B741" s="25">
        <v>42579</v>
      </c>
      <c r="C741" s="1" t="s">
        <v>30</v>
      </c>
      <c r="D741" s="18">
        <v>0.17</v>
      </c>
      <c r="E741" s="24">
        <v>0</v>
      </c>
      <c r="F741" s="1" t="s">
        <v>36</v>
      </c>
      <c r="G741" s="26" t="s">
        <v>408</v>
      </c>
    </row>
    <row r="742" spans="1:7">
      <c r="A742" s="1" t="s">
        <v>675</v>
      </c>
      <c r="B742" s="25">
        <v>42579</v>
      </c>
      <c r="C742" s="1" t="s">
        <v>30</v>
      </c>
      <c r="D742" s="18">
        <v>0.17</v>
      </c>
      <c r="E742" s="24">
        <v>0</v>
      </c>
      <c r="F742" s="1" t="s">
        <v>36</v>
      </c>
      <c r="G742" s="26" t="s">
        <v>409</v>
      </c>
    </row>
    <row r="743" spans="1:7" ht="30">
      <c r="A743" s="1" t="s">
        <v>676</v>
      </c>
      <c r="B743" s="25">
        <v>42579</v>
      </c>
      <c r="C743" s="1" t="s">
        <v>30</v>
      </c>
      <c r="D743" s="18">
        <v>0.17</v>
      </c>
      <c r="E743" s="24">
        <v>0</v>
      </c>
      <c r="F743" s="1" t="s">
        <v>36</v>
      </c>
      <c r="G743" s="26" t="s">
        <v>410</v>
      </c>
    </row>
    <row r="744" spans="1:7">
      <c r="A744" s="1" t="s">
        <v>657</v>
      </c>
      <c r="B744" s="25">
        <v>42579</v>
      </c>
      <c r="C744" s="1" t="s">
        <v>30</v>
      </c>
      <c r="D744" s="18">
        <v>0.17</v>
      </c>
      <c r="E744" s="24">
        <v>0</v>
      </c>
      <c r="F744" s="1" t="s">
        <v>36</v>
      </c>
      <c r="G744" s="26" t="s">
        <v>411</v>
      </c>
    </row>
    <row r="745" spans="1:7">
      <c r="A745" s="1" t="s">
        <v>658</v>
      </c>
      <c r="B745" s="25">
        <v>42579</v>
      </c>
      <c r="C745" s="1" t="s">
        <v>30</v>
      </c>
      <c r="D745" s="18">
        <v>0.17</v>
      </c>
      <c r="E745" s="24">
        <v>0</v>
      </c>
      <c r="F745" s="1" t="s">
        <v>36</v>
      </c>
      <c r="G745" s="26" t="s">
        <v>412</v>
      </c>
    </row>
    <row r="746" spans="1:7">
      <c r="A746" s="1" t="s">
        <v>33</v>
      </c>
      <c r="B746" s="25">
        <v>42583</v>
      </c>
      <c r="C746" s="1" t="s">
        <v>29</v>
      </c>
      <c r="D746" s="18">
        <v>0.5</v>
      </c>
      <c r="E746" s="24">
        <v>0</v>
      </c>
      <c r="F746" s="1" t="s">
        <v>36</v>
      </c>
      <c r="G746" s="26" t="s">
        <v>413</v>
      </c>
    </row>
    <row r="747" spans="1:7">
      <c r="A747" s="1" t="s">
        <v>630</v>
      </c>
      <c r="B747" s="25">
        <v>42585</v>
      </c>
      <c r="C747" s="1" t="s">
        <v>29</v>
      </c>
      <c r="D747" s="18">
        <v>0.08</v>
      </c>
      <c r="E747" s="24">
        <v>0</v>
      </c>
      <c r="F747" s="1" t="s">
        <v>36</v>
      </c>
      <c r="G747" s="26" t="s">
        <v>414</v>
      </c>
    </row>
    <row r="748" spans="1:7">
      <c r="A748" s="1" t="s">
        <v>673</v>
      </c>
      <c r="B748" s="25">
        <v>42587</v>
      </c>
      <c r="C748" s="1" t="s">
        <v>30</v>
      </c>
      <c r="D748" s="18">
        <v>0.08</v>
      </c>
      <c r="E748" s="24">
        <v>0</v>
      </c>
      <c r="F748" s="1" t="s">
        <v>689</v>
      </c>
      <c r="G748" s="1" t="s">
        <v>376</v>
      </c>
    </row>
    <row r="749" spans="1:7">
      <c r="A749" s="1" t="s">
        <v>674</v>
      </c>
      <c r="B749" s="25">
        <v>42587</v>
      </c>
      <c r="C749" s="1" t="s">
        <v>30</v>
      </c>
      <c r="D749" s="18">
        <v>0.08</v>
      </c>
      <c r="E749" s="24">
        <v>0</v>
      </c>
      <c r="F749" s="1" t="s">
        <v>689</v>
      </c>
      <c r="G749" s="26" t="s">
        <v>221</v>
      </c>
    </row>
    <row r="750" spans="1:7">
      <c r="A750" s="1" t="s">
        <v>647</v>
      </c>
      <c r="B750" s="25">
        <v>42587</v>
      </c>
      <c r="C750" s="1" t="s">
        <v>30</v>
      </c>
      <c r="D750" s="18">
        <v>0.08</v>
      </c>
      <c r="E750" s="24">
        <v>0</v>
      </c>
      <c r="F750" s="1" t="s">
        <v>36</v>
      </c>
      <c r="G750" s="26" t="s">
        <v>222</v>
      </c>
    </row>
    <row r="751" spans="1:7">
      <c r="A751" s="1" t="s">
        <v>20</v>
      </c>
      <c r="B751" s="25">
        <v>42587</v>
      </c>
      <c r="C751" s="1" t="s">
        <v>30</v>
      </c>
      <c r="D751" s="18">
        <v>0.15</v>
      </c>
      <c r="E751" s="24">
        <v>0</v>
      </c>
      <c r="F751" s="1" t="s">
        <v>689</v>
      </c>
      <c r="G751" s="26" t="s">
        <v>223</v>
      </c>
    </row>
    <row r="752" spans="1:7" ht="30">
      <c r="A752" s="1" t="s">
        <v>629</v>
      </c>
      <c r="B752" s="25">
        <v>42587</v>
      </c>
      <c r="C752" s="1" t="s">
        <v>30</v>
      </c>
      <c r="D752" s="18">
        <v>0.08</v>
      </c>
      <c r="E752" s="24">
        <v>0</v>
      </c>
      <c r="F752" s="1" t="s">
        <v>36</v>
      </c>
      <c r="G752" s="26" t="s">
        <v>224</v>
      </c>
    </row>
    <row r="753" spans="1:7">
      <c r="A753" s="1" t="s">
        <v>21</v>
      </c>
      <c r="B753" s="25">
        <v>42587</v>
      </c>
      <c r="C753" s="1" t="s">
        <v>30</v>
      </c>
      <c r="D753" s="18">
        <v>0.25</v>
      </c>
      <c r="E753" s="24">
        <v>0</v>
      </c>
      <c r="F753" s="1" t="s">
        <v>689</v>
      </c>
      <c r="G753" s="26" t="s">
        <v>225</v>
      </c>
    </row>
    <row r="754" spans="1:7">
      <c r="A754" s="1" t="s">
        <v>648</v>
      </c>
      <c r="B754" s="25">
        <v>42587</v>
      </c>
      <c r="C754" s="1" t="s">
        <v>30</v>
      </c>
      <c r="D754" s="18">
        <v>0.5</v>
      </c>
      <c r="E754" s="24">
        <v>0</v>
      </c>
      <c r="F754" s="1" t="s">
        <v>36</v>
      </c>
      <c r="G754" s="26" t="s">
        <v>226</v>
      </c>
    </row>
    <row r="755" spans="1:7">
      <c r="A755" s="1" t="s">
        <v>665</v>
      </c>
      <c r="B755" s="25">
        <v>42587</v>
      </c>
      <c r="C755" s="1" t="s">
        <v>29</v>
      </c>
      <c r="D755" s="18">
        <f>5*0.0167</f>
        <v>8.3499999999999991E-2</v>
      </c>
      <c r="E755" s="24">
        <v>0</v>
      </c>
      <c r="F755" s="1" t="s">
        <v>36</v>
      </c>
      <c r="G755" s="26" t="s">
        <v>415</v>
      </c>
    </row>
    <row r="756" spans="1:7">
      <c r="A756" s="1" t="s">
        <v>168</v>
      </c>
      <c r="B756" s="25">
        <v>42611</v>
      </c>
      <c r="C756" s="1" t="s">
        <v>29</v>
      </c>
      <c r="D756" s="18">
        <v>0.08</v>
      </c>
      <c r="E756" s="24">
        <v>0</v>
      </c>
      <c r="F756" s="1" t="s">
        <v>36</v>
      </c>
      <c r="G756" s="26" t="s">
        <v>416</v>
      </c>
    </row>
    <row r="757" spans="1:7">
      <c r="A757" s="1" t="s">
        <v>673</v>
      </c>
      <c r="B757" s="25">
        <v>42613</v>
      </c>
      <c r="C757" s="1" t="s">
        <v>30</v>
      </c>
      <c r="D757" s="18">
        <v>0.08</v>
      </c>
      <c r="E757" s="24">
        <v>0</v>
      </c>
      <c r="F757" s="1" t="s">
        <v>689</v>
      </c>
      <c r="G757" s="1" t="s">
        <v>376</v>
      </c>
    </row>
    <row r="758" spans="1:7">
      <c r="A758" s="1" t="s">
        <v>674</v>
      </c>
      <c r="B758" s="25">
        <v>42613</v>
      </c>
      <c r="C758" s="1" t="s">
        <v>30</v>
      </c>
      <c r="D758" s="18">
        <v>0.08</v>
      </c>
      <c r="E758" s="24">
        <v>0</v>
      </c>
      <c r="F758" s="1" t="s">
        <v>689</v>
      </c>
      <c r="G758" s="26" t="s">
        <v>221</v>
      </c>
    </row>
    <row r="759" spans="1:7">
      <c r="A759" s="1" t="s">
        <v>647</v>
      </c>
      <c r="B759" s="25">
        <v>42613</v>
      </c>
      <c r="C759" s="1" t="s">
        <v>30</v>
      </c>
      <c r="D759" s="18">
        <v>0.08</v>
      </c>
      <c r="E759" s="24">
        <v>0</v>
      </c>
      <c r="F759" s="1" t="s">
        <v>36</v>
      </c>
      <c r="G759" s="26" t="s">
        <v>222</v>
      </c>
    </row>
    <row r="760" spans="1:7">
      <c r="A760" s="1" t="s">
        <v>20</v>
      </c>
      <c r="B760" s="25">
        <v>42613</v>
      </c>
      <c r="C760" s="1" t="s">
        <v>30</v>
      </c>
      <c r="D760" s="18">
        <v>0.15</v>
      </c>
      <c r="E760" s="24">
        <v>0</v>
      </c>
      <c r="F760" s="1" t="s">
        <v>689</v>
      </c>
      <c r="G760" s="26" t="s">
        <v>223</v>
      </c>
    </row>
    <row r="761" spans="1:7" ht="30">
      <c r="A761" s="1" t="s">
        <v>629</v>
      </c>
      <c r="B761" s="25">
        <v>42613</v>
      </c>
      <c r="C761" s="1" t="s">
        <v>30</v>
      </c>
      <c r="D761" s="18">
        <v>0.08</v>
      </c>
      <c r="E761" s="24">
        <v>0</v>
      </c>
      <c r="F761" s="1" t="s">
        <v>36</v>
      </c>
      <c r="G761" s="26" t="s">
        <v>224</v>
      </c>
    </row>
    <row r="762" spans="1:7">
      <c r="A762" s="1" t="s">
        <v>21</v>
      </c>
      <c r="B762" s="25">
        <v>42613</v>
      </c>
      <c r="C762" s="1" t="s">
        <v>30</v>
      </c>
      <c r="D762" s="18">
        <v>0.25</v>
      </c>
      <c r="E762" s="24">
        <v>0</v>
      </c>
      <c r="F762" s="1" t="s">
        <v>689</v>
      </c>
      <c r="G762" s="26" t="s">
        <v>225</v>
      </c>
    </row>
    <row r="763" spans="1:7">
      <c r="A763" s="1" t="s">
        <v>648</v>
      </c>
      <c r="B763" s="25">
        <v>42613</v>
      </c>
      <c r="C763" s="1" t="s">
        <v>30</v>
      </c>
      <c r="D763" s="18">
        <v>0.5</v>
      </c>
      <c r="E763" s="24">
        <v>0</v>
      </c>
      <c r="F763" s="1" t="s">
        <v>36</v>
      </c>
      <c r="G763" s="26" t="s">
        <v>226</v>
      </c>
    </row>
    <row r="764" spans="1:7">
      <c r="A764" s="1" t="s">
        <v>22</v>
      </c>
      <c r="B764" s="25">
        <v>42613</v>
      </c>
      <c r="C764" s="1" t="s">
        <v>30</v>
      </c>
      <c r="D764" s="18">
        <v>0.08</v>
      </c>
      <c r="E764" s="24">
        <v>0</v>
      </c>
      <c r="F764" s="1" t="s">
        <v>36</v>
      </c>
      <c r="G764" s="26" t="s">
        <v>268</v>
      </c>
    </row>
    <row r="765" spans="1:7" ht="30">
      <c r="A765" s="1" t="s">
        <v>673</v>
      </c>
      <c r="B765" s="25">
        <v>42613</v>
      </c>
      <c r="C765" s="1" t="s">
        <v>30</v>
      </c>
      <c r="D765" s="18">
        <v>0.08</v>
      </c>
      <c r="E765" s="24">
        <v>0</v>
      </c>
      <c r="F765" s="1" t="s">
        <v>36</v>
      </c>
      <c r="G765" s="26" t="s">
        <v>381</v>
      </c>
    </row>
    <row r="766" spans="1:7">
      <c r="A766" s="1" t="s">
        <v>674</v>
      </c>
      <c r="B766" s="25">
        <v>42613</v>
      </c>
      <c r="C766" s="1" t="s">
        <v>30</v>
      </c>
      <c r="D766" s="18">
        <v>0.15</v>
      </c>
      <c r="E766" s="24">
        <v>0</v>
      </c>
      <c r="F766" s="1" t="s">
        <v>36</v>
      </c>
      <c r="G766" s="26" t="s">
        <v>271</v>
      </c>
    </row>
    <row r="767" spans="1:7">
      <c r="A767" s="1" t="s">
        <v>647</v>
      </c>
      <c r="B767" s="25">
        <v>42613</v>
      </c>
      <c r="C767" s="1" t="s">
        <v>30</v>
      </c>
      <c r="D767" s="18">
        <v>0.08</v>
      </c>
      <c r="E767" s="24">
        <v>0</v>
      </c>
      <c r="F767" s="1" t="s">
        <v>36</v>
      </c>
      <c r="G767" s="26" t="s">
        <v>272</v>
      </c>
    </row>
    <row r="768" spans="1:7" ht="30">
      <c r="A768" s="1" t="s">
        <v>654</v>
      </c>
      <c r="B768" s="25">
        <v>42613</v>
      </c>
      <c r="C768" s="1" t="s">
        <v>30</v>
      </c>
      <c r="D768" s="18">
        <v>0.08</v>
      </c>
      <c r="E768" s="24">
        <v>0</v>
      </c>
      <c r="F768" s="1" t="s">
        <v>36</v>
      </c>
      <c r="G768" s="26" t="s">
        <v>273</v>
      </c>
    </row>
    <row r="769" spans="1:7" ht="30">
      <c r="A769" s="1" t="s">
        <v>655</v>
      </c>
      <c r="B769" s="25">
        <v>42613</v>
      </c>
      <c r="C769" s="1" t="s">
        <v>30</v>
      </c>
      <c r="D769" s="18">
        <v>0.15</v>
      </c>
      <c r="E769" s="24">
        <v>0</v>
      </c>
      <c r="F769" s="1" t="s">
        <v>36</v>
      </c>
      <c r="G769" s="26" t="s">
        <v>274</v>
      </c>
    </row>
    <row r="770" spans="1:7">
      <c r="A770" s="1" t="s">
        <v>656</v>
      </c>
      <c r="B770" s="25">
        <v>42613</v>
      </c>
      <c r="C770" s="1" t="s">
        <v>30</v>
      </c>
      <c r="D770" s="18">
        <v>0.15</v>
      </c>
      <c r="E770" s="24">
        <v>0</v>
      </c>
      <c r="F770" s="1" t="s">
        <v>36</v>
      </c>
      <c r="G770" s="26" t="s">
        <v>275</v>
      </c>
    </row>
    <row r="771" spans="1:7">
      <c r="A771" s="1" t="s">
        <v>20</v>
      </c>
      <c r="B771" s="25">
        <v>42613</v>
      </c>
      <c r="C771" s="1" t="s">
        <v>30</v>
      </c>
      <c r="D771" s="18">
        <v>0.08</v>
      </c>
      <c r="E771" s="24">
        <v>0</v>
      </c>
      <c r="F771" s="1" t="s">
        <v>36</v>
      </c>
      <c r="G771" s="26" t="s">
        <v>276</v>
      </c>
    </row>
    <row r="772" spans="1:7">
      <c r="A772" s="1" t="s">
        <v>629</v>
      </c>
      <c r="B772" s="25">
        <v>42613</v>
      </c>
      <c r="C772" s="1" t="s">
        <v>30</v>
      </c>
      <c r="D772" s="18">
        <v>0.08</v>
      </c>
      <c r="E772" s="24">
        <v>0</v>
      </c>
      <c r="F772" s="1" t="s">
        <v>36</v>
      </c>
      <c r="G772" s="26" t="s">
        <v>277</v>
      </c>
    </row>
    <row r="773" spans="1:7">
      <c r="A773" s="1" t="s">
        <v>21</v>
      </c>
      <c r="B773" s="25">
        <v>42613</v>
      </c>
      <c r="C773" s="1" t="s">
        <v>30</v>
      </c>
      <c r="D773" s="18">
        <v>0.5</v>
      </c>
      <c r="E773" s="24">
        <v>0</v>
      </c>
      <c r="F773" s="1" t="s">
        <v>36</v>
      </c>
      <c r="G773" s="26" t="s">
        <v>278</v>
      </c>
    </row>
    <row r="774" spans="1:7">
      <c r="A774" s="1" t="s">
        <v>657</v>
      </c>
      <c r="B774" s="25">
        <v>42613</v>
      </c>
      <c r="C774" s="1" t="s">
        <v>30</v>
      </c>
      <c r="D774" s="18">
        <v>0.08</v>
      </c>
      <c r="E774" s="24">
        <v>0</v>
      </c>
      <c r="F774" s="1" t="s">
        <v>36</v>
      </c>
      <c r="G774" s="26" t="s">
        <v>279</v>
      </c>
    </row>
    <row r="775" spans="1:7">
      <c r="A775" s="1" t="s">
        <v>658</v>
      </c>
      <c r="B775" s="25">
        <v>42613</v>
      </c>
      <c r="C775" s="1" t="s">
        <v>30</v>
      </c>
      <c r="D775" s="18">
        <v>0.15</v>
      </c>
      <c r="E775" s="24">
        <v>0</v>
      </c>
      <c r="F775" s="1" t="s">
        <v>36</v>
      </c>
      <c r="G775" s="26" t="s">
        <v>280</v>
      </c>
    </row>
    <row r="776" spans="1:7">
      <c r="A776" s="1" t="s">
        <v>227</v>
      </c>
      <c r="B776" s="25">
        <v>42620</v>
      </c>
      <c r="C776" s="1" t="s">
        <v>29</v>
      </c>
      <c r="D776" s="18">
        <v>0.08</v>
      </c>
      <c r="E776" s="24">
        <v>0</v>
      </c>
      <c r="F776" s="1" t="s">
        <v>36</v>
      </c>
      <c r="G776" s="26" t="s">
        <v>417</v>
      </c>
    </row>
    <row r="777" spans="1:7">
      <c r="A777" s="1" t="s">
        <v>178</v>
      </c>
      <c r="B777" s="25">
        <v>42618</v>
      </c>
      <c r="C777" s="1" t="s">
        <v>29</v>
      </c>
      <c r="D777" s="18">
        <v>0.08</v>
      </c>
      <c r="E777" s="24">
        <v>0</v>
      </c>
      <c r="F777" s="1" t="s">
        <v>36</v>
      </c>
      <c r="G777" s="26" t="s">
        <v>418</v>
      </c>
    </row>
    <row r="778" spans="1:7">
      <c r="A778" s="1" t="s">
        <v>671</v>
      </c>
      <c r="B778" s="25">
        <v>42619</v>
      </c>
      <c r="C778" s="1" t="s">
        <v>154</v>
      </c>
      <c r="D778" s="18">
        <v>0.75</v>
      </c>
      <c r="E778" s="24">
        <v>0</v>
      </c>
      <c r="F778" s="1" t="s">
        <v>36</v>
      </c>
      <c r="G778" s="26" t="s">
        <v>419</v>
      </c>
    </row>
    <row r="779" spans="1:7">
      <c r="A779" s="1" t="s">
        <v>665</v>
      </c>
      <c r="B779" s="25">
        <v>42620</v>
      </c>
      <c r="C779" s="1" t="s">
        <v>29</v>
      </c>
      <c r="D779" s="18">
        <v>0.08</v>
      </c>
      <c r="E779" s="24">
        <v>0</v>
      </c>
      <c r="F779" s="1" t="s">
        <v>36</v>
      </c>
      <c r="G779" s="26" t="s">
        <v>420</v>
      </c>
    </row>
    <row r="780" spans="1:7">
      <c r="A780" s="1" t="s">
        <v>33</v>
      </c>
      <c r="B780" s="25">
        <v>42583</v>
      </c>
      <c r="C780" s="1" t="s">
        <v>29</v>
      </c>
      <c r="D780" s="18">
        <v>0.5</v>
      </c>
      <c r="E780" s="24">
        <v>0</v>
      </c>
      <c r="F780" s="1" t="s">
        <v>36</v>
      </c>
      <c r="G780" s="26" t="s">
        <v>421</v>
      </c>
    </row>
    <row r="781" spans="1:7">
      <c r="A781" s="1" t="s">
        <v>33</v>
      </c>
      <c r="B781" s="25">
        <v>42583</v>
      </c>
      <c r="C781" s="1" t="s">
        <v>29</v>
      </c>
      <c r="D781" s="18">
        <v>0.5</v>
      </c>
      <c r="E781" s="24">
        <v>0</v>
      </c>
      <c r="F781" s="1" t="s">
        <v>36</v>
      </c>
      <c r="G781" s="26" t="s">
        <v>422</v>
      </c>
    </row>
    <row r="782" spans="1:7">
      <c r="A782" s="1" t="s">
        <v>667</v>
      </c>
      <c r="B782" s="25">
        <v>42626</v>
      </c>
      <c r="C782" s="1" t="s">
        <v>29</v>
      </c>
      <c r="D782" s="18">
        <v>1.5</v>
      </c>
      <c r="E782" s="24">
        <v>0</v>
      </c>
      <c r="F782" s="1" t="s">
        <v>36</v>
      </c>
      <c r="G782" s="26" t="s">
        <v>423</v>
      </c>
    </row>
    <row r="783" spans="1:7">
      <c r="A783" s="1" t="s">
        <v>424</v>
      </c>
      <c r="B783" s="25">
        <v>42627</v>
      </c>
      <c r="C783" s="1" t="s">
        <v>29</v>
      </c>
      <c r="D783" s="18">
        <v>0.5</v>
      </c>
      <c r="E783" s="24">
        <v>0.5</v>
      </c>
      <c r="F783" s="1" t="s">
        <v>36</v>
      </c>
      <c r="G783" s="26" t="s">
        <v>425</v>
      </c>
    </row>
    <row r="784" spans="1:7">
      <c r="A784" s="1" t="s">
        <v>673</v>
      </c>
      <c r="B784" s="25">
        <v>42622</v>
      </c>
      <c r="C784" s="1" t="s">
        <v>30</v>
      </c>
      <c r="D784" s="18">
        <v>0.08</v>
      </c>
      <c r="E784" s="24">
        <v>0</v>
      </c>
      <c r="F784" s="1" t="s">
        <v>689</v>
      </c>
      <c r="G784" s="1" t="s">
        <v>376</v>
      </c>
    </row>
    <row r="785" spans="1:7">
      <c r="A785" s="1" t="s">
        <v>674</v>
      </c>
      <c r="B785" s="25">
        <v>42622</v>
      </c>
      <c r="C785" s="1" t="s">
        <v>30</v>
      </c>
      <c r="D785" s="18">
        <v>0.08</v>
      </c>
      <c r="E785" s="24">
        <v>0</v>
      </c>
      <c r="F785" s="1" t="s">
        <v>689</v>
      </c>
      <c r="G785" s="26" t="s">
        <v>221</v>
      </c>
    </row>
    <row r="786" spans="1:7">
      <c r="A786" s="1" t="s">
        <v>647</v>
      </c>
      <c r="B786" s="25">
        <v>42622</v>
      </c>
      <c r="C786" s="1" t="s">
        <v>30</v>
      </c>
      <c r="D786" s="18">
        <v>0.08</v>
      </c>
      <c r="E786" s="24">
        <v>0</v>
      </c>
      <c r="F786" s="1" t="s">
        <v>36</v>
      </c>
      <c r="G786" s="26" t="s">
        <v>222</v>
      </c>
    </row>
    <row r="787" spans="1:7">
      <c r="A787" s="1" t="s">
        <v>20</v>
      </c>
      <c r="B787" s="25">
        <v>42622</v>
      </c>
      <c r="C787" s="1" t="s">
        <v>30</v>
      </c>
      <c r="D787" s="18">
        <v>0.15</v>
      </c>
      <c r="E787" s="24">
        <v>0</v>
      </c>
      <c r="F787" s="1" t="s">
        <v>689</v>
      </c>
      <c r="G787" s="26" t="s">
        <v>223</v>
      </c>
    </row>
    <row r="788" spans="1:7" ht="30">
      <c r="A788" s="1" t="s">
        <v>629</v>
      </c>
      <c r="B788" s="25">
        <v>42622</v>
      </c>
      <c r="C788" s="1" t="s">
        <v>30</v>
      </c>
      <c r="D788" s="18">
        <v>0.08</v>
      </c>
      <c r="E788" s="24">
        <v>0</v>
      </c>
      <c r="F788" s="1" t="s">
        <v>36</v>
      </c>
      <c r="G788" s="26" t="s">
        <v>224</v>
      </c>
    </row>
    <row r="789" spans="1:7">
      <c r="A789" s="1" t="s">
        <v>21</v>
      </c>
      <c r="B789" s="25">
        <v>42622</v>
      </c>
      <c r="C789" s="1" t="s">
        <v>30</v>
      </c>
      <c r="D789" s="18">
        <v>0.25</v>
      </c>
      <c r="E789" s="24">
        <v>0</v>
      </c>
      <c r="F789" s="1" t="s">
        <v>689</v>
      </c>
      <c r="G789" s="26" t="s">
        <v>225</v>
      </c>
    </row>
    <row r="790" spans="1:7">
      <c r="A790" s="1" t="s">
        <v>648</v>
      </c>
      <c r="B790" s="25">
        <v>42622</v>
      </c>
      <c r="C790" s="1" t="s">
        <v>30</v>
      </c>
      <c r="D790" s="18">
        <v>0.5</v>
      </c>
      <c r="E790" s="24">
        <v>0</v>
      </c>
      <c r="F790" s="1" t="s">
        <v>36</v>
      </c>
      <c r="G790" s="26" t="s">
        <v>226</v>
      </c>
    </row>
    <row r="791" spans="1:7">
      <c r="A791" s="1" t="s">
        <v>673</v>
      </c>
      <c r="B791" s="25">
        <v>42629</v>
      </c>
      <c r="C791" s="1" t="s">
        <v>30</v>
      </c>
      <c r="D791" s="18">
        <v>0.08</v>
      </c>
      <c r="E791" s="24">
        <v>0</v>
      </c>
      <c r="F791" s="1" t="s">
        <v>689</v>
      </c>
      <c r="G791" s="1" t="s">
        <v>376</v>
      </c>
    </row>
    <row r="792" spans="1:7">
      <c r="A792" s="1" t="s">
        <v>674</v>
      </c>
      <c r="B792" s="25">
        <v>42629</v>
      </c>
      <c r="C792" s="1" t="s">
        <v>30</v>
      </c>
      <c r="D792" s="18">
        <v>0.08</v>
      </c>
      <c r="E792" s="24">
        <v>0</v>
      </c>
      <c r="F792" s="1" t="s">
        <v>689</v>
      </c>
      <c r="G792" s="26" t="s">
        <v>221</v>
      </c>
    </row>
    <row r="793" spans="1:7">
      <c r="A793" s="1" t="s">
        <v>647</v>
      </c>
      <c r="B793" s="25">
        <v>42629</v>
      </c>
      <c r="C793" s="1" t="s">
        <v>30</v>
      </c>
      <c r="D793" s="18">
        <v>0.08</v>
      </c>
      <c r="E793" s="24">
        <v>0</v>
      </c>
      <c r="F793" s="1" t="s">
        <v>36</v>
      </c>
      <c r="G793" s="26" t="s">
        <v>222</v>
      </c>
    </row>
    <row r="794" spans="1:7">
      <c r="A794" s="1" t="s">
        <v>20</v>
      </c>
      <c r="B794" s="25">
        <v>42629</v>
      </c>
      <c r="C794" s="1" t="s">
        <v>30</v>
      </c>
      <c r="D794" s="18">
        <v>0.15</v>
      </c>
      <c r="E794" s="24">
        <v>0</v>
      </c>
      <c r="F794" s="1" t="s">
        <v>689</v>
      </c>
      <c r="G794" s="26" t="s">
        <v>223</v>
      </c>
    </row>
    <row r="795" spans="1:7" ht="30">
      <c r="A795" s="1" t="s">
        <v>629</v>
      </c>
      <c r="B795" s="25">
        <v>42629</v>
      </c>
      <c r="C795" s="1" t="s">
        <v>30</v>
      </c>
      <c r="D795" s="18">
        <v>0.08</v>
      </c>
      <c r="E795" s="24">
        <v>0</v>
      </c>
      <c r="F795" s="1" t="s">
        <v>36</v>
      </c>
      <c r="G795" s="26" t="s">
        <v>224</v>
      </c>
    </row>
    <row r="796" spans="1:7">
      <c r="A796" s="1" t="s">
        <v>21</v>
      </c>
      <c r="B796" s="25">
        <v>42629</v>
      </c>
      <c r="C796" s="1" t="s">
        <v>30</v>
      </c>
      <c r="D796" s="18">
        <v>0.25</v>
      </c>
      <c r="E796" s="24">
        <v>0</v>
      </c>
      <c r="F796" s="1" t="s">
        <v>689</v>
      </c>
      <c r="G796" s="26" t="s">
        <v>225</v>
      </c>
    </row>
    <row r="797" spans="1:7">
      <c r="A797" s="1" t="s">
        <v>648</v>
      </c>
      <c r="B797" s="25">
        <v>42629</v>
      </c>
      <c r="C797" s="1" t="s">
        <v>30</v>
      </c>
      <c r="D797" s="18">
        <v>0.5</v>
      </c>
      <c r="E797" s="24">
        <v>0</v>
      </c>
      <c r="F797" s="1" t="s">
        <v>36</v>
      </c>
      <c r="G797" s="26" t="s">
        <v>226</v>
      </c>
    </row>
    <row r="798" spans="1:7">
      <c r="A798" s="1" t="s">
        <v>178</v>
      </c>
      <c r="B798" s="25">
        <v>42632</v>
      </c>
      <c r="C798" s="1" t="s">
        <v>29</v>
      </c>
      <c r="D798" s="18">
        <v>0.08</v>
      </c>
      <c r="E798" s="24">
        <v>0</v>
      </c>
      <c r="F798" s="1" t="s">
        <v>36</v>
      </c>
      <c r="G798" s="26" t="s">
        <v>426</v>
      </c>
    </row>
    <row r="799" spans="1:7">
      <c r="A799" s="1" t="s">
        <v>177</v>
      </c>
      <c r="B799" s="25">
        <v>42635</v>
      </c>
      <c r="C799" s="1" t="s">
        <v>29</v>
      </c>
      <c r="D799" s="18">
        <v>0.08</v>
      </c>
      <c r="E799" s="24">
        <v>0</v>
      </c>
      <c r="F799" s="1" t="s">
        <v>36</v>
      </c>
      <c r="G799" s="26" t="s">
        <v>140</v>
      </c>
    </row>
    <row r="800" spans="1:7">
      <c r="A800" s="1" t="s">
        <v>139</v>
      </c>
      <c r="B800" s="25">
        <v>42635</v>
      </c>
      <c r="C800" s="1" t="s">
        <v>29</v>
      </c>
      <c r="D800" s="18">
        <v>0.08</v>
      </c>
      <c r="E800" s="24">
        <v>0</v>
      </c>
      <c r="F800" s="1" t="s">
        <v>36</v>
      </c>
      <c r="G800" s="26" t="s">
        <v>426</v>
      </c>
    </row>
    <row r="801" spans="1:7">
      <c r="A801" s="1" t="s">
        <v>672</v>
      </c>
      <c r="B801" s="25">
        <v>42634</v>
      </c>
      <c r="C801" s="1" t="s">
        <v>29</v>
      </c>
      <c r="D801" s="18">
        <v>0.25</v>
      </c>
      <c r="E801" s="24">
        <v>0</v>
      </c>
      <c r="F801" s="1" t="s">
        <v>36</v>
      </c>
      <c r="G801" s="26" t="s">
        <v>427</v>
      </c>
    </row>
    <row r="802" spans="1:7">
      <c r="A802" s="1" t="s">
        <v>672</v>
      </c>
      <c r="B802" s="25">
        <v>42633</v>
      </c>
      <c r="C802" s="1" t="s">
        <v>29</v>
      </c>
      <c r="D802" s="18">
        <v>0.25</v>
      </c>
      <c r="E802" s="24">
        <v>0</v>
      </c>
      <c r="F802" s="1" t="s">
        <v>36</v>
      </c>
      <c r="G802" s="26" t="s">
        <v>427</v>
      </c>
    </row>
    <row r="803" spans="1:7">
      <c r="A803" s="1" t="s">
        <v>672</v>
      </c>
      <c r="B803" s="25">
        <v>42632</v>
      </c>
      <c r="C803" s="1" t="s">
        <v>29</v>
      </c>
      <c r="D803" s="18">
        <v>0.25</v>
      </c>
      <c r="E803" s="24">
        <v>0</v>
      </c>
      <c r="F803" s="1" t="s">
        <v>36</v>
      </c>
      <c r="G803" s="26" t="s">
        <v>427</v>
      </c>
    </row>
    <row r="804" spans="1:7">
      <c r="A804" s="1" t="s">
        <v>655</v>
      </c>
      <c r="B804" s="25">
        <v>42634</v>
      </c>
      <c r="C804" s="1" t="s">
        <v>29</v>
      </c>
      <c r="D804" s="18">
        <v>1.5</v>
      </c>
      <c r="E804" s="24">
        <v>0</v>
      </c>
      <c r="F804" s="1" t="s">
        <v>695</v>
      </c>
      <c r="G804" s="26" t="s">
        <v>428</v>
      </c>
    </row>
    <row r="805" spans="1:7">
      <c r="A805" s="1" t="s">
        <v>655</v>
      </c>
      <c r="B805" s="25">
        <v>42629</v>
      </c>
      <c r="C805" s="1" t="s">
        <v>29</v>
      </c>
      <c r="D805" s="18">
        <v>1</v>
      </c>
      <c r="E805" s="24">
        <v>0</v>
      </c>
      <c r="F805" s="1" t="s">
        <v>36</v>
      </c>
      <c r="G805" s="26" t="s">
        <v>429</v>
      </c>
    </row>
    <row r="806" spans="1:7">
      <c r="A806" s="1" t="s">
        <v>649</v>
      </c>
      <c r="B806" s="25">
        <v>42634</v>
      </c>
      <c r="C806" s="1" t="s">
        <v>29</v>
      </c>
      <c r="D806" s="18">
        <f>20*0.0167</f>
        <v>0.33399999999999996</v>
      </c>
      <c r="E806" s="24">
        <v>0</v>
      </c>
      <c r="F806" s="1" t="s">
        <v>36</v>
      </c>
      <c r="G806" s="26" t="s">
        <v>430</v>
      </c>
    </row>
    <row r="807" spans="1:7">
      <c r="A807" s="1" t="s">
        <v>673</v>
      </c>
      <c r="B807" s="25">
        <v>42636</v>
      </c>
      <c r="C807" s="1" t="s">
        <v>30</v>
      </c>
      <c r="D807" s="18">
        <v>0.08</v>
      </c>
      <c r="E807" s="24">
        <v>0</v>
      </c>
      <c r="F807" s="1" t="s">
        <v>36</v>
      </c>
      <c r="G807" s="1" t="s">
        <v>376</v>
      </c>
    </row>
    <row r="808" spans="1:7">
      <c r="A808" s="1" t="s">
        <v>674</v>
      </c>
      <c r="B808" s="25">
        <v>42636</v>
      </c>
      <c r="C808" s="1" t="s">
        <v>30</v>
      </c>
      <c r="D808" s="18">
        <v>0.08</v>
      </c>
      <c r="E808" s="24">
        <v>0</v>
      </c>
      <c r="F808" s="1" t="s">
        <v>689</v>
      </c>
      <c r="G808" s="26" t="s">
        <v>221</v>
      </c>
    </row>
    <row r="809" spans="1:7">
      <c r="A809" s="1" t="s">
        <v>647</v>
      </c>
      <c r="B809" s="25">
        <v>42636</v>
      </c>
      <c r="C809" s="1" t="s">
        <v>30</v>
      </c>
      <c r="D809" s="18">
        <v>0.08</v>
      </c>
      <c r="E809" s="24">
        <v>0</v>
      </c>
      <c r="F809" s="1" t="s">
        <v>36</v>
      </c>
      <c r="G809" s="26" t="s">
        <v>222</v>
      </c>
    </row>
    <row r="810" spans="1:7">
      <c r="A810" s="1" t="s">
        <v>20</v>
      </c>
      <c r="B810" s="25">
        <v>42636</v>
      </c>
      <c r="C810" s="1" t="s">
        <v>30</v>
      </c>
      <c r="D810" s="18">
        <v>0.15</v>
      </c>
      <c r="E810" s="24">
        <v>0</v>
      </c>
      <c r="F810" s="1" t="s">
        <v>36</v>
      </c>
      <c r="G810" s="26" t="s">
        <v>223</v>
      </c>
    </row>
    <row r="811" spans="1:7" ht="30">
      <c r="A811" s="1" t="s">
        <v>629</v>
      </c>
      <c r="B811" s="25">
        <v>42636</v>
      </c>
      <c r="C811" s="1" t="s">
        <v>30</v>
      </c>
      <c r="D811" s="18">
        <v>0.08</v>
      </c>
      <c r="E811" s="24">
        <v>0</v>
      </c>
      <c r="F811" s="1" t="s">
        <v>36</v>
      </c>
      <c r="G811" s="26" t="s">
        <v>224</v>
      </c>
    </row>
    <row r="812" spans="1:7">
      <c r="A812" s="1" t="s">
        <v>21</v>
      </c>
      <c r="B812" s="25">
        <v>42636</v>
      </c>
      <c r="C812" s="1" t="s">
        <v>30</v>
      </c>
      <c r="D812" s="18">
        <v>0.25</v>
      </c>
      <c r="E812" s="24">
        <v>0</v>
      </c>
      <c r="F812" s="1" t="s">
        <v>689</v>
      </c>
      <c r="G812" s="26" t="s">
        <v>225</v>
      </c>
    </row>
    <row r="813" spans="1:7">
      <c r="A813" s="1" t="s">
        <v>648</v>
      </c>
      <c r="B813" s="25">
        <v>42636</v>
      </c>
      <c r="C813" s="1" t="s">
        <v>30</v>
      </c>
      <c r="D813" s="18">
        <v>0.5</v>
      </c>
      <c r="E813" s="24">
        <v>0</v>
      </c>
      <c r="F813" s="1" t="s">
        <v>36</v>
      </c>
      <c r="G813" s="26" t="s">
        <v>226</v>
      </c>
    </row>
    <row r="814" spans="1:7">
      <c r="A814" s="1" t="s">
        <v>169</v>
      </c>
      <c r="B814" s="25">
        <v>42639</v>
      </c>
      <c r="C814" s="1" t="s">
        <v>31</v>
      </c>
      <c r="D814" s="18">
        <v>4</v>
      </c>
      <c r="E814" s="24">
        <v>0</v>
      </c>
      <c r="F814" s="1" t="s">
        <v>36</v>
      </c>
      <c r="G814" s="26" t="s">
        <v>431</v>
      </c>
    </row>
    <row r="815" spans="1:7">
      <c r="A815" s="1" t="s">
        <v>33</v>
      </c>
      <c r="B815" s="25">
        <v>42640</v>
      </c>
      <c r="C815" s="1" t="s">
        <v>29</v>
      </c>
      <c r="D815" s="18">
        <v>2</v>
      </c>
      <c r="E815" s="24">
        <v>0</v>
      </c>
      <c r="F815" s="1" t="s">
        <v>36</v>
      </c>
      <c r="G815" s="26" t="s">
        <v>432</v>
      </c>
    </row>
    <row r="816" spans="1:7">
      <c r="A816" s="1" t="s">
        <v>655</v>
      </c>
      <c r="B816" s="25">
        <v>42639</v>
      </c>
      <c r="C816" s="1" t="s">
        <v>29</v>
      </c>
      <c r="D816" s="18">
        <v>5</v>
      </c>
      <c r="E816" s="24">
        <v>0</v>
      </c>
      <c r="F816" s="1" t="s">
        <v>695</v>
      </c>
      <c r="G816" s="26" t="s">
        <v>433</v>
      </c>
    </row>
    <row r="817" spans="1:7">
      <c r="A817" s="1" t="s">
        <v>677</v>
      </c>
      <c r="B817" s="25">
        <v>42640</v>
      </c>
      <c r="C817" s="1" t="s">
        <v>29</v>
      </c>
      <c r="D817" s="18">
        <v>2</v>
      </c>
      <c r="E817" s="24">
        <v>0</v>
      </c>
      <c r="F817" s="1" t="s">
        <v>36</v>
      </c>
      <c r="G817" s="26" t="s">
        <v>434</v>
      </c>
    </row>
    <row r="818" spans="1:7">
      <c r="A818" s="1" t="s">
        <v>673</v>
      </c>
      <c r="B818" s="25">
        <v>42643</v>
      </c>
      <c r="C818" s="1" t="s">
        <v>30</v>
      </c>
      <c r="D818" s="18">
        <v>0.08</v>
      </c>
      <c r="E818" s="24">
        <v>0</v>
      </c>
      <c r="F818" s="1" t="s">
        <v>36</v>
      </c>
      <c r="G818" s="1" t="s">
        <v>376</v>
      </c>
    </row>
    <row r="819" spans="1:7">
      <c r="A819" s="1" t="s">
        <v>674</v>
      </c>
      <c r="B819" s="25">
        <v>42643</v>
      </c>
      <c r="C819" s="1" t="s">
        <v>30</v>
      </c>
      <c r="D819" s="18">
        <v>0.08</v>
      </c>
      <c r="E819" s="24">
        <v>0</v>
      </c>
      <c r="F819" s="1" t="s">
        <v>689</v>
      </c>
      <c r="G819" s="1" t="s">
        <v>221</v>
      </c>
    </row>
    <row r="820" spans="1:7">
      <c r="A820" s="1" t="s">
        <v>647</v>
      </c>
      <c r="B820" s="25">
        <v>42643</v>
      </c>
      <c r="C820" s="1" t="s">
        <v>30</v>
      </c>
      <c r="D820" s="18">
        <v>0.08</v>
      </c>
      <c r="E820" s="24">
        <v>0</v>
      </c>
      <c r="F820" s="1" t="s">
        <v>36</v>
      </c>
      <c r="G820" s="26" t="s">
        <v>222</v>
      </c>
    </row>
    <row r="821" spans="1:7">
      <c r="A821" s="1" t="s">
        <v>20</v>
      </c>
      <c r="B821" s="25">
        <v>42643</v>
      </c>
      <c r="C821" s="1" t="s">
        <v>30</v>
      </c>
      <c r="D821" s="18">
        <v>0.15</v>
      </c>
      <c r="E821" s="24">
        <v>0</v>
      </c>
      <c r="F821" s="1" t="s">
        <v>689</v>
      </c>
      <c r="G821" s="26" t="s">
        <v>223</v>
      </c>
    </row>
    <row r="822" spans="1:7" ht="30">
      <c r="A822" s="1" t="s">
        <v>629</v>
      </c>
      <c r="B822" s="25">
        <v>42643</v>
      </c>
      <c r="C822" s="1" t="s">
        <v>30</v>
      </c>
      <c r="D822" s="18">
        <v>0.08</v>
      </c>
      <c r="E822" s="24">
        <v>0</v>
      </c>
      <c r="F822" s="1" t="s">
        <v>36</v>
      </c>
      <c r="G822" s="26" t="s">
        <v>224</v>
      </c>
    </row>
    <row r="823" spans="1:7">
      <c r="A823" s="1" t="s">
        <v>21</v>
      </c>
      <c r="B823" s="25">
        <v>42643</v>
      </c>
      <c r="C823" s="1" t="s">
        <v>30</v>
      </c>
      <c r="D823" s="18">
        <v>0.15</v>
      </c>
      <c r="E823" s="24">
        <v>0</v>
      </c>
      <c r="F823" s="1" t="s">
        <v>689</v>
      </c>
      <c r="G823" s="26" t="s">
        <v>225</v>
      </c>
    </row>
    <row r="824" spans="1:7">
      <c r="A824" s="1" t="s">
        <v>648</v>
      </c>
      <c r="B824" s="25">
        <v>42643</v>
      </c>
      <c r="C824" s="1" t="s">
        <v>30</v>
      </c>
      <c r="D824" s="18">
        <v>0.5</v>
      </c>
      <c r="E824" s="24">
        <v>0</v>
      </c>
      <c r="F824" s="1" t="s">
        <v>36</v>
      </c>
      <c r="G824" s="26" t="s">
        <v>226</v>
      </c>
    </row>
    <row r="825" spans="1:7">
      <c r="A825" s="1" t="s">
        <v>22</v>
      </c>
      <c r="B825" s="25">
        <v>42643</v>
      </c>
      <c r="C825" s="1" t="s">
        <v>30</v>
      </c>
      <c r="D825" s="18">
        <v>0.08</v>
      </c>
      <c r="E825" s="24">
        <v>0</v>
      </c>
      <c r="F825" s="1" t="s">
        <v>36</v>
      </c>
      <c r="G825" s="26" t="s">
        <v>268</v>
      </c>
    </row>
    <row r="826" spans="1:7" ht="30">
      <c r="A826" s="1" t="s">
        <v>673</v>
      </c>
      <c r="B826" s="25">
        <v>42643</v>
      </c>
      <c r="C826" s="1" t="s">
        <v>30</v>
      </c>
      <c r="D826" s="18">
        <v>0.08</v>
      </c>
      <c r="E826" s="24">
        <v>0</v>
      </c>
      <c r="F826" s="1" t="s">
        <v>36</v>
      </c>
      <c r="G826" s="26" t="s">
        <v>381</v>
      </c>
    </row>
    <row r="827" spans="1:7">
      <c r="A827" s="1" t="s">
        <v>674</v>
      </c>
      <c r="B827" s="25">
        <v>42643</v>
      </c>
      <c r="C827" s="1" t="s">
        <v>30</v>
      </c>
      <c r="D827" s="18">
        <v>0.08</v>
      </c>
      <c r="E827" s="24">
        <v>0</v>
      </c>
      <c r="F827" s="1" t="s">
        <v>36</v>
      </c>
      <c r="G827" s="26" t="s">
        <v>271</v>
      </c>
    </row>
    <row r="828" spans="1:7">
      <c r="A828" s="1" t="s">
        <v>647</v>
      </c>
      <c r="B828" s="25">
        <v>42643</v>
      </c>
      <c r="C828" s="1" t="s">
        <v>30</v>
      </c>
      <c r="D828" s="18">
        <v>0.08</v>
      </c>
      <c r="E828" s="24">
        <v>0</v>
      </c>
      <c r="F828" s="1" t="s">
        <v>36</v>
      </c>
      <c r="G828" s="26" t="s">
        <v>272</v>
      </c>
    </row>
    <row r="829" spans="1:7" ht="30">
      <c r="A829" s="1" t="s">
        <v>654</v>
      </c>
      <c r="B829" s="25">
        <v>42643</v>
      </c>
      <c r="C829" s="1" t="s">
        <v>30</v>
      </c>
      <c r="D829" s="18">
        <v>0.08</v>
      </c>
      <c r="E829" s="24">
        <v>0</v>
      </c>
      <c r="F829" s="1" t="s">
        <v>36</v>
      </c>
      <c r="G829" s="26" t="s">
        <v>273</v>
      </c>
    </row>
    <row r="830" spans="1:7" ht="30">
      <c r="A830" s="1" t="s">
        <v>655</v>
      </c>
      <c r="B830" s="25">
        <v>42643</v>
      </c>
      <c r="C830" s="1" t="s">
        <v>30</v>
      </c>
      <c r="D830" s="18">
        <v>0.15</v>
      </c>
      <c r="E830" s="24">
        <v>0</v>
      </c>
      <c r="F830" s="1" t="s">
        <v>36</v>
      </c>
      <c r="G830" s="26" t="s">
        <v>274</v>
      </c>
    </row>
    <row r="831" spans="1:7">
      <c r="A831" s="1" t="s">
        <v>656</v>
      </c>
      <c r="B831" s="25">
        <v>42643</v>
      </c>
      <c r="C831" s="1" t="s">
        <v>30</v>
      </c>
      <c r="D831" s="18">
        <v>0.15</v>
      </c>
      <c r="E831" s="24">
        <v>0</v>
      </c>
      <c r="F831" s="1" t="s">
        <v>36</v>
      </c>
      <c r="G831" s="26" t="s">
        <v>275</v>
      </c>
    </row>
    <row r="832" spans="1:7">
      <c r="A832" s="1" t="s">
        <v>20</v>
      </c>
      <c r="B832" s="25">
        <v>42643</v>
      </c>
      <c r="C832" s="1" t="s">
        <v>30</v>
      </c>
      <c r="D832" s="18">
        <v>0.08</v>
      </c>
      <c r="E832" s="24">
        <v>0</v>
      </c>
      <c r="F832" s="1" t="s">
        <v>36</v>
      </c>
      <c r="G832" s="26" t="s">
        <v>276</v>
      </c>
    </row>
    <row r="833" spans="1:7">
      <c r="A833" s="1" t="s">
        <v>629</v>
      </c>
      <c r="B833" s="25">
        <v>42643</v>
      </c>
      <c r="C833" s="1" t="s">
        <v>30</v>
      </c>
      <c r="D833" s="18">
        <v>0.08</v>
      </c>
      <c r="E833" s="24">
        <v>0</v>
      </c>
      <c r="F833" s="1" t="s">
        <v>36</v>
      </c>
      <c r="G833" s="26" t="s">
        <v>277</v>
      </c>
    </row>
    <row r="834" spans="1:7">
      <c r="A834" s="1" t="s">
        <v>21</v>
      </c>
      <c r="B834" s="25">
        <v>42643</v>
      </c>
      <c r="C834" s="1" t="s">
        <v>30</v>
      </c>
      <c r="D834" s="18">
        <v>0.08</v>
      </c>
      <c r="E834" s="24">
        <v>0</v>
      </c>
      <c r="F834" s="1" t="s">
        <v>36</v>
      </c>
      <c r="G834" s="26" t="s">
        <v>278</v>
      </c>
    </row>
    <row r="835" spans="1:7">
      <c r="A835" s="1" t="s">
        <v>657</v>
      </c>
      <c r="B835" s="25">
        <v>42643</v>
      </c>
      <c r="C835" s="1" t="s">
        <v>30</v>
      </c>
      <c r="D835" s="18">
        <v>0.08</v>
      </c>
      <c r="E835" s="24">
        <v>0</v>
      </c>
      <c r="F835" s="1" t="s">
        <v>36</v>
      </c>
      <c r="G835" s="26" t="s">
        <v>279</v>
      </c>
    </row>
    <row r="836" spans="1:7">
      <c r="A836" s="1" t="s">
        <v>658</v>
      </c>
      <c r="B836" s="25">
        <v>42643</v>
      </c>
      <c r="C836" s="1" t="s">
        <v>30</v>
      </c>
      <c r="D836" s="18">
        <v>0.15</v>
      </c>
      <c r="E836" s="24">
        <v>0</v>
      </c>
      <c r="F836" s="1" t="s">
        <v>36</v>
      </c>
      <c r="G836" s="26" t="s">
        <v>280</v>
      </c>
    </row>
    <row r="837" spans="1:7">
      <c r="A837" s="1" t="s">
        <v>667</v>
      </c>
      <c r="B837" s="25">
        <v>42653</v>
      </c>
      <c r="C837" s="1" t="s">
        <v>29</v>
      </c>
      <c r="D837" s="18">
        <v>0.25</v>
      </c>
      <c r="E837" s="24">
        <v>0</v>
      </c>
      <c r="F837" s="1" t="s">
        <v>36</v>
      </c>
      <c r="G837" s="26" t="s">
        <v>435</v>
      </c>
    </row>
    <row r="838" spans="1:7" ht="30">
      <c r="A838" s="1" t="s">
        <v>436</v>
      </c>
      <c r="B838" s="25">
        <v>42653</v>
      </c>
      <c r="C838" s="1" t="s">
        <v>31</v>
      </c>
      <c r="D838" s="18">
        <v>1.5</v>
      </c>
      <c r="E838" s="24">
        <v>0</v>
      </c>
      <c r="F838" s="1" t="s">
        <v>36</v>
      </c>
      <c r="G838" s="26" t="s">
        <v>437</v>
      </c>
    </row>
    <row r="839" spans="1:7" ht="45">
      <c r="A839" s="1" t="s">
        <v>164</v>
      </c>
      <c r="B839" s="25">
        <v>42653</v>
      </c>
      <c r="C839" s="1" t="s">
        <v>31</v>
      </c>
      <c r="D839" s="18">
        <v>3.5</v>
      </c>
      <c r="E839" s="24">
        <v>0</v>
      </c>
      <c r="F839" s="1" t="s">
        <v>36</v>
      </c>
      <c r="G839" s="26" t="s">
        <v>438</v>
      </c>
    </row>
    <row r="840" spans="1:7">
      <c r="A840" s="1" t="s">
        <v>169</v>
      </c>
      <c r="B840" s="25">
        <v>42656</v>
      </c>
      <c r="C840" s="1" t="s">
        <v>31</v>
      </c>
      <c r="D840" s="18">
        <v>0.5</v>
      </c>
      <c r="E840" s="24">
        <v>0</v>
      </c>
      <c r="F840" s="1" t="s">
        <v>36</v>
      </c>
      <c r="G840" s="26" t="s">
        <v>439</v>
      </c>
    </row>
    <row r="841" spans="1:7">
      <c r="A841" s="1" t="s">
        <v>665</v>
      </c>
      <c r="B841" s="25">
        <v>42657</v>
      </c>
      <c r="C841" s="1" t="s">
        <v>29</v>
      </c>
      <c r="D841" s="18">
        <v>1</v>
      </c>
      <c r="E841" s="24">
        <v>0</v>
      </c>
      <c r="F841" s="1" t="s">
        <v>36</v>
      </c>
      <c r="G841" s="26" t="s">
        <v>440</v>
      </c>
    </row>
    <row r="842" spans="1:7">
      <c r="A842" s="1" t="s">
        <v>673</v>
      </c>
      <c r="B842" s="25">
        <v>42650</v>
      </c>
      <c r="C842" s="1" t="s">
        <v>30</v>
      </c>
      <c r="D842" s="18">
        <v>0.08</v>
      </c>
      <c r="E842" s="24">
        <v>0</v>
      </c>
      <c r="F842" s="1" t="s">
        <v>36</v>
      </c>
      <c r="G842" s="1" t="s">
        <v>376</v>
      </c>
    </row>
    <row r="843" spans="1:7">
      <c r="A843" s="1" t="s">
        <v>674</v>
      </c>
      <c r="B843" s="25">
        <v>42650</v>
      </c>
      <c r="C843" s="1" t="s">
        <v>30</v>
      </c>
      <c r="D843" s="18">
        <v>0.08</v>
      </c>
      <c r="E843" s="24">
        <v>0</v>
      </c>
      <c r="F843" s="1" t="s">
        <v>689</v>
      </c>
      <c r="G843" s="1" t="s">
        <v>221</v>
      </c>
    </row>
    <row r="844" spans="1:7">
      <c r="A844" s="1" t="s">
        <v>647</v>
      </c>
      <c r="B844" s="25">
        <v>42650</v>
      </c>
      <c r="C844" s="1" t="s">
        <v>30</v>
      </c>
      <c r="D844" s="18">
        <v>0.08</v>
      </c>
      <c r="E844" s="24">
        <v>0</v>
      </c>
      <c r="F844" s="1" t="s">
        <v>36</v>
      </c>
      <c r="G844" s="26" t="s">
        <v>222</v>
      </c>
    </row>
    <row r="845" spans="1:7">
      <c r="A845" s="1" t="s">
        <v>20</v>
      </c>
      <c r="B845" s="25">
        <v>42650</v>
      </c>
      <c r="C845" s="1" t="s">
        <v>30</v>
      </c>
      <c r="D845" s="18">
        <v>0.15</v>
      </c>
      <c r="E845" s="24">
        <v>0</v>
      </c>
      <c r="F845" s="1" t="s">
        <v>689</v>
      </c>
      <c r="G845" s="26" t="s">
        <v>223</v>
      </c>
    </row>
    <row r="846" spans="1:7" ht="30">
      <c r="A846" s="1" t="s">
        <v>629</v>
      </c>
      <c r="B846" s="25">
        <v>42650</v>
      </c>
      <c r="C846" s="1" t="s">
        <v>30</v>
      </c>
      <c r="D846" s="18">
        <v>0.08</v>
      </c>
      <c r="E846" s="24">
        <v>0</v>
      </c>
      <c r="F846" s="1" t="s">
        <v>36</v>
      </c>
      <c r="G846" s="26" t="s">
        <v>224</v>
      </c>
    </row>
    <row r="847" spans="1:7">
      <c r="A847" s="1" t="s">
        <v>21</v>
      </c>
      <c r="B847" s="25">
        <v>42650</v>
      </c>
      <c r="C847" s="1" t="s">
        <v>30</v>
      </c>
      <c r="D847" s="18">
        <v>0.15</v>
      </c>
      <c r="E847" s="24">
        <v>0</v>
      </c>
      <c r="F847" s="1" t="s">
        <v>689</v>
      </c>
      <c r="G847" s="26" t="s">
        <v>225</v>
      </c>
    </row>
    <row r="848" spans="1:7">
      <c r="A848" s="1" t="s">
        <v>648</v>
      </c>
      <c r="B848" s="25">
        <v>42650</v>
      </c>
      <c r="C848" s="1" t="s">
        <v>30</v>
      </c>
      <c r="D848" s="18">
        <v>0.5</v>
      </c>
      <c r="E848" s="24">
        <v>0</v>
      </c>
      <c r="F848" s="1" t="s">
        <v>36</v>
      </c>
      <c r="G848" s="26" t="s">
        <v>226</v>
      </c>
    </row>
    <row r="849" spans="1:7">
      <c r="A849" s="1" t="s">
        <v>673</v>
      </c>
      <c r="B849" s="25">
        <v>42657</v>
      </c>
      <c r="C849" s="1" t="s">
        <v>30</v>
      </c>
      <c r="D849" s="18">
        <v>0.08</v>
      </c>
      <c r="E849" s="24">
        <v>0</v>
      </c>
      <c r="F849" s="1" t="s">
        <v>36</v>
      </c>
      <c r="G849" s="1" t="s">
        <v>376</v>
      </c>
    </row>
    <row r="850" spans="1:7">
      <c r="A850" s="1" t="s">
        <v>674</v>
      </c>
      <c r="B850" s="25">
        <v>42657</v>
      </c>
      <c r="C850" s="1" t="s">
        <v>30</v>
      </c>
      <c r="D850" s="18">
        <v>0.08</v>
      </c>
      <c r="E850" s="24">
        <v>0</v>
      </c>
      <c r="F850" s="1" t="s">
        <v>689</v>
      </c>
      <c r="G850" s="1" t="s">
        <v>221</v>
      </c>
    </row>
    <row r="851" spans="1:7">
      <c r="A851" s="1" t="s">
        <v>647</v>
      </c>
      <c r="B851" s="25">
        <v>42657</v>
      </c>
      <c r="C851" s="1" t="s">
        <v>30</v>
      </c>
      <c r="D851" s="18">
        <v>0.08</v>
      </c>
      <c r="E851" s="24">
        <v>0</v>
      </c>
      <c r="F851" s="1" t="s">
        <v>36</v>
      </c>
      <c r="G851" s="26" t="s">
        <v>222</v>
      </c>
    </row>
    <row r="852" spans="1:7">
      <c r="A852" s="1" t="s">
        <v>20</v>
      </c>
      <c r="B852" s="25">
        <v>42657</v>
      </c>
      <c r="C852" s="1" t="s">
        <v>30</v>
      </c>
      <c r="D852" s="18">
        <v>0.15</v>
      </c>
      <c r="E852" s="24">
        <v>0</v>
      </c>
      <c r="F852" s="1" t="s">
        <v>689</v>
      </c>
      <c r="G852" s="26" t="s">
        <v>223</v>
      </c>
    </row>
    <row r="853" spans="1:7" ht="30">
      <c r="A853" s="1" t="s">
        <v>629</v>
      </c>
      <c r="B853" s="25">
        <v>42657</v>
      </c>
      <c r="C853" s="1" t="s">
        <v>30</v>
      </c>
      <c r="D853" s="18">
        <v>0.08</v>
      </c>
      <c r="E853" s="24">
        <v>0</v>
      </c>
      <c r="F853" s="1" t="s">
        <v>36</v>
      </c>
      <c r="G853" s="26" t="s">
        <v>224</v>
      </c>
    </row>
    <row r="854" spans="1:7">
      <c r="A854" s="1" t="s">
        <v>21</v>
      </c>
      <c r="B854" s="25">
        <v>42657</v>
      </c>
      <c r="C854" s="1" t="s">
        <v>30</v>
      </c>
      <c r="D854" s="18">
        <v>0.15</v>
      </c>
      <c r="E854" s="24">
        <v>0</v>
      </c>
      <c r="F854" s="1" t="s">
        <v>689</v>
      </c>
      <c r="G854" s="26" t="s">
        <v>225</v>
      </c>
    </row>
    <row r="855" spans="1:7">
      <c r="A855" s="1" t="s">
        <v>648</v>
      </c>
      <c r="B855" s="25">
        <v>42657</v>
      </c>
      <c r="C855" s="1" t="s">
        <v>30</v>
      </c>
      <c r="D855" s="18">
        <v>0.5</v>
      </c>
      <c r="E855" s="24">
        <v>0</v>
      </c>
      <c r="F855" s="1" t="s">
        <v>36</v>
      </c>
      <c r="G855" s="26" t="s">
        <v>226</v>
      </c>
    </row>
    <row r="856" spans="1:7">
      <c r="A856" s="1" t="s">
        <v>181</v>
      </c>
      <c r="B856" s="25">
        <v>42660</v>
      </c>
      <c r="C856" s="1" t="s">
        <v>31</v>
      </c>
      <c r="D856" s="18">
        <v>2</v>
      </c>
      <c r="E856" s="24">
        <v>0</v>
      </c>
      <c r="F856" s="1" t="s">
        <v>36</v>
      </c>
      <c r="G856" s="26" t="s">
        <v>441</v>
      </c>
    </row>
    <row r="857" spans="1:7">
      <c r="A857" s="1" t="s">
        <v>662</v>
      </c>
      <c r="B857" s="25">
        <v>42660</v>
      </c>
      <c r="C857" s="1" t="s">
        <v>29</v>
      </c>
      <c r="D857" s="18">
        <v>0.08</v>
      </c>
      <c r="E857" s="24">
        <v>0.5</v>
      </c>
      <c r="F857" s="1" t="s">
        <v>61</v>
      </c>
      <c r="G857" s="26" t="s">
        <v>442</v>
      </c>
    </row>
    <row r="858" spans="1:7">
      <c r="A858" s="1" t="s">
        <v>655</v>
      </c>
      <c r="B858" s="25">
        <v>42656</v>
      </c>
      <c r="C858" s="1" t="s">
        <v>29</v>
      </c>
      <c r="D858" s="18">
        <v>4</v>
      </c>
      <c r="E858" s="24">
        <v>0</v>
      </c>
      <c r="F858" s="1" t="s">
        <v>693</v>
      </c>
      <c r="G858" s="26" t="s">
        <v>443</v>
      </c>
    </row>
    <row r="859" spans="1:7">
      <c r="A859" s="1" t="s">
        <v>179</v>
      </c>
      <c r="B859" s="25">
        <v>42661</v>
      </c>
      <c r="C859" s="1" t="s">
        <v>29</v>
      </c>
      <c r="D859" s="18">
        <v>0.5</v>
      </c>
      <c r="E859" s="24">
        <v>0.5</v>
      </c>
      <c r="F859" s="1" t="s">
        <v>696</v>
      </c>
      <c r="G859" s="26" t="s">
        <v>444</v>
      </c>
    </row>
    <row r="860" spans="1:7" ht="30">
      <c r="A860" s="1" t="s">
        <v>436</v>
      </c>
      <c r="B860" s="25">
        <v>42661</v>
      </c>
      <c r="C860" s="1" t="s">
        <v>29</v>
      </c>
      <c r="D860" s="18">
        <v>2</v>
      </c>
      <c r="E860" s="24">
        <v>0</v>
      </c>
      <c r="F860" s="1" t="s">
        <v>36</v>
      </c>
      <c r="G860" s="26" t="s">
        <v>445</v>
      </c>
    </row>
    <row r="861" spans="1:7" ht="30">
      <c r="A861" s="1" t="s">
        <v>446</v>
      </c>
      <c r="B861" s="25">
        <v>42661</v>
      </c>
      <c r="C861" s="1" t="s">
        <v>29</v>
      </c>
      <c r="D861" s="18">
        <v>3</v>
      </c>
      <c r="E861" s="24">
        <v>0.15</v>
      </c>
      <c r="F861" s="1" t="s">
        <v>36</v>
      </c>
      <c r="G861" s="26" t="s">
        <v>447</v>
      </c>
    </row>
    <row r="862" spans="1:7">
      <c r="A862" s="1" t="s">
        <v>181</v>
      </c>
      <c r="B862" s="25">
        <v>42661</v>
      </c>
      <c r="C862" s="1" t="s">
        <v>31</v>
      </c>
      <c r="D862" s="18">
        <v>5</v>
      </c>
      <c r="E862" s="24">
        <v>0</v>
      </c>
      <c r="F862" s="1" t="s">
        <v>36</v>
      </c>
      <c r="G862" s="26" t="s">
        <v>448</v>
      </c>
    </row>
    <row r="863" spans="1:7">
      <c r="A863" s="1" t="s">
        <v>181</v>
      </c>
      <c r="B863" s="25">
        <v>42661</v>
      </c>
      <c r="C863" s="1" t="s">
        <v>31</v>
      </c>
      <c r="D863" s="18">
        <v>4</v>
      </c>
      <c r="E863" s="24">
        <v>0</v>
      </c>
      <c r="F863" s="1" t="s">
        <v>36</v>
      </c>
      <c r="G863" s="26" t="s">
        <v>449</v>
      </c>
    </row>
    <row r="864" spans="1:7">
      <c r="A864" s="1" t="s">
        <v>27</v>
      </c>
      <c r="B864" s="25">
        <v>42667</v>
      </c>
      <c r="C864" s="1" t="s">
        <v>29</v>
      </c>
      <c r="D864" s="18">
        <v>0.5</v>
      </c>
      <c r="E864" s="24">
        <v>0</v>
      </c>
      <c r="F864" s="1" t="s">
        <v>36</v>
      </c>
      <c r="G864" s="26" t="s">
        <v>232</v>
      </c>
    </row>
    <row r="865" spans="1:7">
      <c r="A865" s="1" t="s">
        <v>27</v>
      </c>
      <c r="B865" s="25">
        <v>42668</v>
      </c>
      <c r="C865" s="1" t="s">
        <v>29</v>
      </c>
      <c r="D865" s="18">
        <v>0.25</v>
      </c>
      <c r="E865" s="24">
        <v>0</v>
      </c>
      <c r="F865" s="1" t="s">
        <v>36</v>
      </c>
      <c r="G865" s="26" t="s">
        <v>450</v>
      </c>
    </row>
    <row r="866" spans="1:7">
      <c r="A866" s="1" t="s">
        <v>446</v>
      </c>
      <c r="B866" s="25">
        <v>42667</v>
      </c>
      <c r="C866" s="1" t="s">
        <v>29</v>
      </c>
      <c r="D866" s="18">
        <v>2.5</v>
      </c>
      <c r="E866" s="24">
        <v>0</v>
      </c>
      <c r="F866" s="1" t="s">
        <v>36</v>
      </c>
      <c r="G866" s="26" t="s">
        <v>451</v>
      </c>
    </row>
    <row r="867" spans="1:7">
      <c r="A867" s="1" t="s">
        <v>678</v>
      </c>
      <c r="B867" s="25">
        <v>42667</v>
      </c>
      <c r="C867" s="1" t="s">
        <v>32</v>
      </c>
      <c r="D867" s="18">
        <v>0.15</v>
      </c>
      <c r="E867" s="24">
        <v>0</v>
      </c>
      <c r="F867" s="1" t="s">
        <v>36</v>
      </c>
      <c r="G867" s="26" t="s">
        <v>452</v>
      </c>
    </row>
    <row r="868" spans="1:7">
      <c r="A868" s="1" t="s">
        <v>436</v>
      </c>
      <c r="B868" s="25">
        <v>42668</v>
      </c>
      <c r="C868" s="1" t="s">
        <v>29</v>
      </c>
      <c r="D868" s="18">
        <v>1</v>
      </c>
      <c r="E868" s="24">
        <v>0</v>
      </c>
      <c r="F868" s="1" t="s">
        <v>36</v>
      </c>
      <c r="G868" s="26" t="s">
        <v>453</v>
      </c>
    </row>
    <row r="869" spans="1:7">
      <c r="A869" s="1" t="s">
        <v>436</v>
      </c>
      <c r="B869" s="25">
        <v>42669</v>
      </c>
      <c r="C869" s="1" t="s">
        <v>29</v>
      </c>
      <c r="D869" s="18">
        <v>2</v>
      </c>
      <c r="E869" s="24">
        <v>0</v>
      </c>
      <c r="F869" s="1" t="s">
        <v>36</v>
      </c>
      <c r="G869" s="26" t="s">
        <v>454</v>
      </c>
    </row>
    <row r="870" spans="1:7">
      <c r="A870" s="1" t="s">
        <v>170</v>
      </c>
      <c r="B870" s="25">
        <v>42669</v>
      </c>
      <c r="C870" s="1" t="s">
        <v>29</v>
      </c>
      <c r="D870" s="18">
        <v>0.15</v>
      </c>
      <c r="E870" s="24">
        <v>0</v>
      </c>
      <c r="F870" s="1" t="s">
        <v>36</v>
      </c>
      <c r="G870" s="26" t="s">
        <v>455</v>
      </c>
    </row>
    <row r="871" spans="1:7">
      <c r="A871" s="1" t="s">
        <v>133</v>
      </c>
      <c r="B871" s="25">
        <v>42671</v>
      </c>
      <c r="C871" s="1" t="s">
        <v>31</v>
      </c>
      <c r="D871" s="18">
        <v>4</v>
      </c>
      <c r="E871" s="24">
        <v>0</v>
      </c>
      <c r="F871" s="1" t="s">
        <v>36</v>
      </c>
      <c r="G871" s="26" t="s">
        <v>456</v>
      </c>
    </row>
    <row r="872" spans="1:7">
      <c r="A872" s="1" t="s">
        <v>139</v>
      </c>
      <c r="B872" s="25">
        <v>42681</v>
      </c>
      <c r="C872" s="1" t="s">
        <v>29</v>
      </c>
      <c r="D872" s="18">
        <v>0.08</v>
      </c>
      <c r="E872" s="24">
        <v>0</v>
      </c>
      <c r="F872" s="1" t="s">
        <v>36</v>
      </c>
      <c r="G872" s="26" t="s">
        <v>457</v>
      </c>
    </row>
    <row r="873" spans="1:7">
      <c r="A873" s="1" t="s">
        <v>665</v>
      </c>
      <c r="B873" s="25">
        <v>42681</v>
      </c>
      <c r="C873" s="1" t="s">
        <v>29</v>
      </c>
      <c r="D873" s="18">
        <v>0.15</v>
      </c>
      <c r="E873" s="24">
        <v>0</v>
      </c>
      <c r="F873" s="1" t="s">
        <v>36</v>
      </c>
      <c r="G873" s="26" t="s">
        <v>458</v>
      </c>
    </row>
    <row r="874" spans="1:7">
      <c r="A874" s="1" t="s">
        <v>655</v>
      </c>
      <c r="B874" s="25">
        <v>42681</v>
      </c>
      <c r="C874" s="1" t="s">
        <v>29</v>
      </c>
      <c r="D874" s="18">
        <v>0.5</v>
      </c>
      <c r="E874" s="24">
        <v>0</v>
      </c>
      <c r="F874" s="1" t="s">
        <v>36</v>
      </c>
      <c r="G874" s="26" t="s">
        <v>459</v>
      </c>
    </row>
    <row r="875" spans="1:7">
      <c r="A875" s="1" t="s">
        <v>673</v>
      </c>
      <c r="B875" s="25">
        <v>42664</v>
      </c>
      <c r="C875" s="1" t="s">
        <v>30</v>
      </c>
      <c r="D875" s="18">
        <v>0.08</v>
      </c>
      <c r="E875" s="24">
        <v>0</v>
      </c>
      <c r="F875" s="1" t="s">
        <v>36</v>
      </c>
      <c r="G875" s="1" t="s">
        <v>376</v>
      </c>
    </row>
    <row r="876" spans="1:7">
      <c r="A876" s="1" t="s">
        <v>674</v>
      </c>
      <c r="B876" s="25">
        <v>42664</v>
      </c>
      <c r="C876" s="1" t="s">
        <v>30</v>
      </c>
      <c r="D876" s="18">
        <v>0.08</v>
      </c>
      <c r="E876" s="24">
        <v>0</v>
      </c>
      <c r="F876" s="1" t="s">
        <v>689</v>
      </c>
      <c r="G876" s="1" t="s">
        <v>221</v>
      </c>
    </row>
    <row r="877" spans="1:7">
      <c r="A877" s="1" t="s">
        <v>647</v>
      </c>
      <c r="B877" s="25">
        <v>42664</v>
      </c>
      <c r="C877" s="1" t="s">
        <v>30</v>
      </c>
      <c r="D877" s="18">
        <v>0.08</v>
      </c>
      <c r="E877" s="24">
        <v>0</v>
      </c>
      <c r="F877" s="1" t="s">
        <v>36</v>
      </c>
      <c r="G877" s="26" t="s">
        <v>222</v>
      </c>
    </row>
    <row r="878" spans="1:7">
      <c r="A878" s="1" t="s">
        <v>20</v>
      </c>
      <c r="B878" s="25">
        <v>42664</v>
      </c>
      <c r="C878" s="1" t="s">
        <v>30</v>
      </c>
      <c r="D878" s="18">
        <v>0.15</v>
      </c>
      <c r="E878" s="24">
        <v>0</v>
      </c>
      <c r="F878" s="1" t="s">
        <v>689</v>
      </c>
      <c r="G878" s="26" t="s">
        <v>223</v>
      </c>
    </row>
    <row r="879" spans="1:7" ht="30">
      <c r="A879" s="1" t="s">
        <v>629</v>
      </c>
      <c r="B879" s="25">
        <v>42664</v>
      </c>
      <c r="C879" s="1" t="s">
        <v>30</v>
      </c>
      <c r="D879" s="18">
        <v>0.08</v>
      </c>
      <c r="E879" s="24">
        <v>0</v>
      </c>
      <c r="F879" s="1" t="s">
        <v>36</v>
      </c>
      <c r="G879" s="26" t="s">
        <v>224</v>
      </c>
    </row>
    <row r="880" spans="1:7">
      <c r="A880" s="1" t="s">
        <v>21</v>
      </c>
      <c r="B880" s="25">
        <v>42664</v>
      </c>
      <c r="C880" s="1" t="s">
        <v>30</v>
      </c>
      <c r="D880" s="18">
        <v>0.15</v>
      </c>
      <c r="E880" s="24">
        <v>0</v>
      </c>
      <c r="F880" s="1" t="s">
        <v>689</v>
      </c>
      <c r="G880" s="26" t="s">
        <v>225</v>
      </c>
    </row>
    <row r="881" spans="1:7">
      <c r="A881" s="1" t="s">
        <v>648</v>
      </c>
      <c r="B881" s="25">
        <v>42664</v>
      </c>
      <c r="C881" s="1" t="s">
        <v>30</v>
      </c>
      <c r="D881" s="18">
        <v>0.5</v>
      </c>
      <c r="E881" s="24">
        <v>0</v>
      </c>
      <c r="F881" s="1" t="s">
        <v>36</v>
      </c>
      <c r="G881" s="26" t="s">
        <v>226</v>
      </c>
    </row>
    <row r="882" spans="1:7">
      <c r="A882" s="1" t="s">
        <v>673</v>
      </c>
      <c r="B882" s="25">
        <v>42671</v>
      </c>
      <c r="C882" s="1" t="s">
        <v>30</v>
      </c>
      <c r="D882" s="18">
        <v>0.08</v>
      </c>
      <c r="E882" s="24">
        <v>0</v>
      </c>
      <c r="F882" s="1" t="s">
        <v>36</v>
      </c>
      <c r="G882" s="1" t="s">
        <v>376</v>
      </c>
    </row>
    <row r="883" spans="1:7">
      <c r="A883" s="1" t="s">
        <v>674</v>
      </c>
      <c r="B883" s="25">
        <v>42671</v>
      </c>
      <c r="C883" s="1" t="s">
        <v>30</v>
      </c>
      <c r="D883" s="18">
        <v>0.08</v>
      </c>
      <c r="E883" s="24">
        <v>0</v>
      </c>
      <c r="F883" s="1" t="s">
        <v>689</v>
      </c>
      <c r="G883" s="1" t="s">
        <v>221</v>
      </c>
    </row>
    <row r="884" spans="1:7">
      <c r="A884" s="1" t="s">
        <v>647</v>
      </c>
      <c r="B884" s="25">
        <v>42671</v>
      </c>
      <c r="C884" s="1" t="s">
        <v>30</v>
      </c>
      <c r="D884" s="18">
        <v>0.08</v>
      </c>
      <c r="E884" s="24">
        <v>0</v>
      </c>
      <c r="F884" s="1" t="s">
        <v>36</v>
      </c>
      <c r="G884" s="26" t="s">
        <v>222</v>
      </c>
    </row>
    <row r="885" spans="1:7">
      <c r="A885" s="1" t="s">
        <v>20</v>
      </c>
      <c r="B885" s="25">
        <v>42671</v>
      </c>
      <c r="C885" s="1" t="s">
        <v>30</v>
      </c>
      <c r="D885" s="18">
        <v>0.15</v>
      </c>
      <c r="E885" s="24">
        <v>0</v>
      </c>
      <c r="F885" s="1" t="s">
        <v>689</v>
      </c>
      <c r="G885" s="26" t="s">
        <v>223</v>
      </c>
    </row>
    <row r="886" spans="1:7" ht="30">
      <c r="A886" s="1" t="s">
        <v>629</v>
      </c>
      <c r="B886" s="25">
        <v>42671</v>
      </c>
      <c r="C886" s="1" t="s">
        <v>30</v>
      </c>
      <c r="D886" s="18">
        <v>0.08</v>
      </c>
      <c r="E886" s="24">
        <v>0</v>
      </c>
      <c r="F886" s="1" t="s">
        <v>36</v>
      </c>
      <c r="G886" s="26" t="s">
        <v>224</v>
      </c>
    </row>
    <row r="887" spans="1:7">
      <c r="A887" s="1" t="s">
        <v>21</v>
      </c>
      <c r="B887" s="25">
        <v>42671</v>
      </c>
      <c r="C887" s="1" t="s">
        <v>30</v>
      </c>
      <c r="D887" s="18">
        <v>0.15</v>
      </c>
      <c r="E887" s="24">
        <v>0</v>
      </c>
      <c r="F887" s="1" t="s">
        <v>689</v>
      </c>
      <c r="G887" s="26" t="s">
        <v>225</v>
      </c>
    </row>
    <row r="888" spans="1:7">
      <c r="A888" s="1" t="s">
        <v>648</v>
      </c>
      <c r="B888" s="25">
        <v>42671</v>
      </c>
      <c r="C888" s="1" t="s">
        <v>30</v>
      </c>
      <c r="D888" s="18">
        <v>0.5</v>
      </c>
      <c r="E888" s="24">
        <v>0</v>
      </c>
      <c r="F888" s="1" t="s">
        <v>36</v>
      </c>
      <c r="G888" s="26" t="s">
        <v>226</v>
      </c>
    </row>
    <row r="889" spans="1:7">
      <c r="A889" s="1" t="s">
        <v>22</v>
      </c>
      <c r="B889" s="25">
        <v>42671</v>
      </c>
      <c r="C889" s="1" t="s">
        <v>30</v>
      </c>
      <c r="D889" s="18">
        <v>0.08</v>
      </c>
      <c r="E889" s="24">
        <v>0</v>
      </c>
      <c r="F889" s="1" t="s">
        <v>36</v>
      </c>
      <c r="G889" s="26" t="s">
        <v>268</v>
      </c>
    </row>
    <row r="890" spans="1:7" ht="30">
      <c r="A890" s="1" t="s">
        <v>673</v>
      </c>
      <c r="B890" s="25">
        <v>42671</v>
      </c>
      <c r="C890" s="1" t="s">
        <v>30</v>
      </c>
      <c r="D890" s="18">
        <v>0.08</v>
      </c>
      <c r="E890" s="24">
        <v>0</v>
      </c>
      <c r="F890" s="1" t="s">
        <v>36</v>
      </c>
      <c r="G890" s="26" t="s">
        <v>381</v>
      </c>
    </row>
    <row r="891" spans="1:7">
      <c r="A891" s="1" t="s">
        <v>674</v>
      </c>
      <c r="B891" s="25">
        <v>42671</v>
      </c>
      <c r="C891" s="1" t="s">
        <v>30</v>
      </c>
      <c r="D891" s="18">
        <v>0.08</v>
      </c>
      <c r="E891" s="24">
        <v>0</v>
      </c>
      <c r="F891" s="1" t="s">
        <v>36</v>
      </c>
      <c r="G891" s="26" t="s">
        <v>271</v>
      </c>
    </row>
    <row r="892" spans="1:7">
      <c r="A892" s="1" t="s">
        <v>647</v>
      </c>
      <c r="B892" s="25">
        <v>42671</v>
      </c>
      <c r="C892" s="1" t="s">
        <v>30</v>
      </c>
      <c r="D892" s="18">
        <v>0.08</v>
      </c>
      <c r="E892" s="24">
        <v>0</v>
      </c>
      <c r="F892" s="1" t="s">
        <v>36</v>
      </c>
      <c r="G892" s="26" t="s">
        <v>272</v>
      </c>
    </row>
    <row r="893" spans="1:7" ht="30">
      <c r="A893" s="1" t="s">
        <v>654</v>
      </c>
      <c r="B893" s="25">
        <v>42671</v>
      </c>
      <c r="C893" s="1" t="s">
        <v>30</v>
      </c>
      <c r="D893" s="18">
        <v>0.08</v>
      </c>
      <c r="E893" s="24">
        <v>0</v>
      </c>
      <c r="F893" s="1" t="s">
        <v>36</v>
      </c>
      <c r="G893" s="26" t="s">
        <v>273</v>
      </c>
    </row>
    <row r="894" spans="1:7" ht="30">
      <c r="A894" s="1" t="s">
        <v>655</v>
      </c>
      <c r="B894" s="25">
        <v>42671</v>
      </c>
      <c r="C894" s="1" t="s">
        <v>30</v>
      </c>
      <c r="D894" s="18">
        <v>0.15</v>
      </c>
      <c r="E894" s="24">
        <v>0</v>
      </c>
      <c r="F894" s="1" t="s">
        <v>36</v>
      </c>
      <c r="G894" s="26" t="s">
        <v>274</v>
      </c>
    </row>
    <row r="895" spans="1:7">
      <c r="A895" s="1" t="s">
        <v>656</v>
      </c>
      <c r="B895" s="25">
        <v>42671</v>
      </c>
      <c r="C895" s="1" t="s">
        <v>30</v>
      </c>
      <c r="D895" s="18">
        <v>0.15</v>
      </c>
      <c r="E895" s="24">
        <v>0</v>
      </c>
      <c r="F895" s="1" t="s">
        <v>36</v>
      </c>
      <c r="G895" s="26" t="s">
        <v>275</v>
      </c>
    </row>
    <row r="896" spans="1:7">
      <c r="A896" s="1" t="s">
        <v>20</v>
      </c>
      <c r="B896" s="25">
        <v>42671</v>
      </c>
      <c r="C896" s="1" t="s">
        <v>30</v>
      </c>
      <c r="D896" s="18">
        <v>0.08</v>
      </c>
      <c r="E896" s="24">
        <v>0</v>
      </c>
      <c r="F896" s="1" t="s">
        <v>36</v>
      </c>
      <c r="G896" s="26" t="s">
        <v>276</v>
      </c>
    </row>
    <row r="897" spans="1:7">
      <c r="A897" s="1" t="s">
        <v>629</v>
      </c>
      <c r="B897" s="25">
        <v>42671</v>
      </c>
      <c r="C897" s="1" t="s">
        <v>30</v>
      </c>
      <c r="D897" s="18">
        <v>0.08</v>
      </c>
      <c r="E897" s="24">
        <v>0</v>
      </c>
      <c r="F897" s="1" t="s">
        <v>36</v>
      </c>
      <c r="G897" s="26" t="s">
        <v>277</v>
      </c>
    </row>
    <row r="898" spans="1:7">
      <c r="A898" s="1" t="s">
        <v>21</v>
      </c>
      <c r="B898" s="25">
        <v>42671</v>
      </c>
      <c r="C898" s="1" t="s">
        <v>30</v>
      </c>
      <c r="D898" s="18">
        <v>0.08</v>
      </c>
      <c r="E898" s="24">
        <v>0</v>
      </c>
      <c r="F898" s="1" t="s">
        <v>36</v>
      </c>
      <c r="G898" s="26" t="s">
        <v>278</v>
      </c>
    </row>
    <row r="899" spans="1:7">
      <c r="A899" s="1" t="s">
        <v>657</v>
      </c>
      <c r="B899" s="25">
        <v>42671</v>
      </c>
      <c r="C899" s="1" t="s">
        <v>30</v>
      </c>
      <c r="D899" s="18">
        <v>0.08</v>
      </c>
      <c r="E899" s="24">
        <v>0</v>
      </c>
      <c r="F899" s="1" t="s">
        <v>36</v>
      </c>
      <c r="G899" s="26" t="s">
        <v>279</v>
      </c>
    </row>
    <row r="900" spans="1:7">
      <c r="A900" s="1" t="s">
        <v>658</v>
      </c>
      <c r="B900" s="25">
        <v>42671</v>
      </c>
      <c r="C900" s="1" t="s">
        <v>30</v>
      </c>
      <c r="D900" s="18">
        <v>0.15</v>
      </c>
      <c r="E900" s="24">
        <v>0</v>
      </c>
      <c r="F900" s="1" t="s">
        <v>36</v>
      </c>
      <c r="G900" s="26" t="s">
        <v>280</v>
      </c>
    </row>
    <row r="901" spans="1:7">
      <c r="A901" s="1" t="s">
        <v>673</v>
      </c>
      <c r="B901" s="25">
        <v>42678</v>
      </c>
      <c r="C901" s="1" t="s">
        <v>30</v>
      </c>
      <c r="D901" s="18">
        <v>0.08</v>
      </c>
      <c r="E901" s="24">
        <v>0</v>
      </c>
      <c r="F901" s="1" t="s">
        <v>36</v>
      </c>
      <c r="G901" s="1" t="s">
        <v>376</v>
      </c>
    </row>
    <row r="902" spans="1:7">
      <c r="A902" s="1" t="s">
        <v>674</v>
      </c>
      <c r="B902" s="25">
        <v>42678</v>
      </c>
      <c r="C902" s="1" t="s">
        <v>30</v>
      </c>
      <c r="D902" s="18">
        <v>0.08</v>
      </c>
      <c r="E902" s="24">
        <v>0</v>
      </c>
      <c r="F902" s="1" t="s">
        <v>689</v>
      </c>
      <c r="G902" s="1" t="s">
        <v>221</v>
      </c>
    </row>
    <row r="903" spans="1:7">
      <c r="A903" s="1" t="s">
        <v>647</v>
      </c>
      <c r="B903" s="25">
        <v>42678</v>
      </c>
      <c r="C903" s="1" t="s">
        <v>30</v>
      </c>
      <c r="D903" s="18">
        <v>0.08</v>
      </c>
      <c r="E903" s="24">
        <v>0</v>
      </c>
      <c r="F903" s="1" t="s">
        <v>36</v>
      </c>
      <c r="G903" s="26" t="s">
        <v>222</v>
      </c>
    </row>
    <row r="904" spans="1:7">
      <c r="A904" s="1" t="s">
        <v>20</v>
      </c>
      <c r="B904" s="25">
        <v>42678</v>
      </c>
      <c r="C904" s="1" t="s">
        <v>30</v>
      </c>
      <c r="D904" s="18">
        <v>0.15</v>
      </c>
      <c r="E904" s="24">
        <v>0</v>
      </c>
      <c r="F904" s="1" t="s">
        <v>689</v>
      </c>
      <c r="G904" s="26" t="s">
        <v>223</v>
      </c>
    </row>
    <row r="905" spans="1:7" ht="30">
      <c r="A905" s="1" t="s">
        <v>629</v>
      </c>
      <c r="B905" s="25">
        <v>42678</v>
      </c>
      <c r="C905" s="1" t="s">
        <v>30</v>
      </c>
      <c r="D905" s="18">
        <v>0.08</v>
      </c>
      <c r="E905" s="24">
        <v>0</v>
      </c>
      <c r="F905" s="1" t="s">
        <v>36</v>
      </c>
      <c r="G905" s="26" t="s">
        <v>224</v>
      </c>
    </row>
    <row r="906" spans="1:7">
      <c r="A906" s="1" t="s">
        <v>21</v>
      </c>
      <c r="B906" s="25">
        <v>42678</v>
      </c>
      <c r="C906" s="1" t="s">
        <v>30</v>
      </c>
      <c r="D906" s="18">
        <v>0.15</v>
      </c>
      <c r="E906" s="24">
        <v>0</v>
      </c>
      <c r="F906" s="1" t="s">
        <v>689</v>
      </c>
      <c r="G906" s="26" t="s">
        <v>225</v>
      </c>
    </row>
    <row r="907" spans="1:7">
      <c r="A907" s="1" t="s">
        <v>648</v>
      </c>
      <c r="B907" s="25">
        <v>42678</v>
      </c>
      <c r="C907" s="1" t="s">
        <v>30</v>
      </c>
      <c r="D907" s="18">
        <v>0.5</v>
      </c>
      <c r="E907" s="24">
        <v>0</v>
      </c>
      <c r="F907" s="1" t="s">
        <v>36</v>
      </c>
      <c r="G907" s="26" t="s">
        <v>226</v>
      </c>
    </row>
    <row r="908" spans="1:7">
      <c r="A908" s="1" t="s">
        <v>673</v>
      </c>
      <c r="B908" s="25">
        <v>42684</v>
      </c>
      <c r="C908" s="1" t="s">
        <v>30</v>
      </c>
      <c r="D908" s="18">
        <v>0.08</v>
      </c>
      <c r="E908" s="24">
        <v>0</v>
      </c>
      <c r="F908" s="1" t="s">
        <v>36</v>
      </c>
      <c r="G908" s="1" t="s">
        <v>376</v>
      </c>
    </row>
    <row r="909" spans="1:7">
      <c r="A909" s="1" t="s">
        <v>674</v>
      </c>
      <c r="B909" s="25">
        <v>42684</v>
      </c>
      <c r="C909" s="1" t="s">
        <v>30</v>
      </c>
      <c r="D909" s="18">
        <v>0.08</v>
      </c>
      <c r="E909" s="24">
        <v>0</v>
      </c>
      <c r="F909" s="1" t="s">
        <v>689</v>
      </c>
      <c r="G909" s="1" t="s">
        <v>221</v>
      </c>
    </row>
    <row r="910" spans="1:7">
      <c r="A910" s="1" t="s">
        <v>647</v>
      </c>
      <c r="B910" s="25">
        <v>42684</v>
      </c>
      <c r="C910" s="1" t="s">
        <v>30</v>
      </c>
      <c r="D910" s="18">
        <v>0.08</v>
      </c>
      <c r="E910" s="24">
        <v>0</v>
      </c>
      <c r="F910" s="1" t="s">
        <v>36</v>
      </c>
      <c r="G910" s="26" t="s">
        <v>222</v>
      </c>
    </row>
    <row r="911" spans="1:7">
      <c r="A911" s="1" t="s">
        <v>20</v>
      </c>
      <c r="B911" s="25">
        <v>42684</v>
      </c>
      <c r="C911" s="1" t="s">
        <v>30</v>
      </c>
      <c r="D911" s="18">
        <v>0.15</v>
      </c>
      <c r="E911" s="24">
        <v>0</v>
      </c>
      <c r="F911" s="1" t="s">
        <v>689</v>
      </c>
      <c r="G911" s="26" t="s">
        <v>223</v>
      </c>
    </row>
    <row r="912" spans="1:7" ht="30">
      <c r="A912" s="1" t="s">
        <v>629</v>
      </c>
      <c r="B912" s="25">
        <v>42684</v>
      </c>
      <c r="C912" s="1" t="s">
        <v>30</v>
      </c>
      <c r="D912" s="18">
        <v>0.08</v>
      </c>
      <c r="E912" s="24">
        <v>0</v>
      </c>
      <c r="F912" s="1" t="s">
        <v>36</v>
      </c>
      <c r="G912" s="26" t="s">
        <v>224</v>
      </c>
    </row>
    <row r="913" spans="1:7">
      <c r="A913" s="1" t="s">
        <v>21</v>
      </c>
      <c r="B913" s="25">
        <v>42684</v>
      </c>
      <c r="C913" s="1" t="s">
        <v>30</v>
      </c>
      <c r="D913" s="18">
        <v>0.15</v>
      </c>
      <c r="E913" s="24">
        <v>0</v>
      </c>
      <c r="F913" s="1" t="s">
        <v>689</v>
      </c>
      <c r="G913" s="26" t="s">
        <v>225</v>
      </c>
    </row>
    <row r="914" spans="1:7">
      <c r="A914" s="1" t="s">
        <v>648</v>
      </c>
      <c r="B914" s="25">
        <v>42684</v>
      </c>
      <c r="C914" s="1" t="s">
        <v>30</v>
      </c>
      <c r="D914" s="18">
        <v>0.5</v>
      </c>
      <c r="E914" s="24">
        <v>0</v>
      </c>
      <c r="F914" s="1" t="s">
        <v>36</v>
      </c>
      <c r="G914" s="26" t="s">
        <v>226</v>
      </c>
    </row>
    <row r="915" spans="1:7">
      <c r="A915" s="1" t="s">
        <v>673</v>
      </c>
      <c r="B915" s="25">
        <v>42691</v>
      </c>
      <c r="C915" s="1" t="s">
        <v>30</v>
      </c>
      <c r="D915" s="18">
        <v>0.08</v>
      </c>
      <c r="E915" s="24">
        <v>0</v>
      </c>
      <c r="F915" s="1" t="s">
        <v>36</v>
      </c>
      <c r="G915" s="1" t="s">
        <v>376</v>
      </c>
    </row>
    <row r="916" spans="1:7">
      <c r="A916" s="1" t="s">
        <v>674</v>
      </c>
      <c r="B916" s="25">
        <v>42691</v>
      </c>
      <c r="C916" s="1" t="s">
        <v>30</v>
      </c>
      <c r="D916" s="18">
        <v>0.08</v>
      </c>
      <c r="E916" s="24">
        <v>0</v>
      </c>
      <c r="F916" s="1" t="s">
        <v>689</v>
      </c>
      <c r="G916" s="1" t="s">
        <v>221</v>
      </c>
    </row>
    <row r="917" spans="1:7">
      <c r="A917" s="1" t="s">
        <v>647</v>
      </c>
      <c r="B917" s="25">
        <v>42691</v>
      </c>
      <c r="C917" s="1" t="s">
        <v>30</v>
      </c>
      <c r="D917" s="18">
        <v>0.08</v>
      </c>
      <c r="E917" s="24">
        <v>0</v>
      </c>
      <c r="F917" s="1" t="s">
        <v>36</v>
      </c>
      <c r="G917" s="26" t="s">
        <v>222</v>
      </c>
    </row>
    <row r="918" spans="1:7">
      <c r="A918" s="1" t="s">
        <v>20</v>
      </c>
      <c r="B918" s="25">
        <v>42691</v>
      </c>
      <c r="C918" s="1" t="s">
        <v>30</v>
      </c>
      <c r="D918" s="18">
        <v>0.15</v>
      </c>
      <c r="E918" s="24">
        <v>0</v>
      </c>
      <c r="F918" s="1" t="s">
        <v>689</v>
      </c>
      <c r="G918" s="26" t="s">
        <v>223</v>
      </c>
    </row>
    <row r="919" spans="1:7" ht="30">
      <c r="A919" s="1" t="s">
        <v>629</v>
      </c>
      <c r="B919" s="25">
        <v>42691</v>
      </c>
      <c r="C919" s="1" t="s">
        <v>30</v>
      </c>
      <c r="D919" s="18">
        <v>0.08</v>
      </c>
      <c r="E919" s="24">
        <v>0</v>
      </c>
      <c r="F919" s="1" t="s">
        <v>36</v>
      </c>
      <c r="G919" s="26" t="s">
        <v>224</v>
      </c>
    </row>
    <row r="920" spans="1:7">
      <c r="A920" s="1" t="s">
        <v>21</v>
      </c>
      <c r="B920" s="25">
        <v>42691</v>
      </c>
      <c r="C920" s="1" t="s">
        <v>30</v>
      </c>
      <c r="D920" s="18">
        <v>0.15</v>
      </c>
      <c r="E920" s="24">
        <v>0</v>
      </c>
      <c r="F920" s="1" t="s">
        <v>689</v>
      </c>
      <c r="G920" s="26" t="s">
        <v>225</v>
      </c>
    </row>
    <row r="921" spans="1:7">
      <c r="A921" s="1" t="s">
        <v>648</v>
      </c>
      <c r="B921" s="25">
        <v>42691</v>
      </c>
      <c r="C921" s="1" t="s">
        <v>30</v>
      </c>
      <c r="D921" s="18">
        <v>0.5</v>
      </c>
      <c r="E921" s="24">
        <v>0</v>
      </c>
      <c r="F921" s="1" t="s">
        <v>36</v>
      </c>
      <c r="G921" s="26" t="s">
        <v>226</v>
      </c>
    </row>
    <row r="922" spans="1:7" ht="30">
      <c r="A922" s="1" t="s">
        <v>665</v>
      </c>
      <c r="B922" s="25">
        <v>42688</v>
      </c>
      <c r="C922" s="1" t="s">
        <v>29</v>
      </c>
      <c r="D922" s="18">
        <v>0.5</v>
      </c>
      <c r="E922" s="24">
        <v>0</v>
      </c>
      <c r="F922" s="1" t="s">
        <v>36</v>
      </c>
      <c r="G922" s="26" t="s">
        <v>460</v>
      </c>
    </row>
    <row r="923" spans="1:7">
      <c r="A923" s="1" t="s">
        <v>665</v>
      </c>
      <c r="B923" s="25">
        <v>42689</v>
      </c>
      <c r="C923" s="1" t="s">
        <v>29</v>
      </c>
      <c r="D923" s="18">
        <v>0.5</v>
      </c>
      <c r="E923" s="24">
        <v>0</v>
      </c>
      <c r="F923" s="1" t="s">
        <v>36</v>
      </c>
      <c r="G923" s="26" t="s">
        <v>461</v>
      </c>
    </row>
    <row r="924" spans="1:7">
      <c r="A924" s="1" t="s">
        <v>133</v>
      </c>
      <c r="B924" s="25">
        <v>42672</v>
      </c>
      <c r="C924" s="1" t="s">
        <v>31</v>
      </c>
      <c r="D924" s="18">
        <v>3</v>
      </c>
      <c r="E924" s="24">
        <v>0</v>
      </c>
      <c r="F924" s="1" t="s">
        <v>36</v>
      </c>
      <c r="G924" s="26" t="s">
        <v>462</v>
      </c>
    </row>
    <row r="925" spans="1:7">
      <c r="A925" s="1" t="s">
        <v>463</v>
      </c>
      <c r="B925" s="25">
        <v>42691</v>
      </c>
      <c r="C925" s="1" t="s">
        <v>32</v>
      </c>
      <c r="D925" s="18">
        <v>0.08</v>
      </c>
      <c r="E925" s="24">
        <v>0</v>
      </c>
      <c r="F925" s="1" t="s">
        <v>36</v>
      </c>
      <c r="G925" s="26" t="s">
        <v>464</v>
      </c>
    </row>
    <row r="926" spans="1:7">
      <c r="A926" s="1" t="s">
        <v>679</v>
      </c>
      <c r="B926" s="25">
        <v>42692</v>
      </c>
      <c r="C926" s="1" t="s">
        <v>32</v>
      </c>
      <c r="D926" s="18">
        <v>3</v>
      </c>
      <c r="E926" s="24">
        <v>0.5</v>
      </c>
      <c r="F926" s="1" t="s">
        <v>697</v>
      </c>
      <c r="G926" s="26" t="s">
        <v>465</v>
      </c>
    </row>
    <row r="927" spans="1:7">
      <c r="A927" s="1" t="s">
        <v>680</v>
      </c>
      <c r="B927" s="25">
        <v>42695</v>
      </c>
      <c r="C927" s="1" t="s">
        <v>29</v>
      </c>
      <c r="D927" s="18">
        <v>1</v>
      </c>
      <c r="E927" s="24">
        <v>0</v>
      </c>
      <c r="F927" s="1" t="s">
        <v>36</v>
      </c>
      <c r="G927" s="26" t="s">
        <v>466</v>
      </c>
    </row>
    <row r="928" spans="1:7">
      <c r="A928" s="1" t="s">
        <v>665</v>
      </c>
      <c r="B928" s="25">
        <v>42698</v>
      </c>
      <c r="C928" s="1" t="s">
        <v>31</v>
      </c>
      <c r="D928" s="18">
        <v>1</v>
      </c>
      <c r="E928" s="24">
        <v>0</v>
      </c>
      <c r="F928" s="1" t="s">
        <v>36</v>
      </c>
      <c r="G928" s="26" t="s">
        <v>467</v>
      </c>
    </row>
    <row r="929" spans="1:7" ht="30">
      <c r="A929" s="1" t="s">
        <v>665</v>
      </c>
      <c r="B929" s="25">
        <v>42702</v>
      </c>
      <c r="C929" s="1" t="s">
        <v>29</v>
      </c>
      <c r="D929" s="18">
        <v>0.5</v>
      </c>
      <c r="E929" s="24">
        <v>0</v>
      </c>
      <c r="F929" s="1" t="s">
        <v>36</v>
      </c>
      <c r="G929" s="26" t="s">
        <v>468</v>
      </c>
    </row>
    <row r="930" spans="1:7">
      <c r="A930" s="1" t="s">
        <v>665</v>
      </c>
      <c r="B930" s="25">
        <v>42703</v>
      </c>
      <c r="C930" s="1" t="s">
        <v>29</v>
      </c>
      <c r="D930" s="18">
        <v>0.5</v>
      </c>
      <c r="E930" s="24">
        <v>0</v>
      </c>
      <c r="F930" s="1" t="s">
        <v>36</v>
      </c>
      <c r="G930" s="26" t="s">
        <v>469</v>
      </c>
    </row>
    <row r="931" spans="1:7">
      <c r="A931" s="1" t="s">
        <v>672</v>
      </c>
      <c r="B931" s="25">
        <v>42703</v>
      </c>
      <c r="C931" s="1" t="s">
        <v>29</v>
      </c>
      <c r="D931" s="18">
        <v>1.5</v>
      </c>
      <c r="E931" s="24">
        <v>0</v>
      </c>
      <c r="F931" s="1" t="s">
        <v>36</v>
      </c>
      <c r="G931" s="26" t="s">
        <v>470</v>
      </c>
    </row>
    <row r="932" spans="1:7">
      <c r="A932" s="1" t="s">
        <v>677</v>
      </c>
      <c r="B932" s="25">
        <v>42703</v>
      </c>
      <c r="C932" s="1" t="s">
        <v>29</v>
      </c>
      <c r="D932" s="18">
        <v>2</v>
      </c>
      <c r="E932" s="24">
        <v>0</v>
      </c>
      <c r="F932" s="1" t="s">
        <v>36</v>
      </c>
      <c r="G932" s="26" t="s">
        <v>471</v>
      </c>
    </row>
    <row r="933" spans="1:7">
      <c r="A933" s="1" t="s">
        <v>677</v>
      </c>
      <c r="B933" s="25">
        <v>42704</v>
      </c>
      <c r="C933" s="1" t="s">
        <v>29</v>
      </c>
      <c r="D933" s="18">
        <v>2</v>
      </c>
      <c r="E933" s="24">
        <v>0</v>
      </c>
      <c r="F933" s="1" t="s">
        <v>36</v>
      </c>
      <c r="G933" s="26" t="s">
        <v>472</v>
      </c>
    </row>
    <row r="934" spans="1:7">
      <c r="A934" s="1" t="s">
        <v>673</v>
      </c>
      <c r="B934" s="25">
        <v>42684</v>
      </c>
      <c r="C934" s="1" t="s">
        <v>30</v>
      </c>
      <c r="D934" s="18">
        <v>0.08</v>
      </c>
      <c r="E934" s="24">
        <v>0</v>
      </c>
      <c r="F934" s="1" t="s">
        <v>36</v>
      </c>
      <c r="G934" s="1" t="s">
        <v>376</v>
      </c>
    </row>
    <row r="935" spans="1:7">
      <c r="A935" s="1" t="s">
        <v>674</v>
      </c>
      <c r="B935" s="25">
        <v>42684</v>
      </c>
      <c r="C935" s="1" t="s">
        <v>30</v>
      </c>
      <c r="D935" s="18">
        <v>0.08</v>
      </c>
      <c r="E935" s="24">
        <v>0</v>
      </c>
      <c r="F935" s="1" t="s">
        <v>689</v>
      </c>
      <c r="G935" s="1" t="s">
        <v>221</v>
      </c>
    </row>
    <row r="936" spans="1:7">
      <c r="A936" s="1" t="s">
        <v>647</v>
      </c>
      <c r="B936" s="25">
        <v>42684</v>
      </c>
      <c r="C936" s="1" t="s">
        <v>30</v>
      </c>
      <c r="D936" s="18">
        <v>0.08</v>
      </c>
      <c r="E936" s="24">
        <v>0</v>
      </c>
      <c r="F936" s="1" t="s">
        <v>36</v>
      </c>
      <c r="G936" s="26" t="s">
        <v>222</v>
      </c>
    </row>
    <row r="937" spans="1:7">
      <c r="A937" s="1" t="s">
        <v>20</v>
      </c>
      <c r="B937" s="25">
        <v>42684</v>
      </c>
      <c r="C937" s="1" t="s">
        <v>30</v>
      </c>
      <c r="D937" s="18">
        <v>0.15</v>
      </c>
      <c r="E937" s="24">
        <v>0</v>
      </c>
      <c r="F937" s="1" t="s">
        <v>689</v>
      </c>
      <c r="G937" s="26" t="s">
        <v>223</v>
      </c>
    </row>
    <row r="938" spans="1:7" ht="30">
      <c r="A938" s="1" t="s">
        <v>629</v>
      </c>
      <c r="B938" s="25">
        <v>42684</v>
      </c>
      <c r="C938" s="1" t="s">
        <v>30</v>
      </c>
      <c r="D938" s="18">
        <v>0.08</v>
      </c>
      <c r="E938" s="24">
        <v>0</v>
      </c>
      <c r="F938" s="1" t="s">
        <v>36</v>
      </c>
      <c r="G938" s="26" t="s">
        <v>224</v>
      </c>
    </row>
    <row r="939" spans="1:7">
      <c r="A939" s="1" t="s">
        <v>21</v>
      </c>
      <c r="B939" s="25">
        <v>42684</v>
      </c>
      <c r="C939" s="1" t="s">
        <v>30</v>
      </c>
      <c r="D939" s="18">
        <v>0.15</v>
      </c>
      <c r="E939" s="24">
        <v>0</v>
      </c>
      <c r="F939" s="1" t="s">
        <v>689</v>
      </c>
      <c r="G939" s="26" t="s">
        <v>225</v>
      </c>
    </row>
    <row r="940" spans="1:7">
      <c r="A940" s="1" t="s">
        <v>648</v>
      </c>
      <c r="B940" s="25">
        <v>42684</v>
      </c>
      <c r="C940" s="1" t="s">
        <v>30</v>
      </c>
      <c r="D940" s="18">
        <v>0.5</v>
      </c>
      <c r="E940" s="24">
        <v>0</v>
      </c>
      <c r="F940" s="1" t="s">
        <v>36</v>
      </c>
      <c r="G940" s="26" t="s">
        <v>226</v>
      </c>
    </row>
    <row r="941" spans="1:7">
      <c r="A941" s="1" t="s">
        <v>673</v>
      </c>
      <c r="B941" s="25">
        <v>42691</v>
      </c>
      <c r="C941" s="1" t="s">
        <v>30</v>
      </c>
      <c r="D941" s="18">
        <v>0.08</v>
      </c>
      <c r="E941" s="24">
        <v>0</v>
      </c>
      <c r="F941" s="1" t="s">
        <v>36</v>
      </c>
      <c r="G941" s="1" t="s">
        <v>376</v>
      </c>
    </row>
    <row r="942" spans="1:7">
      <c r="A942" s="1" t="s">
        <v>674</v>
      </c>
      <c r="B942" s="25">
        <v>42691</v>
      </c>
      <c r="C942" s="1" t="s">
        <v>30</v>
      </c>
      <c r="D942" s="18">
        <v>0.08</v>
      </c>
      <c r="E942" s="24">
        <v>0</v>
      </c>
      <c r="F942" s="1" t="s">
        <v>689</v>
      </c>
      <c r="G942" s="1" t="s">
        <v>221</v>
      </c>
    </row>
    <row r="943" spans="1:7">
      <c r="A943" s="1" t="s">
        <v>647</v>
      </c>
      <c r="B943" s="25">
        <v>42691</v>
      </c>
      <c r="C943" s="1" t="s">
        <v>30</v>
      </c>
      <c r="D943" s="18">
        <v>0.08</v>
      </c>
      <c r="E943" s="24">
        <v>0</v>
      </c>
      <c r="F943" s="1" t="s">
        <v>36</v>
      </c>
      <c r="G943" s="26" t="s">
        <v>222</v>
      </c>
    </row>
    <row r="944" spans="1:7">
      <c r="A944" s="1" t="s">
        <v>20</v>
      </c>
      <c r="B944" s="25">
        <v>42691</v>
      </c>
      <c r="C944" s="1" t="s">
        <v>30</v>
      </c>
      <c r="D944" s="18">
        <v>0.15</v>
      </c>
      <c r="E944" s="24">
        <v>0</v>
      </c>
      <c r="F944" s="1" t="s">
        <v>689</v>
      </c>
      <c r="G944" s="26" t="s">
        <v>223</v>
      </c>
    </row>
    <row r="945" spans="1:7" ht="30">
      <c r="A945" s="1" t="s">
        <v>629</v>
      </c>
      <c r="B945" s="25">
        <v>42691</v>
      </c>
      <c r="C945" s="1" t="s">
        <v>30</v>
      </c>
      <c r="D945" s="18">
        <v>0.08</v>
      </c>
      <c r="E945" s="24">
        <v>0</v>
      </c>
      <c r="F945" s="1" t="s">
        <v>36</v>
      </c>
      <c r="G945" s="26" t="s">
        <v>224</v>
      </c>
    </row>
    <row r="946" spans="1:7">
      <c r="A946" s="1" t="s">
        <v>21</v>
      </c>
      <c r="B946" s="25">
        <v>42691</v>
      </c>
      <c r="C946" s="1" t="s">
        <v>30</v>
      </c>
      <c r="D946" s="18">
        <v>0.15</v>
      </c>
      <c r="E946" s="24">
        <v>0</v>
      </c>
      <c r="F946" s="1" t="s">
        <v>689</v>
      </c>
      <c r="G946" s="26" t="s">
        <v>225</v>
      </c>
    </row>
    <row r="947" spans="1:7">
      <c r="A947" s="1" t="s">
        <v>648</v>
      </c>
      <c r="B947" s="25">
        <v>42691</v>
      </c>
      <c r="C947" s="1" t="s">
        <v>30</v>
      </c>
      <c r="D947" s="18">
        <v>0.5</v>
      </c>
      <c r="E947" s="24">
        <v>0</v>
      </c>
      <c r="F947" s="1" t="s">
        <v>36</v>
      </c>
      <c r="G947" s="26" t="s">
        <v>226</v>
      </c>
    </row>
    <row r="948" spans="1:7">
      <c r="A948" s="1" t="s">
        <v>22</v>
      </c>
      <c r="B948" s="25">
        <v>42704</v>
      </c>
      <c r="C948" s="1" t="s">
        <v>30</v>
      </c>
      <c r="D948" s="18">
        <v>0.08</v>
      </c>
      <c r="E948" s="24">
        <v>0</v>
      </c>
      <c r="F948" s="1" t="s">
        <v>36</v>
      </c>
      <c r="G948" s="26" t="s">
        <v>268</v>
      </c>
    </row>
    <row r="949" spans="1:7" ht="30">
      <c r="A949" s="1" t="s">
        <v>673</v>
      </c>
      <c r="B949" s="25">
        <v>42704</v>
      </c>
      <c r="C949" s="1" t="s">
        <v>30</v>
      </c>
      <c r="D949" s="18">
        <v>0.08</v>
      </c>
      <c r="E949" s="24">
        <v>0</v>
      </c>
      <c r="F949" s="1" t="s">
        <v>36</v>
      </c>
      <c r="G949" s="26" t="s">
        <v>381</v>
      </c>
    </row>
    <row r="950" spans="1:7">
      <c r="A950" s="1" t="s">
        <v>674</v>
      </c>
      <c r="B950" s="25">
        <v>42704</v>
      </c>
      <c r="C950" s="1" t="s">
        <v>30</v>
      </c>
      <c r="D950" s="18">
        <v>0.15</v>
      </c>
      <c r="E950" s="24">
        <v>0</v>
      </c>
      <c r="F950" s="1" t="s">
        <v>36</v>
      </c>
      <c r="G950" s="26" t="s">
        <v>271</v>
      </c>
    </row>
    <row r="951" spans="1:7">
      <c r="A951" s="1" t="s">
        <v>647</v>
      </c>
      <c r="B951" s="25">
        <v>42704</v>
      </c>
      <c r="C951" s="1" t="s">
        <v>30</v>
      </c>
      <c r="D951" s="18">
        <v>0.08</v>
      </c>
      <c r="E951" s="24">
        <v>0</v>
      </c>
      <c r="F951" s="1" t="s">
        <v>36</v>
      </c>
      <c r="G951" s="26" t="s">
        <v>272</v>
      </c>
    </row>
    <row r="952" spans="1:7" ht="30">
      <c r="A952" s="1" t="s">
        <v>654</v>
      </c>
      <c r="B952" s="25">
        <v>42704</v>
      </c>
      <c r="C952" s="1" t="s">
        <v>30</v>
      </c>
      <c r="D952" s="18">
        <v>0.08</v>
      </c>
      <c r="E952" s="24">
        <v>0</v>
      </c>
      <c r="F952" s="1" t="s">
        <v>36</v>
      </c>
      <c r="G952" s="26" t="s">
        <v>273</v>
      </c>
    </row>
    <row r="953" spans="1:7" ht="30">
      <c r="A953" s="1" t="s">
        <v>655</v>
      </c>
      <c r="B953" s="25">
        <v>42704</v>
      </c>
      <c r="C953" s="1" t="s">
        <v>30</v>
      </c>
      <c r="D953" s="18">
        <v>0.08</v>
      </c>
      <c r="E953" s="24">
        <v>0</v>
      </c>
      <c r="F953" s="1" t="s">
        <v>36</v>
      </c>
      <c r="G953" s="26" t="s">
        <v>274</v>
      </c>
    </row>
    <row r="954" spans="1:7">
      <c r="A954" s="1" t="s">
        <v>656</v>
      </c>
      <c r="B954" s="25">
        <v>42704</v>
      </c>
      <c r="C954" s="1" t="s">
        <v>30</v>
      </c>
      <c r="D954" s="18">
        <v>0.15</v>
      </c>
      <c r="E954" s="24">
        <v>0</v>
      </c>
      <c r="F954" s="1" t="s">
        <v>36</v>
      </c>
      <c r="G954" s="26" t="s">
        <v>275</v>
      </c>
    </row>
    <row r="955" spans="1:7">
      <c r="A955" s="1" t="s">
        <v>20</v>
      </c>
      <c r="B955" s="25">
        <v>42704</v>
      </c>
      <c r="C955" s="1" t="s">
        <v>30</v>
      </c>
      <c r="D955" s="18">
        <v>0.08</v>
      </c>
      <c r="E955" s="24">
        <v>0</v>
      </c>
      <c r="F955" s="1" t="s">
        <v>36</v>
      </c>
      <c r="G955" s="26" t="s">
        <v>276</v>
      </c>
    </row>
    <row r="956" spans="1:7">
      <c r="A956" s="1" t="s">
        <v>629</v>
      </c>
      <c r="B956" s="25">
        <v>42704</v>
      </c>
      <c r="C956" s="1" t="s">
        <v>30</v>
      </c>
      <c r="D956" s="18">
        <v>0.08</v>
      </c>
      <c r="E956" s="24">
        <v>0</v>
      </c>
      <c r="F956" s="1" t="s">
        <v>36</v>
      </c>
      <c r="G956" s="26" t="s">
        <v>277</v>
      </c>
    </row>
    <row r="957" spans="1:7">
      <c r="A957" s="1" t="s">
        <v>21</v>
      </c>
      <c r="B957" s="25">
        <v>42704</v>
      </c>
      <c r="C957" s="1" t="s">
        <v>30</v>
      </c>
      <c r="D957" s="18">
        <v>0.15</v>
      </c>
      <c r="E957" s="24">
        <v>0</v>
      </c>
      <c r="F957" s="1" t="s">
        <v>36</v>
      </c>
      <c r="G957" s="26" t="s">
        <v>278</v>
      </c>
    </row>
    <row r="958" spans="1:7">
      <c r="A958" s="1" t="s">
        <v>657</v>
      </c>
      <c r="B958" s="25">
        <v>42704</v>
      </c>
      <c r="C958" s="1" t="s">
        <v>30</v>
      </c>
      <c r="D958" s="18">
        <v>0.08</v>
      </c>
      <c r="E958" s="24">
        <v>0</v>
      </c>
      <c r="F958" s="1" t="s">
        <v>36</v>
      </c>
      <c r="G958" s="26" t="s">
        <v>279</v>
      </c>
    </row>
    <row r="959" spans="1:7">
      <c r="A959" s="1" t="s">
        <v>658</v>
      </c>
      <c r="B959" s="25">
        <v>42704</v>
      </c>
      <c r="C959" s="1" t="s">
        <v>30</v>
      </c>
      <c r="D959" s="18">
        <v>0.08</v>
      </c>
      <c r="E959" s="24">
        <v>0</v>
      </c>
      <c r="F959" s="1" t="s">
        <v>36</v>
      </c>
      <c r="G959" s="26" t="s">
        <v>280</v>
      </c>
    </row>
    <row r="960" spans="1:7">
      <c r="A960" s="1" t="s">
        <v>33</v>
      </c>
      <c r="B960" s="25">
        <v>42706</v>
      </c>
      <c r="C960" s="1" t="s">
        <v>29</v>
      </c>
      <c r="D960" s="18">
        <v>0.05</v>
      </c>
      <c r="E960" s="24">
        <v>0</v>
      </c>
      <c r="F960" s="1" t="s">
        <v>36</v>
      </c>
      <c r="G960" s="26" t="s">
        <v>473</v>
      </c>
    </row>
    <row r="961" spans="1:7">
      <c r="A961" s="1" t="s">
        <v>175</v>
      </c>
      <c r="B961" s="25">
        <v>42709</v>
      </c>
      <c r="C961" s="1" t="s">
        <v>29</v>
      </c>
      <c r="D961" s="18">
        <v>0.05</v>
      </c>
      <c r="E961" s="24">
        <v>0</v>
      </c>
      <c r="F961" s="1" t="s">
        <v>36</v>
      </c>
      <c r="G961" s="26" t="s">
        <v>474</v>
      </c>
    </row>
    <row r="962" spans="1:7">
      <c r="A962" s="1" t="s">
        <v>630</v>
      </c>
      <c r="B962" s="25">
        <v>42709</v>
      </c>
      <c r="C962" s="1" t="s">
        <v>29</v>
      </c>
      <c r="D962" s="18">
        <v>0.05</v>
      </c>
      <c r="E962" s="24">
        <v>0</v>
      </c>
      <c r="F962" s="1" t="s">
        <v>36</v>
      </c>
      <c r="G962" s="26" t="s">
        <v>475</v>
      </c>
    </row>
    <row r="963" spans="1:7">
      <c r="A963" s="1" t="s">
        <v>672</v>
      </c>
      <c r="B963" s="25">
        <v>42709</v>
      </c>
      <c r="C963" s="1" t="s">
        <v>29</v>
      </c>
      <c r="D963" s="18">
        <v>1</v>
      </c>
      <c r="E963" s="24">
        <v>0</v>
      </c>
      <c r="F963" s="1" t="s">
        <v>36</v>
      </c>
      <c r="G963" s="26" t="s">
        <v>476</v>
      </c>
    </row>
    <row r="964" spans="1:7">
      <c r="A964" s="1" t="s">
        <v>681</v>
      </c>
      <c r="B964" s="25">
        <v>42709</v>
      </c>
      <c r="C964" s="1" t="s">
        <v>29</v>
      </c>
      <c r="D964" s="18">
        <v>0.75</v>
      </c>
      <c r="E964" s="24">
        <v>0</v>
      </c>
      <c r="F964" s="1" t="s">
        <v>36</v>
      </c>
      <c r="G964" s="26" t="s">
        <v>477</v>
      </c>
    </row>
    <row r="965" spans="1:7">
      <c r="A965" s="1" t="s">
        <v>642</v>
      </c>
      <c r="B965" s="25">
        <v>42709</v>
      </c>
      <c r="C965" s="1" t="s">
        <v>29</v>
      </c>
      <c r="D965" s="18">
        <v>1.5</v>
      </c>
      <c r="E965" s="24">
        <v>0</v>
      </c>
      <c r="F965" s="1" t="s">
        <v>36</v>
      </c>
      <c r="G965" s="33" t="s">
        <v>478</v>
      </c>
    </row>
    <row r="966" spans="1:7">
      <c r="A966" s="1" t="s">
        <v>22</v>
      </c>
      <c r="B966" s="25">
        <v>42735</v>
      </c>
      <c r="C966" s="1" t="s">
        <v>30</v>
      </c>
      <c r="D966" s="18">
        <v>0.08</v>
      </c>
      <c r="E966" s="24">
        <v>0</v>
      </c>
      <c r="F966" s="1" t="s">
        <v>36</v>
      </c>
      <c r="G966" s="26" t="s">
        <v>268</v>
      </c>
    </row>
    <row r="967" spans="1:7" ht="30">
      <c r="A967" s="1" t="s">
        <v>673</v>
      </c>
      <c r="B967" s="25">
        <v>42735</v>
      </c>
      <c r="C967" s="1" t="s">
        <v>30</v>
      </c>
      <c r="D967" s="18">
        <v>0.08</v>
      </c>
      <c r="E967" s="24">
        <v>0</v>
      </c>
      <c r="F967" s="1" t="s">
        <v>36</v>
      </c>
      <c r="G967" s="26" t="s">
        <v>479</v>
      </c>
    </row>
    <row r="968" spans="1:7">
      <c r="A968" s="1" t="s">
        <v>682</v>
      </c>
      <c r="B968" s="25">
        <v>42735</v>
      </c>
      <c r="C968" s="1" t="s">
        <v>30</v>
      </c>
      <c r="D968" s="18">
        <v>0.15</v>
      </c>
      <c r="E968" s="24">
        <v>0</v>
      </c>
      <c r="F968" s="1" t="s">
        <v>36</v>
      </c>
      <c r="G968" s="26" t="s">
        <v>480</v>
      </c>
    </row>
    <row r="969" spans="1:7">
      <c r="A969" s="1" t="s">
        <v>683</v>
      </c>
      <c r="B969" s="25">
        <v>42735</v>
      </c>
      <c r="C969" s="1" t="s">
        <v>30</v>
      </c>
      <c r="D969" s="18">
        <v>0.08</v>
      </c>
      <c r="E969" s="24">
        <v>0</v>
      </c>
      <c r="F969" s="1" t="s">
        <v>36</v>
      </c>
      <c r="G969" s="26" t="s">
        <v>481</v>
      </c>
    </row>
    <row r="970" spans="1:7" ht="30">
      <c r="A970" s="1" t="s">
        <v>654</v>
      </c>
      <c r="B970" s="25">
        <v>42735</v>
      </c>
      <c r="C970" s="1" t="s">
        <v>30</v>
      </c>
      <c r="D970" s="18">
        <v>0.08</v>
      </c>
      <c r="E970" s="24">
        <v>0</v>
      </c>
      <c r="F970" s="1" t="s">
        <v>36</v>
      </c>
      <c r="G970" s="26" t="s">
        <v>273</v>
      </c>
    </row>
    <row r="971" spans="1:7" ht="30">
      <c r="A971" s="1" t="s">
        <v>655</v>
      </c>
      <c r="B971" s="25">
        <v>42735</v>
      </c>
      <c r="C971" s="1" t="s">
        <v>30</v>
      </c>
      <c r="D971" s="18">
        <v>0.08</v>
      </c>
      <c r="E971" s="24">
        <v>0</v>
      </c>
      <c r="F971" s="1" t="s">
        <v>36</v>
      </c>
      <c r="G971" s="26" t="s">
        <v>274</v>
      </c>
    </row>
    <row r="972" spans="1:7">
      <c r="A972" s="1" t="s">
        <v>656</v>
      </c>
      <c r="B972" s="25">
        <v>42735</v>
      </c>
      <c r="C972" s="1" t="s">
        <v>30</v>
      </c>
      <c r="D972" s="18">
        <v>0.15</v>
      </c>
      <c r="E972" s="24">
        <v>0</v>
      </c>
      <c r="F972" s="1" t="s">
        <v>36</v>
      </c>
      <c r="G972" s="26" t="s">
        <v>275</v>
      </c>
    </row>
    <row r="973" spans="1:7">
      <c r="A973" s="1" t="s">
        <v>20</v>
      </c>
      <c r="B973" s="25">
        <v>42735</v>
      </c>
      <c r="C973" s="1" t="s">
        <v>30</v>
      </c>
      <c r="D973" s="18">
        <v>0.08</v>
      </c>
      <c r="E973" s="24">
        <v>0</v>
      </c>
      <c r="F973" s="1" t="s">
        <v>36</v>
      </c>
      <c r="G973" s="26" t="s">
        <v>276</v>
      </c>
    </row>
    <row r="974" spans="1:7">
      <c r="A974" s="1" t="s">
        <v>629</v>
      </c>
      <c r="B974" s="25">
        <v>42735</v>
      </c>
      <c r="C974" s="1" t="s">
        <v>30</v>
      </c>
      <c r="D974" s="18">
        <v>0.08</v>
      </c>
      <c r="E974" s="24">
        <v>0</v>
      </c>
      <c r="F974" s="1" t="s">
        <v>36</v>
      </c>
      <c r="G974" s="26" t="s">
        <v>277</v>
      </c>
    </row>
    <row r="975" spans="1:7">
      <c r="A975" s="1" t="s">
        <v>21</v>
      </c>
      <c r="B975" s="25">
        <v>42735</v>
      </c>
      <c r="C975" s="1" t="s">
        <v>30</v>
      </c>
      <c r="D975" s="18">
        <v>0.15</v>
      </c>
      <c r="E975" s="24">
        <v>0</v>
      </c>
      <c r="F975" s="1" t="s">
        <v>36</v>
      </c>
      <c r="G975" s="26" t="s">
        <v>278</v>
      </c>
    </row>
    <row r="976" spans="1:7">
      <c r="A976" s="1" t="s">
        <v>657</v>
      </c>
      <c r="B976" s="25">
        <v>42735</v>
      </c>
      <c r="C976" s="1" t="s">
        <v>30</v>
      </c>
      <c r="D976" s="18">
        <v>0.08</v>
      </c>
      <c r="E976" s="24">
        <v>0</v>
      </c>
      <c r="F976" s="1" t="s">
        <v>36</v>
      </c>
      <c r="G976" s="26" t="s">
        <v>279</v>
      </c>
    </row>
    <row r="977" spans="1:7">
      <c r="A977" s="1" t="s">
        <v>658</v>
      </c>
      <c r="B977" s="25">
        <v>42735</v>
      </c>
      <c r="C977" s="1" t="s">
        <v>30</v>
      </c>
      <c r="D977" s="18">
        <v>0.08</v>
      </c>
      <c r="E977" s="24">
        <v>0</v>
      </c>
      <c r="F977" s="1" t="s">
        <v>36</v>
      </c>
      <c r="G977" s="26" t="s">
        <v>280</v>
      </c>
    </row>
    <row r="978" spans="1:7">
      <c r="A978" s="1" t="s">
        <v>673</v>
      </c>
      <c r="B978" s="25">
        <v>42713</v>
      </c>
      <c r="C978" s="1" t="s">
        <v>30</v>
      </c>
      <c r="D978" s="18">
        <v>0.08</v>
      </c>
      <c r="E978" s="24">
        <v>0</v>
      </c>
      <c r="F978" s="1" t="s">
        <v>36</v>
      </c>
      <c r="G978" s="1" t="s">
        <v>482</v>
      </c>
    </row>
    <row r="979" spans="1:7">
      <c r="A979" s="1" t="s">
        <v>682</v>
      </c>
      <c r="B979" s="25">
        <v>42713</v>
      </c>
      <c r="C979" s="1" t="s">
        <v>30</v>
      </c>
      <c r="D979" s="18">
        <v>0.08</v>
      </c>
      <c r="E979" s="24">
        <v>0</v>
      </c>
      <c r="F979" s="1" t="s">
        <v>689</v>
      </c>
      <c r="G979" s="1" t="s">
        <v>483</v>
      </c>
    </row>
    <row r="980" spans="1:7">
      <c r="A980" s="1" t="s">
        <v>683</v>
      </c>
      <c r="B980" s="25">
        <v>42713</v>
      </c>
      <c r="C980" s="1" t="s">
        <v>30</v>
      </c>
      <c r="D980" s="18">
        <v>0.08</v>
      </c>
      <c r="E980" s="24">
        <v>0</v>
      </c>
      <c r="F980" s="1" t="s">
        <v>36</v>
      </c>
      <c r="G980" s="26" t="s">
        <v>484</v>
      </c>
    </row>
    <row r="981" spans="1:7">
      <c r="A981" s="1" t="s">
        <v>20</v>
      </c>
      <c r="B981" s="25">
        <v>42713</v>
      </c>
      <c r="C981" s="1" t="s">
        <v>30</v>
      </c>
      <c r="D981" s="18">
        <v>0.15</v>
      </c>
      <c r="E981" s="24">
        <v>0</v>
      </c>
      <c r="F981" s="1" t="s">
        <v>689</v>
      </c>
      <c r="G981" s="26" t="s">
        <v>223</v>
      </c>
    </row>
    <row r="982" spans="1:7" ht="30">
      <c r="A982" s="1" t="s">
        <v>629</v>
      </c>
      <c r="B982" s="25">
        <v>42713</v>
      </c>
      <c r="C982" s="1" t="s">
        <v>30</v>
      </c>
      <c r="D982" s="18">
        <v>0.08</v>
      </c>
      <c r="E982" s="24">
        <v>0</v>
      </c>
      <c r="F982" s="1" t="s">
        <v>36</v>
      </c>
      <c r="G982" s="26" t="s">
        <v>224</v>
      </c>
    </row>
    <row r="983" spans="1:7">
      <c r="A983" s="1" t="s">
        <v>21</v>
      </c>
      <c r="B983" s="25">
        <v>42713</v>
      </c>
      <c r="C983" s="1" t="s">
        <v>30</v>
      </c>
      <c r="D983" s="18">
        <v>0.15</v>
      </c>
      <c r="E983" s="24">
        <v>0</v>
      </c>
      <c r="F983" s="1" t="s">
        <v>689</v>
      </c>
      <c r="G983" s="26" t="s">
        <v>225</v>
      </c>
    </row>
    <row r="984" spans="1:7">
      <c r="A984" s="1" t="s">
        <v>648</v>
      </c>
      <c r="B984" s="25">
        <v>42713</v>
      </c>
      <c r="C984" s="1" t="s">
        <v>30</v>
      </c>
      <c r="D984" s="18">
        <v>0.5</v>
      </c>
      <c r="E984" s="24">
        <v>0</v>
      </c>
      <c r="F984" s="1" t="s">
        <v>36</v>
      </c>
      <c r="G984" s="26" t="s">
        <v>226</v>
      </c>
    </row>
    <row r="985" spans="1:7">
      <c r="A985" s="1" t="s">
        <v>673</v>
      </c>
      <c r="B985" s="25">
        <v>42720</v>
      </c>
      <c r="C985" s="1" t="s">
        <v>30</v>
      </c>
      <c r="D985" s="18">
        <v>0.08</v>
      </c>
      <c r="E985" s="24">
        <v>0</v>
      </c>
      <c r="F985" s="1" t="s">
        <v>36</v>
      </c>
      <c r="G985" s="1" t="s">
        <v>482</v>
      </c>
    </row>
    <row r="986" spans="1:7">
      <c r="A986" s="1" t="s">
        <v>682</v>
      </c>
      <c r="B986" s="25">
        <v>42720</v>
      </c>
      <c r="C986" s="1" t="s">
        <v>30</v>
      </c>
      <c r="D986" s="18">
        <v>0.08</v>
      </c>
      <c r="E986" s="24">
        <v>0</v>
      </c>
      <c r="F986" s="1" t="s">
        <v>689</v>
      </c>
      <c r="G986" s="1" t="s">
        <v>483</v>
      </c>
    </row>
    <row r="987" spans="1:7">
      <c r="A987" s="1" t="s">
        <v>683</v>
      </c>
      <c r="B987" s="25">
        <v>42720</v>
      </c>
      <c r="C987" s="1" t="s">
        <v>30</v>
      </c>
      <c r="D987" s="18">
        <v>0.08</v>
      </c>
      <c r="E987" s="24">
        <v>0</v>
      </c>
      <c r="F987" s="1" t="s">
        <v>36</v>
      </c>
      <c r="G987" s="26" t="s">
        <v>484</v>
      </c>
    </row>
    <row r="988" spans="1:7">
      <c r="A988" s="1" t="s">
        <v>20</v>
      </c>
      <c r="B988" s="25">
        <v>42720</v>
      </c>
      <c r="C988" s="1" t="s">
        <v>30</v>
      </c>
      <c r="D988" s="18">
        <v>0.15</v>
      </c>
      <c r="E988" s="24">
        <v>0</v>
      </c>
      <c r="F988" s="1" t="s">
        <v>689</v>
      </c>
      <c r="G988" s="26" t="s">
        <v>223</v>
      </c>
    </row>
    <row r="989" spans="1:7" ht="30">
      <c r="A989" s="1" t="s">
        <v>629</v>
      </c>
      <c r="B989" s="25">
        <v>42720</v>
      </c>
      <c r="C989" s="1" t="s">
        <v>30</v>
      </c>
      <c r="D989" s="18">
        <v>0.08</v>
      </c>
      <c r="E989" s="24">
        <v>0</v>
      </c>
      <c r="F989" s="1" t="s">
        <v>36</v>
      </c>
      <c r="G989" s="26" t="s">
        <v>224</v>
      </c>
    </row>
    <row r="990" spans="1:7">
      <c r="A990" s="1" t="s">
        <v>21</v>
      </c>
      <c r="B990" s="25">
        <v>42720</v>
      </c>
      <c r="C990" s="1" t="s">
        <v>30</v>
      </c>
      <c r="D990" s="18">
        <v>0.15</v>
      </c>
      <c r="E990" s="24">
        <v>0</v>
      </c>
      <c r="F990" s="1" t="s">
        <v>689</v>
      </c>
      <c r="G990" s="26" t="s">
        <v>225</v>
      </c>
    </row>
    <row r="991" spans="1:7">
      <c r="A991" s="1" t="s">
        <v>648</v>
      </c>
      <c r="B991" s="25">
        <v>42720</v>
      </c>
      <c r="C991" s="1" t="s">
        <v>30</v>
      </c>
      <c r="D991" s="18">
        <v>0.5</v>
      </c>
      <c r="E991" s="24">
        <v>0</v>
      </c>
      <c r="F991" s="1" t="s">
        <v>36</v>
      </c>
      <c r="G991" s="26" t="s">
        <v>226</v>
      </c>
    </row>
    <row r="992" spans="1:7">
      <c r="A992" s="1" t="s">
        <v>673</v>
      </c>
      <c r="B992" s="25">
        <v>42727</v>
      </c>
      <c r="C992" s="1" t="s">
        <v>30</v>
      </c>
      <c r="D992" s="18">
        <v>0.08</v>
      </c>
      <c r="E992" s="24">
        <v>0</v>
      </c>
      <c r="F992" s="1" t="s">
        <v>36</v>
      </c>
      <c r="G992" s="1" t="s">
        <v>482</v>
      </c>
    </row>
    <row r="993" spans="1:7">
      <c r="A993" s="1" t="s">
        <v>682</v>
      </c>
      <c r="B993" s="25">
        <v>42727</v>
      </c>
      <c r="C993" s="1" t="s">
        <v>30</v>
      </c>
      <c r="D993" s="18">
        <v>0.08</v>
      </c>
      <c r="E993" s="24">
        <v>0</v>
      </c>
      <c r="F993" s="1" t="s">
        <v>689</v>
      </c>
      <c r="G993" s="1" t="s">
        <v>483</v>
      </c>
    </row>
    <row r="994" spans="1:7">
      <c r="A994" s="1" t="s">
        <v>683</v>
      </c>
      <c r="B994" s="25">
        <v>42727</v>
      </c>
      <c r="C994" s="1" t="s">
        <v>30</v>
      </c>
      <c r="D994" s="18">
        <v>0.08</v>
      </c>
      <c r="E994" s="24">
        <v>0</v>
      </c>
      <c r="F994" s="1" t="s">
        <v>36</v>
      </c>
      <c r="G994" s="26" t="s">
        <v>484</v>
      </c>
    </row>
    <row r="995" spans="1:7">
      <c r="A995" s="1" t="s">
        <v>20</v>
      </c>
      <c r="B995" s="25">
        <v>42727</v>
      </c>
      <c r="C995" s="1" t="s">
        <v>30</v>
      </c>
      <c r="D995" s="18">
        <v>0.15</v>
      </c>
      <c r="E995" s="24">
        <v>0</v>
      </c>
      <c r="F995" s="1" t="s">
        <v>689</v>
      </c>
      <c r="G995" s="26" t="s">
        <v>223</v>
      </c>
    </row>
    <row r="996" spans="1:7" ht="30">
      <c r="A996" s="1" t="s">
        <v>629</v>
      </c>
      <c r="B996" s="25">
        <v>42727</v>
      </c>
      <c r="C996" s="1" t="s">
        <v>30</v>
      </c>
      <c r="D996" s="18">
        <v>0.08</v>
      </c>
      <c r="E996" s="24">
        <v>0</v>
      </c>
      <c r="F996" s="1" t="s">
        <v>36</v>
      </c>
      <c r="G996" s="26" t="s">
        <v>224</v>
      </c>
    </row>
    <row r="997" spans="1:7">
      <c r="A997" s="1" t="s">
        <v>21</v>
      </c>
      <c r="B997" s="25">
        <v>42727</v>
      </c>
      <c r="C997" s="1" t="s">
        <v>30</v>
      </c>
      <c r="D997" s="18">
        <v>0.15</v>
      </c>
      <c r="E997" s="24">
        <v>0</v>
      </c>
      <c r="F997" s="1" t="s">
        <v>689</v>
      </c>
      <c r="G997" s="26" t="s">
        <v>225</v>
      </c>
    </row>
    <row r="998" spans="1:7">
      <c r="A998" s="1" t="s">
        <v>648</v>
      </c>
      <c r="B998" s="25">
        <v>42727</v>
      </c>
      <c r="C998" s="1" t="s">
        <v>30</v>
      </c>
      <c r="D998" s="18">
        <v>0.5</v>
      </c>
      <c r="E998" s="24">
        <v>0</v>
      </c>
      <c r="F998" s="1" t="s">
        <v>36</v>
      </c>
      <c r="G998" s="26" t="s">
        <v>226</v>
      </c>
    </row>
    <row r="999" spans="1:7">
      <c r="A999" s="1" t="s">
        <v>673</v>
      </c>
      <c r="B999" s="25">
        <v>42734</v>
      </c>
      <c r="C999" s="1" t="s">
        <v>30</v>
      </c>
      <c r="D999" s="18">
        <v>0.08</v>
      </c>
      <c r="E999" s="24">
        <v>0</v>
      </c>
      <c r="F999" s="1" t="s">
        <v>36</v>
      </c>
      <c r="G999" s="1" t="s">
        <v>482</v>
      </c>
    </row>
    <row r="1000" spans="1:7">
      <c r="A1000" s="1" t="s">
        <v>682</v>
      </c>
      <c r="B1000" s="25">
        <v>42734</v>
      </c>
      <c r="C1000" s="1" t="s">
        <v>30</v>
      </c>
      <c r="D1000" s="18">
        <v>0.08</v>
      </c>
      <c r="E1000" s="24">
        <v>0</v>
      </c>
      <c r="F1000" s="1" t="s">
        <v>689</v>
      </c>
      <c r="G1000" s="1" t="s">
        <v>483</v>
      </c>
    </row>
    <row r="1001" spans="1:7">
      <c r="A1001" s="1" t="s">
        <v>683</v>
      </c>
      <c r="B1001" s="25">
        <v>42734</v>
      </c>
      <c r="C1001" s="1" t="s">
        <v>30</v>
      </c>
      <c r="D1001" s="18">
        <v>0.08</v>
      </c>
      <c r="E1001" s="24">
        <v>0</v>
      </c>
      <c r="F1001" s="1" t="s">
        <v>36</v>
      </c>
      <c r="G1001" s="26" t="s">
        <v>484</v>
      </c>
    </row>
    <row r="1002" spans="1:7">
      <c r="A1002" s="1" t="s">
        <v>20</v>
      </c>
      <c r="B1002" s="25">
        <v>42734</v>
      </c>
      <c r="C1002" s="1" t="s">
        <v>30</v>
      </c>
      <c r="D1002" s="18">
        <v>0.15</v>
      </c>
      <c r="E1002" s="24">
        <v>0</v>
      </c>
      <c r="F1002" s="1" t="s">
        <v>689</v>
      </c>
      <c r="G1002" s="26" t="s">
        <v>223</v>
      </c>
    </row>
    <row r="1003" spans="1:7" ht="30">
      <c r="A1003" s="1" t="s">
        <v>629</v>
      </c>
      <c r="B1003" s="25">
        <v>42734</v>
      </c>
      <c r="C1003" s="1" t="s">
        <v>30</v>
      </c>
      <c r="D1003" s="18">
        <v>0.08</v>
      </c>
      <c r="E1003" s="24">
        <v>0</v>
      </c>
      <c r="F1003" s="1" t="s">
        <v>36</v>
      </c>
      <c r="G1003" s="26" t="s">
        <v>224</v>
      </c>
    </row>
    <row r="1004" spans="1:7">
      <c r="A1004" s="1" t="s">
        <v>21</v>
      </c>
      <c r="B1004" s="25">
        <v>42734</v>
      </c>
      <c r="C1004" s="1" t="s">
        <v>30</v>
      </c>
      <c r="D1004" s="18">
        <v>0.15</v>
      </c>
      <c r="E1004" s="24">
        <v>0</v>
      </c>
      <c r="F1004" s="1" t="s">
        <v>689</v>
      </c>
      <c r="G1004" s="26" t="s">
        <v>225</v>
      </c>
    </row>
    <row r="1005" spans="1:7">
      <c r="A1005" s="1" t="s">
        <v>648</v>
      </c>
      <c r="B1005" s="25">
        <v>42734</v>
      </c>
      <c r="C1005" s="1" t="s">
        <v>30</v>
      </c>
      <c r="D1005" s="18">
        <v>0.5</v>
      </c>
      <c r="E1005" s="24">
        <v>0</v>
      </c>
      <c r="F1005" s="1" t="s">
        <v>36</v>
      </c>
      <c r="G1005" s="26" t="s">
        <v>226</v>
      </c>
    </row>
    <row r="1006" spans="1:7">
      <c r="A1006" s="1" t="s">
        <v>672</v>
      </c>
      <c r="B1006" s="25">
        <v>42730</v>
      </c>
      <c r="C1006" s="1" t="s">
        <v>29</v>
      </c>
      <c r="D1006" s="18">
        <v>0.5</v>
      </c>
      <c r="E1006" s="24">
        <v>0</v>
      </c>
      <c r="F1006" s="1" t="s">
        <v>36</v>
      </c>
      <c r="G1006" s="26" t="s">
        <v>485</v>
      </c>
    </row>
    <row r="1007" spans="1:7">
      <c r="A1007" s="1" t="s">
        <v>659</v>
      </c>
      <c r="B1007" s="25">
        <v>42723</v>
      </c>
      <c r="C1007" s="1" t="s">
        <v>29</v>
      </c>
      <c r="D1007" s="18">
        <v>0.25</v>
      </c>
      <c r="E1007" s="24">
        <v>0</v>
      </c>
      <c r="F1007" s="1" t="s">
        <v>36</v>
      </c>
      <c r="G1007" s="26" t="s">
        <v>486</v>
      </c>
    </row>
    <row r="1008" spans="1:7">
      <c r="A1008" s="1" t="s">
        <v>659</v>
      </c>
      <c r="B1008" s="25">
        <v>42713</v>
      </c>
      <c r="C1008" s="1" t="s">
        <v>29</v>
      </c>
      <c r="D1008" s="18">
        <v>0.25</v>
      </c>
      <c r="E1008" s="24">
        <v>0</v>
      </c>
      <c r="F1008" s="1" t="s">
        <v>36</v>
      </c>
      <c r="G1008" s="26" t="s">
        <v>487</v>
      </c>
    </row>
    <row r="1009" spans="1:7">
      <c r="A1009" s="1" t="s">
        <v>630</v>
      </c>
      <c r="B1009" s="25">
        <v>42730</v>
      </c>
      <c r="C1009" s="1" t="s">
        <v>31</v>
      </c>
      <c r="D1009" s="18">
        <v>2</v>
      </c>
      <c r="E1009" s="24">
        <v>0</v>
      </c>
      <c r="F1009" s="1" t="s">
        <v>36</v>
      </c>
      <c r="G1009" s="26" t="s">
        <v>488</v>
      </c>
    </row>
    <row r="1010" spans="1:7">
      <c r="A1010" s="1" t="s">
        <v>630</v>
      </c>
      <c r="B1010" s="25">
        <v>42731</v>
      </c>
      <c r="C1010" s="1" t="s">
        <v>31</v>
      </c>
      <c r="D1010" s="18">
        <v>4</v>
      </c>
      <c r="E1010" s="24">
        <v>0</v>
      </c>
      <c r="F1010" s="1" t="s">
        <v>36</v>
      </c>
      <c r="G1010" s="26" t="s">
        <v>489</v>
      </c>
    </row>
    <row r="1011" spans="1:7" ht="30">
      <c r="A1011" s="1" t="s">
        <v>630</v>
      </c>
      <c r="B1011" s="25">
        <v>42732</v>
      </c>
      <c r="C1011" s="1" t="s">
        <v>31</v>
      </c>
      <c r="D1011" s="18">
        <v>3</v>
      </c>
      <c r="E1011" s="24">
        <v>0</v>
      </c>
      <c r="F1011" s="1" t="s">
        <v>36</v>
      </c>
      <c r="G1011" s="26" t="s">
        <v>490</v>
      </c>
    </row>
    <row r="1012" spans="1:7">
      <c r="A1012" s="1" t="s">
        <v>630</v>
      </c>
      <c r="B1012" s="25">
        <v>42733</v>
      </c>
      <c r="C1012" s="1" t="s">
        <v>31</v>
      </c>
      <c r="D1012" s="18">
        <v>4</v>
      </c>
      <c r="E1012" s="24">
        <v>0</v>
      </c>
      <c r="F1012" s="1" t="s">
        <v>36</v>
      </c>
      <c r="G1012" s="26" t="s">
        <v>491</v>
      </c>
    </row>
    <row r="1013" spans="1:7" ht="30">
      <c r="A1013" s="1" t="s">
        <v>630</v>
      </c>
      <c r="B1013" s="25">
        <v>42734</v>
      </c>
      <c r="C1013" s="1" t="s">
        <v>31</v>
      </c>
      <c r="D1013" s="18">
        <v>3</v>
      </c>
      <c r="E1013" s="24">
        <v>0</v>
      </c>
      <c r="F1013" s="1" t="s">
        <v>36</v>
      </c>
      <c r="G1013" s="26" t="s">
        <v>492</v>
      </c>
    </row>
    <row r="1014" spans="1:7">
      <c r="A1014" s="1" t="s">
        <v>162</v>
      </c>
      <c r="B1014" s="25">
        <v>42734</v>
      </c>
      <c r="C1014" s="1" t="s">
        <v>29</v>
      </c>
      <c r="D1014" s="18">
        <v>0.75</v>
      </c>
      <c r="E1014" s="24">
        <v>0</v>
      </c>
      <c r="F1014" s="1" t="s">
        <v>36</v>
      </c>
      <c r="G1014" s="26" t="s">
        <v>493</v>
      </c>
    </row>
    <row r="1015" spans="1:7">
      <c r="A1015" s="1" t="s">
        <v>26</v>
      </c>
      <c r="B1015" s="25">
        <v>42734</v>
      </c>
      <c r="C1015" s="1" t="s">
        <v>29</v>
      </c>
      <c r="D1015" s="18">
        <v>2</v>
      </c>
      <c r="E1015" s="24">
        <v>0</v>
      </c>
      <c r="F1015" s="1" t="s">
        <v>36</v>
      </c>
      <c r="G1015" s="26" t="s">
        <v>494</v>
      </c>
    </row>
    <row r="1016" spans="1:7">
      <c r="A1016" s="1" t="s">
        <v>27</v>
      </c>
      <c r="B1016" s="25">
        <v>42734</v>
      </c>
      <c r="C1016" s="1" t="s">
        <v>29</v>
      </c>
      <c r="D1016" s="18">
        <v>6</v>
      </c>
      <c r="E1016" s="24">
        <v>0</v>
      </c>
      <c r="F1016" s="1" t="s">
        <v>694</v>
      </c>
      <c r="G1016" s="26" t="s">
        <v>495</v>
      </c>
    </row>
    <row r="1017" spans="1:7">
      <c r="A1017" s="1" t="s">
        <v>630</v>
      </c>
      <c r="B1017" s="25">
        <v>42737</v>
      </c>
      <c r="C1017" s="1" t="s">
        <v>29</v>
      </c>
      <c r="D1017" s="18">
        <v>1</v>
      </c>
      <c r="E1017" s="24">
        <v>0</v>
      </c>
      <c r="F1017" s="1" t="s">
        <v>36</v>
      </c>
      <c r="G1017" s="26" t="s">
        <v>496</v>
      </c>
    </row>
    <row r="1018" spans="1:7">
      <c r="A1018" s="1" t="s">
        <v>25</v>
      </c>
      <c r="B1018" s="25">
        <v>42737</v>
      </c>
      <c r="C1018" s="1" t="s">
        <v>29</v>
      </c>
      <c r="D1018" s="18">
        <f>0.0167*5</f>
        <v>8.3499999999999991E-2</v>
      </c>
      <c r="E1018" s="24">
        <v>0</v>
      </c>
      <c r="F1018" s="1" t="s">
        <v>36</v>
      </c>
      <c r="G1018" s="26" t="s">
        <v>497</v>
      </c>
    </row>
    <row r="1019" spans="1:7">
      <c r="A1019" s="1" t="s">
        <v>173</v>
      </c>
      <c r="B1019" s="25">
        <v>42740</v>
      </c>
      <c r="C1019" s="1" t="s">
        <v>29</v>
      </c>
      <c r="D1019" s="18">
        <f>0.0167*5</f>
        <v>8.3499999999999991E-2</v>
      </c>
      <c r="E1019" s="24">
        <v>0</v>
      </c>
      <c r="F1019" s="1" t="s">
        <v>36</v>
      </c>
      <c r="G1019" s="26" t="s">
        <v>498</v>
      </c>
    </row>
    <row r="1020" spans="1:7">
      <c r="A1020" s="1" t="s">
        <v>22</v>
      </c>
      <c r="B1020" s="25">
        <v>42735</v>
      </c>
      <c r="C1020" s="1" t="s">
        <v>30</v>
      </c>
      <c r="D1020" s="18">
        <v>0.08</v>
      </c>
      <c r="E1020" s="24">
        <v>0</v>
      </c>
      <c r="F1020" s="1" t="s">
        <v>36</v>
      </c>
      <c r="G1020" s="26" t="s">
        <v>499</v>
      </c>
    </row>
    <row r="1021" spans="1:7">
      <c r="A1021" s="1" t="s">
        <v>673</v>
      </c>
      <c r="B1021" s="25">
        <v>42735</v>
      </c>
      <c r="C1021" s="1" t="s">
        <v>30</v>
      </c>
      <c r="D1021" s="18">
        <v>0.08</v>
      </c>
      <c r="E1021" s="24">
        <v>0</v>
      </c>
      <c r="F1021" s="1" t="s">
        <v>36</v>
      </c>
      <c r="G1021" s="26" t="s">
        <v>500</v>
      </c>
    </row>
    <row r="1022" spans="1:7">
      <c r="A1022" s="1" t="s">
        <v>682</v>
      </c>
      <c r="B1022" s="25">
        <v>42735</v>
      </c>
      <c r="C1022" s="1" t="s">
        <v>30</v>
      </c>
      <c r="D1022" s="18">
        <v>0.08</v>
      </c>
      <c r="E1022" s="24">
        <v>0</v>
      </c>
      <c r="F1022" s="1" t="s">
        <v>36</v>
      </c>
      <c r="G1022" s="26" t="s">
        <v>501</v>
      </c>
    </row>
    <row r="1023" spans="1:7">
      <c r="A1023" s="1" t="s">
        <v>683</v>
      </c>
      <c r="B1023" s="25">
        <v>42735</v>
      </c>
      <c r="C1023" s="1" t="s">
        <v>30</v>
      </c>
      <c r="D1023" s="18">
        <v>0.08</v>
      </c>
      <c r="E1023" s="24">
        <v>0</v>
      </c>
      <c r="F1023" s="1" t="s">
        <v>36</v>
      </c>
      <c r="G1023" s="26" t="s">
        <v>502</v>
      </c>
    </row>
    <row r="1024" spans="1:7">
      <c r="A1024" s="1" t="s">
        <v>654</v>
      </c>
      <c r="B1024" s="25">
        <v>42735</v>
      </c>
      <c r="C1024" s="1" t="s">
        <v>30</v>
      </c>
      <c r="D1024" s="18">
        <v>0.08</v>
      </c>
      <c r="E1024" s="24">
        <v>0</v>
      </c>
      <c r="F1024" s="1" t="s">
        <v>36</v>
      </c>
      <c r="G1024" s="26" t="s">
        <v>385</v>
      </c>
    </row>
    <row r="1025" spans="1:7" ht="30">
      <c r="A1025" s="1" t="s">
        <v>655</v>
      </c>
      <c r="B1025" s="25">
        <v>42735</v>
      </c>
      <c r="C1025" s="1" t="s">
        <v>30</v>
      </c>
      <c r="D1025" s="18">
        <v>0.08</v>
      </c>
      <c r="E1025" s="24">
        <v>0</v>
      </c>
      <c r="F1025" s="1" t="s">
        <v>36</v>
      </c>
      <c r="G1025" s="26" t="s">
        <v>386</v>
      </c>
    </row>
    <row r="1026" spans="1:7" ht="30">
      <c r="A1026" s="1" t="s">
        <v>656</v>
      </c>
      <c r="B1026" s="25">
        <v>42735</v>
      </c>
      <c r="C1026" s="1" t="s">
        <v>30</v>
      </c>
      <c r="D1026" s="18">
        <v>0.15</v>
      </c>
      <c r="E1026" s="24">
        <v>0</v>
      </c>
      <c r="F1026" s="1" t="s">
        <v>36</v>
      </c>
      <c r="G1026" s="26" t="s">
        <v>387</v>
      </c>
    </row>
    <row r="1027" spans="1:7" ht="30">
      <c r="A1027" s="1" t="s">
        <v>638</v>
      </c>
      <c r="B1027" s="25">
        <v>42735</v>
      </c>
      <c r="C1027" s="1" t="s">
        <v>30</v>
      </c>
      <c r="D1027" s="18">
        <v>0.08</v>
      </c>
      <c r="E1027" s="24">
        <v>0</v>
      </c>
      <c r="F1027" s="1" t="s">
        <v>36</v>
      </c>
      <c r="G1027" s="26" t="s">
        <v>388</v>
      </c>
    </row>
    <row r="1028" spans="1:7">
      <c r="A1028" s="1" t="s">
        <v>20</v>
      </c>
      <c r="B1028" s="25">
        <v>42735</v>
      </c>
      <c r="C1028" s="1" t="s">
        <v>30</v>
      </c>
      <c r="D1028" s="18">
        <v>0.08</v>
      </c>
      <c r="E1028" s="24">
        <v>0</v>
      </c>
      <c r="F1028" s="1" t="s">
        <v>36</v>
      </c>
      <c r="G1028" s="26" t="s">
        <v>389</v>
      </c>
    </row>
    <row r="1029" spans="1:7" ht="45">
      <c r="A1029" s="1" t="s">
        <v>629</v>
      </c>
      <c r="B1029" s="25">
        <v>42735</v>
      </c>
      <c r="C1029" s="1" t="s">
        <v>30</v>
      </c>
      <c r="D1029" s="18">
        <v>0.08</v>
      </c>
      <c r="E1029" s="24">
        <v>0</v>
      </c>
      <c r="F1029" s="1" t="s">
        <v>36</v>
      </c>
      <c r="G1029" s="26" t="s">
        <v>390</v>
      </c>
    </row>
    <row r="1030" spans="1:7">
      <c r="A1030" s="1" t="s">
        <v>21</v>
      </c>
      <c r="B1030" s="25">
        <v>42735</v>
      </c>
      <c r="C1030" s="1" t="s">
        <v>30</v>
      </c>
      <c r="D1030" s="18">
        <v>0.08</v>
      </c>
      <c r="E1030" s="24">
        <v>0</v>
      </c>
      <c r="F1030" s="1" t="s">
        <v>36</v>
      </c>
      <c r="G1030" s="26" t="s">
        <v>391</v>
      </c>
    </row>
    <row r="1031" spans="1:7">
      <c r="A1031" s="1" t="s">
        <v>648</v>
      </c>
      <c r="B1031" s="25">
        <v>42735</v>
      </c>
      <c r="C1031" s="1" t="s">
        <v>30</v>
      </c>
      <c r="D1031" s="18">
        <v>0.08</v>
      </c>
      <c r="E1031" s="24">
        <v>0</v>
      </c>
      <c r="F1031" s="1" t="s">
        <v>36</v>
      </c>
      <c r="G1031" s="26" t="s">
        <v>392</v>
      </c>
    </row>
    <row r="1032" spans="1:7">
      <c r="A1032" s="1" t="s">
        <v>684</v>
      </c>
      <c r="B1032" s="25">
        <v>42735</v>
      </c>
      <c r="C1032" s="1" t="s">
        <v>30</v>
      </c>
      <c r="D1032" s="18">
        <v>0.08</v>
      </c>
      <c r="E1032" s="24">
        <v>0</v>
      </c>
      <c r="F1032" s="1" t="s">
        <v>36</v>
      </c>
      <c r="G1032" s="26" t="s">
        <v>393</v>
      </c>
    </row>
    <row r="1033" spans="1:7" ht="30">
      <c r="A1033" s="1" t="s">
        <v>685</v>
      </c>
      <c r="B1033" s="25">
        <v>42735</v>
      </c>
      <c r="C1033" s="1" t="s">
        <v>30</v>
      </c>
      <c r="D1033" s="18">
        <v>0.08</v>
      </c>
      <c r="E1033" s="24">
        <v>0</v>
      </c>
      <c r="F1033" s="1" t="s">
        <v>36</v>
      </c>
      <c r="G1033" s="26" t="s">
        <v>394</v>
      </c>
    </row>
    <row r="1034" spans="1:7" ht="30">
      <c r="A1034" s="1" t="s">
        <v>657</v>
      </c>
      <c r="B1034" s="25">
        <v>42735</v>
      </c>
      <c r="C1034" s="1" t="s">
        <v>30</v>
      </c>
      <c r="D1034" s="18">
        <v>0.08</v>
      </c>
      <c r="E1034" s="24">
        <v>0</v>
      </c>
      <c r="F1034" s="1" t="s">
        <v>36</v>
      </c>
      <c r="G1034" s="26" t="s">
        <v>395</v>
      </c>
    </row>
    <row r="1035" spans="1:7" ht="30">
      <c r="A1035" s="1" t="s">
        <v>658</v>
      </c>
      <c r="B1035" s="25">
        <v>42735</v>
      </c>
      <c r="C1035" s="1" t="s">
        <v>30</v>
      </c>
      <c r="D1035" s="18">
        <v>0.08</v>
      </c>
      <c r="E1035" s="24">
        <v>0</v>
      </c>
      <c r="F1035" s="1" t="s">
        <v>36</v>
      </c>
      <c r="G1035" s="26" t="s">
        <v>396</v>
      </c>
    </row>
    <row r="1036" spans="1:7">
      <c r="A1036" s="1" t="s">
        <v>0</v>
      </c>
      <c r="B1036" s="25">
        <v>42740</v>
      </c>
      <c r="C1036" s="1" t="s">
        <v>30</v>
      </c>
      <c r="D1036" s="18">
        <v>3</v>
      </c>
      <c r="E1036" s="24">
        <v>0</v>
      </c>
      <c r="F1036" s="1" t="s">
        <v>698</v>
      </c>
      <c r="G1036" s="26" t="s">
        <v>503</v>
      </c>
    </row>
    <row r="1037" spans="1:7">
      <c r="A1037" s="1" t="s">
        <v>133</v>
      </c>
      <c r="B1037" s="25">
        <v>42740</v>
      </c>
      <c r="C1037" s="1" t="s">
        <v>29</v>
      </c>
      <c r="D1037" s="18">
        <v>0.5</v>
      </c>
      <c r="E1037" s="24">
        <v>0</v>
      </c>
      <c r="F1037" s="1" t="s">
        <v>36</v>
      </c>
      <c r="G1037" s="26" t="s">
        <v>504</v>
      </c>
    </row>
    <row r="1038" spans="1:7">
      <c r="A1038" s="1" t="s">
        <v>686</v>
      </c>
      <c r="B1038" s="25">
        <v>42741</v>
      </c>
      <c r="C1038" s="1" t="s">
        <v>29</v>
      </c>
      <c r="D1038" s="18">
        <v>0.25</v>
      </c>
      <c r="E1038" s="24">
        <v>0</v>
      </c>
      <c r="F1038" s="1" t="s">
        <v>36</v>
      </c>
      <c r="G1038" s="26" t="s">
        <v>505</v>
      </c>
    </row>
    <row r="1039" spans="1:7">
      <c r="A1039" s="1" t="s">
        <v>686</v>
      </c>
      <c r="B1039" s="25">
        <v>42744</v>
      </c>
      <c r="C1039" s="1" t="s">
        <v>29</v>
      </c>
      <c r="D1039" s="18">
        <v>0.25</v>
      </c>
      <c r="E1039" s="24">
        <v>0</v>
      </c>
      <c r="F1039" s="1" t="s">
        <v>36</v>
      </c>
      <c r="G1039" s="26" t="s">
        <v>506</v>
      </c>
    </row>
    <row r="1040" spans="1:7">
      <c r="A1040" s="1" t="s">
        <v>686</v>
      </c>
      <c r="B1040" s="25">
        <v>42744</v>
      </c>
      <c r="C1040" s="1" t="s">
        <v>29</v>
      </c>
      <c r="D1040" s="18">
        <v>0.25</v>
      </c>
      <c r="E1040" s="24">
        <v>0</v>
      </c>
      <c r="F1040" s="1" t="s">
        <v>36</v>
      </c>
      <c r="G1040" s="26" t="s">
        <v>507</v>
      </c>
    </row>
    <row r="1041" spans="1:7">
      <c r="A1041" s="1" t="s">
        <v>686</v>
      </c>
      <c r="B1041" s="25">
        <v>42745</v>
      </c>
      <c r="C1041" s="1" t="s">
        <v>29</v>
      </c>
      <c r="D1041" s="18">
        <v>0.25</v>
      </c>
      <c r="E1041" s="24">
        <v>0</v>
      </c>
      <c r="F1041" s="1" t="s">
        <v>36</v>
      </c>
      <c r="G1041" s="26" t="s">
        <v>508</v>
      </c>
    </row>
    <row r="1042" spans="1:7" ht="30">
      <c r="A1042" s="1" t="s">
        <v>424</v>
      </c>
      <c r="B1042" s="25">
        <v>42746</v>
      </c>
      <c r="C1042" s="1" t="s">
        <v>32</v>
      </c>
      <c r="D1042" s="18">
        <v>0.25</v>
      </c>
      <c r="E1042" s="24">
        <v>0</v>
      </c>
      <c r="F1042" s="1" t="s">
        <v>36</v>
      </c>
      <c r="G1042" s="26" t="s">
        <v>509</v>
      </c>
    </row>
    <row r="1043" spans="1:7">
      <c r="A1043" s="1" t="s">
        <v>686</v>
      </c>
      <c r="B1043" s="25">
        <v>42754</v>
      </c>
      <c r="C1043" s="1" t="s">
        <v>29</v>
      </c>
      <c r="D1043" s="18">
        <v>0.15</v>
      </c>
      <c r="E1043" s="24">
        <v>0</v>
      </c>
      <c r="F1043" s="1" t="s">
        <v>36</v>
      </c>
      <c r="G1043" s="26" t="s">
        <v>508</v>
      </c>
    </row>
    <row r="1044" spans="1:7">
      <c r="A1044" s="1" t="s">
        <v>686</v>
      </c>
      <c r="B1044" s="25">
        <v>42755</v>
      </c>
      <c r="C1044" s="1" t="s">
        <v>29</v>
      </c>
      <c r="D1044" s="18">
        <v>0.15</v>
      </c>
      <c r="E1044" s="24">
        <v>0</v>
      </c>
      <c r="F1044" s="1" t="s">
        <v>36</v>
      </c>
      <c r="G1044" s="26" t="s">
        <v>508</v>
      </c>
    </row>
    <row r="1045" spans="1:7">
      <c r="A1045" s="1" t="s">
        <v>671</v>
      </c>
      <c r="B1045" s="25">
        <v>42755</v>
      </c>
      <c r="C1045" s="1" t="s">
        <v>29</v>
      </c>
      <c r="D1045" s="18">
        <v>1.5</v>
      </c>
      <c r="E1045" s="24">
        <v>0</v>
      </c>
      <c r="F1045" s="1" t="s">
        <v>36</v>
      </c>
      <c r="G1045" s="26" t="s">
        <v>510</v>
      </c>
    </row>
    <row r="1046" spans="1:7">
      <c r="A1046" s="1" t="s">
        <v>671</v>
      </c>
      <c r="B1046" s="25">
        <v>42758</v>
      </c>
      <c r="C1046" s="1" t="s">
        <v>29</v>
      </c>
      <c r="D1046" s="18">
        <v>0.25</v>
      </c>
      <c r="E1046" s="24">
        <v>0</v>
      </c>
      <c r="F1046" s="1" t="s">
        <v>36</v>
      </c>
      <c r="G1046" s="26" t="s">
        <v>511</v>
      </c>
    </row>
    <row r="1047" spans="1:7">
      <c r="A1047" s="1" t="s">
        <v>446</v>
      </c>
      <c r="B1047" s="25">
        <v>42758</v>
      </c>
      <c r="C1047" s="1" t="s">
        <v>29</v>
      </c>
      <c r="D1047" s="18">
        <v>0.08</v>
      </c>
      <c r="E1047" s="24">
        <v>0</v>
      </c>
      <c r="F1047" s="1" t="s">
        <v>36</v>
      </c>
      <c r="G1047" s="26" t="s">
        <v>512</v>
      </c>
    </row>
    <row r="1048" spans="1:7">
      <c r="A1048" s="1" t="s">
        <v>687</v>
      </c>
      <c r="B1048" s="25">
        <v>42755</v>
      </c>
      <c r="C1048" s="1" t="s">
        <v>31</v>
      </c>
      <c r="D1048" s="18">
        <v>1</v>
      </c>
      <c r="E1048" s="24">
        <v>0</v>
      </c>
      <c r="F1048" s="1" t="s">
        <v>36</v>
      </c>
      <c r="G1048" s="26" t="s">
        <v>513</v>
      </c>
    </row>
    <row r="1049" spans="1:7" ht="45">
      <c r="A1049" s="1" t="s">
        <v>687</v>
      </c>
      <c r="B1049" s="25">
        <v>42758</v>
      </c>
      <c r="C1049" s="1" t="s">
        <v>31</v>
      </c>
      <c r="D1049" s="18">
        <v>3</v>
      </c>
      <c r="E1049" s="24">
        <v>0</v>
      </c>
      <c r="F1049" s="1" t="s">
        <v>36</v>
      </c>
      <c r="G1049" s="26" t="s">
        <v>514</v>
      </c>
    </row>
    <row r="1050" spans="1:7">
      <c r="A1050" s="1" t="s">
        <v>33</v>
      </c>
      <c r="B1050" s="25">
        <v>42760</v>
      </c>
      <c r="C1050" s="1" t="s">
        <v>29</v>
      </c>
      <c r="D1050" s="18">
        <f>5*0.0167</f>
        <v>8.3499999999999991E-2</v>
      </c>
      <c r="E1050" s="24">
        <v>0</v>
      </c>
      <c r="F1050" s="1" t="s">
        <v>36</v>
      </c>
      <c r="G1050" s="26" t="s">
        <v>515</v>
      </c>
    </row>
    <row r="1051" spans="1:7">
      <c r="A1051" s="1" t="s">
        <v>673</v>
      </c>
      <c r="B1051" s="25">
        <v>42741</v>
      </c>
      <c r="C1051" s="1" t="s">
        <v>30</v>
      </c>
      <c r="D1051" s="18">
        <v>0.08</v>
      </c>
      <c r="E1051" s="24">
        <v>0</v>
      </c>
      <c r="F1051" s="1" t="s">
        <v>36</v>
      </c>
      <c r="G1051" s="1" t="s">
        <v>482</v>
      </c>
    </row>
    <row r="1052" spans="1:7">
      <c r="A1052" s="1" t="s">
        <v>682</v>
      </c>
      <c r="B1052" s="25">
        <v>42741</v>
      </c>
      <c r="C1052" s="1" t="s">
        <v>30</v>
      </c>
      <c r="D1052" s="18">
        <v>0.08</v>
      </c>
      <c r="E1052" s="24">
        <v>0</v>
      </c>
      <c r="F1052" s="1" t="s">
        <v>689</v>
      </c>
      <c r="G1052" s="1" t="s">
        <v>483</v>
      </c>
    </row>
    <row r="1053" spans="1:7">
      <c r="A1053" s="1" t="s">
        <v>683</v>
      </c>
      <c r="B1053" s="25">
        <v>42741</v>
      </c>
      <c r="C1053" s="1" t="s">
        <v>30</v>
      </c>
      <c r="D1053" s="18">
        <v>0.08</v>
      </c>
      <c r="E1053" s="24">
        <v>0</v>
      </c>
      <c r="F1053" s="1" t="s">
        <v>36</v>
      </c>
      <c r="G1053" s="26" t="s">
        <v>484</v>
      </c>
    </row>
    <row r="1054" spans="1:7">
      <c r="A1054" s="1" t="s">
        <v>20</v>
      </c>
      <c r="B1054" s="25">
        <v>42741</v>
      </c>
      <c r="C1054" s="1" t="s">
        <v>30</v>
      </c>
      <c r="D1054" s="18">
        <v>0.15</v>
      </c>
      <c r="E1054" s="24">
        <v>0</v>
      </c>
      <c r="F1054" s="1" t="s">
        <v>689</v>
      </c>
      <c r="G1054" s="26" t="s">
        <v>223</v>
      </c>
    </row>
    <row r="1055" spans="1:7" ht="30">
      <c r="A1055" s="1" t="s">
        <v>629</v>
      </c>
      <c r="B1055" s="25">
        <v>42741</v>
      </c>
      <c r="C1055" s="1" t="s">
        <v>30</v>
      </c>
      <c r="D1055" s="18">
        <v>0.08</v>
      </c>
      <c r="E1055" s="24">
        <v>0</v>
      </c>
      <c r="F1055" s="1" t="s">
        <v>36</v>
      </c>
      <c r="G1055" s="26" t="s">
        <v>224</v>
      </c>
    </row>
    <row r="1056" spans="1:7">
      <c r="A1056" s="1" t="s">
        <v>21</v>
      </c>
      <c r="B1056" s="25">
        <v>42741</v>
      </c>
      <c r="C1056" s="1" t="s">
        <v>30</v>
      </c>
      <c r="D1056" s="18">
        <v>0.15</v>
      </c>
      <c r="E1056" s="24">
        <v>0</v>
      </c>
      <c r="F1056" s="1" t="s">
        <v>689</v>
      </c>
      <c r="G1056" s="26" t="s">
        <v>225</v>
      </c>
    </row>
    <row r="1057" spans="1:7">
      <c r="A1057" s="1" t="s">
        <v>648</v>
      </c>
      <c r="B1057" s="25">
        <v>42741</v>
      </c>
      <c r="C1057" s="1" t="s">
        <v>30</v>
      </c>
      <c r="D1057" s="18">
        <v>0.5</v>
      </c>
      <c r="E1057" s="24">
        <v>0</v>
      </c>
      <c r="F1057" s="1" t="s">
        <v>36</v>
      </c>
      <c r="G1057" s="26" t="s">
        <v>226</v>
      </c>
    </row>
    <row r="1058" spans="1:7">
      <c r="A1058" s="1" t="s">
        <v>673</v>
      </c>
      <c r="B1058" s="25">
        <v>42748</v>
      </c>
      <c r="C1058" s="1" t="s">
        <v>30</v>
      </c>
      <c r="D1058" s="18">
        <v>0.08</v>
      </c>
      <c r="E1058" s="24">
        <v>0</v>
      </c>
      <c r="F1058" s="1" t="s">
        <v>36</v>
      </c>
      <c r="G1058" s="1" t="s">
        <v>482</v>
      </c>
    </row>
    <row r="1059" spans="1:7">
      <c r="A1059" s="1" t="s">
        <v>682</v>
      </c>
      <c r="B1059" s="25">
        <v>42748</v>
      </c>
      <c r="C1059" s="1" t="s">
        <v>30</v>
      </c>
      <c r="D1059" s="18">
        <v>0.08</v>
      </c>
      <c r="E1059" s="24">
        <v>0</v>
      </c>
      <c r="F1059" s="1" t="s">
        <v>689</v>
      </c>
      <c r="G1059" s="1" t="s">
        <v>483</v>
      </c>
    </row>
    <row r="1060" spans="1:7">
      <c r="A1060" s="1" t="s">
        <v>683</v>
      </c>
      <c r="B1060" s="25">
        <v>42748</v>
      </c>
      <c r="C1060" s="1" t="s">
        <v>30</v>
      </c>
      <c r="D1060" s="18">
        <v>0.08</v>
      </c>
      <c r="E1060" s="24">
        <v>0</v>
      </c>
      <c r="F1060" s="1" t="s">
        <v>36</v>
      </c>
      <c r="G1060" s="26" t="s">
        <v>484</v>
      </c>
    </row>
    <row r="1061" spans="1:7">
      <c r="A1061" s="1" t="s">
        <v>20</v>
      </c>
      <c r="B1061" s="25">
        <v>42748</v>
      </c>
      <c r="C1061" s="1" t="s">
        <v>30</v>
      </c>
      <c r="D1061" s="18">
        <v>0.15</v>
      </c>
      <c r="E1061" s="24">
        <v>0</v>
      </c>
      <c r="F1061" s="1" t="s">
        <v>689</v>
      </c>
      <c r="G1061" s="26" t="s">
        <v>223</v>
      </c>
    </row>
    <row r="1062" spans="1:7" ht="30">
      <c r="A1062" s="1" t="s">
        <v>629</v>
      </c>
      <c r="B1062" s="25">
        <v>42748</v>
      </c>
      <c r="C1062" s="1" t="s">
        <v>30</v>
      </c>
      <c r="D1062" s="18">
        <v>0.08</v>
      </c>
      <c r="E1062" s="24">
        <v>0</v>
      </c>
      <c r="F1062" s="1" t="s">
        <v>36</v>
      </c>
      <c r="G1062" s="26" t="s">
        <v>224</v>
      </c>
    </row>
    <row r="1063" spans="1:7">
      <c r="A1063" s="1" t="s">
        <v>21</v>
      </c>
      <c r="B1063" s="25">
        <v>42748</v>
      </c>
      <c r="C1063" s="1" t="s">
        <v>30</v>
      </c>
      <c r="D1063" s="18">
        <v>0.15</v>
      </c>
      <c r="E1063" s="24">
        <v>0</v>
      </c>
      <c r="F1063" s="1" t="s">
        <v>689</v>
      </c>
      <c r="G1063" s="26" t="s">
        <v>225</v>
      </c>
    </row>
    <row r="1064" spans="1:7">
      <c r="A1064" s="1" t="s">
        <v>648</v>
      </c>
      <c r="B1064" s="25">
        <v>42748</v>
      </c>
      <c r="C1064" s="1" t="s">
        <v>30</v>
      </c>
      <c r="D1064" s="18">
        <v>0.5</v>
      </c>
      <c r="E1064" s="24">
        <v>0</v>
      </c>
      <c r="F1064" s="1" t="s">
        <v>36</v>
      </c>
      <c r="G1064" s="26" t="s">
        <v>226</v>
      </c>
    </row>
    <row r="1065" spans="1:7">
      <c r="A1065" s="1" t="s">
        <v>673</v>
      </c>
      <c r="B1065" s="25">
        <v>42755</v>
      </c>
      <c r="C1065" s="1" t="s">
        <v>30</v>
      </c>
      <c r="D1065" s="18">
        <v>0.08</v>
      </c>
      <c r="E1065" s="24">
        <v>0</v>
      </c>
      <c r="F1065" s="1" t="s">
        <v>36</v>
      </c>
      <c r="G1065" s="1" t="s">
        <v>482</v>
      </c>
    </row>
    <row r="1066" spans="1:7">
      <c r="A1066" s="1" t="s">
        <v>682</v>
      </c>
      <c r="B1066" s="25">
        <v>42755</v>
      </c>
      <c r="C1066" s="1" t="s">
        <v>30</v>
      </c>
      <c r="D1066" s="18">
        <v>0.08</v>
      </c>
      <c r="E1066" s="24">
        <v>0</v>
      </c>
      <c r="F1066" s="1" t="s">
        <v>689</v>
      </c>
      <c r="G1066" s="1" t="s">
        <v>483</v>
      </c>
    </row>
    <row r="1067" spans="1:7">
      <c r="A1067" s="1" t="s">
        <v>683</v>
      </c>
      <c r="B1067" s="25">
        <v>42755</v>
      </c>
      <c r="C1067" s="1" t="s">
        <v>30</v>
      </c>
      <c r="D1067" s="18">
        <v>0.08</v>
      </c>
      <c r="E1067" s="24">
        <v>0</v>
      </c>
      <c r="F1067" s="1" t="s">
        <v>36</v>
      </c>
      <c r="G1067" s="26" t="s">
        <v>484</v>
      </c>
    </row>
    <row r="1068" spans="1:7">
      <c r="A1068" s="1" t="s">
        <v>20</v>
      </c>
      <c r="B1068" s="25">
        <v>42755</v>
      </c>
      <c r="C1068" s="1" t="s">
        <v>30</v>
      </c>
      <c r="D1068" s="18">
        <v>0.15</v>
      </c>
      <c r="E1068" s="24">
        <v>0</v>
      </c>
      <c r="F1068" s="1" t="s">
        <v>689</v>
      </c>
      <c r="G1068" s="26" t="s">
        <v>223</v>
      </c>
    </row>
    <row r="1069" spans="1:7" ht="30">
      <c r="A1069" s="1" t="s">
        <v>629</v>
      </c>
      <c r="B1069" s="25">
        <v>42755</v>
      </c>
      <c r="C1069" s="1" t="s">
        <v>30</v>
      </c>
      <c r="D1069" s="18">
        <v>0.08</v>
      </c>
      <c r="E1069" s="24">
        <v>0</v>
      </c>
      <c r="F1069" s="1" t="s">
        <v>36</v>
      </c>
      <c r="G1069" s="26" t="s">
        <v>224</v>
      </c>
    </row>
    <row r="1070" spans="1:7">
      <c r="A1070" s="1" t="s">
        <v>21</v>
      </c>
      <c r="B1070" s="25">
        <v>42755</v>
      </c>
      <c r="C1070" s="1" t="s">
        <v>30</v>
      </c>
      <c r="D1070" s="18">
        <v>0.15</v>
      </c>
      <c r="E1070" s="24">
        <v>0</v>
      </c>
      <c r="F1070" s="1" t="s">
        <v>689</v>
      </c>
      <c r="G1070" s="26" t="s">
        <v>225</v>
      </c>
    </row>
    <row r="1071" spans="1:7">
      <c r="A1071" s="1" t="s">
        <v>648</v>
      </c>
      <c r="B1071" s="25">
        <v>42755</v>
      </c>
      <c r="C1071" s="1" t="s">
        <v>30</v>
      </c>
      <c r="D1071" s="18">
        <v>0.5</v>
      </c>
      <c r="E1071" s="24">
        <v>0</v>
      </c>
      <c r="F1071" s="1" t="s">
        <v>36</v>
      </c>
      <c r="G1071" s="26" t="s">
        <v>226</v>
      </c>
    </row>
    <row r="1072" spans="1:7">
      <c r="A1072" s="1" t="s">
        <v>673</v>
      </c>
      <c r="B1072" s="25">
        <v>42762</v>
      </c>
      <c r="C1072" s="1" t="s">
        <v>30</v>
      </c>
      <c r="D1072" s="18">
        <v>0.08</v>
      </c>
      <c r="E1072" s="24">
        <v>0</v>
      </c>
      <c r="F1072" s="1" t="s">
        <v>36</v>
      </c>
      <c r="G1072" s="1" t="s">
        <v>482</v>
      </c>
    </row>
    <row r="1073" spans="1:7">
      <c r="A1073" s="1" t="s">
        <v>682</v>
      </c>
      <c r="B1073" s="25">
        <v>42762</v>
      </c>
      <c r="C1073" s="1" t="s">
        <v>30</v>
      </c>
      <c r="D1073" s="18">
        <v>0.08</v>
      </c>
      <c r="E1073" s="24">
        <v>0</v>
      </c>
      <c r="F1073" s="1" t="s">
        <v>689</v>
      </c>
      <c r="G1073" s="1" t="s">
        <v>483</v>
      </c>
    </row>
    <row r="1074" spans="1:7">
      <c r="A1074" s="1" t="s">
        <v>683</v>
      </c>
      <c r="B1074" s="25">
        <v>42762</v>
      </c>
      <c r="C1074" s="1" t="s">
        <v>30</v>
      </c>
      <c r="D1074" s="18">
        <v>0.08</v>
      </c>
      <c r="E1074" s="24">
        <v>0</v>
      </c>
      <c r="F1074" s="1" t="s">
        <v>36</v>
      </c>
      <c r="G1074" s="26" t="s">
        <v>484</v>
      </c>
    </row>
    <row r="1075" spans="1:7">
      <c r="A1075" s="1" t="s">
        <v>20</v>
      </c>
      <c r="B1075" s="25">
        <v>42762</v>
      </c>
      <c r="C1075" s="1" t="s">
        <v>30</v>
      </c>
      <c r="D1075" s="18">
        <v>0.15</v>
      </c>
      <c r="E1075" s="24">
        <v>0</v>
      </c>
      <c r="F1075" s="1" t="s">
        <v>689</v>
      </c>
      <c r="G1075" s="26" t="s">
        <v>223</v>
      </c>
    </row>
    <row r="1076" spans="1:7" ht="30">
      <c r="A1076" s="1" t="s">
        <v>629</v>
      </c>
      <c r="B1076" s="25">
        <v>42762</v>
      </c>
      <c r="C1076" s="1" t="s">
        <v>30</v>
      </c>
      <c r="D1076" s="18">
        <v>0.08</v>
      </c>
      <c r="E1076" s="24">
        <v>0</v>
      </c>
      <c r="F1076" s="1" t="s">
        <v>36</v>
      </c>
      <c r="G1076" s="26" t="s">
        <v>224</v>
      </c>
    </row>
    <row r="1077" spans="1:7">
      <c r="A1077" s="1" t="s">
        <v>21</v>
      </c>
      <c r="B1077" s="25">
        <v>42762</v>
      </c>
      <c r="C1077" s="1" t="s">
        <v>30</v>
      </c>
      <c r="D1077" s="18">
        <v>0.15</v>
      </c>
      <c r="E1077" s="24">
        <v>0</v>
      </c>
      <c r="F1077" s="1" t="s">
        <v>689</v>
      </c>
      <c r="G1077" s="26" t="s">
        <v>225</v>
      </c>
    </row>
    <row r="1078" spans="1:7">
      <c r="A1078" s="1" t="s">
        <v>648</v>
      </c>
      <c r="B1078" s="25">
        <v>42762</v>
      </c>
      <c r="C1078" s="1" t="s">
        <v>30</v>
      </c>
      <c r="D1078" s="18">
        <v>0.5</v>
      </c>
      <c r="E1078" s="24">
        <v>0</v>
      </c>
      <c r="F1078" s="1" t="s">
        <v>36</v>
      </c>
      <c r="G1078" s="26" t="s">
        <v>226</v>
      </c>
    </row>
    <row r="1079" spans="1:7">
      <c r="A1079" s="1" t="s">
        <v>655</v>
      </c>
      <c r="B1079" s="25">
        <v>42716</v>
      </c>
      <c r="C1079" s="1" t="s">
        <v>29</v>
      </c>
      <c r="D1079" s="18">
        <v>5</v>
      </c>
      <c r="E1079" s="24">
        <v>0</v>
      </c>
      <c r="F1079" s="1" t="s">
        <v>693</v>
      </c>
      <c r="G1079" s="26" t="s">
        <v>516</v>
      </c>
    </row>
    <row r="1080" spans="1:7">
      <c r="A1080" s="1" t="s">
        <v>22</v>
      </c>
      <c r="B1080" s="25">
        <v>42762</v>
      </c>
      <c r="C1080" s="1" t="s">
        <v>30</v>
      </c>
      <c r="D1080" s="18">
        <v>0.08</v>
      </c>
      <c r="E1080" s="24">
        <v>0</v>
      </c>
      <c r="F1080" s="1" t="s">
        <v>36</v>
      </c>
      <c r="G1080" s="26" t="s">
        <v>268</v>
      </c>
    </row>
    <row r="1081" spans="1:7" ht="30">
      <c r="A1081" s="1" t="s">
        <v>673</v>
      </c>
      <c r="B1081" s="25">
        <v>42762</v>
      </c>
      <c r="C1081" s="1" t="s">
        <v>30</v>
      </c>
      <c r="D1081" s="18">
        <v>0.08</v>
      </c>
      <c r="E1081" s="24">
        <v>0</v>
      </c>
      <c r="F1081" s="1" t="s">
        <v>36</v>
      </c>
      <c r="G1081" s="26" t="s">
        <v>479</v>
      </c>
    </row>
    <row r="1082" spans="1:7">
      <c r="A1082" s="1" t="s">
        <v>682</v>
      </c>
      <c r="B1082" s="25">
        <v>42762</v>
      </c>
      <c r="C1082" s="1" t="s">
        <v>30</v>
      </c>
      <c r="D1082" s="18">
        <v>0.08</v>
      </c>
      <c r="E1082" s="24">
        <v>0</v>
      </c>
      <c r="F1082" s="1" t="s">
        <v>36</v>
      </c>
      <c r="G1082" s="26" t="s">
        <v>517</v>
      </c>
    </row>
    <row r="1083" spans="1:7">
      <c r="A1083" s="1" t="s">
        <v>683</v>
      </c>
      <c r="B1083" s="25">
        <v>42762</v>
      </c>
      <c r="C1083" s="1" t="s">
        <v>30</v>
      </c>
      <c r="D1083" s="18">
        <v>0.08</v>
      </c>
      <c r="E1083" s="24">
        <v>0</v>
      </c>
      <c r="F1083" s="1" t="s">
        <v>36</v>
      </c>
      <c r="G1083" s="26" t="s">
        <v>481</v>
      </c>
    </row>
    <row r="1084" spans="1:7" ht="30">
      <c r="A1084" s="1" t="s">
        <v>654</v>
      </c>
      <c r="B1084" s="25">
        <v>42762</v>
      </c>
      <c r="C1084" s="1" t="s">
        <v>30</v>
      </c>
      <c r="D1084" s="18">
        <v>0.08</v>
      </c>
      <c r="E1084" s="24">
        <v>0</v>
      </c>
      <c r="F1084" s="1" t="s">
        <v>36</v>
      </c>
      <c r="G1084" s="26" t="s">
        <v>273</v>
      </c>
    </row>
    <row r="1085" spans="1:7" ht="30">
      <c r="A1085" s="1" t="s">
        <v>655</v>
      </c>
      <c r="B1085" s="25">
        <v>42762</v>
      </c>
      <c r="C1085" s="1" t="s">
        <v>30</v>
      </c>
      <c r="D1085" s="18">
        <v>0.08</v>
      </c>
      <c r="E1085" s="24">
        <v>0</v>
      </c>
      <c r="F1085" s="1" t="s">
        <v>36</v>
      </c>
      <c r="G1085" s="26" t="s">
        <v>274</v>
      </c>
    </row>
    <row r="1086" spans="1:7">
      <c r="A1086" s="1" t="s">
        <v>656</v>
      </c>
      <c r="B1086" s="25">
        <v>42762</v>
      </c>
      <c r="C1086" s="1" t="s">
        <v>30</v>
      </c>
      <c r="D1086" s="18">
        <v>0.08</v>
      </c>
      <c r="E1086" s="24">
        <v>0</v>
      </c>
      <c r="F1086" s="1" t="s">
        <v>36</v>
      </c>
      <c r="G1086" s="26" t="s">
        <v>275</v>
      </c>
    </row>
    <row r="1087" spans="1:7">
      <c r="A1087" s="1" t="s">
        <v>20</v>
      </c>
      <c r="B1087" s="25">
        <v>42762</v>
      </c>
      <c r="C1087" s="1" t="s">
        <v>30</v>
      </c>
      <c r="D1087" s="18">
        <v>0.08</v>
      </c>
      <c r="E1087" s="24">
        <v>0</v>
      </c>
      <c r="F1087" s="1" t="s">
        <v>36</v>
      </c>
      <c r="G1087" s="26" t="s">
        <v>276</v>
      </c>
    </row>
    <row r="1088" spans="1:7">
      <c r="A1088" s="1" t="s">
        <v>629</v>
      </c>
      <c r="B1088" s="25">
        <v>42762</v>
      </c>
      <c r="C1088" s="1" t="s">
        <v>30</v>
      </c>
      <c r="D1088" s="18">
        <v>0.08</v>
      </c>
      <c r="E1088" s="24">
        <v>0</v>
      </c>
      <c r="F1088" s="1" t="s">
        <v>36</v>
      </c>
      <c r="G1088" s="26" t="s">
        <v>277</v>
      </c>
    </row>
    <row r="1089" spans="1:7">
      <c r="A1089" s="1" t="s">
        <v>21</v>
      </c>
      <c r="B1089" s="25">
        <v>42762</v>
      </c>
      <c r="C1089" s="1" t="s">
        <v>30</v>
      </c>
      <c r="D1089" s="18">
        <v>0.08</v>
      </c>
      <c r="E1089" s="24">
        <v>0</v>
      </c>
      <c r="F1089" s="1" t="s">
        <v>36</v>
      </c>
      <c r="G1089" s="26" t="s">
        <v>278</v>
      </c>
    </row>
    <row r="1090" spans="1:7">
      <c r="A1090" s="1" t="s">
        <v>657</v>
      </c>
      <c r="B1090" s="25">
        <v>42762</v>
      </c>
      <c r="C1090" s="1" t="s">
        <v>30</v>
      </c>
      <c r="D1090" s="18">
        <v>0.08</v>
      </c>
      <c r="E1090" s="24">
        <v>0</v>
      </c>
      <c r="F1090" s="1" t="s">
        <v>36</v>
      </c>
      <c r="G1090" s="26" t="s">
        <v>279</v>
      </c>
    </row>
    <row r="1091" spans="1:7">
      <c r="A1091" s="1" t="s">
        <v>658</v>
      </c>
      <c r="B1091" s="25">
        <v>42762</v>
      </c>
      <c r="C1091" s="1" t="s">
        <v>30</v>
      </c>
      <c r="D1091" s="18">
        <v>0.08</v>
      </c>
      <c r="E1091" s="24">
        <v>0</v>
      </c>
      <c r="F1091" s="1" t="s">
        <v>36</v>
      </c>
      <c r="G1091" s="26" t="s">
        <v>280</v>
      </c>
    </row>
    <row r="1092" spans="1:7">
      <c r="A1092" s="1" t="s">
        <v>533</v>
      </c>
      <c r="B1092" s="25">
        <v>42769</v>
      </c>
      <c r="C1092" s="1" t="s">
        <v>31</v>
      </c>
      <c r="D1092" s="18">
        <v>1.5</v>
      </c>
      <c r="E1092" s="24">
        <v>0</v>
      </c>
      <c r="F1092" s="1" t="s">
        <v>36</v>
      </c>
      <c r="G1092" s="26" t="s">
        <v>518</v>
      </c>
    </row>
    <row r="1093" spans="1:7">
      <c r="A1093" s="1" t="s">
        <v>533</v>
      </c>
      <c r="B1093" s="25">
        <v>42772</v>
      </c>
      <c r="C1093" s="1" t="s">
        <v>31</v>
      </c>
      <c r="D1093" s="18">
        <v>3</v>
      </c>
      <c r="E1093" s="24">
        <v>0</v>
      </c>
      <c r="F1093" s="1" t="s">
        <v>36</v>
      </c>
      <c r="G1093" s="26" t="s">
        <v>519</v>
      </c>
    </row>
    <row r="1094" spans="1:7">
      <c r="A1094" s="1" t="s">
        <v>533</v>
      </c>
      <c r="B1094" s="25">
        <v>42773</v>
      </c>
      <c r="C1094" s="1" t="s">
        <v>31</v>
      </c>
      <c r="D1094" s="18">
        <v>3</v>
      </c>
      <c r="E1094" s="24">
        <v>0</v>
      </c>
      <c r="F1094" s="1" t="s">
        <v>36</v>
      </c>
      <c r="G1094" s="26" t="s">
        <v>520</v>
      </c>
    </row>
    <row r="1095" spans="1:7" ht="30">
      <c r="A1095" s="1" t="s">
        <v>533</v>
      </c>
      <c r="B1095" s="25">
        <v>42774</v>
      </c>
      <c r="C1095" s="1" t="s">
        <v>31</v>
      </c>
      <c r="D1095" s="18">
        <v>5</v>
      </c>
      <c r="E1095" s="24">
        <v>0</v>
      </c>
      <c r="F1095" s="1" t="s">
        <v>36</v>
      </c>
      <c r="G1095" s="26" t="s">
        <v>521</v>
      </c>
    </row>
    <row r="1096" spans="1:7">
      <c r="A1096" s="1" t="s">
        <v>177</v>
      </c>
      <c r="B1096" s="25">
        <v>42775</v>
      </c>
      <c r="C1096" s="1" t="s">
        <v>29</v>
      </c>
      <c r="D1096" s="18">
        <v>0.08</v>
      </c>
      <c r="E1096" s="24">
        <v>0</v>
      </c>
      <c r="F1096" s="1" t="s">
        <v>36</v>
      </c>
      <c r="G1096" s="26" t="s">
        <v>522</v>
      </c>
    </row>
    <row r="1097" spans="1:7">
      <c r="A1097" s="1" t="s">
        <v>446</v>
      </c>
      <c r="B1097" s="25">
        <v>42779</v>
      </c>
      <c r="C1097" s="1" t="s">
        <v>29</v>
      </c>
      <c r="D1097" s="18">
        <v>0.08</v>
      </c>
      <c r="E1097" s="24">
        <v>0</v>
      </c>
      <c r="F1097" s="1" t="s">
        <v>36</v>
      </c>
      <c r="G1097" s="26" t="s">
        <v>522</v>
      </c>
    </row>
    <row r="1098" spans="1:7">
      <c r="A1098" s="1" t="s">
        <v>139</v>
      </c>
      <c r="B1098" s="25">
        <v>42786</v>
      </c>
      <c r="C1098" s="1" t="s">
        <v>29</v>
      </c>
      <c r="D1098" s="18">
        <v>0.08</v>
      </c>
      <c r="E1098" s="24">
        <v>0</v>
      </c>
      <c r="F1098" s="1" t="s">
        <v>36</v>
      </c>
      <c r="G1098" s="26" t="s">
        <v>523</v>
      </c>
    </row>
    <row r="1099" spans="1:7">
      <c r="A1099" s="1" t="s">
        <v>180</v>
      </c>
      <c r="B1099" s="25">
        <v>42781</v>
      </c>
      <c r="C1099" s="1" t="s">
        <v>29</v>
      </c>
      <c r="D1099" s="18">
        <v>5</v>
      </c>
      <c r="E1099" s="24">
        <v>0</v>
      </c>
      <c r="F1099" s="1" t="s">
        <v>36</v>
      </c>
      <c r="G1099" s="1" t="s">
        <v>524</v>
      </c>
    </row>
    <row r="1100" spans="1:7">
      <c r="A1100" s="1" t="s">
        <v>180</v>
      </c>
      <c r="B1100" s="25">
        <v>42782</v>
      </c>
      <c r="C1100" s="1" t="s">
        <v>29</v>
      </c>
      <c r="D1100" s="18">
        <v>3</v>
      </c>
      <c r="E1100" s="24">
        <v>0</v>
      </c>
      <c r="F1100" s="1" t="s">
        <v>36</v>
      </c>
      <c r="G1100" s="1" t="s">
        <v>525</v>
      </c>
    </row>
    <row r="1101" spans="1:7">
      <c r="A1101" s="1" t="s">
        <v>180</v>
      </c>
      <c r="B1101" s="25">
        <v>42786</v>
      </c>
      <c r="C1101" s="1" t="s">
        <v>29</v>
      </c>
      <c r="D1101" s="18">
        <v>5</v>
      </c>
      <c r="E1101" s="24">
        <v>0</v>
      </c>
      <c r="F1101" s="1" t="s">
        <v>36</v>
      </c>
      <c r="G1101" s="1" t="s">
        <v>526</v>
      </c>
    </row>
    <row r="1102" spans="1:7">
      <c r="A1102" s="1" t="s">
        <v>180</v>
      </c>
      <c r="B1102" s="25">
        <v>42787</v>
      </c>
      <c r="C1102" s="1" t="s">
        <v>29</v>
      </c>
      <c r="D1102" s="18">
        <v>2</v>
      </c>
      <c r="E1102" s="24">
        <v>4</v>
      </c>
      <c r="F1102" s="1" t="s">
        <v>36</v>
      </c>
      <c r="G1102" s="1" t="s">
        <v>527</v>
      </c>
    </row>
    <row r="1103" spans="1:7">
      <c r="A1103" s="1" t="s">
        <v>180</v>
      </c>
      <c r="B1103" s="25">
        <v>42793</v>
      </c>
      <c r="C1103" s="1" t="s">
        <v>29</v>
      </c>
      <c r="D1103" s="18">
        <f>10*0.0167</f>
        <v>0.16699999999999998</v>
      </c>
      <c r="E1103" s="24">
        <v>0.5</v>
      </c>
      <c r="F1103" s="1" t="s">
        <v>36</v>
      </c>
      <c r="G1103" s="1" t="s">
        <v>528</v>
      </c>
    </row>
    <row r="1104" spans="1:7">
      <c r="A1104" s="1" t="s">
        <v>22</v>
      </c>
      <c r="B1104" s="25">
        <v>42769</v>
      </c>
      <c r="C1104" s="1" t="s">
        <v>30</v>
      </c>
      <c r="D1104" s="18">
        <v>0.08</v>
      </c>
      <c r="E1104" s="24">
        <v>0</v>
      </c>
      <c r="F1104" s="1" t="s">
        <v>36</v>
      </c>
      <c r="G1104" s="26" t="s">
        <v>268</v>
      </c>
    </row>
    <row r="1105" spans="1:7" ht="30">
      <c r="A1105" s="1" t="s">
        <v>673</v>
      </c>
      <c r="B1105" s="25">
        <v>42769</v>
      </c>
      <c r="C1105" s="1" t="s">
        <v>30</v>
      </c>
      <c r="D1105" s="18">
        <v>0.08</v>
      </c>
      <c r="E1105" s="24">
        <v>0</v>
      </c>
      <c r="F1105" s="1" t="s">
        <v>36</v>
      </c>
      <c r="G1105" s="26" t="s">
        <v>479</v>
      </c>
    </row>
    <row r="1106" spans="1:7">
      <c r="A1106" s="1" t="s">
        <v>682</v>
      </c>
      <c r="B1106" s="25">
        <v>42769</v>
      </c>
      <c r="C1106" s="1" t="s">
        <v>30</v>
      </c>
      <c r="D1106" s="18">
        <v>0.08</v>
      </c>
      <c r="E1106" s="24">
        <v>0</v>
      </c>
      <c r="F1106" s="1" t="s">
        <v>36</v>
      </c>
      <c r="G1106" s="26" t="s">
        <v>517</v>
      </c>
    </row>
    <row r="1107" spans="1:7">
      <c r="A1107" s="1" t="s">
        <v>683</v>
      </c>
      <c r="B1107" s="25">
        <v>42769</v>
      </c>
      <c r="C1107" s="1" t="s">
        <v>30</v>
      </c>
      <c r="D1107" s="18">
        <v>0.08</v>
      </c>
      <c r="E1107" s="24">
        <v>0</v>
      </c>
      <c r="F1107" s="1" t="s">
        <v>36</v>
      </c>
      <c r="G1107" s="26" t="s">
        <v>481</v>
      </c>
    </row>
    <row r="1108" spans="1:7" ht="30">
      <c r="A1108" s="1" t="s">
        <v>654</v>
      </c>
      <c r="B1108" s="25">
        <v>42769</v>
      </c>
      <c r="C1108" s="1" t="s">
        <v>30</v>
      </c>
      <c r="D1108" s="18">
        <v>0.08</v>
      </c>
      <c r="E1108" s="24">
        <v>0</v>
      </c>
      <c r="F1108" s="1" t="s">
        <v>36</v>
      </c>
      <c r="G1108" s="26" t="s">
        <v>273</v>
      </c>
    </row>
    <row r="1109" spans="1:7" ht="30">
      <c r="A1109" s="1" t="s">
        <v>655</v>
      </c>
      <c r="B1109" s="25">
        <v>42769</v>
      </c>
      <c r="C1109" s="1" t="s">
        <v>30</v>
      </c>
      <c r="D1109" s="18">
        <v>0.08</v>
      </c>
      <c r="E1109" s="24">
        <v>0</v>
      </c>
      <c r="F1109" s="1" t="s">
        <v>36</v>
      </c>
      <c r="G1109" s="26" t="s">
        <v>274</v>
      </c>
    </row>
    <row r="1110" spans="1:7">
      <c r="A1110" s="1" t="s">
        <v>656</v>
      </c>
      <c r="B1110" s="25">
        <v>42769</v>
      </c>
      <c r="C1110" s="1" t="s">
        <v>30</v>
      </c>
      <c r="D1110" s="18">
        <v>0.08</v>
      </c>
      <c r="E1110" s="24">
        <v>0</v>
      </c>
      <c r="F1110" s="1" t="s">
        <v>36</v>
      </c>
      <c r="G1110" s="26" t="s">
        <v>275</v>
      </c>
    </row>
    <row r="1111" spans="1:7">
      <c r="A1111" s="1" t="s">
        <v>20</v>
      </c>
      <c r="B1111" s="25">
        <v>42769</v>
      </c>
      <c r="C1111" s="1" t="s">
        <v>30</v>
      </c>
      <c r="D1111" s="18">
        <v>0.08</v>
      </c>
      <c r="E1111" s="24">
        <v>0</v>
      </c>
      <c r="F1111" s="1" t="s">
        <v>36</v>
      </c>
      <c r="G1111" s="26" t="s">
        <v>276</v>
      </c>
    </row>
    <row r="1112" spans="1:7">
      <c r="A1112" s="1" t="s">
        <v>629</v>
      </c>
      <c r="B1112" s="25">
        <v>42769</v>
      </c>
      <c r="C1112" s="1" t="s">
        <v>30</v>
      </c>
      <c r="D1112" s="18">
        <v>0.08</v>
      </c>
      <c r="E1112" s="24">
        <v>0</v>
      </c>
      <c r="F1112" s="1" t="s">
        <v>36</v>
      </c>
      <c r="G1112" s="26" t="s">
        <v>277</v>
      </c>
    </row>
    <row r="1113" spans="1:7">
      <c r="A1113" s="1" t="s">
        <v>21</v>
      </c>
      <c r="B1113" s="25">
        <v>42769</v>
      </c>
      <c r="C1113" s="1" t="s">
        <v>30</v>
      </c>
      <c r="D1113" s="18">
        <v>0.08</v>
      </c>
      <c r="E1113" s="24">
        <v>0</v>
      </c>
      <c r="F1113" s="1" t="s">
        <v>36</v>
      </c>
      <c r="G1113" s="26" t="s">
        <v>278</v>
      </c>
    </row>
    <row r="1114" spans="1:7">
      <c r="A1114" s="1" t="s">
        <v>657</v>
      </c>
      <c r="B1114" s="25">
        <v>42769</v>
      </c>
      <c r="C1114" s="1" t="s">
        <v>30</v>
      </c>
      <c r="D1114" s="18">
        <v>0.08</v>
      </c>
      <c r="E1114" s="24">
        <v>0</v>
      </c>
      <c r="F1114" s="1" t="s">
        <v>36</v>
      </c>
      <c r="G1114" s="26" t="s">
        <v>279</v>
      </c>
    </row>
    <row r="1115" spans="1:7">
      <c r="A1115" s="1" t="s">
        <v>658</v>
      </c>
      <c r="B1115" s="25">
        <v>42769</v>
      </c>
      <c r="C1115" s="1" t="s">
        <v>30</v>
      </c>
      <c r="D1115" s="18">
        <v>0.08</v>
      </c>
      <c r="E1115" s="24">
        <v>0</v>
      </c>
      <c r="F1115" s="1" t="s">
        <v>36</v>
      </c>
      <c r="G1115" s="26" t="s">
        <v>280</v>
      </c>
    </row>
    <row r="1116" spans="1:7">
      <c r="A1116" s="1" t="s">
        <v>673</v>
      </c>
      <c r="B1116" s="25">
        <v>42769</v>
      </c>
      <c r="C1116" s="1" t="s">
        <v>30</v>
      </c>
      <c r="D1116" s="18">
        <v>0.08</v>
      </c>
      <c r="E1116" s="24">
        <v>0</v>
      </c>
      <c r="F1116" s="1" t="s">
        <v>36</v>
      </c>
      <c r="G1116" s="1" t="s">
        <v>482</v>
      </c>
    </row>
    <row r="1117" spans="1:7">
      <c r="A1117" s="1" t="s">
        <v>674</v>
      </c>
      <c r="B1117" s="25">
        <v>42769</v>
      </c>
      <c r="C1117" s="1" t="s">
        <v>30</v>
      </c>
      <c r="D1117" s="18">
        <v>0.08</v>
      </c>
      <c r="E1117" s="24">
        <v>0</v>
      </c>
      <c r="F1117" s="1" t="s">
        <v>689</v>
      </c>
      <c r="G1117" s="1" t="s">
        <v>483</v>
      </c>
    </row>
    <row r="1118" spans="1:7">
      <c r="A1118" s="1" t="s">
        <v>647</v>
      </c>
      <c r="B1118" s="25">
        <v>42769</v>
      </c>
      <c r="C1118" s="1" t="s">
        <v>30</v>
      </c>
      <c r="D1118" s="18">
        <v>0.08</v>
      </c>
      <c r="E1118" s="24">
        <v>0</v>
      </c>
      <c r="F1118" s="1" t="s">
        <v>36</v>
      </c>
      <c r="G1118" s="26" t="s">
        <v>222</v>
      </c>
    </row>
    <row r="1119" spans="1:7">
      <c r="A1119" s="1" t="s">
        <v>20</v>
      </c>
      <c r="B1119" s="25">
        <v>42769</v>
      </c>
      <c r="C1119" s="1" t="s">
        <v>30</v>
      </c>
      <c r="D1119" s="18">
        <v>0.08</v>
      </c>
      <c r="E1119" s="24">
        <v>0</v>
      </c>
      <c r="F1119" s="1" t="s">
        <v>36</v>
      </c>
      <c r="G1119" s="26" t="s">
        <v>223</v>
      </c>
    </row>
    <row r="1120" spans="1:7" ht="30">
      <c r="A1120" s="1" t="s">
        <v>629</v>
      </c>
      <c r="B1120" s="25">
        <v>42769</v>
      </c>
      <c r="C1120" s="1" t="s">
        <v>30</v>
      </c>
      <c r="D1120" s="18">
        <v>0.08</v>
      </c>
      <c r="E1120" s="24">
        <v>0</v>
      </c>
      <c r="F1120" s="1" t="s">
        <v>36</v>
      </c>
      <c r="G1120" s="26" t="s">
        <v>224</v>
      </c>
    </row>
    <row r="1121" spans="1:7">
      <c r="A1121" s="1" t="s">
        <v>21</v>
      </c>
      <c r="B1121" s="25">
        <v>42769</v>
      </c>
      <c r="C1121" s="1" t="s">
        <v>30</v>
      </c>
      <c r="D1121" s="18">
        <f>0.0167*10</f>
        <v>0.16699999999999998</v>
      </c>
      <c r="E1121" s="24">
        <v>0</v>
      </c>
      <c r="F1121" s="1" t="s">
        <v>689</v>
      </c>
      <c r="G1121" s="26" t="s">
        <v>225</v>
      </c>
    </row>
    <row r="1122" spans="1:7">
      <c r="A1122" s="1" t="s">
        <v>648</v>
      </c>
      <c r="B1122" s="25">
        <v>42769</v>
      </c>
      <c r="C1122" s="1" t="s">
        <v>30</v>
      </c>
      <c r="D1122" s="18">
        <v>0.25</v>
      </c>
      <c r="E1122" s="24">
        <v>0</v>
      </c>
      <c r="F1122" s="1" t="s">
        <v>36</v>
      </c>
      <c r="G1122" s="26" t="s">
        <v>226</v>
      </c>
    </row>
    <row r="1123" spans="1:7">
      <c r="A1123" s="1" t="s">
        <v>673</v>
      </c>
      <c r="B1123" s="25">
        <v>42776</v>
      </c>
      <c r="C1123" s="1" t="s">
        <v>30</v>
      </c>
      <c r="D1123" s="18">
        <v>0.08</v>
      </c>
      <c r="E1123" s="24">
        <v>0</v>
      </c>
      <c r="F1123" s="1" t="s">
        <v>36</v>
      </c>
      <c r="G1123" s="1" t="s">
        <v>482</v>
      </c>
    </row>
    <row r="1124" spans="1:7">
      <c r="A1124" s="1" t="s">
        <v>674</v>
      </c>
      <c r="B1124" s="25">
        <v>42776</v>
      </c>
      <c r="C1124" s="1" t="s">
        <v>30</v>
      </c>
      <c r="D1124" s="18">
        <v>0.08</v>
      </c>
      <c r="E1124" s="24">
        <v>0</v>
      </c>
      <c r="F1124" s="1" t="s">
        <v>689</v>
      </c>
      <c r="G1124" s="1" t="s">
        <v>483</v>
      </c>
    </row>
    <row r="1125" spans="1:7">
      <c r="A1125" s="1" t="s">
        <v>647</v>
      </c>
      <c r="B1125" s="25">
        <v>42776</v>
      </c>
      <c r="C1125" s="1" t="s">
        <v>30</v>
      </c>
      <c r="D1125" s="18">
        <v>0.08</v>
      </c>
      <c r="E1125" s="24">
        <v>0</v>
      </c>
      <c r="F1125" s="1" t="s">
        <v>36</v>
      </c>
      <c r="G1125" s="26" t="s">
        <v>222</v>
      </c>
    </row>
    <row r="1126" spans="1:7">
      <c r="A1126" s="1" t="s">
        <v>20</v>
      </c>
      <c r="B1126" s="25">
        <v>42776</v>
      </c>
      <c r="C1126" s="1" t="s">
        <v>30</v>
      </c>
      <c r="D1126" s="18">
        <v>0.08</v>
      </c>
      <c r="E1126" s="24">
        <v>0</v>
      </c>
      <c r="F1126" s="1" t="s">
        <v>36</v>
      </c>
      <c r="G1126" s="26" t="s">
        <v>223</v>
      </c>
    </row>
    <row r="1127" spans="1:7" ht="30">
      <c r="A1127" s="1" t="s">
        <v>629</v>
      </c>
      <c r="B1127" s="25">
        <v>42776</v>
      </c>
      <c r="C1127" s="1" t="s">
        <v>30</v>
      </c>
      <c r="D1127" s="18">
        <v>0.08</v>
      </c>
      <c r="E1127" s="24">
        <v>0</v>
      </c>
      <c r="F1127" s="1" t="s">
        <v>36</v>
      </c>
      <c r="G1127" s="26" t="s">
        <v>224</v>
      </c>
    </row>
    <row r="1128" spans="1:7">
      <c r="A1128" s="1" t="s">
        <v>21</v>
      </c>
      <c r="B1128" s="25">
        <v>42776</v>
      </c>
      <c r="C1128" s="1" t="s">
        <v>30</v>
      </c>
      <c r="D1128" s="18">
        <f>0.0167*10</f>
        <v>0.16699999999999998</v>
      </c>
      <c r="E1128" s="24">
        <v>0</v>
      </c>
      <c r="F1128" s="1" t="s">
        <v>689</v>
      </c>
      <c r="G1128" s="26" t="s">
        <v>225</v>
      </c>
    </row>
    <row r="1129" spans="1:7">
      <c r="A1129" s="1" t="s">
        <v>648</v>
      </c>
      <c r="B1129" s="25">
        <v>42776</v>
      </c>
      <c r="C1129" s="1" t="s">
        <v>30</v>
      </c>
      <c r="D1129" s="18">
        <v>0.25</v>
      </c>
      <c r="E1129" s="24">
        <v>0</v>
      </c>
      <c r="F1129" s="1" t="s">
        <v>36</v>
      </c>
      <c r="G1129" s="26" t="s">
        <v>226</v>
      </c>
    </row>
    <row r="1130" spans="1:7">
      <c r="A1130" s="1" t="s">
        <v>673</v>
      </c>
      <c r="B1130" s="25">
        <v>42783</v>
      </c>
      <c r="C1130" s="1" t="s">
        <v>30</v>
      </c>
      <c r="D1130" s="18">
        <v>0.08</v>
      </c>
      <c r="E1130" s="24">
        <v>0</v>
      </c>
      <c r="F1130" s="1" t="s">
        <v>36</v>
      </c>
      <c r="G1130" s="1" t="s">
        <v>482</v>
      </c>
    </row>
    <row r="1131" spans="1:7">
      <c r="A1131" s="1" t="s">
        <v>674</v>
      </c>
      <c r="B1131" s="25">
        <v>42783</v>
      </c>
      <c r="C1131" s="1" t="s">
        <v>30</v>
      </c>
      <c r="D1131" s="18">
        <v>0.08</v>
      </c>
      <c r="E1131" s="24">
        <v>0</v>
      </c>
      <c r="F1131" s="1" t="s">
        <v>689</v>
      </c>
      <c r="G1131" s="1" t="s">
        <v>483</v>
      </c>
    </row>
    <row r="1132" spans="1:7">
      <c r="A1132" s="1" t="s">
        <v>647</v>
      </c>
      <c r="B1132" s="25">
        <v>42783</v>
      </c>
      <c r="C1132" s="1" t="s">
        <v>30</v>
      </c>
      <c r="D1132" s="18">
        <v>0.08</v>
      </c>
      <c r="E1132" s="24">
        <v>0</v>
      </c>
      <c r="F1132" s="1" t="s">
        <v>36</v>
      </c>
      <c r="G1132" s="26" t="s">
        <v>222</v>
      </c>
    </row>
    <row r="1133" spans="1:7">
      <c r="A1133" s="1" t="s">
        <v>20</v>
      </c>
      <c r="B1133" s="25">
        <v>42783</v>
      </c>
      <c r="C1133" s="1" t="s">
        <v>30</v>
      </c>
      <c r="D1133" s="18">
        <v>0.08</v>
      </c>
      <c r="E1133" s="24">
        <v>0</v>
      </c>
      <c r="F1133" s="1" t="s">
        <v>36</v>
      </c>
      <c r="G1133" s="26" t="s">
        <v>223</v>
      </c>
    </row>
    <row r="1134" spans="1:7" ht="30">
      <c r="A1134" s="1" t="s">
        <v>629</v>
      </c>
      <c r="B1134" s="25">
        <v>42783</v>
      </c>
      <c r="C1134" s="1" t="s">
        <v>30</v>
      </c>
      <c r="D1134" s="18">
        <v>0.08</v>
      </c>
      <c r="E1134" s="24">
        <v>0</v>
      </c>
      <c r="F1134" s="1" t="s">
        <v>36</v>
      </c>
      <c r="G1134" s="26" t="s">
        <v>224</v>
      </c>
    </row>
    <row r="1135" spans="1:7">
      <c r="A1135" s="1" t="s">
        <v>21</v>
      </c>
      <c r="B1135" s="25">
        <v>42783</v>
      </c>
      <c r="C1135" s="1" t="s">
        <v>30</v>
      </c>
      <c r="D1135" s="18">
        <f>0.0167*10</f>
        <v>0.16699999999999998</v>
      </c>
      <c r="E1135" s="24">
        <v>0</v>
      </c>
      <c r="F1135" s="1" t="s">
        <v>689</v>
      </c>
      <c r="G1135" s="26" t="s">
        <v>225</v>
      </c>
    </row>
    <row r="1136" spans="1:7">
      <c r="A1136" s="1" t="s">
        <v>648</v>
      </c>
      <c r="B1136" s="25">
        <v>42783</v>
      </c>
      <c r="C1136" s="1" t="s">
        <v>30</v>
      </c>
      <c r="D1136" s="18">
        <v>0.25</v>
      </c>
      <c r="E1136" s="24">
        <v>0</v>
      </c>
      <c r="F1136" s="1" t="s">
        <v>36</v>
      </c>
      <c r="G1136" s="26" t="s">
        <v>226</v>
      </c>
    </row>
    <row r="1137" spans="1:7">
      <c r="A1137" s="1" t="s">
        <v>673</v>
      </c>
      <c r="B1137" s="25">
        <v>42790</v>
      </c>
      <c r="C1137" s="1" t="s">
        <v>30</v>
      </c>
      <c r="D1137" s="18">
        <v>0.08</v>
      </c>
      <c r="E1137" s="24">
        <v>0</v>
      </c>
      <c r="F1137" s="1" t="s">
        <v>36</v>
      </c>
      <c r="G1137" s="1" t="s">
        <v>482</v>
      </c>
    </row>
    <row r="1138" spans="1:7">
      <c r="A1138" s="1" t="s">
        <v>674</v>
      </c>
      <c r="B1138" s="25">
        <v>42790</v>
      </c>
      <c r="C1138" s="1" t="s">
        <v>30</v>
      </c>
      <c r="D1138" s="18">
        <v>0.08</v>
      </c>
      <c r="E1138" s="24">
        <v>0</v>
      </c>
      <c r="F1138" s="1" t="s">
        <v>689</v>
      </c>
      <c r="G1138" s="1" t="s">
        <v>483</v>
      </c>
    </row>
    <row r="1139" spans="1:7">
      <c r="A1139" s="1" t="s">
        <v>647</v>
      </c>
      <c r="B1139" s="25">
        <v>42790</v>
      </c>
      <c r="C1139" s="1" t="s">
        <v>30</v>
      </c>
      <c r="D1139" s="18">
        <v>0.08</v>
      </c>
      <c r="E1139" s="24">
        <v>0</v>
      </c>
      <c r="F1139" s="1" t="s">
        <v>36</v>
      </c>
      <c r="G1139" s="26" t="s">
        <v>222</v>
      </c>
    </row>
    <row r="1140" spans="1:7">
      <c r="A1140" s="1" t="s">
        <v>20</v>
      </c>
      <c r="B1140" s="25">
        <v>42790</v>
      </c>
      <c r="C1140" s="1" t="s">
        <v>30</v>
      </c>
      <c r="D1140" s="18">
        <v>0.08</v>
      </c>
      <c r="E1140" s="24">
        <v>0</v>
      </c>
      <c r="F1140" s="1" t="s">
        <v>36</v>
      </c>
      <c r="G1140" s="26" t="s">
        <v>223</v>
      </c>
    </row>
    <row r="1141" spans="1:7" ht="30">
      <c r="A1141" s="1" t="s">
        <v>629</v>
      </c>
      <c r="B1141" s="25">
        <v>42790</v>
      </c>
      <c r="C1141" s="1" t="s">
        <v>30</v>
      </c>
      <c r="D1141" s="18">
        <v>0.08</v>
      </c>
      <c r="E1141" s="24">
        <v>0</v>
      </c>
      <c r="F1141" s="1" t="s">
        <v>36</v>
      </c>
      <c r="G1141" s="26" t="s">
        <v>224</v>
      </c>
    </row>
    <row r="1142" spans="1:7">
      <c r="A1142" s="1" t="s">
        <v>21</v>
      </c>
      <c r="B1142" s="25">
        <v>42790</v>
      </c>
      <c r="C1142" s="1" t="s">
        <v>30</v>
      </c>
      <c r="D1142" s="18">
        <f>0.0167*10</f>
        <v>0.16699999999999998</v>
      </c>
      <c r="E1142" s="24">
        <v>0</v>
      </c>
      <c r="F1142" s="1" t="s">
        <v>689</v>
      </c>
      <c r="G1142" s="26" t="s">
        <v>225</v>
      </c>
    </row>
    <row r="1143" spans="1:7">
      <c r="A1143" s="1" t="s">
        <v>648</v>
      </c>
      <c r="B1143" s="25">
        <v>42790</v>
      </c>
      <c r="C1143" s="1" t="s">
        <v>30</v>
      </c>
      <c r="D1143" s="18">
        <v>0.25</v>
      </c>
      <c r="E1143" s="24">
        <v>0</v>
      </c>
      <c r="F1143" s="1" t="s">
        <v>36</v>
      </c>
      <c r="G1143" s="26" t="s">
        <v>226</v>
      </c>
    </row>
    <row r="1144" spans="1:7">
      <c r="A1144" s="1" t="s">
        <v>141</v>
      </c>
      <c r="B1144" s="25">
        <v>42788</v>
      </c>
      <c r="C1144" s="1" t="s">
        <v>29</v>
      </c>
      <c r="D1144" s="18">
        <v>0.08</v>
      </c>
      <c r="E1144" s="24">
        <v>0</v>
      </c>
      <c r="F1144" s="1" t="s">
        <v>36</v>
      </c>
      <c r="G1144" s="26" t="s">
        <v>529</v>
      </c>
    </row>
    <row r="1145" spans="1:7" ht="30">
      <c r="A1145" s="1" t="s">
        <v>33</v>
      </c>
      <c r="B1145" s="25">
        <v>42796</v>
      </c>
      <c r="C1145" s="1" t="s">
        <v>29</v>
      </c>
      <c r="D1145" s="18">
        <v>1</v>
      </c>
      <c r="E1145" s="24">
        <v>1.5</v>
      </c>
      <c r="F1145" s="1" t="s">
        <v>36</v>
      </c>
      <c r="G1145" s="26" t="s">
        <v>530</v>
      </c>
    </row>
    <row r="1146" spans="1:7">
      <c r="A1146" s="1" t="s">
        <v>673</v>
      </c>
      <c r="B1146" s="25">
        <v>42797</v>
      </c>
      <c r="C1146" s="1" t="s">
        <v>30</v>
      </c>
      <c r="D1146" s="18">
        <v>0.08</v>
      </c>
      <c r="E1146" s="24">
        <v>0</v>
      </c>
      <c r="F1146" s="1" t="s">
        <v>36</v>
      </c>
      <c r="G1146" s="1" t="s">
        <v>482</v>
      </c>
    </row>
    <row r="1147" spans="1:7">
      <c r="A1147" s="1" t="s">
        <v>674</v>
      </c>
      <c r="B1147" s="25">
        <v>42797</v>
      </c>
      <c r="C1147" s="1" t="s">
        <v>30</v>
      </c>
      <c r="D1147" s="18">
        <v>0.08</v>
      </c>
      <c r="E1147" s="24">
        <v>0</v>
      </c>
      <c r="F1147" s="1" t="s">
        <v>689</v>
      </c>
      <c r="G1147" s="1" t="s">
        <v>483</v>
      </c>
    </row>
    <row r="1148" spans="1:7">
      <c r="A1148" s="1" t="s">
        <v>647</v>
      </c>
      <c r="B1148" s="25">
        <v>42797</v>
      </c>
      <c r="C1148" s="1" t="s">
        <v>30</v>
      </c>
      <c r="D1148" s="18">
        <v>0.08</v>
      </c>
      <c r="E1148" s="24">
        <v>0</v>
      </c>
      <c r="F1148" s="1" t="s">
        <v>36</v>
      </c>
      <c r="G1148" s="26" t="s">
        <v>222</v>
      </c>
    </row>
    <row r="1149" spans="1:7">
      <c r="A1149" s="1" t="s">
        <v>20</v>
      </c>
      <c r="B1149" s="25">
        <v>42797</v>
      </c>
      <c r="C1149" s="1" t="s">
        <v>30</v>
      </c>
      <c r="D1149" s="18">
        <v>0.08</v>
      </c>
      <c r="E1149" s="24">
        <v>0</v>
      </c>
      <c r="F1149" s="1" t="s">
        <v>36</v>
      </c>
      <c r="G1149" s="26" t="s">
        <v>223</v>
      </c>
    </row>
    <row r="1150" spans="1:7" ht="30">
      <c r="A1150" s="1" t="s">
        <v>629</v>
      </c>
      <c r="B1150" s="25">
        <v>42797</v>
      </c>
      <c r="C1150" s="1" t="s">
        <v>30</v>
      </c>
      <c r="D1150" s="18">
        <v>0.08</v>
      </c>
      <c r="E1150" s="24">
        <v>0</v>
      </c>
      <c r="F1150" s="1" t="s">
        <v>36</v>
      </c>
      <c r="G1150" s="26" t="s">
        <v>224</v>
      </c>
    </row>
    <row r="1151" spans="1:7">
      <c r="A1151" s="1" t="s">
        <v>21</v>
      </c>
      <c r="B1151" s="25">
        <v>42797</v>
      </c>
      <c r="C1151" s="1" t="s">
        <v>30</v>
      </c>
      <c r="D1151" s="18">
        <f>0.0167*10</f>
        <v>0.16699999999999998</v>
      </c>
      <c r="E1151" s="24">
        <v>0</v>
      </c>
      <c r="F1151" s="1" t="s">
        <v>689</v>
      </c>
      <c r="G1151" s="26" t="s">
        <v>225</v>
      </c>
    </row>
    <row r="1152" spans="1:7">
      <c r="A1152" s="1" t="s">
        <v>648</v>
      </c>
      <c r="B1152" s="25">
        <v>42797</v>
      </c>
      <c r="C1152" s="1" t="s">
        <v>30</v>
      </c>
      <c r="D1152" s="18">
        <v>0.25</v>
      </c>
      <c r="E1152" s="24">
        <v>0</v>
      </c>
      <c r="F1152" s="1" t="s">
        <v>36</v>
      </c>
      <c r="G1152" s="26" t="s">
        <v>226</v>
      </c>
    </row>
    <row r="1153" spans="1:7" ht="30">
      <c r="A1153" s="1" t="s">
        <v>179</v>
      </c>
      <c r="B1153" s="25">
        <v>42797</v>
      </c>
      <c r="C1153" s="1" t="s">
        <v>29</v>
      </c>
      <c r="D1153" s="18">
        <v>0.25</v>
      </c>
      <c r="E1153" s="24">
        <v>0</v>
      </c>
      <c r="F1153" s="1" t="s">
        <v>36</v>
      </c>
      <c r="G1153" s="26" t="s">
        <v>531</v>
      </c>
    </row>
    <row r="1154" spans="1:7">
      <c r="A1154" s="1" t="s">
        <v>641</v>
      </c>
      <c r="B1154" s="25">
        <v>42800</v>
      </c>
      <c r="C1154" s="1" t="s">
        <v>29</v>
      </c>
      <c r="D1154" s="18">
        <v>0.08</v>
      </c>
      <c r="E1154" s="24">
        <v>0</v>
      </c>
      <c r="F1154" s="1" t="s">
        <v>36</v>
      </c>
      <c r="G1154" s="26" t="s">
        <v>532</v>
      </c>
    </row>
    <row r="1155" spans="1:7">
      <c r="A1155" s="1" t="s">
        <v>533</v>
      </c>
      <c r="B1155" s="25">
        <v>42801</v>
      </c>
      <c r="C1155" s="1" t="s">
        <v>31</v>
      </c>
      <c r="D1155" s="18">
        <v>1</v>
      </c>
      <c r="E1155" s="24">
        <v>0</v>
      </c>
      <c r="F1155" s="1" t="s">
        <v>36</v>
      </c>
      <c r="G1155" s="26" t="s">
        <v>534</v>
      </c>
    </row>
    <row r="1156" spans="1:7">
      <c r="A1156" s="1" t="s">
        <v>159</v>
      </c>
      <c r="B1156" s="25">
        <v>42802</v>
      </c>
      <c r="C1156" s="1" t="s">
        <v>29</v>
      </c>
      <c r="D1156" s="18">
        <v>0.15</v>
      </c>
      <c r="E1156" s="24">
        <v>0</v>
      </c>
      <c r="F1156" s="1" t="s">
        <v>36</v>
      </c>
      <c r="G1156" s="26" t="s">
        <v>535</v>
      </c>
    </row>
    <row r="1157" spans="1:7">
      <c r="A1157" s="1" t="s">
        <v>655</v>
      </c>
      <c r="B1157" s="25">
        <v>42803</v>
      </c>
      <c r="C1157" s="1" t="s">
        <v>29</v>
      </c>
      <c r="D1157" s="18">
        <v>7</v>
      </c>
      <c r="E1157" s="24">
        <v>0</v>
      </c>
      <c r="F1157" s="1" t="s">
        <v>693</v>
      </c>
      <c r="G1157" s="26" t="s">
        <v>536</v>
      </c>
    </row>
    <row r="1158" spans="1:7">
      <c r="A1158" s="1" t="s">
        <v>651</v>
      </c>
      <c r="B1158" s="25">
        <v>42818</v>
      </c>
      <c r="C1158" s="1" t="s">
        <v>29</v>
      </c>
      <c r="D1158" s="18">
        <v>1</v>
      </c>
      <c r="E1158" s="24">
        <v>0</v>
      </c>
      <c r="F1158" s="1" t="s">
        <v>36</v>
      </c>
      <c r="G1158" s="26" t="s">
        <v>537</v>
      </c>
    </row>
    <row r="1159" spans="1:7">
      <c r="A1159" s="1" t="s">
        <v>533</v>
      </c>
      <c r="B1159" s="25">
        <v>42790</v>
      </c>
      <c r="C1159" s="1" t="s">
        <v>29</v>
      </c>
      <c r="D1159" s="18">
        <v>0.08</v>
      </c>
      <c r="E1159" s="24">
        <v>0.5</v>
      </c>
      <c r="F1159" s="1" t="s">
        <v>36</v>
      </c>
      <c r="G1159" s="26" t="s">
        <v>538</v>
      </c>
    </row>
    <row r="1160" spans="1:7">
      <c r="A1160" s="1" t="s">
        <v>673</v>
      </c>
      <c r="B1160" s="25">
        <v>42804</v>
      </c>
      <c r="C1160" s="1" t="s">
        <v>30</v>
      </c>
      <c r="D1160" s="18">
        <v>0.08</v>
      </c>
      <c r="E1160" s="24">
        <v>0</v>
      </c>
      <c r="F1160" s="1" t="s">
        <v>36</v>
      </c>
      <c r="G1160" s="1" t="s">
        <v>482</v>
      </c>
    </row>
    <row r="1161" spans="1:7">
      <c r="A1161" s="1" t="s">
        <v>674</v>
      </c>
      <c r="B1161" s="25">
        <v>42804</v>
      </c>
      <c r="C1161" s="1" t="s">
        <v>30</v>
      </c>
      <c r="D1161" s="18">
        <v>0.08</v>
      </c>
      <c r="E1161" s="24">
        <v>0</v>
      </c>
      <c r="F1161" s="1" t="s">
        <v>689</v>
      </c>
      <c r="G1161" s="1" t="s">
        <v>483</v>
      </c>
    </row>
    <row r="1162" spans="1:7">
      <c r="A1162" s="1" t="s">
        <v>647</v>
      </c>
      <c r="B1162" s="25">
        <v>42804</v>
      </c>
      <c r="C1162" s="1" t="s">
        <v>30</v>
      </c>
      <c r="D1162" s="18">
        <v>0.08</v>
      </c>
      <c r="E1162" s="24">
        <v>0</v>
      </c>
      <c r="F1162" s="1" t="s">
        <v>36</v>
      </c>
      <c r="G1162" s="26" t="s">
        <v>222</v>
      </c>
    </row>
    <row r="1163" spans="1:7">
      <c r="A1163" s="1" t="s">
        <v>20</v>
      </c>
      <c r="B1163" s="25">
        <v>42804</v>
      </c>
      <c r="C1163" s="1" t="s">
        <v>30</v>
      </c>
      <c r="D1163" s="18">
        <v>0.08</v>
      </c>
      <c r="E1163" s="24">
        <v>0</v>
      </c>
      <c r="F1163" s="1" t="s">
        <v>36</v>
      </c>
      <c r="G1163" s="26" t="s">
        <v>223</v>
      </c>
    </row>
    <row r="1164" spans="1:7" ht="30">
      <c r="A1164" s="1" t="s">
        <v>629</v>
      </c>
      <c r="B1164" s="25">
        <v>42804</v>
      </c>
      <c r="C1164" s="1" t="s">
        <v>30</v>
      </c>
      <c r="D1164" s="18">
        <v>0.08</v>
      </c>
      <c r="E1164" s="24">
        <v>0</v>
      </c>
      <c r="F1164" s="1" t="s">
        <v>36</v>
      </c>
      <c r="G1164" s="26" t="s">
        <v>224</v>
      </c>
    </row>
    <row r="1165" spans="1:7">
      <c r="A1165" s="1" t="s">
        <v>21</v>
      </c>
      <c r="B1165" s="25">
        <v>42804</v>
      </c>
      <c r="C1165" s="1" t="s">
        <v>30</v>
      </c>
      <c r="D1165" s="18">
        <f>0.0167*10</f>
        <v>0.16699999999999998</v>
      </c>
      <c r="E1165" s="24">
        <v>0</v>
      </c>
      <c r="F1165" s="1" t="s">
        <v>689</v>
      </c>
      <c r="G1165" s="26" t="s">
        <v>225</v>
      </c>
    </row>
    <row r="1166" spans="1:7">
      <c r="A1166" s="1" t="s">
        <v>648</v>
      </c>
      <c r="B1166" s="25">
        <v>42804</v>
      </c>
      <c r="C1166" s="1" t="s">
        <v>30</v>
      </c>
      <c r="D1166" s="18">
        <v>0.25</v>
      </c>
      <c r="E1166" s="24">
        <v>0</v>
      </c>
      <c r="F1166" s="1" t="s">
        <v>36</v>
      </c>
      <c r="G1166" s="26" t="s">
        <v>226</v>
      </c>
    </row>
    <row r="1167" spans="1:7">
      <c r="A1167" s="1" t="s">
        <v>673</v>
      </c>
      <c r="B1167" s="25">
        <v>42811</v>
      </c>
      <c r="C1167" s="1" t="s">
        <v>30</v>
      </c>
      <c r="D1167" s="18">
        <v>0.08</v>
      </c>
      <c r="E1167" s="24">
        <v>0</v>
      </c>
      <c r="F1167" s="1" t="s">
        <v>36</v>
      </c>
      <c r="G1167" s="1" t="s">
        <v>482</v>
      </c>
    </row>
    <row r="1168" spans="1:7">
      <c r="A1168" s="1" t="s">
        <v>674</v>
      </c>
      <c r="B1168" s="25">
        <v>42811</v>
      </c>
      <c r="C1168" s="1" t="s">
        <v>30</v>
      </c>
      <c r="D1168" s="18">
        <v>0.08</v>
      </c>
      <c r="E1168" s="24">
        <v>0</v>
      </c>
      <c r="F1168" s="1" t="s">
        <v>689</v>
      </c>
      <c r="G1168" s="1" t="s">
        <v>483</v>
      </c>
    </row>
    <row r="1169" spans="1:7">
      <c r="A1169" s="1" t="s">
        <v>647</v>
      </c>
      <c r="B1169" s="25">
        <v>42811</v>
      </c>
      <c r="C1169" s="1" t="s">
        <v>30</v>
      </c>
      <c r="D1169" s="18">
        <v>0.08</v>
      </c>
      <c r="E1169" s="24">
        <v>0</v>
      </c>
      <c r="F1169" s="1" t="s">
        <v>36</v>
      </c>
      <c r="G1169" s="26" t="s">
        <v>222</v>
      </c>
    </row>
    <row r="1170" spans="1:7">
      <c r="A1170" s="1" t="s">
        <v>20</v>
      </c>
      <c r="B1170" s="25">
        <v>42811</v>
      </c>
      <c r="C1170" s="1" t="s">
        <v>30</v>
      </c>
      <c r="D1170" s="18">
        <v>0.08</v>
      </c>
      <c r="E1170" s="24">
        <v>0</v>
      </c>
      <c r="F1170" s="1" t="s">
        <v>36</v>
      </c>
      <c r="G1170" s="26" t="s">
        <v>223</v>
      </c>
    </row>
    <row r="1171" spans="1:7" ht="30">
      <c r="A1171" s="1" t="s">
        <v>629</v>
      </c>
      <c r="B1171" s="25">
        <v>42811</v>
      </c>
      <c r="C1171" s="1" t="s">
        <v>30</v>
      </c>
      <c r="D1171" s="18">
        <v>0.08</v>
      </c>
      <c r="E1171" s="24">
        <v>0</v>
      </c>
      <c r="F1171" s="1" t="s">
        <v>36</v>
      </c>
      <c r="G1171" s="26" t="s">
        <v>224</v>
      </c>
    </row>
    <row r="1172" spans="1:7">
      <c r="A1172" s="1" t="s">
        <v>21</v>
      </c>
      <c r="B1172" s="25">
        <v>42811</v>
      </c>
      <c r="C1172" s="1" t="s">
        <v>30</v>
      </c>
      <c r="D1172" s="18">
        <f>0.0167*10</f>
        <v>0.16699999999999998</v>
      </c>
      <c r="E1172" s="24">
        <v>0</v>
      </c>
      <c r="F1172" s="1" t="s">
        <v>689</v>
      </c>
      <c r="G1172" s="26" t="s">
        <v>225</v>
      </c>
    </row>
    <row r="1173" spans="1:7">
      <c r="A1173" s="1" t="s">
        <v>648</v>
      </c>
      <c r="B1173" s="25">
        <v>42811</v>
      </c>
      <c r="C1173" s="1" t="s">
        <v>30</v>
      </c>
      <c r="D1173" s="18">
        <v>0.25</v>
      </c>
      <c r="E1173" s="24">
        <v>0</v>
      </c>
      <c r="F1173" s="1" t="s">
        <v>36</v>
      </c>
      <c r="G1173" s="26" t="s">
        <v>226</v>
      </c>
    </row>
    <row r="1174" spans="1:7">
      <c r="A1174" s="1" t="s">
        <v>673</v>
      </c>
      <c r="B1174" s="25">
        <v>42818</v>
      </c>
      <c r="C1174" s="1" t="s">
        <v>30</v>
      </c>
      <c r="D1174" s="18">
        <v>0.08</v>
      </c>
      <c r="E1174" s="24">
        <v>0</v>
      </c>
      <c r="F1174" s="1" t="s">
        <v>36</v>
      </c>
      <c r="G1174" s="1" t="s">
        <v>482</v>
      </c>
    </row>
    <row r="1175" spans="1:7">
      <c r="A1175" s="1" t="s">
        <v>674</v>
      </c>
      <c r="B1175" s="25">
        <v>42818</v>
      </c>
      <c r="C1175" s="1" t="s">
        <v>30</v>
      </c>
      <c r="D1175" s="18">
        <v>0.08</v>
      </c>
      <c r="E1175" s="24">
        <v>0</v>
      </c>
      <c r="F1175" s="1" t="s">
        <v>689</v>
      </c>
      <c r="G1175" s="1" t="s">
        <v>483</v>
      </c>
    </row>
    <row r="1176" spans="1:7">
      <c r="A1176" s="1" t="s">
        <v>647</v>
      </c>
      <c r="B1176" s="25">
        <v>42818</v>
      </c>
      <c r="C1176" s="1" t="s">
        <v>30</v>
      </c>
      <c r="D1176" s="18">
        <v>0.08</v>
      </c>
      <c r="E1176" s="24">
        <v>0</v>
      </c>
      <c r="F1176" s="1" t="s">
        <v>36</v>
      </c>
      <c r="G1176" s="26" t="s">
        <v>222</v>
      </c>
    </row>
    <row r="1177" spans="1:7">
      <c r="A1177" s="1" t="s">
        <v>20</v>
      </c>
      <c r="B1177" s="25">
        <v>42818</v>
      </c>
      <c r="C1177" s="1" t="s">
        <v>30</v>
      </c>
      <c r="D1177" s="18">
        <v>0.08</v>
      </c>
      <c r="E1177" s="24">
        <v>0</v>
      </c>
      <c r="F1177" s="1" t="s">
        <v>36</v>
      </c>
      <c r="G1177" s="26" t="s">
        <v>223</v>
      </c>
    </row>
    <row r="1178" spans="1:7" ht="30">
      <c r="A1178" s="1" t="s">
        <v>629</v>
      </c>
      <c r="B1178" s="25">
        <v>42818</v>
      </c>
      <c r="C1178" s="1" t="s">
        <v>30</v>
      </c>
      <c r="D1178" s="18">
        <v>0.08</v>
      </c>
      <c r="E1178" s="24">
        <v>0</v>
      </c>
      <c r="F1178" s="1" t="s">
        <v>36</v>
      </c>
      <c r="G1178" s="26" t="s">
        <v>224</v>
      </c>
    </row>
    <row r="1179" spans="1:7">
      <c r="A1179" s="1" t="s">
        <v>21</v>
      </c>
      <c r="B1179" s="25">
        <v>42818</v>
      </c>
      <c r="C1179" s="1" t="s">
        <v>30</v>
      </c>
      <c r="D1179" s="18">
        <f>0.0167*10</f>
        <v>0.16699999999999998</v>
      </c>
      <c r="E1179" s="24">
        <v>0</v>
      </c>
      <c r="F1179" s="1" t="s">
        <v>689</v>
      </c>
      <c r="G1179" s="26" t="s">
        <v>225</v>
      </c>
    </row>
    <row r="1180" spans="1:7">
      <c r="A1180" s="1" t="s">
        <v>648</v>
      </c>
      <c r="B1180" s="25">
        <v>42818</v>
      </c>
      <c r="C1180" s="1" t="s">
        <v>30</v>
      </c>
      <c r="D1180" s="18">
        <v>0.25</v>
      </c>
      <c r="E1180" s="24">
        <v>0</v>
      </c>
      <c r="F1180" s="1" t="s">
        <v>36</v>
      </c>
      <c r="G1180" s="26" t="s">
        <v>226</v>
      </c>
    </row>
    <row r="1181" spans="1:7">
      <c r="A1181" s="1" t="s">
        <v>677</v>
      </c>
      <c r="B1181" s="25">
        <v>42822</v>
      </c>
      <c r="C1181" s="1" t="s">
        <v>29</v>
      </c>
      <c r="D1181" s="18">
        <v>3</v>
      </c>
      <c r="E1181" s="24">
        <v>0</v>
      </c>
      <c r="F1181" s="1" t="s">
        <v>36</v>
      </c>
      <c r="G1181" s="33" t="s">
        <v>539</v>
      </c>
    </row>
    <row r="1182" spans="1:7" ht="30">
      <c r="A1182" s="1" t="s">
        <v>533</v>
      </c>
      <c r="B1182" s="25">
        <v>42822</v>
      </c>
      <c r="C1182" s="1" t="s">
        <v>31</v>
      </c>
      <c r="D1182" s="18">
        <v>3</v>
      </c>
      <c r="E1182" s="24">
        <v>0</v>
      </c>
      <c r="F1182" s="1" t="s">
        <v>36</v>
      </c>
      <c r="G1182" s="34" t="s">
        <v>540</v>
      </c>
    </row>
    <row r="1183" spans="1:7">
      <c r="A1183" s="1" t="s">
        <v>649</v>
      </c>
      <c r="B1183" s="25">
        <v>42541</v>
      </c>
      <c r="C1183" s="1" t="s">
        <v>31</v>
      </c>
      <c r="D1183" s="18">
        <v>4</v>
      </c>
      <c r="E1183" s="24">
        <v>0</v>
      </c>
      <c r="F1183" s="1" t="s">
        <v>36</v>
      </c>
      <c r="G1183" s="34" t="s">
        <v>518</v>
      </c>
    </row>
    <row r="1184" spans="1:7">
      <c r="A1184" s="1" t="s">
        <v>649</v>
      </c>
      <c r="B1184" s="25">
        <v>42542</v>
      </c>
      <c r="C1184" s="1" t="s">
        <v>31</v>
      </c>
      <c r="D1184" s="18">
        <v>8</v>
      </c>
      <c r="E1184" s="24">
        <v>0</v>
      </c>
      <c r="F1184" s="1" t="s">
        <v>36</v>
      </c>
      <c r="G1184" s="34" t="s">
        <v>541</v>
      </c>
    </row>
    <row r="1185" spans="1:7">
      <c r="A1185" s="1" t="s">
        <v>673</v>
      </c>
      <c r="B1185" s="25">
        <v>42818</v>
      </c>
      <c r="C1185" s="1" t="s">
        <v>30</v>
      </c>
      <c r="D1185" s="18">
        <v>0.08</v>
      </c>
      <c r="E1185" s="24">
        <v>0</v>
      </c>
      <c r="F1185" s="1" t="s">
        <v>36</v>
      </c>
      <c r="G1185" s="1" t="s">
        <v>482</v>
      </c>
    </row>
    <row r="1186" spans="1:7">
      <c r="A1186" s="1" t="s">
        <v>674</v>
      </c>
      <c r="B1186" s="25">
        <v>42818</v>
      </c>
      <c r="C1186" s="1" t="s">
        <v>30</v>
      </c>
      <c r="D1186" s="18">
        <v>0.08</v>
      </c>
      <c r="E1186" s="24">
        <v>0</v>
      </c>
      <c r="F1186" s="1" t="s">
        <v>689</v>
      </c>
      <c r="G1186" s="1" t="s">
        <v>483</v>
      </c>
    </row>
    <row r="1187" spans="1:7">
      <c r="A1187" s="1" t="s">
        <v>647</v>
      </c>
      <c r="B1187" s="25">
        <v>42818</v>
      </c>
      <c r="C1187" s="1" t="s">
        <v>30</v>
      </c>
      <c r="D1187" s="18">
        <v>0.08</v>
      </c>
      <c r="E1187" s="24">
        <v>0</v>
      </c>
      <c r="F1187" s="1" t="s">
        <v>36</v>
      </c>
      <c r="G1187" s="26" t="s">
        <v>222</v>
      </c>
    </row>
    <row r="1188" spans="1:7">
      <c r="A1188" s="1" t="s">
        <v>20</v>
      </c>
      <c r="B1188" s="25">
        <v>42818</v>
      </c>
      <c r="C1188" s="1" t="s">
        <v>30</v>
      </c>
      <c r="D1188" s="18">
        <v>0.08</v>
      </c>
      <c r="E1188" s="24">
        <v>0</v>
      </c>
      <c r="F1188" s="1" t="s">
        <v>36</v>
      </c>
      <c r="G1188" s="26" t="s">
        <v>223</v>
      </c>
    </row>
    <row r="1189" spans="1:7" ht="30">
      <c r="A1189" s="1" t="s">
        <v>629</v>
      </c>
      <c r="B1189" s="25">
        <v>42818</v>
      </c>
      <c r="C1189" s="1" t="s">
        <v>30</v>
      </c>
      <c r="D1189" s="18">
        <v>0.08</v>
      </c>
      <c r="E1189" s="24">
        <v>0</v>
      </c>
      <c r="F1189" s="1" t="s">
        <v>36</v>
      </c>
      <c r="G1189" s="26" t="s">
        <v>224</v>
      </c>
    </row>
    <row r="1190" spans="1:7">
      <c r="A1190" s="1" t="s">
        <v>21</v>
      </c>
      <c r="B1190" s="25">
        <v>42818</v>
      </c>
      <c r="C1190" s="1" t="s">
        <v>30</v>
      </c>
      <c r="D1190" s="18">
        <f>0.0167*10</f>
        <v>0.16699999999999998</v>
      </c>
      <c r="E1190" s="24">
        <v>0</v>
      </c>
      <c r="F1190" s="1" t="s">
        <v>689</v>
      </c>
      <c r="G1190" s="26" t="s">
        <v>225</v>
      </c>
    </row>
    <row r="1191" spans="1:7">
      <c r="A1191" s="1" t="s">
        <v>648</v>
      </c>
      <c r="B1191" s="25">
        <v>42818</v>
      </c>
      <c r="C1191" s="1" t="s">
        <v>30</v>
      </c>
      <c r="D1191" s="18">
        <v>0.25</v>
      </c>
      <c r="E1191" s="24">
        <v>0</v>
      </c>
      <c r="F1191" s="1" t="s">
        <v>36</v>
      </c>
      <c r="G1191" s="26" t="s">
        <v>226</v>
      </c>
    </row>
    <row r="1192" spans="1:7">
      <c r="A1192" s="1" t="s">
        <v>688</v>
      </c>
      <c r="B1192" s="25">
        <v>42829</v>
      </c>
      <c r="C1192" s="1" t="s">
        <v>29</v>
      </c>
      <c r="D1192" s="18">
        <v>2</v>
      </c>
      <c r="E1192" s="24">
        <v>0</v>
      </c>
      <c r="F1192" s="1" t="s">
        <v>36</v>
      </c>
      <c r="G1192" s="33" t="s">
        <v>542</v>
      </c>
    </row>
    <row r="1193" spans="1:7">
      <c r="A1193" s="1" t="s">
        <v>673</v>
      </c>
      <c r="B1193" s="25">
        <v>42825</v>
      </c>
      <c r="C1193" s="1" t="s">
        <v>30</v>
      </c>
      <c r="D1193" s="18">
        <v>0.08</v>
      </c>
      <c r="E1193" s="24">
        <v>0</v>
      </c>
      <c r="F1193" s="1" t="s">
        <v>36</v>
      </c>
      <c r="G1193" s="1" t="s">
        <v>482</v>
      </c>
    </row>
    <row r="1194" spans="1:7">
      <c r="A1194" s="1" t="s">
        <v>674</v>
      </c>
      <c r="B1194" s="25">
        <v>42825</v>
      </c>
      <c r="C1194" s="1" t="s">
        <v>30</v>
      </c>
      <c r="D1194" s="18">
        <v>0.08</v>
      </c>
      <c r="E1194" s="24">
        <v>0</v>
      </c>
      <c r="F1194" s="1" t="s">
        <v>689</v>
      </c>
      <c r="G1194" s="1" t="s">
        <v>483</v>
      </c>
    </row>
    <row r="1195" spans="1:7">
      <c r="A1195" s="1" t="s">
        <v>647</v>
      </c>
      <c r="B1195" s="25">
        <v>42825</v>
      </c>
      <c r="C1195" s="1" t="s">
        <v>30</v>
      </c>
      <c r="D1195" s="18">
        <v>0.08</v>
      </c>
      <c r="E1195" s="24">
        <v>0</v>
      </c>
      <c r="F1195" s="1" t="s">
        <v>36</v>
      </c>
      <c r="G1195" s="26" t="s">
        <v>222</v>
      </c>
    </row>
    <row r="1196" spans="1:7">
      <c r="A1196" s="1" t="s">
        <v>20</v>
      </c>
      <c r="B1196" s="25">
        <v>42825</v>
      </c>
      <c r="C1196" s="1" t="s">
        <v>30</v>
      </c>
      <c r="D1196" s="18">
        <v>0.08</v>
      </c>
      <c r="E1196" s="24">
        <v>0</v>
      </c>
      <c r="F1196" s="1" t="s">
        <v>36</v>
      </c>
      <c r="G1196" s="26" t="s">
        <v>223</v>
      </c>
    </row>
    <row r="1197" spans="1:7" ht="30">
      <c r="A1197" s="1" t="s">
        <v>629</v>
      </c>
      <c r="B1197" s="25">
        <v>42825</v>
      </c>
      <c r="C1197" s="1" t="s">
        <v>30</v>
      </c>
      <c r="D1197" s="18">
        <v>0.08</v>
      </c>
      <c r="E1197" s="24">
        <v>0</v>
      </c>
      <c r="F1197" s="1" t="s">
        <v>36</v>
      </c>
      <c r="G1197" s="26" t="s">
        <v>224</v>
      </c>
    </row>
    <row r="1198" spans="1:7">
      <c r="A1198" s="1" t="s">
        <v>21</v>
      </c>
      <c r="B1198" s="25">
        <v>42825</v>
      </c>
      <c r="C1198" s="1" t="s">
        <v>30</v>
      </c>
      <c r="D1198" s="18">
        <f>0.0167*10</f>
        <v>0.16699999999999998</v>
      </c>
      <c r="E1198" s="24">
        <v>0</v>
      </c>
      <c r="F1198" s="1" t="s">
        <v>689</v>
      </c>
      <c r="G1198" s="26" t="s">
        <v>225</v>
      </c>
    </row>
    <row r="1199" spans="1:7">
      <c r="A1199" s="1" t="s">
        <v>648</v>
      </c>
      <c r="B1199" s="25">
        <v>42825</v>
      </c>
      <c r="C1199" s="1" t="s">
        <v>30</v>
      </c>
      <c r="D1199" s="18">
        <v>0.25</v>
      </c>
      <c r="E1199" s="24">
        <v>0</v>
      </c>
      <c r="F1199" s="1" t="s">
        <v>36</v>
      </c>
      <c r="G1199" s="26" t="s">
        <v>226</v>
      </c>
    </row>
    <row r="1200" spans="1:7">
      <c r="A1200" s="1" t="s">
        <v>673</v>
      </c>
      <c r="B1200" s="25">
        <v>42832</v>
      </c>
      <c r="C1200" s="1" t="s">
        <v>30</v>
      </c>
      <c r="D1200" s="18">
        <v>0.08</v>
      </c>
      <c r="E1200" s="24">
        <v>0</v>
      </c>
      <c r="F1200" s="1" t="s">
        <v>36</v>
      </c>
      <c r="G1200" s="1" t="s">
        <v>482</v>
      </c>
    </row>
    <row r="1201" spans="1:7">
      <c r="A1201" s="1" t="s">
        <v>674</v>
      </c>
      <c r="B1201" s="25">
        <v>42832</v>
      </c>
      <c r="C1201" s="1" t="s">
        <v>30</v>
      </c>
      <c r="D1201" s="18">
        <v>0.08</v>
      </c>
      <c r="E1201" s="24">
        <v>0</v>
      </c>
      <c r="F1201" s="1" t="s">
        <v>689</v>
      </c>
      <c r="G1201" s="1" t="s">
        <v>483</v>
      </c>
    </row>
    <row r="1202" spans="1:7">
      <c r="A1202" s="1" t="s">
        <v>647</v>
      </c>
      <c r="B1202" s="25">
        <v>42832</v>
      </c>
      <c r="C1202" s="1" t="s">
        <v>30</v>
      </c>
      <c r="D1202" s="18">
        <v>0.08</v>
      </c>
      <c r="E1202" s="24">
        <v>0</v>
      </c>
      <c r="F1202" s="1" t="s">
        <v>36</v>
      </c>
      <c r="G1202" s="26" t="s">
        <v>222</v>
      </c>
    </row>
    <row r="1203" spans="1:7">
      <c r="A1203" s="1" t="s">
        <v>20</v>
      </c>
      <c r="B1203" s="25">
        <v>42832</v>
      </c>
      <c r="C1203" s="1" t="s">
        <v>30</v>
      </c>
      <c r="D1203" s="18">
        <v>0.08</v>
      </c>
      <c r="E1203" s="24">
        <v>0</v>
      </c>
      <c r="F1203" s="1" t="s">
        <v>36</v>
      </c>
      <c r="G1203" s="26" t="s">
        <v>223</v>
      </c>
    </row>
    <row r="1204" spans="1:7" ht="30">
      <c r="A1204" s="1" t="s">
        <v>629</v>
      </c>
      <c r="B1204" s="25">
        <v>42832</v>
      </c>
      <c r="C1204" s="1" t="s">
        <v>30</v>
      </c>
      <c r="D1204" s="18">
        <v>0.08</v>
      </c>
      <c r="E1204" s="24">
        <v>0</v>
      </c>
      <c r="F1204" s="1" t="s">
        <v>36</v>
      </c>
      <c r="G1204" s="26" t="s">
        <v>224</v>
      </c>
    </row>
    <row r="1205" spans="1:7">
      <c r="A1205" s="1" t="s">
        <v>21</v>
      </c>
      <c r="B1205" s="25">
        <v>42832</v>
      </c>
      <c r="C1205" s="1" t="s">
        <v>30</v>
      </c>
      <c r="D1205" s="18">
        <f>0.0167*10</f>
        <v>0.16699999999999998</v>
      </c>
      <c r="E1205" s="24">
        <v>0</v>
      </c>
      <c r="F1205" s="1" t="s">
        <v>689</v>
      </c>
      <c r="G1205" s="26" t="s">
        <v>225</v>
      </c>
    </row>
    <row r="1206" spans="1:7">
      <c r="A1206" s="1" t="s">
        <v>648</v>
      </c>
      <c r="B1206" s="25">
        <v>42832</v>
      </c>
      <c r="C1206" s="1" t="s">
        <v>30</v>
      </c>
      <c r="D1206" s="18">
        <v>0.25</v>
      </c>
      <c r="E1206" s="24">
        <v>0</v>
      </c>
      <c r="F1206" s="1" t="s">
        <v>36</v>
      </c>
      <c r="G1206" s="26" t="s">
        <v>226</v>
      </c>
    </row>
    <row r="1207" spans="1:7">
      <c r="A1207" s="1" t="s">
        <v>673</v>
      </c>
      <c r="B1207" s="25">
        <v>42839</v>
      </c>
      <c r="C1207" s="1" t="s">
        <v>30</v>
      </c>
      <c r="D1207" s="18">
        <v>0.08</v>
      </c>
      <c r="E1207" s="24">
        <v>0</v>
      </c>
      <c r="F1207" s="1" t="s">
        <v>36</v>
      </c>
      <c r="G1207" s="1" t="s">
        <v>482</v>
      </c>
    </row>
    <row r="1208" spans="1:7">
      <c r="A1208" s="1" t="s">
        <v>674</v>
      </c>
      <c r="B1208" s="25">
        <v>42839</v>
      </c>
      <c r="C1208" s="1" t="s">
        <v>30</v>
      </c>
      <c r="D1208" s="18">
        <v>0.08</v>
      </c>
      <c r="E1208" s="24">
        <v>0</v>
      </c>
      <c r="F1208" s="1" t="s">
        <v>689</v>
      </c>
      <c r="G1208" s="1" t="s">
        <v>483</v>
      </c>
    </row>
    <row r="1209" spans="1:7">
      <c r="A1209" s="1" t="s">
        <v>647</v>
      </c>
      <c r="B1209" s="25">
        <v>42839</v>
      </c>
      <c r="C1209" s="1" t="s">
        <v>30</v>
      </c>
      <c r="D1209" s="18">
        <v>0.08</v>
      </c>
      <c r="E1209" s="24">
        <v>0</v>
      </c>
      <c r="F1209" s="1" t="s">
        <v>36</v>
      </c>
      <c r="G1209" s="26" t="s">
        <v>222</v>
      </c>
    </row>
    <row r="1210" spans="1:7">
      <c r="A1210" s="1" t="s">
        <v>20</v>
      </c>
      <c r="B1210" s="25">
        <v>42839</v>
      </c>
      <c r="C1210" s="1" t="s">
        <v>30</v>
      </c>
      <c r="D1210" s="18">
        <v>0.08</v>
      </c>
      <c r="E1210" s="24">
        <v>0</v>
      </c>
      <c r="F1210" s="1" t="s">
        <v>36</v>
      </c>
      <c r="G1210" s="26" t="s">
        <v>223</v>
      </c>
    </row>
    <row r="1211" spans="1:7" ht="30">
      <c r="A1211" s="1" t="s">
        <v>629</v>
      </c>
      <c r="B1211" s="25">
        <v>42839</v>
      </c>
      <c r="C1211" s="1" t="s">
        <v>30</v>
      </c>
      <c r="D1211" s="18">
        <v>0.08</v>
      </c>
      <c r="E1211" s="24">
        <v>0</v>
      </c>
      <c r="F1211" s="1" t="s">
        <v>36</v>
      </c>
      <c r="G1211" s="26" t="s">
        <v>224</v>
      </c>
    </row>
    <row r="1212" spans="1:7">
      <c r="A1212" s="1" t="s">
        <v>21</v>
      </c>
      <c r="B1212" s="25">
        <v>42839</v>
      </c>
      <c r="C1212" s="1" t="s">
        <v>30</v>
      </c>
      <c r="D1212" s="18">
        <f>0.0167*10</f>
        <v>0.16699999999999998</v>
      </c>
      <c r="E1212" s="24">
        <v>0</v>
      </c>
      <c r="F1212" s="1" t="s">
        <v>689</v>
      </c>
      <c r="G1212" s="26" t="s">
        <v>225</v>
      </c>
    </row>
    <row r="1213" spans="1:7">
      <c r="A1213" s="1" t="s">
        <v>648</v>
      </c>
      <c r="B1213" s="25">
        <v>42839</v>
      </c>
      <c r="C1213" s="1" t="s">
        <v>30</v>
      </c>
      <c r="D1213" s="18">
        <v>0.25</v>
      </c>
      <c r="E1213" s="24">
        <v>0</v>
      </c>
      <c r="F1213" s="1" t="s">
        <v>36</v>
      </c>
      <c r="G1213" s="26" t="s">
        <v>226</v>
      </c>
    </row>
    <row r="1214" spans="1:7">
      <c r="A1214" s="1" t="s">
        <v>651</v>
      </c>
      <c r="B1214" s="25">
        <v>42828</v>
      </c>
      <c r="C1214" s="1" t="s">
        <v>31</v>
      </c>
      <c r="D1214" s="18">
        <v>4</v>
      </c>
      <c r="E1214" s="24">
        <v>0</v>
      </c>
      <c r="F1214" s="1" t="s">
        <v>36</v>
      </c>
      <c r="G1214" s="26" t="s">
        <v>518</v>
      </c>
    </row>
    <row r="1215" spans="1:7">
      <c r="A1215" s="1" t="s">
        <v>651</v>
      </c>
      <c r="B1215" s="25">
        <v>42829</v>
      </c>
      <c r="C1215" s="1" t="s">
        <v>31</v>
      </c>
      <c r="D1215" s="18">
        <v>4</v>
      </c>
      <c r="E1215" s="24">
        <v>0</v>
      </c>
      <c r="F1215" s="1" t="s">
        <v>36</v>
      </c>
      <c r="G1215" s="26" t="s">
        <v>543</v>
      </c>
    </row>
    <row r="1216" spans="1:7">
      <c r="A1216" s="1" t="s">
        <v>651</v>
      </c>
      <c r="B1216" s="25">
        <v>42830</v>
      </c>
      <c r="C1216" s="1" t="s">
        <v>31</v>
      </c>
      <c r="D1216" s="18">
        <v>6</v>
      </c>
      <c r="E1216" s="24">
        <v>0</v>
      </c>
      <c r="F1216" s="1" t="s">
        <v>36</v>
      </c>
      <c r="G1216" s="26" t="s">
        <v>544</v>
      </c>
    </row>
    <row r="1217" spans="1:7">
      <c r="A1217" s="1" t="s">
        <v>651</v>
      </c>
      <c r="B1217" s="25">
        <v>42838</v>
      </c>
      <c r="C1217" s="1" t="s">
        <v>29</v>
      </c>
      <c r="D1217" s="18">
        <v>1</v>
      </c>
      <c r="E1217" s="24">
        <v>0</v>
      </c>
      <c r="F1217" s="1" t="s">
        <v>36</v>
      </c>
      <c r="G1217" s="26" t="s">
        <v>545</v>
      </c>
    </row>
    <row r="1218" spans="1:7">
      <c r="A1218" s="1" t="s">
        <v>651</v>
      </c>
      <c r="B1218" s="25">
        <v>42843</v>
      </c>
      <c r="C1218" s="1" t="s">
        <v>29</v>
      </c>
      <c r="D1218" s="18">
        <v>1</v>
      </c>
      <c r="E1218" s="24">
        <v>0</v>
      </c>
      <c r="F1218" s="1" t="s">
        <v>36</v>
      </c>
      <c r="G1218" s="26" t="s">
        <v>546</v>
      </c>
    </row>
    <row r="1219" spans="1:7">
      <c r="A1219" s="1" t="s">
        <v>642</v>
      </c>
      <c r="B1219" s="25">
        <v>42843</v>
      </c>
      <c r="C1219" s="1" t="s">
        <v>29</v>
      </c>
      <c r="D1219" s="18">
        <v>1</v>
      </c>
      <c r="E1219" s="24">
        <v>0</v>
      </c>
      <c r="F1219" s="1" t="s">
        <v>36</v>
      </c>
      <c r="G1219" s="26" t="s">
        <v>547</v>
      </c>
    </row>
    <row r="1220" spans="1:7">
      <c r="A1220" s="1" t="s">
        <v>533</v>
      </c>
      <c r="B1220" s="25">
        <v>42849</v>
      </c>
      <c r="C1220" s="1" t="s">
        <v>29</v>
      </c>
      <c r="D1220" s="18">
        <v>0.5</v>
      </c>
      <c r="E1220" s="24">
        <v>0.25</v>
      </c>
      <c r="F1220" s="1" t="s">
        <v>36</v>
      </c>
      <c r="G1220" s="26" t="s">
        <v>548</v>
      </c>
    </row>
    <row r="1221" spans="1:7">
      <c r="A1221" s="1" t="s">
        <v>673</v>
      </c>
      <c r="B1221" s="25">
        <v>42846</v>
      </c>
      <c r="C1221" s="1" t="s">
        <v>30</v>
      </c>
      <c r="D1221" s="18">
        <v>0.08</v>
      </c>
      <c r="E1221" s="24">
        <v>0</v>
      </c>
      <c r="F1221" s="1" t="s">
        <v>36</v>
      </c>
      <c r="G1221" s="1" t="s">
        <v>482</v>
      </c>
    </row>
    <row r="1222" spans="1:7">
      <c r="A1222" s="1" t="s">
        <v>674</v>
      </c>
      <c r="B1222" s="25">
        <v>42846</v>
      </c>
      <c r="C1222" s="1" t="s">
        <v>30</v>
      </c>
      <c r="D1222" s="18">
        <v>0.08</v>
      </c>
      <c r="E1222" s="24">
        <v>0</v>
      </c>
      <c r="F1222" s="1" t="s">
        <v>689</v>
      </c>
      <c r="G1222" s="1" t="s">
        <v>483</v>
      </c>
    </row>
    <row r="1223" spans="1:7">
      <c r="A1223" s="1" t="s">
        <v>647</v>
      </c>
      <c r="B1223" s="25">
        <v>42846</v>
      </c>
      <c r="C1223" s="1" t="s">
        <v>30</v>
      </c>
      <c r="D1223" s="18">
        <v>0.08</v>
      </c>
      <c r="E1223" s="24">
        <v>0</v>
      </c>
      <c r="F1223" s="1" t="s">
        <v>36</v>
      </c>
      <c r="G1223" s="26" t="s">
        <v>222</v>
      </c>
    </row>
    <row r="1224" spans="1:7">
      <c r="A1224" s="1" t="s">
        <v>20</v>
      </c>
      <c r="B1224" s="25">
        <v>42846</v>
      </c>
      <c r="C1224" s="1" t="s">
        <v>30</v>
      </c>
      <c r="D1224" s="18">
        <v>0.08</v>
      </c>
      <c r="E1224" s="24">
        <v>0</v>
      </c>
      <c r="F1224" s="1" t="s">
        <v>36</v>
      </c>
      <c r="G1224" s="26" t="s">
        <v>223</v>
      </c>
    </row>
    <row r="1225" spans="1:7" ht="30">
      <c r="A1225" s="1" t="s">
        <v>629</v>
      </c>
      <c r="B1225" s="25">
        <v>42846</v>
      </c>
      <c r="C1225" s="1" t="s">
        <v>30</v>
      </c>
      <c r="D1225" s="18">
        <v>0.08</v>
      </c>
      <c r="E1225" s="24">
        <v>0</v>
      </c>
      <c r="F1225" s="1" t="s">
        <v>36</v>
      </c>
      <c r="G1225" s="26" t="s">
        <v>224</v>
      </c>
    </row>
    <row r="1226" spans="1:7">
      <c r="A1226" s="1" t="s">
        <v>21</v>
      </c>
      <c r="B1226" s="25">
        <v>42846</v>
      </c>
      <c r="C1226" s="1" t="s">
        <v>30</v>
      </c>
      <c r="D1226" s="18">
        <f>0.0167*10</f>
        <v>0.16699999999999998</v>
      </c>
      <c r="E1226" s="24">
        <v>0</v>
      </c>
      <c r="F1226" s="1" t="s">
        <v>689</v>
      </c>
      <c r="G1226" s="26" t="s">
        <v>225</v>
      </c>
    </row>
    <row r="1227" spans="1:7">
      <c r="A1227" s="1" t="s">
        <v>648</v>
      </c>
      <c r="B1227" s="25">
        <v>42846</v>
      </c>
      <c r="C1227" s="1" t="s">
        <v>30</v>
      </c>
      <c r="D1227" s="18">
        <v>0.25</v>
      </c>
      <c r="E1227" s="24">
        <v>0</v>
      </c>
      <c r="F1227" s="1" t="s">
        <v>36</v>
      </c>
      <c r="G1227" s="26" t="s">
        <v>226</v>
      </c>
    </row>
    <row r="1228" spans="1:7">
      <c r="A1228" s="1" t="s">
        <v>673</v>
      </c>
      <c r="B1228" s="25">
        <v>42853</v>
      </c>
      <c r="C1228" s="1" t="s">
        <v>30</v>
      </c>
      <c r="D1228" s="18">
        <v>0.08</v>
      </c>
      <c r="E1228" s="24">
        <v>0</v>
      </c>
      <c r="F1228" s="1" t="s">
        <v>36</v>
      </c>
      <c r="G1228" s="1" t="s">
        <v>482</v>
      </c>
    </row>
    <row r="1229" spans="1:7">
      <c r="A1229" s="1" t="s">
        <v>674</v>
      </c>
      <c r="B1229" s="25">
        <v>42853</v>
      </c>
      <c r="C1229" s="1" t="s">
        <v>30</v>
      </c>
      <c r="D1229" s="18">
        <v>0.08</v>
      </c>
      <c r="E1229" s="24">
        <v>0</v>
      </c>
      <c r="F1229" s="1" t="s">
        <v>689</v>
      </c>
      <c r="G1229" s="1" t="s">
        <v>483</v>
      </c>
    </row>
    <row r="1230" spans="1:7">
      <c r="A1230" s="1" t="s">
        <v>647</v>
      </c>
      <c r="B1230" s="25">
        <v>42853</v>
      </c>
      <c r="C1230" s="1" t="s">
        <v>30</v>
      </c>
      <c r="D1230" s="18">
        <v>0.08</v>
      </c>
      <c r="E1230" s="24">
        <v>0</v>
      </c>
      <c r="F1230" s="1" t="s">
        <v>36</v>
      </c>
      <c r="G1230" s="26" t="s">
        <v>222</v>
      </c>
    </row>
    <row r="1231" spans="1:7">
      <c r="A1231" s="1" t="s">
        <v>20</v>
      </c>
      <c r="B1231" s="25">
        <v>42853</v>
      </c>
      <c r="C1231" s="1" t="s">
        <v>30</v>
      </c>
      <c r="D1231" s="18">
        <v>0.08</v>
      </c>
      <c r="E1231" s="24">
        <v>0</v>
      </c>
      <c r="F1231" s="1" t="s">
        <v>36</v>
      </c>
      <c r="G1231" s="26" t="s">
        <v>223</v>
      </c>
    </row>
    <row r="1232" spans="1:7" ht="30">
      <c r="A1232" s="1" t="s">
        <v>629</v>
      </c>
      <c r="B1232" s="25">
        <v>42853</v>
      </c>
      <c r="C1232" s="1" t="s">
        <v>30</v>
      </c>
      <c r="D1232" s="18">
        <v>0.08</v>
      </c>
      <c r="E1232" s="24">
        <v>0</v>
      </c>
      <c r="F1232" s="1" t="s">
        <v>36</v>
      </c>
      <c r="G1232" s="26" t="s">
        <v>224</v>
      </c>
    </row>
    <row r="1233" spans="1:7">
      <c r="A1233" s="1" t="s">
        <v>21</v>
      </c>
      <c r="B1233" s="25">
        <v>42853</v>
      </c>
      <c r="C1233" s="1" t="s">
        <v>30</v>
      </c>
      <c r="D1233" s="18">
        <f>0.0167*10</f>
        <v>0.16699999999999998</v>
      </c>
      <c r="E1233" s="24">
        <v>0</v>
      </c>
      <c r="F1233" s="1" t="s">
        <v>689</v>
      </c>
      <c r="G1233" s="26" t="s">
        <v>225</v>
      </c>
    </row>
    <row r="1234" spans="1:7">
      <c r="A1234" s="1" t="s">
        <v>648</v>
      </c>
      <c r="B1234" s="25">
        <v>42853</v>
      </c>
      <c r="C1234" s="1" t="s">
        <v>30</v>
      </c>
      <c r="D1234" s="18">
        <v>0.25</v>
      </c>
      <c r="E1234" s="24">
        <v>0</v>
      </c>
      <c r="F1234" s="1" t="s">
        <v>36</v>
      </c>
      <c r="G1234" s="26" t="s">
        <v>226</v>
      </c>
    </row>
    <row r="1235" spans="1:7">
      <c r="A1235" s="1" t="s">
        <v>22</v>
      </c>
      <c r="B1235" s="25">
        <v>42853</v>
      </c>
      <c r="C1235" s="1" t="s">
        <v>30</v>
      </c>
      <c r="D1235" s="18">
        <v>0.08</v>
      </c>
      <c r="E1235" s="24">
        <v>0</v>
      </c>
      <c r="F1235" s="1" t="s">
        <v>36</v>
      </c>
      <c r="G1235" s="26" t="s">
        <v>268</v>
      </c>
    </row>
    <row r="1236" spans="1:7" ht="30">
      <c r="A1236" s="1" t="s">
        <v>673</v>
      </c>
      <c r="B1236" s="25">
        <v>42853</v>
      </c>
      <c r="C1236" s="1" t="s">
        <v>30</v>
      </c>
      <c r="D1236" s="18">
        <v>0.08</v>
      </c>
      <c r="E1236" s="24">
        <v>0</v>
      </c>
      <c r="F1236" s="1" t="s">
        <v>36</v>
      </c>
      <c r="G1236" s="26" t="s">
        <v>479</v>
      </c>
    </row>
    <row r="1237" spans="1:7">
      <c r="A1237" s="1" t="s">
        <v>682</v>
      </c>
      <c r="B1237" s="25">
        <v>42853</v>
      </c>
      <c r="C1237" s="1" t="s">
        <v>30</v>
      </c>
      <c r="D1237" s="18">
        <v>0.08</v>
      </c>
      <c r="E1237" s="24">
        <v>0</v>
      </c>
      <c r="F1237" s="1" t="s">
        <v>36</v>
      </c>
      <c r="G1237" s="26" t="s">
        <v>517</v>
      </c>
    </row>
    <row r="1238" spans="1:7">
      <c r="A1238" s="1" t="s">
        <v>683</v>
      </c>
      <c r="B1238" s="25">
        <v>42853</v>
      </c>
      <c r="C1238" s="1" t="s">
        <v>30</v>
      </c>
      <c r="D1238" s="18">
        <v>0.08</v>
      </c>
      <c r="E1238" s="24">
        <v>0</v>
      </c>
      <c r="F1238" s="1" t="s">
        <v>36</v>
      </c>
      <c r="G1238" s="26" t="s">
        <v>481</v>
      </c>
    </row>
    <row r="1239" spans="1:7" ht="30">
      <c r="A1239" s="1" t="s">
        <v>654</v>
      </c>
      <c r="B1239" s="25">
        <v>42853</v>
      </c>
      <c r="C1239" s="1" t="s">
        <v>30</v>
      </c>
      <c r="D1239" s="18">
        <v>0.08</v>
      </c>
      <c r="E1239" s="24">
        <v>0</v>
      </c>
      <c r="F1239" s="1" t="s">
        <v>36</v>
      </c>
      <c r="G1239" s="26" t="s">
        <v>273</v>
      </c>
    </row>
    <row r="1240" spans="1:7" ht="30">
      <c r="A1240" s="1" t="s">
        <v>655</v>
      </c>
      <c r="B1240" s="25">
        <v>42853</v>
      </c>
      <c r="C1240" s="1" t="s">
        <v>30</v>
      </c>
      <c r="D1240" s="18">
        <v>0.08</v>
      </c>
      <c r="E1240" s="24">
        <v>0</v>
      </c>
      <c r="F1240" s="1" t="s">
        <v>36</v>
      </c>
      <c r="G1240" s="26" t="s">
        <v>274</v>
      </c>
    </row>
    <row r="1241" spans="1:7">
      <c r="A1241" s="1" t="s">
        <v>656</v>
      </c>
      <c r="B1241" s="25">
        <v>42853</v>
      </c>
      <c r="C1241" s="1" t="s">
        <v>30</v>
      </c>
      <c r="D1241" s="18">
        <v>0.08</v>
      </c>
      <c r="E1241" s="24">
        <v>0</v>
      </c>
      <c r="F1241" s="1" t="s">
        <v>36</v>
      </c>
      <c r="G1241" s="26" t="s">
        <v>275</v>
      </c>
    </row>
    <row r="1242" spans="1:7">
      <c r="A1242" s="1" t="s">
        <v>20</v>
      </c>
      <c r="B1242" s="25">
        <v>42853</v>
      </c>
      <c r="C1242" s="1" t="s">
        <v>30</v>
      </c>
      <c r="D1242" s="18">
        <v>0.08</v>
      </c>
      <c r="E1242" s="24">
        <v>0</v>
      </c>
      <c r="F1242" s="1" t="s">
        <v>36</v>
      </c>
      <c r="G1242" s="26" t="s">
        <v>276</v>
      </c>
    </row>
    <row r="1243" spans="1:7">
      <c r="A1243" s="1" t="s">
        <v>629</v>
      </c>
      <c r="B1243" s="25">
        <v>42853</v>
      </c>
      <c r="C1243" s="1" t="s">
        <v>30</v>
      </c>
      <c r="D1243" s="18">
        <v>0.08</v>
      </c>
      <c r="E1243" s="24">
        <v>0</v>
      </c>
      <c r="F1243" s="1" t="s">
        <v>36</v>
      </c>
      <c r="G1243" s="26" t="s">
        <v>277</v>
      </c>
    </row>
    <row r="1244" spans="1:7">
      <c r="A1244" s="1" t="s">
        <v>21</v>
      </c>
      <c r="B1244" s="25">
        <v>42853</v>
      </c>
      <c r="C1244" s="1" t="s">
        <v>30</v>
      </c>
      <c r="D1244" s="18">
        <v>0.08</v>
      </c>
      <c r="E1244" s="24">
        <v>0</v>
      </c>
      <c r="F1244" s="1" t="s">
        <v>36</v>
      </c>
      <c r="G1244" s="26" t="s">
        <v>278</v>
      </c>
    </row>
    <row r="1245" spans="1:7">
      <c r="A1245" s="1" t="s">
        <v>657</v>
      </c>
      <c r="B1245" s="25">
        <v>42853</v>
      </c>
      <c r="C1245" s="1" t="s">
        <v>30</v>
      </c>
      <c r="D1245" s="18">
        <v>0.08</v>
      </c>
      <c r="E1245" s="24">
        <v>0</v>
      </c>
      <c r="F1245" s="1" t="s">
        <v>36</v>
      </c>
      <c r="G1245" s="26" t="s">
        <v>279</v>
      </c>
    </row>
    <row r="1246" spans="1:7">
      <c r="A1246" s="1" t="s">
        <v>658</v>
      </c>
      <c r="B1246" s="25">
        <v>42853</v>
      </c>
      <c r="C1246" s="1" t="s">
        <v>30</v>
      </c>
      <c r="D1246" s="18">
        <v>0.08</v>
      </c>
      <c r="E1246" s="24">
        <v>0</v>
      </c>
      <c r="F1246" s="1" t="s">
        <v>36</v>
      </c>
      <c r="G1246" s="26" t="s">
        <v>280</v>
      </c>
    </row>
    <row r="1247" spans="1:7">
      <c r="A1247" s="1" t="s">
        <v>650</v>
      </c>
      <c r="B1247" s="25">
        <v>42864</v>
      </c>
      <c r="C1247" s="1" t="s">
        <v>29</v>
      </c>
      <c r="D1247" s="18">
        <v>0.08</v>
      </c>
      <c r="E1247" s="24">
        <v>0</v>
      </c>
      <c r="F1247" s="1" t="s">
        <v>36</v>
      </c>
      <c r="G1247" s="26" t="s">
        <v>549</v>
      </c>
    </row>
    <row r="1248" spans="1:7">
      <c r="A1248" s="1" t="s">
        <v>178</v>
      </c>
      <c r="B1248" s="25">
        <v>42864</v>
      </c>
      <c r="C1248" s="1" t="s">
        <v>32</v>
      </c>
      <c r="D1248" s="18">
        <v>0.08</v>
      </c>
      <c r="E1248" s="24">
        <v>0</v>
      </c>
      <c r="F1248" s="1" t="s">
        <v>36</v>
      </c>
      <c r="G1248" s="26" t="s">
        <v>550</v>
      </c>
    </row>
    <row r="1249" spans="1:7" ht="30">
      <c r="A1249" s="1" t="s">
        <v>137</v>
      </c>
      <c r="B1249" s="25">
        <v>42864</v>
      </c>
      <c r="C1249" s="1" t="s">
        <v>29</v>
      </c>
      <c r="D1249" s="18">
        <v>0.15</v>
      </c>
      <c r="E1249" s="24">
        <v>0</v>
      </c>
      <c r="F1249" s="1" t="s">
        <v>36</v>
      </c>
      <c r="G1249" s="26" t="s">
        <v>551</v>
      </c>
    </row>
    <row r="1250" spans="1:7" ht="30">
      <c r="A1250" s="1" t="s">
        <v>424</v>
      </c>
      <c r="B1250" s="25">
        <v>42864</v>
      </c>
      <c r="C1250" s="1" t="s">
        <v>31</v>
      </c>
      <c r="D1250" s="18">
        <v>1.5</v>
      </c>
      <c r="E1250" s="24">
        <v>0</v>
      </c>
      <c r="F1250" s="1" t="s">
        <v>36</v>
      </c>
      <c r="G1250" s="26" t="s">
        <v>552</v>
      </c>
    </row>
    <row r="1251" spans="1:7">
      <c r="A1251" s="1" t="s">
        <v>133</v>
      </c>
      <c r="B1251" s="25">
        <v>42871</v>
      </c>
      <c r="C1251" s="1" t="s">
        <v>29</v>
      </c>
      <c r="D1251" s="18">
        <f>5*0.0167</f>
        <v>8.3499999999999991E-2</v>
      </c>
      <c r="E1251" s="24">
        <v>0</v>
      </c>
      <c r="F1251" s="1" t="s">
        <v>36</v>
      </c>
      <c r="G1251" s="26" t="s">
        <v>553</v>
      </c>
    </row>
    <row r="1252" spans="1:7">
      <c r="A1252" s="1" t="s">
        <v>671</v>
      </c>
      <c r="B1252" s="25">
        <v>42871</v>
      </c>
      <c r="C1252" s="1" t="s">
        <v>32</v>
      </c>
      <c r="D1252" s="18">
        <v>1</v>
      </c>
      <c r="E1252" s="24">
        <v>0</v>
      </c>
      <c r="F1252" s="1" t="s">
        <v>36</v>
      </c>
      <c r="G1252" s="26" t="s">
        <v>554</v>
      </c>
    </row>
    <row r="1253" spans="1:7">
      <c r="A1253" s="1" t="s">
        <v>671</v>
      </c>
      <c r="B1253" s="25">
        <v>42871</v>
      </c>
      <c r="C1253" s="1" t="s">
        <v>29</v>
      </c>
      <c r="D1253" s="18">
        <v>1</v>
      </c>
      <c r="E1253" s="24">
        <v>0</v>
      </c>
      <c r="F1253" s="1" t="s">
        <v>36</v>
      </c>
      <c r="G1253" s="26" t="s">
        <v>555</v>
      </c>
    </row>
    <row r="1254" spans="1:7">
      <c r="A1254" s="1" t="s">
        <v>673</v>
      </c>
      <c r="B1254" s="25">
        <v>42860</v>
      </c>
      <c r="C1254" s="1" t="s">
        <v>30</v>
      </c>
      <c r="D1254" s="18">
        <v>0.08</v>
      </c>
      <c r="E1254" s="24">
        <v>0</v>
      </c>
      <c r="F1254" s="1" t="s">
        <v>36</v>
      </c>
      <c r="G1254" s="1" t="s">
        <v>482</v>
      </c>
    </row>
    <row r="1255" spans="1:7">
      <c r="A1255" s="1" t="s">
        <v>674</v>
      </c>
      <c r="B1255" s="25">
        <v>42860</v>
      </c>
      <c r="C1255" s="1" t="s">
        <v>30</v>
      </c>
      <c r="D1255" s="18">
        <v>0.08</v>
      </c>
      <c r="E1255" s="24">
        <v>0</v>
      </c>
      <c r="F1255" s="1" t="s">
        <v>689</v>
      </c>
      <c r="G1255" s="1" t="s">
        <v>483</v>
      </c>
    </row>
    <row r="1256" spans="1:7">
      <c r="A1256" s="1" t="s">
        <v>647</v>
      </c>
      <c r="B1256" s="25">
        <v>42860</v>
      </c>
      <c r="C1256" s="1" t="s">
        <v>30</v>
      </c>
      <c r="D1256" s="18">
        <v>0.08</v>
      </c>
      <c r="E1256" s="24">
        <v>0</v>
      </c>
      <c r="F1256" s="1" t="s">
        <v>36</v>
      </c>
      <c r="G1256" s="26" t="s">
        <v>222</v>
      </c>
    </row>
    <row r="1257" spans="1:7">
      <c r="A1257" s="1" t="s">
        <v>20</v>
      </c>
      <c r="B1257" s="25">
        <v>42860</v>
      </c>
      <c r="C1257" s="1" t="s">
        <v>30</v>
      </c>
      <c r="D1257" s="18">
        <v>0.08</v>
      </c>
      <c r="E1257" s="24">
        <v>0</v>
      </c>
      <c r="F1257" s="1" t="s">
        <v>36</v>
      </c>
      <c r="G1257" s="26" t="s">
        <v>223</v>
      </c>
    </row>
    <row r="1258" spans="1:7" ht="30">
      <c r="A1258" s="1" t="s">
        <v>629</v>
      </c>
      <c r="B1258" s="25">
        <v>42860</v>
      </c>
      <c r="C1258" s="1" t="s">
        <v>30</v>
      </c>
      <c r="D1258" s="18">
        <v>0.08</v>
      </c>
      <c r="E1258" s="24">
        <v>0</v>
      </c>
      <c r="F1258" s="1" t="s">
        <v>36</v>
      </c>
      <c r="G1258" s="26" t="s">
        <v>224</v>
      </c>
    </row>
    <row r="1259" spans="1:7">
      <c r="A1259" s="1" t="s">
        <v>21</v>
      </c>
      <c r="B1259" s="25">
        <v>42860</v>
      </c>
      <c r="C1259" s="1" t="s">
        <v>30</v>
      </c>
      <c r="D1259" s="18">
        <f>0.0167*10</f>
        <v>0.16699999999999998</v>
      </c>
      <c r="E1259" s="24">
        <v>0</v>
      </c>
      <c r="F1259" s="1" t="s">
        <v>689</v>
      </c>
      <c r="G1259" s="26" t="s">
        <v>225</v>
      </c>
    </row>
    <row r="1260" spans="1:7">
      <c r="A1260" s="1" t="s">
        <v>648</v>
      </c>
      <c r="B1260" s="25">
        <v>42860</v>
      </c>
      <c r="C1260" s="1" t="s">
        <v>30</v>
      </c>
      <c r="D1260" s="18">
        <v>0.25</v>
      </c>
      <c r="E1260" s="24">
        <v>0</v>
      </c>
      <c r="F1260" s="1" t="s">
        <v>36</v>
      </c>
      <c r="G1260" s="26" t="s">
        <v>226</v>
      </c>
    </row>
    <row r="1261" spans="1:7">
      <c r="A1261" s="1" t="s">
        <v>227</v>
      </c>
      <c r="B1261" s="25">
        <v>42865</v>
      </c>
      <c r="C1261" s="1" t="s">
        <v>29</v>
      </c>
      <c r="D1261" s="18">
        <v>0.25</v>
      </c>
      <c r="E1261" s="24">
        <v>2.5</v>
      </c>
      <c r="F1261" s="1" t="s">
        <v>36</v>
      </c>
      <c r="G1261" s="26" t="s">
        <v>556</v>
      </c>
    </row>
    <row r="1262" spans="1:7">
      <c r="A1262" s="1" t="s">
        <v>673</v>
      </c>
      <c r="B1262" s="25">
        <v>42867</v>
      </c>
      <c r="C1262" s="1" t="s">
        <v>30</v>
      </c>
      <c r="D1262" s="18">
        <v>0.08</v>
      </c>
      <c r="E1262" s="24">
        <v>0</v>
      </c>
      <c r="F1262" s="1" t="s">
        <v>36</v>
      </c>
      <c r="G1262" s="1" t="s">
        <v>482</v>
      </c>
    </row>
    <row r="1263" spans="1:7">
      <c r="A1263" s="1" t="s">
        <v>674</v>
      </c>
      <c r="B1263" s="25">
        <v>42867</v>
      </c>
      <c r="C1263" s="1" t="s">
        <v>30</v>
      </c>
      <c r="D1263" s="18">
        <v>0.08</v>
      </c>
      <c r="E1263" s="24">
        <v>0</v>
      </c>
      <c r="F1263" s="1" t="s">
        <v>689</v>
      </c>
      <c r="G1263" s="1" t="s">
        <v>483</v>
      </c>
    </row>
    <row r="1264" spans="1:7">
      <c r="A1264" s="1" t="s">
        <v>647</v>
      </c>
      <c r="B1264" s="25">
        <v>42867</v>
      </c>
      <c r="C1264" s="1" t="s">
        <v>30</v>
      </c>
      <c r="D1264" s="18">
        <v>0.08</v>
      </c>
      <c r="E1264" s="24">
        <v>0</v>
      </c>
      <c r="F1264" s="1" t="s">
        <v>36</v>
      </c>
      <c r="G1264" s="26" t="s">
        <v>222</v>
      </c>
    </row>
    <row r="1265" spans="1:7">
      <c r="A1265" s="1" t="s">
        <v>20</v>
      </c>
      <c r="B1265" s="25">
        <v>42867</v>
      </c>
      <c r="C1265" s="1" t="s">
        <v>30</v>
      </c>
      <c r="D1265" s="18">
        <v>0.08</v>
      </c>
      <c r="E1265" s="24">
        <v>0</v>
      </c>
      <c r="F1265" s="1" t="s">
        <v>36</v>
      </c>
      <c r="G1265" s="26" t="s">
        <v>223</v>
      </c>
    </row>
    <row r="1266" spans="1:7" ht="30">
      <c r="A1266" s="1" t="s">
        <v>629</v>
      </c>
      <c r="B1266" s="25">
        <v>42867</v>
      </c>
      <c r="C1266" s="1" t="s">
        <v>30</v>
      </c>
      <c r="D1266" s="18">
        <v>0.08</v>
      </c>
      <c r="E1266" s="24">
        <v>0</v>
      </c>
      <c r="F1266" s="1" t="s">
        <v>36</v>
      </c>
      <c r="G1266" s="26" t="s">
        <v>224</v>
      </c>
    </row>
    <row r="1267" spans="1:7">
      <c r="A1267" s="1" t="s">
        <v>21</v>
      </c>
      <c r="B1267" s="25">
        <v>42867</v>
      </c>
      <c r="C1267" s="1" t="s">
        <v>30</v>
      </c>
      <c r="D1267" s="18">
        <f>0.0167*10</f>
        <v>0.16699999999999998</v>
      </c>
      <c r="E1267" s="24">
        <v>0</v>
      </c>
      <c r="F1267" s="1" t="s">
        <v>689</v>
      </c>
      <c r="G1267" s="26" t="s">
        <v>225</v>
      </c>
    </row>
    <row r="1268" spans="1:7">
      <c r="A1268" s="1" t="s">
        <v>648</v>
      </c>
      <c r="B1268" s="25">
        <v>42867</v>
      </c>
      <c r="C1268" s="1" t="s">
        <v>30</v>
      </c>
      <c r="D1268" s="18">
        <v>0.25</v>
      </c>
      <c r="E1268" s="24">
        <v>0</v>
      </c>
      <c r="F1268" s="1" t="s">
        <v>36</v>
      </c>
      <c r="G1268" s="26" t="s">
        <v>226</v>
      </c>
    </row>
    <row r="1269" spans="1:7">
      <c r="A1269" s="1" t="s">
        <v>673</v>
      </c>
      <c r="B1269" s="25">
        <v>42874</v>
      </c>
      <c r="C1269" s="1" t="s">
        <v>30</v>
      </c>
      <c r="D1269" s="18">
        <v>0.08</v>
      </c>
      <c r="E1269" s="24">
        <v>0</v>
      </c>
      <c r="F1269" s="1" t="s">
        <v>36</v>
      </c>
      <c r="G1269" s="1" t="s">
        <v>482</v>
      </c>
    </row>
    <row r="1270" spans="1:7">
      <c r="A1270" s="1" t="s">
        <v>674</v>
      </c>
      <c r="B1270" s="25">
        <v>42874</v>
      </c>
      <c r="C1270" s="1" t="s">
        <v>30</v>
      </c>
      <c r="D1270" s="18">
        <v>0.08</v>
      </c>
      <c r="E1270" s="24">
        <v>0</v>
      </c>
      <c r="F1270" s="1" t="s">
        <v>689</v>
      </c>
      <c r="G1270" s="1" t="s">
        <v>483</v>
      </c>
    </row>
    <row r="1271" spans="1:7">
      <c r="A1271" s="1" t="s">
        <v>647</v>
      </c>
      <c r="B1271" s="25">
        <v>42874</v>
      </c>
      <c r="C1271" s="1" t="s">
        <v>30</v>
      </c>
      <c r="D1271" s="18">
        <v>0.08</v>
      </c>
      <c r="E1271" s="24">
        <v>0</v>
      </c>
      <c r="F1271" s="1" t="s">
        <v>36</v>
      </c>
      <c r="G1271" s="26" t="s">
        <v>222</v>
      </c>
    </row>
    <row r="1272" spans="1:7">
      <c r="A1272" s="1" t="s">
        <v>20</v>
      </c>
      <c r="B1272" s="25">
        <v>42874</v>
      </c>
      <c r="C1272" s="1" t="s">
        <v>30</v>
      </c>
      <c r="D1272" s="18">
        <v>0.08</v>
      </c>
      <c r="E1272" s="24">
        <v>0</v>
      </c>
      <c r="F1272" s="1" t="s">
        <v>36</v>
      </c>
      <c r="G1272" s="26" t="s">
        <v>223</v>
      </c>
    </row>
    <row r="1273" spans="1:7" ht="30">
      <c r="A1273" s="1" t="s">
        <v>629</v>
      </c>
      <c r="B1273" s="25">
        <v>42874</v>
      </c>
      <c r="C1273" s="1" t="s">
        <v>30</v>
      </c>
      <c r="D1273" s="18">
        <v>0.08</v>
      </c>
      <c r="E1273" s="24">
        <v>0</v>
      </c>
      <c r="F1273" s="1" t="s">
        <v>36</v>
      </c>
      <c r="G1273" s="26" t="s">
        <v>224</v>
      </c>
    </row>
    <row r="1274" spans="1:7">
      <c r="A1274" s="1" t="s">
        <v>21</v>
      </c>
      <c r="B1274" s="25">
        <v>42874</v>
      </c>
      <c r="C1274" s="1" t="s">
        <v>30</v>
      </c>
      <c r="D1274" s="18">
        <f>0.0167*10</f>
        <v>0.16699999999999998</v>
      </c>
      <c r="E1274" s="24">
        <v>0</v>
      </c>
      <c r="F1274" s="1" t="s">
        <v>689</v>
      </c>
      <c r="G1274" s="26" t="s">
        <v>225</v>
      </c>
    </row>
    <row r="1275" spans="1:7">
      <c r="A1275" s="1" t="s">
        <v>648</v>
      </c>
      <c r="B1275" s="25">
        <v>42874</v>
      </c>
      <c r="C1275" s="1" t="s">
        <v>30</v>
      </c>
      <c r="D1275" s="18">
        <v>0.25</v>
      </c>
      <c r="E1275" s="24">
        <v>0</v>
      </c>
      <c r="F1275" s="1" t="s">
        <v>36</v>
      </c>
      <c r="G1275" s="26" t="s">
        <v>226</v>
      </c>
    </row>
    <row r="1276" spans="1:7">
      <c r="A1276" s="1" t="s">
        <v>641</v>
      </c>
      <c r="B1276" s="25">
        <v>42866</v>
      </c>
      <c r="C1276" s="1" t="s">
        <v>31</v>
      </c>
      <c r="D1276" s="18">
        <v>3</v>
      </c>
      <c r="E1276" s="24">
        <v>0</v>
      </c>
      <c r="F1276" s="1" t="s">
        <v>36</v>
      </c>
      <c r="G1276" s="26" t="s">
        <v>557</v>
      </c>
    </row>
    <row r="1277" spans="1:7">
      <c r="A1277" s="1" t="s">
        <v>175</v>
      </c>
      <c r="B1277" s="25">
        <v>42870</v>
      </c>
      <c r="C1277" s="1" t="s">
        <v>29</v>
      </c>
      <c r="D1277" s="18">
        <v>0.5</v>
      </c>
      <c r="E1277" s="24">
        <v>0</v>
      </c>
      <c r="F1277" s="1" t="s">
        <v>36</v>
      </c>
      <c r="G1277" s="26" t="s">
        <v>558</v>
      </c>
    </row>
    <row r="1278" spans="1:7">
      <c r="A1278" s="1" t="s">
        <v>227</v>
      </c>
      <c r="B1278" s="25">
        <v>42873</v>
      </c>
      <c r="C1278" s="1" t="s">
        <v>29</v>
      </c>
      <c r="D1278" s="18">
        <v>0.25</v>
      </c>
      <c r="E1278" s="24">
        <v>0</v>
      </c>
      <c r="F1278" s="1" t="s">
        <v>36</v>
      </c>
      <c r="G1278" s="26" t="s">
        <v>559</v>
      </c>
    </row>
    <row r="1279" spans="1:7">
      <c r="A1279" s="1" t="s">
        <v>168</v>
      </c>
      <c r="B1279" s="25">
        <v>42874</v>
      </c>
      <c r="C1279" s="1" t="s">
        <v>31</v>
      </c>
      <c r="D1279" s="18">
        <v>2</v>
      </c>
      <c r="E1279" s="24">
        <v>0</v>
      </c>
      <c r="F1279" s="1" t="s">
        <v>36</v>
      </c>
      <c r="G1279" s="26" t="s">
        <v>560</v>
      </c>
    </row>
    <row r="1280" spans="1:7">
      <c r="A1280" s="1" t="s">
        <v>168</v>
      </c>
      <c r="B1280" s="25">
        <v>42877</v>
      </c>
      <c r="C1280" s="1" t="s">
        <v>31</v>
      </c>
      <c r="D1280" s="18">
        <v>4</v>
      </c>
      <c r="E1280" s="24">
        <v>0</v>
      </c>
      <c r="F1280" s="1" t="s">
        <v>36</v>
      </c>
      <c r="G1280" s="26" t="s">
        <v>561</v>
      </c>
    </row>
    <row r="1281" spans="1:7">
      <c r="A1281" s="1" t="s">
        <v>33</v>
      </c>
      <c r="B1281" s="25">
        <v>42878</v>
      </c>
      <c r="C1281" s="1" t="s">
        <v>29</v>
      </c>
      <c r="D1281" s="18">
        <v>0.08</v>
      </c>
      <c r="E1281" s="24">
        <v>0</v>
      </c>
      <c r="F1281" s="1" t="s">
        <v>36</v>
      </c>
      <c r="G1281" s="26" t="s">
        <v>562</v>
      </c>
    </row>
    <row r="1282" spans="1:7">
      <c r="A1282" s="1" t="s">
        <v>20</v>
      </c>
      <c r="B1282" s="25">
        <v>42878</v>
      </c>
      <c r="C1282" s="1" t="s">
        <v>29</v>
      </c>
      <c r="D1282" s="18">
        <v>0.25</v>
      </c>
      <c r="E1282" s="24">
        <v>0</v>
      </c>
      <c r="F1282" s="1" t="s">
        <v>36</v>
      </c>
      <c r="G1282" s="26" t="s">
        <v>563</v>
      </c>
    </row>
    <row r="1283" spans="1:7">
      <c r="A1283" s="1" t="s">
        <v>20</v>
      </c>
      <c r="B1283" s="25">
        <v>42878</v>
      </c>
      <c r="C1283" s="1" t="s">
        <v>29</v>
      </c>
      <c r="D1283" s="18">
        <v>1</v>
      </c>
      <c r="E1283" s="24">
        <v>0</v>
      </c>
      <c r="F1283" s="1" t="s">
        <v>699</v>
      </c>
      <c r="G1283" s="26" t="s">
        <v>564</v>
      </c>
    </row>
    <row r="1284" spans="1:7">
      <c r="A1284" s="1" t="s">
        <v>168</v>
      </c>
      <c r="B1284" s="25">
        <v>42878</v>
      </c>
      <c r="C1284" s="1" t="s">
        <v>29</v>
      </c>
      <c r="D1284" s="18">
        <v>1.5</v>
      </c>
      <c r="E1284" s="24">
        <v>0</v>
      </c>
      <c r="F1284" s="1" t="s">
        <v>36</v>
      </c>
      <c r="G1284" s="26" t="s">
        <v>565</v>
      </c>
    </row>
    <row r="1285" spans="1:7">
      <c r="A1285" s="1" t="s">
        <v>167</v>
      </c>
      <c r="B1285" s="25">
        <v>42884</v>
      </c>
      <c r="C1285" s="1" t="s">
        <v>31</v>
      </c>
      <c r="D1285" s="18">
        <v>2</v>
      </c>
      <c r="E1285" s="24">
        <v>0</v>
      </c>
      <c r="F1285" s="1" t="s">
        <v>36</v>
      </c>
      <c r="G1285" s="26" t="s">
        <v>488</v>
      </c>
    </row>
    <row r="1286" spans="1:7">
      <c r="A1286" s="1" t="s">
        <v>167</v>
      </c>
      <c r="B1286" s="25">
        <v>42885</v>
      </c>
      <c r="C1286" s="1" t="s">
        <v>31</v>
      </c>
      <c r="D1286" s="18">
        <v>5</v>
      </c>
      <c r="E1286" s="24">
        <v>0</v>
      </c>
      <c r="F1286" s="1" t="s">
        <v>36</v>
      </c>
      <c r="G1286" s="26" t="s">
        <v>245</v>
      </c>
    </row>
    <row r="1287" spans="1:7">
      <c r="A1287" s="1" t="s">
        <v>647</v>
      </c>
      <c r="B1287" s="25">
        <v>42885</v>
      </c>
      <c r="C1287" s="1" t="s">
        <v>29</v>
      </c>
      <c r="D1287" s="18">
        <v>0.08</v>
      </c>
      <c r="E1287" s="24">
        <v>0</v>
      </c>
      <c r="F1287" s="1" t="s">
        <v>36</v>
      </c>
      <c r="G1287" s="26" t="s">
        <v>566</v>
      </c>
    </row>
    <row r="1288" spans="1:7">
      <c r="A1288" s="1" t="s">
        <v>167</v>
      </c>
      <c r="B1288" s="25">
        <v>42886</v>
      </c>
      <c r="C1288" s="1" t="s">
        <v>31</v>
      </c>
      <c r="D1288" s="18">
        <v>4</v>
      </c>
      <c r="E1288" s="24">
        <v>0</v>
      </c>
      <c r="F1288" s="1" t="s">
        <v>36</v>
      </c>
      <c r="G1288" s="26" t="s">
        <v>567</v>
      </c>
    </row>
    <row r="1289" spans="1:7">
      <c r="A1289" s="1" t="s">
        <v>673</v>
      </c>
      <c r="B1289" s="25">
        <v>42879</v>
      </c>
      <c r="C1289" s="1" t="s">
        <v>30</v>
      </c>
      <c r="D1289" s="18">
        <v>0.08</v>
      </c>
      <c r="E1289" s="24">
        <v>0</v>
      </c>
      <c r="F1289" s="1" t="s">
        <v>36</v>
      </c>
      <c r="G1289" s="1" t="s">
        <v>482</v>
      </c>
    </row>
    <row r="1290" spans="1:7">
      <c r="A1290" s="1" t="s">
        <v>674</v>
      </c>
      <c r="B1290" s="25">
        <v>42879</v>
      </c>
      <c r="C1290" s="1" t="s">
        <v>30</v>
      </c>
      <c r="D1290" s="18">
        <v>0.08</v>
      </c>
      <c r="E1290" s="24">
        <v>0</v>
      </c>
      <c r="F1290" s="1" t="s">
        <v>689</v>
      </c>
      <c r="G1290" s="1" t="s">
        <v>483</v>
      </c>
    </row>
    <row r="1291" spans="1:7">
      <c r="A1291" s="1" t="s">
        <v>647</v>
      </c>
      <c r="B1291" s="25">
        <v>42879</v>
      </c>
      <c r="C1291" s="1" t="s">
        <v>30</v>
      </c>
      <c r="D1291" s="18">
        <v>0.08</v>
      </c>
      <c r="E1291" s="24">
        <v>0</v>
      </c>
      <c r="F1291" s="1" t="s">
        <v>36</v>
      </c>
      <c r="G1291" s="26" t="s">
        <v>222</v>
      </c>
    </row>
    <row r="1292" spans="1:7">
      <c r="A1292" s="1" t="s">
        <v>20</v>
      </c>
      <c r="B1292" s="25">
        <v>42879</v>
      </c>
      <c r="C1292" s="1" t="s">
        <v>30</v>
      </c>
      <c r="D1292" s="18">
        <v>0.08</v>
      </c>
      <c r="E1292" s="24">
        <v>0</v>
      </c>
      <c r="F1292" s="1" t="s">
        <v>36</v>
      </c>
      <c r="G1292" s="26" t="s">
        <v>223</v>
      </c>
    </row>
    <row r="1293" spans="1:7" ht="30">
      <c r="A1293" s="1" t="s">
        <v>629</v>
      </c>
      <c r="B1293" s="25">
        <v>42879</v>
      </c>
      <c r="C1293" s="1" t="s">
        <v>30</v>
      </c>
      <c r="D1293" s="18">
        <v>0.08</v>
      </c>
      <c r="E1293" s="24">
        <v>0</v>
      </c>
      <c r="F1293" s="1" t="s">
        <v>36</v>
      </c>
      <c r="G1293" s="26" t="s">
        <v>224</v>
      </c>
    </row>
    <row r="1294" spans="1:7">
      <c r="A1294" s="1" t="s">
        <v>21</v>
      </c>
      <c r="B1294" s="25">
        <v>42879</v>
      </c>
      <c r="C1294" s="1" t="s">
        <v>30</v>
      </c>
      <c r="D1294" s="18">
        <f>0.0167*10</f>
        <v>0.16699999999999998</v>
      </c>
      <c r="E1294" s="24">
        <v>0</v>
      </c>
      <c r="F1294" s="1" t="s">
        <v>689</v>
      </c>
      <c r="G1294" s="26" t="s">
        <v>225</v>
      </c>
    </row>
    <row r="1295" spans="1:7">
      <c r="A1295" s="1" t="s">
        <v>648</v>
      </c>
      <c r="B1295" s="25">
        <v>42879</v>
      </c>
      <c r="C1295" s="1" t="s">
        <v>30</v>
      </c>
      <c r="D1295" s="18">
        <v>0.25</v>
      </c>
      <c r="E1295" s="24">
        <v>0</v>
      </c>
      <c r="F1295" s="1" t="s">
        <v>36</v>
      </c>
      <c r="G1295" s="26" t="s">
        <v>226</v>
      </c>
    </row>
    <row r="1296" spans="1:7">
      <c r="A1296" s="1" t="s">
        <v>22</v>
      </c>
      <c r="B1296" s="25">
        <v>42884</v>
      </c>
      <c r="C1296" s="1" t="s">
        <v>30</v>
      </c>
      <c r="D1296" s="18">
        <v>0.08</v>
      </c>
      <c r="E1296" s="24">
        <v>0</v>
      </c>
      <c r="F1296" s="1" t="s">
        <v>36</v>
      </c>
      <c r="G1296" s="26" t="s">
        <v>268</v>
      </c>
    </row>
    <row r="1297" spans="1:7" ht="30">
      <c r="A1297" s="1" t="s">
        <v>673</v>
      </c>
      <c r="B1297" s="25">
        <v>42884</v>
      </c>
      <c r="C1297" s="1" t="s">
        <v>30</v>
      </c>
      <c r="D1297" s="18">
        <v>0.08</v>
      </c>
      <c r="E1297" s="24">
        <v>0</v>
      </c>
      <c r="F1297" s="1" t="s">
        <v>36</v>
      </c>
      <c r="G1297" s="26" t="s">
        <v>479</v>
      </c>
    </row>
    <row r="1298" spans="1:7">
      <c r="A1298" s="1" t="s">
        <v>682</v>
      </c>
      <c r="B1298" s="25">
        <v>42884</v>
      </c>
      <c r="C1298" s="1" t="s">
        <v>30</v>
      </c>
      <c r="D1298" s="18">
        <v>0.08</v>
      </c>
      <c r="E1298" s="24">
        <v>0</v>
      </c>
      <c r="F1298" s="1" t="s">
        <v>36</v>
      </c>
      <c r="G1298" s="26" t="s">
        <v>517</v>
      </c>
    </row>
    <row r="1299" spans="1:7">
      <c r="A1299" s="1" t="s">
        <v>683</v>
      </c>
      <c r="B1299" s="25">
        <v>42884</v>
      </c>
      <c r="C1299" s="1" t="s">
        <v>30</v>
      </c>
      <c r="D1299" s="18">
        <v>0.08</v>
      </c>
      <c r="E1299" s="24">
        <v>0</v>
      </c>
      <c r="F1299" s="1" t="s">
        <v>36</v>
      </c>
      <c r="G1299" s="26" t="s">
        <v>481</v>
      </c>
    </row>
    <row r="1300" spans="1:7" ht="30">
      <c r="A1300" s="1" t="s">
        <v>654</v>
      </c>
      <c r="B1300" s="25">
        <v>42884</v>
      </c>
      <c r="C1300" s="1" t="s">
        <v>30</v>
      </c>
      <c r="D1300" s="18">
        <v>0.08</v>
      </c>
      <c r="E1300" s="24">
        <v>0</v>
      </c>
      <c r="F1300" s="1" t="s">
        <v>36</v>
      </c>
      <c r="G1300" s="26" t="s">
        <v>273</v>
      </c>
    </row>
    <row r="1301" spans="1:7" ht="30">
      <c r="A1301" s="1" t="s">
        <v>655</v>
      </c>
      <c r="B1301" s="25">
        <v>42884</v>
      </c>
      <c r="C1301" s="1" t="s">
        <v>30</v>
      </c>
      <c r="D1301" s="18">
        <v>0.08</v>
      </c>
      <c r="E1301" s="24">
        <v>0</v>
      </c>
      <c r="F1301" s="1" t="s">
        <v>36</v>
      </c>
      <c r="G1301" s="26" t="s">
        <v>274</v>
      </c>
    </row>
    <row r="1302" spans="1:7">
      <c r="A1302" s="1" t="s">
        <v>656</v>
      </c>
      <c r="B1302" s="25">
        <v>42884</v>
      </c>
      <c r="C1302" s="1" t="s">
        <v>30</v>
      </c>
      <c r="D1302" s="18">
        <v>0.08</v>
      </c>
      <c r="E1302" s="24">
        <v>0</v>
      </c>
      <c r="F1302" s="1" t="s">
        <v>36</v>
      </c>
      <c r="G1302" s="26" t="s">
        <v>275</v>
      </c>
    </row>
    <row r="1303" spans="1:7">
      <c r="A1303" s="1" t="s">
        <v>20</v>
      </c>
      <c r="B1303" s="25">
        <v>42884</v>
      </c>
      <c r="C1303" s="1" t="s">
        <v>30</v>
      </c>
      <c r="D1303" s="18">
        <v>0.08</v>
      </c>
      <c r="E1303" s="24">
        <v>0</v>
      </c>
      <c r="F1303" s="1" t="s">
        <v>36</v>
      </c>
      <c r="G1303" s="26" t="s">
        <v>276</v>
      </c>
    </row>
    <row r="1304" spans="1:7">
      <c r="A1304" s="1" t="s">
        <v>629</v>
      </c>
      <c r="B1304" s="25">
        <v>42884</v>
      </c>
      <c r="C1304" s="1" t="s">
        <v>30</v>
      </c>
      <c r="D1304" s="18">
        <v>0.08</v>
      </c>
      <c r="E1304" s="24">
        <v>0</v>
      </c>
      <c r="F1304" s="1" t="s">
        <v>36</v>
      </c>
      <c r="G1304" s="26" t="s">
        <v>277</v>
      </c>
    </row>
    <row r="1305" spans="1:7">
      <c r="A1305" s="1" t="s">
        <v>21</v>
      </c>
      <c r="B1305" s="25">
        <v>42884</v>
      </c>
      <c r="C1305" s="1" t="s">
        <v>30</v>
      </c>
      <c r="D1305" s="18">
        <v>0.08</v>
      </c>
      <c r="E1305" s="24">
        <v>0</v>
      </c>
      <c r="F1305" s="1" t="s">
        <v>36</v>
      </c>
      <c r="G1305" s="26" t="s">
        <v>278</v>
      </c>
    </row>
    <row r="1306" spans="1:7">
      <c r="A1306" s="1" t="s">
        <v>657</v>
      </c>
      <c r="B1306" s="25">
        <v>42884</v>
      </c>
      <c r="C1306" s="1" t="s">
        <v>30</v>
      </c>
      <c r="D1306" s="18">
        <v>0.08</v>
      </c>
      <c r="E1306" s="24">
        <v>0</v>
      </c>
      <c r="F1306" s="1" t="s">
        <v>36</v>
      </c>
      <c r="G1306" s="26" t="s">
        <v>279</v>
      </c>
    </row>
    <row r="1307" spans="1:7">
      <c r="A1307" s="1" t="s">
        <v>658</v>
      </c>
      <c r="B1307" s="25">
        <v>42884</v>
      </c>
      <c r="C1307" s="1" t="s">
        <v>30</v>
      </c>
      <c r="D1307" s="18">
        <v>0.08</v>
      </c>
      <c r="E1307" s="24">
        <v>0</v>
      </c>
      <c r="F1307" s="1" t="s">
        <v>36</v>
      </c>
      <c r="G1307" s="26" t="s">
        <v>280</v>
      </c>
    </row>
    <row r="1308" spans="1:7">
      <c r="A1308" s="1" t="s">
        <v>665</v>
      </c>
      <c r="B1308" s="25">
        <v>42892</v>
      </c>
      <c r="C1308" s="1" t="s">
        <v>29</v>
      </c>
      <c r="D1308" s="18">
        <v>0.5</v>
      </c>
      <c r="E1308" s="24">
        <v>0</v>
      </c>
      <c r="F1308" s="1" t="s">
        <v>36</v>
      </c>
      <c r="G1308" s="26" t="s">
        <v>568</v>
      </c>
    </row>
    <row r="1309" spans="1:7">
      <c r="A1309" s="1" t="s">
        <v>177</v>
      </c>
      <c r="B1309" s="25">
        <v>42892</v>
      </c>
      <c r="C1309" s="1" t="s">
        <v>29</v>
      </c>
      <c r="D1309" s="18">
        <v>0.08</v>
      </c>
      <c r="E1309" s="24">
        <v>0</v>
      </c>
      <c r="F1309" s="1" t="s">
        <v>36</v>
      </c>
      <c r="G1309" s="26" t="s">
        <v>569</v>
      </c>
    </row>
    <row r="1310" spans="1:7">
      <c r="A1310" s="1" t="s">
        <v>649</v>
      </c>
      <c r="B1310" s="25">
        <v>42893</v>
      </c>
      <c r="C1310" s="1" t="s">
        <v>29</v>
      </c>
      <c r="D1310" s="18">
        <f>10*0.0167</f>
        <v>0.16699999999999998</v>
      </c>
      <c r="E1310" s="24">
        <v>0</v>
      </c>
      <c r="F1310" s="1" t="s">
        <v>36</v>
      </c>
      <c r="G1310" s="26" t="s">
        <v>570</v>
      </c>
    </row>
    <row r="1311" spans="1:7">
      <c r="A1311" s="1" t="s">
        <v>647</v>
      </c>
      <c r="B1311" s="25">
        <v>42887</v>
      </c>
      <c r="C1311" s="1" t="s">
        <v>29</v>
      </c>
      <c r="D1311" s="18">
        <v>0.5</v>
      </c>
      <c r="E1311" s="24">
        <v>0</v>
      </c>
      <c r="F1311" s="1" t="s">
        <v>36</v>
      </c>
      <c r="G1311" s="26" t="s">
        <v>571</v>
      </c>
    </row>
    <row r="1312" spans="1:7" ht="30">
      <c r="A1312" s="1" t="s">
        <v>141</v>
      </c>
      <c r="B1312" s="25">
        <v>42895</v>
      </c>
      <c r="C1312" s="1" t="s">
        <v>29</v>
      </c>
      <c r="D1312" s="18">
        <v>0.5</v>
      </c>
      <c r="E1312" s="24">
        <v>0.5</v>
      </c>
      <c r="F1312" s="1" t="s">
        <v>36</v>
      </c>
      <c r="G1312" s="26" t="s">
        <v>572</v>
      </c>
    </row>
    <row r="1313" spans="1:7">
      <c r="A1313" s="1" t="s">
        <v>665</v>
      </c>
      <c r="B1313" s="25">
        <v>42898</v>
      </c>
      <c r="C1313" s="1" t="s">
        <v>29</v>
      </c>
      <c r="D1313" s="18">
        <v>0.08</v>
      </c>
      <c r="E1313" s="24">
        <v>0</v>
      </c>
      <c r="F1313" s="1" t="s">
        <v>36</v>
      </c>
      <c r="G1313" s="26" t="s">
        <v>573</v>
      </c>
    </row>
    <row r="1314" spans="1:7">
      <c r="A1314" s="1" t="s">
        <v>655</v>
      </c>
      <c r="B1314" s="25">
        <v>42899</v>
      </c>
      <c r="C1314" s="1" t="s">
        <v>29</v>
      </c>
      <c r="D1314" s="18">
        <v>2</v>
      </c>
      <c r="E1314" s="24">
        <v>0</v>
      </c>
      <c r="F1314" s="1" t="s">
        <v>36</v>
      </c>
      <c r="G1314" s="26" t="s">
        <v>574</v>
      </c>
    </row>
    <row r="1315" spans="1:7">
      <c r="A1315" s="1" t="s">
        <v>12</v>
      </c>
      <c r="B1315" s="25">
        <v>42899</v>
      </c>
      <c r="C1315" s="1" t="s">
        <v>29</v>
      </c>
      <c r="D1315" s="18">
        <v>0.5</v>
      </c>
      <c r="E1315" s="24">
        <v>0</v>
      </c>
      <c r="F1315" s="1" t="s">
        <v>36</v>
      </c>
      <c r="G1315" s="26" t="s">
        <v>575</v>
      </c>
    </row>
    <row r="1316" spans="1:7" ht="30">
      <c r="A1316" s="1" t="s">
        <v>673</v>
      </c>
      <c r="B1316" s="25">
        <v>42900</v>
      </c>
      <c r="C1316" s="1" t="s">
        <v>29</v>
      </c>
      <c r="D1316" s="18">
        <v>0.5</v>
      </c>
      <c r="E1316" s="24">
        <v>0</v>
      </c>
      <c r="F1316" s="1" t="s">
        <v>36</v>
      </c>
      <c r="G1316" s="26" t="s">
        <v>576</v>
      </c>
    </row>
    <row r="1317" spans="1:7">
      <c r="A1317" s="1" t="s">
        <v>656</v>
      </c>
      <c r="B1317" s="25">
        <v>42898</v>
      </c>
      <c r="C1317" s="1" t="s">
        <v>29</v>
      </c>
      <c r="D1317" s="18">
        <v>3.25</v>
      </c>
      <c r="E1317" s="24">
        <v>0</v>
      </c>
      <c r="F1317" s="1" t="s">
        <v>700</v>
      </c>
      <c r="G1317" s="26" t="s">
        <v>577</v>
      </c>
    </row>
    <row r="1318" spans="1:7">
      <c r="A1318" s="1" t="s">
        <v>656</v>
      </c>
      <c r="B1318" s="25">
        <v>42900</v>
      </c>
      <c r="C1318" s="1" t="s">
        <v>29</v>
      </c>
      <c r="D1318" s="18">
        <v>1.5</v>
      </c>
      <c r="E1318" s="24">
        <v>0</v>
      </c>
      <c r="F1318" s="1" t="s">
        <v>36</v>
      </c>
      <c r="G1318" s="26" t="s">
        <v>578</v>
      </c>
    </row>
    <row r="1319" spans="1:7">
      <c r="A1319" s="1" t="s">
        <v>175</v>
      </c>
      <c r="B1319" s="25">
        <v>42906</v>
      </c>
      <c r="C1319" s="1" t="s">
        <v>29</v>
      </c>
      <c r="D1319" s="18">
        <v>1</v>
      </c>
      <c r="E1319" s="24">
        <v>0</v>
      </c>
      <c r="F1319" s="1" t="s">
        <v>36</v>
      </c>
      <c r="G1319" s="26" t="s">
        <v>579</v>
      </c>
    </row>
    <row r="1320" spans="1:7">
      <c r="A1320" s="1" t="s">
        <v>673</v>
      </c>
      <c r="B1320" s="25">
        <v>42888</v>
      </c>
      <c r="C1320" s="1" t="s">
        <v>30</v>
      </c>
      <c r="D1320" s="18">
        <v>0.08</v>
      </c>
      <c r="E1320" s="24">
        <v>0</v>
      </c>
      <c r="F1320" s="1" t="s">
        <v>36</v>
      </c>
      <c r="G1320" s="1" t="s">
        <v>482</v>
      </c>
    </row>
    <row r="1321" spans="1:7">
      <c r="A1321" s="1" t="s">
        <v>674</v>
      </c>
      <c r="B1321" s="25">
        <v>42888</v>
      </c>
      <c r="C1321" s="1" t="s">
        <v>30</v>
      </c>
      <c r="D1321" s="18">
        <v>0.08</v>
      </c>
      <c r="E1321" s="24">
        <v>0</v>
      </c>
      <c r="F1321" s="1" t="s">
        <v>689</v>
      </c>
      <c r="G1321" s="1" t="s">
        <v>483</v>
      </c>
    </row>
    <row r="1322" spans="1:7">
      <c r="A1322" s="1" t="s">
        <v>647</v>
      </c>
      <c r="B1322" s="25">
        <v>42888</v>
      </c>
      <c r="C1322" s="1" t="s">
        <v>30</v>
      </c>
      <c r="D1322" s="18">
        <v>0.08</v>
      </c>
      <c r="E1322" s="24">
        <v>0</v>
      </c>
      <c r="F1322" s="1" t="s">
        <v>36</v>
      </c>
      <c r="G1322" s="26" t="s">
        <v>222</v>
      </c>
    </row>
    <row r="1323" spans="1:7">
      <c r="A1323" s="1" t="s">
        <v>20</v>
      </c>
      <c r="B1323" s="25">
        <v>42888</v>
      </c>
      <c r="C1323" s="1" t="s">
        <v>30</v>
      </c>
      <c r="D1323" s="18">
        <v>0.08</v>
      </c>
      <c r="E1323" s="24">
        <v>0</v>
      </c>
      <c r="F1323" s="1" t="s">
        <v>36</v>
      </c>
      <c r="G1323" s="26" t="s">
        <v>223</v>
      </c>
    </row>
    <row r="1324" spans="1:7" ht="30">
      <c r="A1324" s="1" t="s">
        <v>629</v>
      </c>
      <c r="B1324" s="25">
        <v>42888</v>
      </c>
      <c r="C1324" s="1" t="s">
        <v>30</v>
      </c>
      <c r="D1324" s="18">
        <v>0.08</v>
      </c>
      <c r="E1324" s="24">
        <v>0</v>
      </c>
      <c r="F1324" s="1" t="s">
        <v>36</v>
      </c>
      <c r="G1324" s="26" t="s">
        <v>224</v>
      </c>
    </row>
    <row r="1325" spans="1:7">
      <c r="A1325" s="1" t="s">
        <v>21</v>
      </c>
      <c r="B1325" s="25">
        <v>42888</v>
      </c>
      <c r="C1325" s="1" t="s">
        <v>30</v>
      </c>
      <c r="D1325" s="18">
        <f>0.0167*10</f>
        <v>0.16699999999999998</v>
      </c>
      <c r="E1325" s="24">
        <v>0</v>
      </c>
      <c r="F1325" s="1" t="s">
        <v>689</v>
      </c>
      <c r="G1325" s="26" t="s">
        <v>225</v>
      </c>
    </row>
    <row r="1326" spans="1:7">
      <c r="A1326" s="1" t="s">
        <v>648</v>
      </c>
      <c r="B1326" s="25">
        <v>42888</v>
      </c>
      <c r="C1326" s="1" t="s">
        <v>30</v>
      </c>
      <c r="D1326" s="18">
        <v>0.25</v>
      </c>
      <c r="E1326" s="24">
        <v>0</v>
      </c>
      <c r="F1326" s="1" t="s">
        <v>36</v>
      </c>
      <c r="G1326" s="26" t="s">
        <v>226</v>
      </c>
    </row>
    <row r="1327" spans="1:7">
      <c r="A1327" s="1" t="s">
        <v>673</v>
      </c>
      <c r="B1327" s="25">
        <v>42895</v>
      </c>
      <c r="C1327" s="1" t="s">
        <v>30</v>
      </c>
      <c r="D1327" s="18">
        <v>0.08</v>
      </c>
      <c r="E1327" s="24">
        <v>0</v>
      </c>
      <c r="F1327" s="1" t="s">
        <v>36</v>
      </c>
      <c r="G1327" s="1" t="s">
        <v>482</v>
      </c>
    </row>
    <row r="1328" spans="1:7">
      <c r="A1328" s="1" t="s">
        <v>674</v>
      </c>
      <c r="B1328" s="25">
        <v>42895</v>
      </c>
      <c r="C1328" s="1" t="s">
        <v>30</v>
      </c>
      <c r="D1328" s="18">
        <v>0.08</v>
      </c>
      <c r="E1328" s="24">
        <v>0</v>
      </c>
      <c r="F1328" s="1" t="s">
        <v>689</v>
      </c>
      <c r="G1328" s="1" t="s">
        <v>483</v>
      </c>
    </row>
    <row r="1329" spans="1:7">
      <c r="A1329" s="1" t="s">
        <v>647</v>
      </c>
      <c r="B1329" s="25">
        <v>42895</v>
      </c>
      <c r="C1329" s="1" t="s">
        <v>30</v>
      </c>
      <c r="D1329" s="18">
        <v>0.08</v>
      </c>
      <c r="E1329" s="24">
        <v>0</v>
      </c>
      <c r="F1329" s="1" t="s">
        <v>36</v>
      </c>
      <c r="G1329" s="26" t="s">
        <v>222</v>
      </c>
    </row>
    <row r="1330" spans="1:7">
      <c r="A1330" s="1" t="s">
        <v>20</v>
      </c>
      <c r="B1330" s="25">
        <v>42895</v>
      </c>
      <c r="C1330" s="1" t="s">
        <v>30</v>
      </c>
      <c r="D1330" s="18">
        <v>0.08</v>
      </c>
      <c r="E1330" s="24">
        <v>0</v>
      </c>
      <c r="F1330" s="1" t="s">
        <v>36</v>
      </c>
      <c r="G1330" s="26" t="s">
        <v>223</v>
      </c>
    </row>
    <row r="1331" spans="1:7" ht="30">
      <c r="A1331" s="1" t="s">
        <v>629</v>
      </c>
      <c r="B1331" s="25">
        <v>42895</v>
      </c>
      <c r="C1331" s="1" t="s">
        <v>30</v>
      </c>
      <c r="D1331" s="18">
        <v>0.08</v>
      </c>
      <c r="E1331" s="24">
        <v>0</v>
      </c>
      <c r="F1331" s="1" t="s">
        <v>36</v>
      </c>
      <c r="G1331" s="26" t="s">
        <v>224</v>
      </c>
    </row>
    <row r="1332" spans="1:7">
      <c r="A1332" s="1" t="s">
        <v>21</v>
      </c>
      <c r="B1332" s="25">
        <v>42895</v>
      </c>
      <c r="C1332" s="1" t="s">
        <v>30</v>
      </c>
      <c r="D1332" s="18">
        <f>0.0167*10</f>
        <v>0.16699999999999998</v>
      </c>
      <c r="E1332" s="24">
        <v>0</v>
      </c>
      <c r="F1332" s="1" t="s">
        <v>689</v>
      </c>
      <c r="G1332" s="26" t="s">
        <v>225</v>
      </c>
    </row>
    <row r="1333" spans="1:7">
      <c r="A1333" s="1" t="s">
        <v>648</v>
      </c>
      <c r="B1333" s="25">
        <v>42895</v>
      </c>
      <c r="C1333" s="1" t="s">
        <v>30</v>
      </c>
      <c r="D1333" s="18">
        <v>0.25</v>
      </c>
      <c r="E1333" s="24">
        <v>0</v>
      </c>
      <c r="F1333" s="1" t="s">
        <v>36</v>
      </c>
      <c r="G1333" s="26" t="s">
        <v>226</v>
      </c>
    </row>
    <row r="1334" spans="1:7">
      <c r="A1334" s="1" t="s">
        <v>673</v>
      </c>
      <c r="B1334" s="25">
        <v>42902</v>
      </c>
      <c r="C1334" s="1" t="s">
        <v>30</v>
      </c>
      <c r="D1334" s="18">
        <v>0.08</v>
      </c>
      <c r="E1334" s="24">
        <v>0</v>
      </c>
      <c r="F1334" s="1" t="s">
        <v>36</v>
      </c>
      <c r="G1334" s="1" t="s">
        <v>482</v>
      </c>
    </row>
    <row r="1335" spans="1:7">
      <c r="A1335" s="1" t="s">
        <v>674</v>
      </c>
      <c r="B1335" s="25">
        <v>42902</v>
      </c>
      <c r="C1335" s="1" t="s">
        <v>30</v>
      </c>
      <c r="D1335" s="18">
        <v>0.08</v>
      </c>
      <c r="E1335" s="24">
        <v>0</v>
      </c>
      <c r="F1335" s="1" t="s">
        <v>689</v>
      </c>
      <c r="G1335" s="1" t="s">
        <v>483</v>
      </c>
    </row>
    <row r="1336" spans="1:7">
      <c r="A1336" s="1" t="s">
        <v>647</v>
      </c>
      <c r="B1336" s="25">
        <v>42902</v>
      </c>
      <c r="C1336" s="1" t="s">
        <v>30</v>
      </c>
      <c r="D1336" s="18">
        <v>0.08</v>
      </c>
      <c r="E1336" s="24">
        <v>0</v>
      </c>
      <c r="F1336" s="1" t="s">
        <v>36</v>
      </c>
      <c r="G1336" s="26" t="s">
        <v>222</v>
      </c>
    </row>
    <row r="1337" spans="1:7">
      <c r="A1337" s="1" t="s">
        <v>20</v>
      </c>
      <c r="B1337" s="25">
        <v>42902</v>
      </c>
      <c r="C1337" s="1" t="s">
        <v>30</v>
      </c>
      <c r="D1337" s="18">
        <v>0.08</v>
      </c>
      <c r="E1337" s="24">
        <v>0</v>
      </c>
      <c r="F1337" s="1" t="s">
        <v>36</v>
      </c>
      <c r="G1337" s="26" t="s">
        <v>223</v>
      </c>
    </row>
    <row r="1338" spans="1:7" ht="30">
      <c r="A1338" s="1" t="s">
        <v>629</v>
      </c>
      <c r="B1338" s="25">
        <v>42902</v>
      </c>
      <c r="C1338" s="1" t="s">
        <v>30</v>
      </c>
      <c r="D1338" s="18">
        <v>0.08</v>
      </c>
      <c r="E1338" s="24">
        <v>0</v>
      </c>
      <c r="F1338" s="1" t="s">
        <v>36</v>
      </c>
      <c r="G1338" s="26" t="s">
        <v>224</v>
      </c>
    </row>
    <row r="1339" spans="1:7">
      <c r="A1339" s="1" t="s">
        <v>21</v>
      </c>
      <c r="B1339" s="25">
        <v>42902</v>
      </c>
      <c r="C1339" s="1" t="s">
        <v>30</v>
      </c>
      <c r="D1339" s="18">
        <f>0.0167*10</f>
        <v>0.16699999999999998</v>
      </c>
      <c r="E1339" s="24">
        <v>0</v>
      </c>
      <c r="F1339" s="1" t="s">
        <v>689</v>
      </c>
      <c r="G1339" s="26" t="s">
        <v>225</v>
      </c>
    </row>
    <row r="1340" spans="1:7">
      <c r="A1340" s="1" t="s">
        <v>648</v>
      </c>
      <c r="B1340" s="25">
        <v>42902</v>
      </c>
      <c r="C1340" s="1" t="s">
        <v>30</v>
      </c>
      <c r="D1340" s="18">
        <v>0.25</v>
      </c>
      <c r="E1340" s="24">
        <v>0</v>
      </c>
      <c r="F1340" s="1" t="s">
        <v>36</v>
      </c>
      <c r="G1340" s="26" t="s">
        <v>226</v>
      </c>
    </row>
    <row r="1341" spans="1:7">
      <c r="A1341" s="1" t="s">
        <v>672</v>
      </c>
      <c r="B1341" s="25">
        <v>42907</v>
      </c>
      <c r="C1341" s="1" t="s">
        <v>29</v>
      </c>
      <c r="D1341" s="18">
        <v>0.08</v>
      </c>
      <c r="E1341" s="24">
        <v>0</v>
      </c>
      <c r="F1341" s="1" t="s">
        <v>36</v>
      </c>
      <c r="G1341" s="26" t="s">
        <v>580</v>
      </c>
    </row>
    <row r="1342" spans="1:7" ht="30">
      <c r="A1342" s="1" t="s">
        <v>685</v>
      </c>
      <c r="B1342" s="25">
        <v>42912</v>
      </c>
      <c r="C1342" s="1" t="s">
        <v>29</v>
      </c>
      <c r="D1342" s="18">
        <v>0.75</v>
      </c>
      <c r="E1342" s="24">
        <v>0</v>
      </c>
      <c r="F1342" s="1" t="s">
        <v>36</v>
      </c>
      <c r="G1342" s="26" t="s">
        <v>581</v>
      </c>
    </row>
    <row r="1343" spans="1:7">
      <c r="A1343" s="1" t="s">
        <v>463</v>
      </c>
      <c r="B1343" s="25">
        <v>42914</v>
      </c>
      <c r="C1343" s="1" t="s">
        <v>29</v>
      </c>
      <c r="D1343" s="18">
        <v>0.08</v>
      </c>
      <c r="E1343" s="24">
        <v>0</v>
      </c>
      <c r="F1343" s="1" t="s">
        <v>36</v>
      </c>
      <c r="G1343" s="26" t="s">
        <v>582</v>
      </c>
    </row>
    <row r="1344" spans="1:7">
      <c r="A1344" s="1" t="s">
        <v>436</v>
      </c>
      <c r="B1344" s="25">
        <v>42914</v>
      </c>
      <c r="C1344" s="1" t="s">
        <v>29</v>
      </c>
      <c r="D1344" s="18">
        <v>0.08</v>
      </c>
      <c r="E1344" s="24">
        <v>0.5</v>
      </c>
      <c r="F1344" s="1" t="s">
        <v>36</v>
      </c>
      <c r="G1344" s="26" t="s">
        <v>583</v>
      </c>
    </row>
    <row r="1345" spans="1:7">
      <c r="A1345" s="1" t="s">
        <v>227</v>
      </c>
      <c r="B1345" s="25">
        <v>42915</v>
      </c>
      <c r="C1345" s="1" t="s">
        <v>31</v>
      </c>
      <c r="D1345" s="18">
        <v>2</v>
      </c>
      <c r="E1345" s="24">
        <v>0</v>
      </c>
      <c r="F1345" s="1" t="s">
        <v>36</v>
      </c>
      <c r="G1345" s="26" t="s">
        <v>518</v>
      </c>
    </row>
    <row r="1346" spans="1:7">
      <c r="A1346" s="1" t="s">
        <v>22</v>
      </c>
      <c r="B1346" s="25">
        <v>42916</v>
      </c>
      <c r="C1346" s="1" t="s">
        <v>30</v>
      </c>
      <c r="D1346" s="18">
        <v>0.08</v>
      </c>
      <c r="E1346" s="24">
        <v>0</v>
      </c>
      <c r="F1346" s="1" t="s">
        <v>36</v>
      </c>
      <c r="G1346" s="26" t="s">
        <v>268</v>
      </c>
    </row>
    <row r="1347" spans="1:7" ht="30">
      <c r="A1347" s="1" t="s">
        <v>673</v>
      </c>
      <c r="B1347" s="25">
        <v>42916</v>
      </c>
      <c r="C1347" s="1" t="s">
        <v>30</v>
      </c>
      <c r="D1347" s="18">
        <v>0.08</v>
      </c>
      <c r="E1347" s="24">
        <v>0</v>
      </c>
      <c r="F1347" s="1" t="s">
        <v>36</v>
      </c>
      <c r="G1347" s="26" t="s">
        <v>479</v>
      </c>
    </row>
    <row r="1348" spans="1:7">
      <c r="A1348" s="1" t="s">
        <v>682</v>
      </c>
      <c r="B1348" s="25">
        <v>42916</v>
      </c>
      <c r="C1348" s="1" t="s">
        <v>30</v>
      </c>
      <c r="D1348" s="18">
        <v>0.08</v>
      </c>
      <c r="E1348" s="24">
        <v>0</v>
      </c>
      <c r="F1348" s="1" t="s">
        <v>36</v>
      </c>
      <c r="G1348" s="26" t="s">
        <v>517</v>
      </c>
    </row>
    <row r="1349" spans="1:7">
      <c r="A1349" s="1" t="s">
        <v>683</v>
      </c>
      <c r="B1349" s="25">
        <v>42916</v>
      </c>
      <c r="C1349" s="1" t="s">
        <v>30</v>
      </c>
      <c r="D1349" s="18">
        <v>0.08</v>
      </c>
      <c r="E1349" s="24">
        <v>0</v>
      </c>
      <c r="F1349" s="1" t="s">
        <v>36</v>
      </c>
      <c r="G1349" s="26" t="s">
        <v>481</v>
      </c>
    </row>
    <row r="1350" spans="1:7" ht="30">
      <c r="A1350" s="1" t="s">
        <v>654</v>
      </c>
      <c r="B1350" s="25">
        <v>42916</v>
      </c>
      <c r="C1350" s="1" t="s">
        <v>30</v>
      </c>
      <c r="D1350" s="18">
        <v>0.08</v>
      </c>
      <c r="E1350" s="24">
        <v>0</v>
      </c>
      <c r="F1350" s="1" t="s">
        <v>36</v>
      </c>
      <c r="G1350" s="26" t="s">
        <v>273</v>
      </c>
    </row>
    <row r="1351" spans="1:7" ht="30">
      <c r="A1351" s="1" t="s">
        <v>655</v>
      </c>
      <c r="B1351" s="25">
        <v>42916</v>
      </c>
      <c r="C1351" s="1" t="s">
        <v>30</v>
      </c>
      <c r="D1351" s="18">
        <v>0.08</v>
      </c>
      <c r="E1351" s="24">
        <v>0</v>
      </c>
      <c r="F1351" s="1" t="s">
        <v>36</v>
      </c>
      <c r="G1351" s="26" t="s">
        <v>274</v>
      </c>
    </row>
    <row r="1352" spans="1:7">
      <c r="A1352" s="1" t="s">
        <v>656</v>
      </c>
      <c r="B1352" s="25">
        <v>42916</v>
      </c>
      <c r="C1352" s="1" t="s">
        <v>30</v>
      </c>
      <c r="D1352" s="18">
        <v>0.08</v>
      </c>
      <c r="E1352" s="24">
        <v>0</v>
      </c>
      <c r="F1352" s="1" t="s">
        <v>36</v>
      </c>
      <c r="G1352" s="26" t="s">
        <v>275</v>
      </c>
    </row>
    <row r="1353" spans="1:7">
      <c r="A1353" s="1" t="s">
        <v>20</v>
      </c>
      <c r="B1353" s="25">
        <v>42916</v>
      </c>
      <c r="C1353" s="1" t="s">
        <v>30</v>
      </c>
      <c r="D1353" s="18">
        <v>0.08</v>
      </c>
      <c r="E1353" s="24">
        <v>0</v>
      </c>
      <c r="F1353" s="1" t="s">
        <v>36</v>
      </c>
      <c r="G1353" s="26" t="s">
        <v>276</v>
      </c>
    </row>
    <row r="1354" spans="1:7">
      <c r="A1354" s="1" t="s">
        <v>629</v>
      </c>
      <c r="B1354" s="25">
        <v>42916</v>
      </c>
      <c r="C1354" s="1" t="s">
        <v>30</v>
      </c>
      <c r="D1354" s="18">
        <v>0.08</v>
      </c>
      <c r="E1354" s="24">
        <v>0</v>
      </c>
      <c r="F1354" s="1" t="s">
        <v>36</v>
      </c>
      <c r="G1354" s="26" t="s">
        <v>277</v>
      </c>
    </row>
    <row r="1355" spans="1:7">
      <c r="A1355" s="1" t="s">
        <v>21</v>
      </c>
      <c r="B1355" s="25">
        <v>42916</v>
      </c>
      <c r="C1355" s="1" t="s">
        <v>30</v>
      </c>
      <c r="D1355" s="18">
        <v>0.08</v>
      </c>
      <c r="E1355" s="24">
        <v>0</v>
      </c>
      <c r="F1355" s="1" t="s">
        <v>36</v>
      </c>
      <c r="G1355" s="26" t="s">
        <v>278</v>
      </c>
    </row>
    <row r="1356" spans="1:7">
      <c r="A1356" s="1" t="s">
        <v>657</v>
      </c>
      <c r="B1356" s="25">
        <v>42916</v>
      </c>
      <c r="C1356" s="1" t="s">
        <v>30</v>
      </c>
      <c r="D1356" s="18">
        <v>0.08</v>
      </c>
      <c r="E1356" s="24">
        <v>0</v>
      </c>
      <c r="F1356" s="1" t="s">
        <v>36</v>
      </c>
      <c r="G1356" s="26" t="s">
        <v>279</v>
      </c>
    </row>
    <row r="1357" spans="1:7">
      <c r="A1357" s="1" t="s">
        <v>658</v>
      </c>
      <c r="B1357" s="25">
        <v>42916</v>
      </c>
      <c r="C1357" s="1" t="s">
        <v>30</v>
      </c>
      <c r="D1357" s="18">
        <v>0.08</v>
      </c>
      <c r="E1357" s="24">
        <v>0</v>
      </c>
      <c r="F1357" s="1" t="s">
        <v>36</v>
      </c>
      <c r="G1357" s="26" t="s">
        <v>280</v>
      </c>
    </row>
    <row r="1358" spans="1:7">
      <c r="A1358" s="1" t="s">
        <v>673</v>
      </c>
      <c r="B1358" s="25">
        <v>42909</v>
      </c>
      <c r="C1358" s="1" t="s">
        <v>30</v>
      </c>
      <c r="D1358" s="18">
        <v>0.08</v>
      </c>
      <c r="E1358" s="24">
        <v>0</v>
      </c>
      <c r="F1358" s="1" t="s">
        <v>36</v>
      </c>
      <c r="G1358" s="1" t="s">
        <v>482</v>
      </c>
    </row>
    <row r="1359" spans="1:7">
      <c r="A1359" s="1" t="s">
        <v>674</v>
      </c>
      <c r="B1359" s="25">
        <v>42909</v>
      </c>
      <c r="C1359" s="1" t="s">
        <v>30</v>
      </c>
      <c r="D1359" s="18">
        <v>0.08</v>
      </c>
      <c r="E1359" s="24">
        <v>0</v>
      </c>
      <c r="F1359" s="1" t="s">
        <v>689</v>
      </c>
      <c r="G1359" s="1" t="s">
        <v>483</v>
      </c>
    </row>
    <row r="1360" spans="1:7">
      <c r="A1360" s="1" t="s">
        <v>647</v>
      </c>
      <c r="B1360" s="25">
        <v>42909</v>
      </c>
      <c r="C1360" s="1" t="s">
        <v>30</v>
      </c>
      <c r="D1360" s="18">
        <v>0.08</v>
      </c>
      <c r="E1360" s="24">
        <v>0</v>
      </c>
      <c r="F1360" s="1" t="s">
        <v>36</v>
      </c>
      <c r="G1360" s="26" t="s">
        <v>222</v>
      </c>
    </row>
    <row r="1361" spans="1:7">
      <c r="A1361" s="1" t="s">
        <v>20</v>
      </c>
      <c r="B1361" s="25">
        <v>42909</v>
      </c>
      <c r="C1361" s="1" t="s">
        <v>30</v>
      </c>
      <c r="D1361" s="18">
        <v>0.08</v>
      </c>
      <c r="E1361" s="24">
        <v>0</v>
      </c>
      <c r="F1361" s="1" t="s">
        <v>36</v>
      </c>
      <c r="G1361" s="26" t="s">
        <v>223</v>
      </c>
    </row>
    <row r="1362" spans="1:7" ht="30">
      <c r="A1362" s="1" t="s">
        <v>629</v>
      </c>
      <c r="B1362" s="25">
        <v>42909</v>
      </c>
      <c r="C1362" s="1" t="s">
        <v>30</v>
      </c>
      <c r="D1362" s="18">
        <v>0.08</v>
      </c>
      <c r="E1362" s="24">
        <v>0</v>
      </c>
      <c r="F1362" s="1" t="s">
        <v>36</v>
      </c>
      <c r="G1362" s="26" t="s">
        <v>224</v>
      </c>
    </row>
    <row r="1363" spans="1:7">
      <c r="A1363" s="1" t="s">
        <v>21</v>
      </c>
      <c r="B1363" s="25">
        <v>42909</v>
      </c>
      <c r="C1363" s="1" t="s">
        <v>30</v>
      </c>
      <c r="D1363" s="18">
        <f>0.0167*10</f>
        <v>0.16699999999999998</v>
      </c>
      <c r="E1363" s="24">
        <v>0</v>
      </c>
      <c r="F1363" s="1" t="s">
        <v>689</v>
      </c>
      <c r="G1363" s="26" t="s">
        <v>225</v>
      </c>
    </row>
    <row r="1364" spans="1:7">
      <c r="A1364" s="1" t="s">
        <v>648</v>
      </c>
      <c r="B1364" s="25">
        <v>42909</v>
      </c>
      <c r="C1364" s="1" t="s">
        <v>30</v>
      </c>
      <c r="D1364" s="18">
        <v>0.25</v>
      </c>
      <c r="E1364" s="24">
        <v>0</v>
      </c>
      <c r="F1364" s="1" t="s">
        <v>36</v>
      </c>
      <c r="G1364" s="26" t="s">
        <v>226</v>
      </c>
    </row>
    <row r="1365" spans="1:7">
      <c r="A1365" s="1" t="s">
        <v>673</v>
      </c>
      <c r="B1365" s="25">
        <v>42916</v>
      </c>
      <c r="C1365" s="1" t="s">
        <v>30</v>
      </c>
      <c r="D1365" s="18">
        <v>0.08</v>
      </c>
      <c r="E1365" s="24">
        <v>0</v>
      </c>
      <c r="F1365" s="1" t="s">
        <v>36</v>
      </c>
      <c r="G1365" s="1" t="s">
        <v>482</v>
      </c>
    </row>
    <row r="1366" spans="1:7">
      <c r="A1366" s="1" t="s">
        <v>674</v>
      </c>
      <c r="B1366" s="25">
        <v>42916</v>
      </c>
      <c r="C1366" s="1" t="s">
        <v>30</v>
      </c>
      <c r="D1366" s="18">
        <v>0.08</v>
      </c>
      <c r="E1366" s="24">
        <v>0</v>
      </c>
      <c r="F1366" s="1" t="s">
        <v>689</v>
      </c>
      <c r="G1366" s="1" t="s">
        <v>483</v>
      </c>
    </row>
    <row r="1367" spans="1:7">
      <c r="A1367" s="1" t="s">
        <v>647</v>
      </c>
      <c r="B1367" s="25">
        <v>42916</v>
      </c>
      <c r="C1367" s="1" t="s">
        <v>30</v>
      </c>
      <c r="D1367" s="18">
        <v>0.08</v>
      </c>
      <c r="E1367" s="24">
        <v>0</v>
      </c>
      <c r="F1367" s="1" t="s">
        <v>36</v>
      </c>
      <c r="G1367" s="26" t="s">
        <v>222</v>
      </c>
    </row>
    <row r="1368" spans="1:7">
      <c r="A1368" s="1" t="s">
        <v>20</v>
      </c>
      <c r="B1368" s="25">
        <v>42916</v>
      </c>
      <c r="C1368" s="1" t="s">
        <v>30</v>
      </c>
      <c r="D1368" s="18">
        <v>0.08</v>
      </c>
      <c r="E1368" s="24">
        <v>0</v>
      </c>
      <c r="F1368" s="1" t="s">
        <v>36</v>
      </c>
      <c r="G1368" s="26" t="s">
        <v>223</v>
      </c>
    </row>
    <row r="1369" spans="1:7" ht="30">
      <c r="A1369" s="1" t="s">
        <v>629</v>
      </c>
      <c r="B1369" s="25">
        <v>42916</v>
      </c>
      <c r="C1369" s="1" t="s">
        <v>30</v>
      </c>
      <c r="D1369" s="18">
        <v>0.08</v>
      </c>
      <c r="E1369" s="24">
        <v>0</v>
      </c>
      <c r="F1369" s="1" t="s">
        <v>36</v>
      </c>
      <c r="G1369" s="26" t="s">
        <v>224</v>
      </c>
    </row>
    <row r="1370" spans="1:7">
      <c r="A1370" s="1" t="s">
        <v>21</v>
      </c>
      <c r="B1370" s="25">
        <v>42916</v>
      </c>
      <c r="C1370" s="1" t="s">
        <v>30</v>
      </c>
      <c r="D1370" s="18">
        <f>0.0167*10</f>
        <v>0.16699999999999998</v>
      </c>
      <c r="E1370" s="24">
        <v>0</v>
      </c>
      <c r="F1370" s="1" t="s">
        <v>689</v>
      </c>
      <c r="G1370" s="26" t="s">
        <v>225</v>
      </c>
    </row>
    <row r="1371" spans="1:7">
      <c r="A1371" s="1" t="s">
        <v>648</v>
      </c>
      <c r="B1371" s="25">
        <v>42916</v>
      </c>
      <c r="C1371" s="1" t="s">
        <v>30</v>
      </c>
      <c r="D1371" s="18">
        <v>0.25</v>
      </c>
      <c r="E1371" s="24">
        <v>0</v>
      </c>
      <c r="F1371" s="1" t="s">
        <v>36</v>
      </c>
      <c r="G1371" s="26" t="s">
        <v>226</v>
      </c>
    </row>
    <row r="1372" spans="1:7">
      <c r="A1372" s="1" t="s">
        <v>181</v>
      </c>
      <c r="B1372" s="25">
        <v>42917</v>
      </c>
      <c r="C1372" s="1" t="s">
        <v>29</v>
      </c>
      <c r="D1372" s="18">
        <v>0.08</v>
      </c>
      <c r="E1372" s="24">
        <v>0.08</v>
      </c>
      <c r="F1372" s="1" t="s">
        <v>36</v>
      </c>
      <c r="G1372" s="26" t="s">
        <v>584</v>
      </c>
    </row>
    <row r="1373" spans="1:7">
      <c r="A1373" s="1" t="s">
        <v>227</v>
      </c>
      <c r="B1373" s="25">
        <v>42920</v>
      </c>
      <c r="C1373" s="1" t="s">
        <v>31</v>
      </c>
      <c r="D1373" s="18">
        <v>4</v>
      </c>
      <c r="E1373" s="24">
        <v>0</v>
      </c>
      <c r="F1373" s="1" t="s">
        <v>36</v>
      </c>
      <c r="G1373" s="26" t="s">
        <v>491</v>
      </c>
    </row>
    <row r="1374" spans="1:7">
      <c r="A1374" s="1" t="s">
        <v>227</v>
      </c>
      <c r="B1374" s="25">
        <v>42921</v>
      </c>
      <c r="C1374" s="1" t="s">
        <v>31</v>
      </c>
      <c r="D1374" s="18">
        <v>3</v>
      </c>
      <c r="E1374" s="24">
        <v>0</v>
      </c>
      <c r="F1374" s="1" t="s">
        <v>36</v>
      </c>
      <c r="G1374" s="26" t="s">
        <v>585</v>
      </c>
    </row>
    <row r="1375" spans="1:7">
      <c r="A1375" s="1" t="s">
        <v>672</v>
      </c>
      <c r="B1375" s="25">
        <v>42921</v>
      </c>
      <c r="C1375" s="1" t="s">
        <v>29</v>
      </c>
      <c r="D1375" s="18">
        <v>0.08</v>
      </c>
      <c r="E1375" s="24">
        <v>0</v>
      </c>
      <c r="F1375" s="1" t="s">
        <v>36</v>
      </c>
      <c r="G1375" s="26" t="s">
        <v>586</v>
      </c>
    </row>
    <row r="1376" spans="1:7">
      <c r="A1376" s="1" t="s">
        <v>348</v>
      </c>
      <c r="B1376" s="25">
        <v>42926</v>
      </c>
      <c r="C1376" s="1" t="s">
        <v>29</v>
      </c>
      <c r="D1376" s="18">
        <v>0.08</v>
      </c>
      <c r="E1376" s="24">
        <v>0</v>
      </c>
      <c r="F1376" s="1" t="s">
        <v>36</v>
      </c>
      <c r="G1376" s="26" t="s">
        <v>587</v>
      </c>
    </row>
    <row r="1377" spans="1:7">
      <c r="A1377" s="1" t="s">
        <v>649</v>
      </c>
      <c r="B1377" s="25">
        <v>42926</v>
      </c>
      <c r="C1377" s="1" t="s">
        <v>29</v>
      </c>
      <c r="D1377" s="18">
        <v>0.25</v>
      </c>
      <c r="E1377" s="24">
        <v>0</v>
      </c>
      <c r="F1377" s="1" t="s">
        <v>36</v>
      </c>
      <c r="G1377" s="26" t="s">
        <v>588</v>
      </c>
    </row>
    <row r="1378" spans="1:7">
      <c r="A1378" s="1" t="s">
        <v>179</v>
      </c>
      <c r="B1378" s="25">
        <v>42927</v>
      </c>
      <c r="C1378" s="1" t="s">
        <v>29</v>
      </c>
      <c r="D1378" s="18">
        <f>10*0.0167</f>
        <v>0.16699999999999998</v>
      </c>
      <c r="E1378" s="24">
        <v>2</v>
      </c>
      <c r="F1378" s="1" t="s">
        <v>36</v>
      </c>
      <c r="G1378" s="26" t="s">
        <v>589</v>
      </c>
    </row>
    <row r="1379" spans="1:7">
      <c r="A1379" s="1" t="s">
        <v>3</v>
      </c>
      <c r="B1379" s="25">
        <v>42922</v>
      </c>
      <c r="C1379" s="1" t="s">
        <v>29</v>
      </c>
      <c r="D1379" s="18">
        <v>1</v>
      </c>
      <c r="E1379" s="24">
        <v>0</v>
      </c>
      <c r="F1379" s="1" t="s">
        <v>701</v>
      </c>
      <c r="G1379" s="26" t="s">
        <v>590</v>
      </c>
    </row>
    <row r="1380" spans="1:7">
      <c r="A1380" s="1" t="s">
        <v>651</v>
      </c>
      <c r="B1380" s="25">
        <v>42926</v>
      </c>
      <c r="C1380" s="1" t="s">
        <v>29</v>
      </c>
      <c r="D1380" s="18">
        <v>0.08</v>
      </c>
      <c r="E1380" s="24">
        <v>0.08</v>
      </c>
      <c r="F1380" s="1" t="s">
        <v>36</v>
      </c>
      <c r="G1380" s="26" t="s">
        <v>545</v>
      </c>
    </row>
    <row r="1381" spans="1:7">
      <c r="A1381" s="1" t="s">
        <v>651</v>
      </c>
      <c r="B1381" s="25">
        <v>42927</v>
      </c>
      <c r="C1381" s="1" t="s">
        <v>29</v>
      </c>
      <c r="D1381" s="18">
        <v>0.08</v>
      </c>
      <c r="E1381" s="24">
        <v>0.08</v>
      </c>
      <c r="F1381" s="1" t="s">
        <v>36</v>
      </c>
      <c r="G1381" s="26" t="s">
        <v>545</v>
      </c>
    </row>
    <row r="1382" spans="1:7" ht="30">
      <c r="A1382" s="1" t="s">
        <v>164</v>
      </c>
      <c r="B1382" s="25">
        <v>42926</v>
      </c>
      <c r="C1382" s="1" t="s">
        <v>29</v>
      </c>
      <c r="D1382" s="18">
        <v>0.5</v>
      </c>
      <c r="E1382" s="24">
        <v>0.5</v>
      </c>
      <c r="F1382" s="1" t="s">
        <v>36</v>
      </c>
      <c r="G1382" s="26" t="s">
        <v>591</v>
      </c>
    </row>
    <row r="1383" spans="1:7">
      <c r="A1383" s="1" t="s">
        <v>651</v>
      </c>
      <c r="B1383" s="25">
        <v>42928</v>
      </c>
      <c r="C1383" s="1" t="s">
        <v>29</v>
      </c>
      <c r="D1383" s="18">
        <v>0.25</v>
      </c>
      <c r="E1383" s="24">
        <v>0.25</v>
      </c>
      <c r="F1383" s="1" t="s">
        <v>36</v>
      </c>
      <c r="G1383" s="26" t="s">
        <v>592</v>
      </c>
    </row>
    <row r="1384" spans="1:7">
      <c r="A1384" s="1" t="s">
        <v>677</v>
      </c>
      <c r="B1384" s="25">
        <v>42928</v>
      </c>
      <c r="C1384" s="1" t="s">
        <v>29</v>
      </c>
      <c r="D1384" s="18">
        <v>3</v>
      </c>
      <c r="E1384" s="24">
        <v>0</v>
      </c>
      <c r="F1384" s="1" t="s">
        <v>36</v>
      </c>
      <c r="G1384" s="35" t="s">
        <v>593</v>
      </c>
    </row>
    <row r="1385" spans="1:7" ht="30">
      <c r="A1385" s="1" t="s">
        <v>164</v>
      </c>
      <c r="B1385" s="25">
        <v>42929</v>
      </c>
      <c r="C1385" s="1" t="s">
        <v>29</v>
      </c>
      <c r="D1385" s="18">
        <v>4</v>
      </c>
      <c r="E1385" s="24">
        <v>0</v>
      </c>
      <c r="F1385" s="1" t="s">
        <v>36</v>
      </c>
      <c r="G1385" s="26" t="s">
        <v>594</v>
      </c>
    </row>
    <row r="1386" spans="1:7">
      <c r="A1386" s="1" t="s">
        <v>673</v>
      </c>
      <c r="B1386" s="25">
        <v>42923</v>
      </c>
      <c r="C1386" s="1" t="s">
        <v>30</v>
      </c>
      <c r="D1386" s="18">
        <v>0.08</v>
      </c>
      <c r="E1386" s="24">
        <v>0</v>
      </c>
      <c r="F1386" s="1" t="s">
        <v>36</v>
      </c>
      <c r="G1386" s="1" t="s">
        <v>482</v>
      </c>
    </row>
    <row r="1387" spans="1:7">
      <c r="A1387" s="1" t="s">
        <v>674</v>
      </c>
      <c r="B1387" s="25">
        <v>42923</v>
      </c>
      <c r="C1387" s="1" t="s">
        <v>30</v>
      </c>
      <c r="D1387" s="18">
        <v>0.08</v>
      </c>
      <c r="E1387" s="24">
        <v>0</v>
      </c>
      <c r="F1387" s="1" t="s">
        <v>689</v>
      </c>
      <c r="G1387" s="1" t="s">
        <v>483</v>
      </c>
    </row>
    <row r="1388" spans="1:7">
      <c r="A1388" s="1" t="s">
        <v>647</v>
      </c>
      <c r="B1388" s="25">
        <v>42923</v>
      </c>
      <c r="C1388" s="1" t="s">
        <v>30</v>
      </c>
      <c r="D1388" s="18">
        <v>0.08</v>
      </c>
      <c r="E1388" s="24">
        <v>0</v>
      </c>
      <c r="F1388" s="1" t="s">
        <v>36</v>
      </c>
      <c r="G1388" s="26" t="s">
        <v>222</v>
      </c>
    </row>
    <row r="1389" spans="1:7">
      <c r="A1389" s="1" t="s">
        <v>20</v>
      </c>
      <c r="B1389" s="25">
        <v>42923</v>
      </c>
      <c r="C1389" s="1" t="s">
        <v>30</v>
      </c>
      <c r="D1389" s="18">
        <v>0.08</v>
      </c>
      <c r="E1389" s="24">
        <v>0</v>
      </c>
      <c r="F1389" s="1" t="s">
        <v>36</v>
      </c>
      <c r="G1389" s="26" t="s">
        <v>223</v>
      </c>
    </row>
    <row r="1390" spans="1:7" ht="30">
      <c r="A1390" s="1" t="s">
        <v>629</v>
      </c>
      <c r="B1390" s="25">
        <v>42923</v>
      </c>
      <c r="C1390" s="1" t="s">
        <v>30</v>
      </c>
      <c r="D1390" s="18">
        <v>0.08</v>
      </c>
      <c r="E1390" s="24">
        <v>0</v>
      </c>
      <c r="F1390" s="1" t="s">
        <v>36</v>
      </c>
      <c r="G1390" s="26" t="s">
        <v>224</v>
      </c>
    </row>
    <row r="1391" spans="1:7">
      <c r="A1391" s="1" t="s">
        <v>21</v>
      </c>
      <c r="B1391" s="25">
        <v>42923</v>
      </c>
      <c r="C1391" s="1" t="s">
        <v>30</v>
      </c>
      <c r="D1391" s="18">
        <f>0.0167*10</f>
        <v>0.16699999999999998</v>
      </c>
      <c r="E1391" s="24">
        <v>0</v>
      </c>
      <c r="F1391" s="1" t="s">
        <v>689</v>
      </c>
      <c r="G1391" s="26" t="s">
        <v>225</v>
      </c>
    </row>
    <row r="1392" spans="1:7">
      <c r="A1392" s="1" t="s">
        <v>648</v>
      </c>
      <c r="B1392" s="25">
        <v>42923</v>
      </c>
      <c r="C1392" s="1" t="s">
        <v>30</v>
      </c>
      <c r="D1392" s="18">
        <v>0.25</v>
      </c>
      <c r="E1392" s="24">
        <v>0</v>
      </c>
      <c r="F1392" s="1" t="s">
        <v>36</v>
      </c>
      <c r="G1392" s="26" t="s">
        <v>226</v>
      </c>
    </row>
    <row r="1393" spans="1:7">
      <c r="A1393" s="1" t="s">
        <v>673</v>
      </c>
      <c r="B1393" s="25">
        <v>42929</v>
      </c>
      <c r="C1393" s="1" t="s">
        <v>30</v>
      </c>
      <c r="D1393" s="18">
        <v>0.08</v>
      </c>
      <c r="E1393" s="24">
        <v>0</v>
      </c>
      <c r="F1393" s="1" t="s">
        <v>36</v>
      </c>
      <c r="G1393" s="1" t="s">
        <v>482</v>
      </c>
    </row>
    <row r="1394" spans="1:7">
      <c r="A1394" s="1" t="s">
        <v>674</v>
      </c>
      <c r="B1394" s="25">
        <v>42929</v>
      </c>
      <c r="C1394" s="1" t="s">
        <v>30</v>
      </c>
      <c r="D1394" s="18">
        <v>0.08</v>
      </c>
      <c r="E1394" s="24">
        <v>0</v>
      </c>
      <c r="F1394" s="1" t="s">
        <v>689</v>
      </c>
      <c r="G1394" s="1" t="s">
        <v>483</v>
      </c>
    </row>
    <row r="1395" spans="1:7">
      <c r="A1395" s="1" t="s">
        <v>647</v>
      </c>
      <c r="B1395" s="25">
        <v>42929</v>
      </c>
      <c r="C1395" s="1" t="s">
        <v>30</v>
      </c>
      <c r="D1395" s="18">
        <v>0.08</v>
      </c>
      <c r="E1395" s="24">
        <v>0</v>
      </c>
      <c r="F1395" s="1" t="s">
        <v>36</v>
      </c>
      <c r="G1395" s="26" t="s">
        <v>222</v>
      </c>
    </row>
    <row r="1396" spans="1:7">
      <c r="A1396" s="1" t="s">
        <v>20</v>
      </c>
      <c r="B1396" s="25">
        <v>42929</v>
      </c>
      <c r="C1396" s="1" t="s">
        <v>30</v>
      </c>
      <c r="D1396" s="18">
        <v>0.08</v>
      </c>
      <c r="E1396" s="24">
        <v>0</v>
      </c>
      <c r="F1396" s="1" t="s">
        <v>36</v>
      </c>
      <c r="G1396" s="26" t="s">
        <v>223</v>
      </c>
    </row>
    <row r="1397" spans="1:7" ht="30">
      <c r="A1397" s="1" t="s">
        <v>629</v>
      </c>
      <c r="B1397" s="25">
        <v>42929</v>
      </c>
      <c r="C1397" s="1" t="s">
        <v>30</v>
      </c>
      <c r="D1397" s="18">
        <v>0.08</v>
      </c>
      <c r="E1397" s="24">
        <v>0</v>
      </c>
      <c r="F1397" s="1" t="s">
        <v>36</v>
      </c>
      <c r="G1397" s="26" t="s">
        <v>224</v>
      </c>
    </row>
    <row r="1398" spans="1:7">
      <c r="A1398" s="1" t="s">
        <v>21</v>
      </c>
      <c r="B1398" s="25">
        <v>42929</v>
      </c>
      <c r="C1398" s="1" t="s">
        <v>30</v>
      </c>
      <c r="D1398" s="18">
        <f>0.0167*10</f>
        <v>0.16699999999999998</v>
      </c>
      <c r="E1398" s="24">
        <v>0</v>
      </c>
      <c r="F1398" s="1" t="s">
        <v>689</v>
      </c>
      <c r="G1398" s="26" t="s">
        <v>225</v>
      </c>
    </row>
    <row r="1399" spans="1:7">
      <c r="A1399" s="1" t="s">
        <v>648</v>
      </c>
      <c r="B1399" s="25">
        <v>42929</v>
      </c>
      <c r="C1399" s="1" t="s">
        <v>30</v>
      </c>
      <c r="D1399" s="18">
        <v>0.25</v>
      </c>
      <c r="E1399" s="24">
        <v>0</v>
      </c>
      <c r="F1399" s="1" t="s">
        <v>36</v>
      </c>
      <c r="G1399" s="26" t="s">
        <v>226</v>
      </c>
    </row>
    <row r="1400" spans="1:7">
      <c r="A1400" s="1" t="s">
        <v>673</v>
      </c>
      <c r="B1400" s="25">
        <v>42937</v>
      </c>
      <c r="C1400" s="1" t="s">
        <v>30</v>
      </c>
      <c r="D1400" s="18">
        <v>0.08</v>
      </c>
      <c r="E1400" s="24">
        <v>0</v>
      </c>
      <c r="F1400" s="1" t="s">
        <v>36</v>
      </c>
      <c r="G1400" s="1" t="s">
        <v>482</v>
      </c>
    </row>
    <row r="1401" spans="1:7">
      <c r="A1401" s="1" t="s">
        <v>674</v>
      </c>
      <c r="B1401" s="25">
        <v>42937</v>
      </c>
      <c r="C1401" s="1" t="s">
        <v>30</v>
      </c>
      <c r="D1401" s="18">
        <v>0.08</v>
      </c>
      <c r="E1401" s="24">
        <v>0</v>
      </c>
      <c r="F1401" s="1" t="s">
        <v>689</v>
      </c>
      <c r="G1401" s="1" t="s">
        <v>483</v>
      </c>
    </row>
    <row r="1402" spans="1:7">
      <c r="A1402" s="1" t="s">
        <v>647</v>
      </c>
      <c r="B1402" s="25">
        <v>42937</v>
      </c>
      <c r="C1402" s="1" t="s">
        <v>30</v>
      </c>
      <c r="D1402" s="18">
        <v>0.08</v>
      </c>
      <c r="E1402" s="24">
        <v>0</v>
      </c>
      <c r="F1402" s="1" t="s">
        <v>36</v>
      </c>
      <c r="G1402" s="26" t="s">
        <v>222</v>
      </c>
    </row>
    <row r="1403" spans="1:7">
      <c r="A1403" s="1" t="s">
        <v>20</v>
      </c>
      <c r="B1403" s="25">
        <v>42937</v>
      </c>
      <c r="C1403" s="1" t="s">
        <v>30</v>
      </c>
      <c r="D1403" s="18">
        <v>0.08</v>
      </c>
      <c r="E1403" s="24">
        <v>0</v>
      </c>
      <c r="F1403" s="1" t="s">
        <v>36</v>
      </c>
      <c r="G1403" s="26" t="s">
        <v>223</v>
      </c>
    </row>
    <row r="1404" spans="1:7" ht="30">
      <c r="A1404" s="1" t="s">
        <v>629</v>
      </c>
      <c r="B1404" s="25">
        <v>42937</v>
      </c>
      <c r="C1404" s="1" t="s">
        <v>30</v>
      </c>
      <c r="D1404" s="18">
        <v>0.08</v>
      </c>
      <c r="E1404" s="24">
        <v>0</v>
      </c>
      <c r="F1404" s="1" t="s">
        <v>36</v>
      </c>
      <c r="G1404" s="26" t="s">
        <v>224</v>
      </c>
    </row>
    <row r="1405" spans="1:7">
      <c r="A1405" s="1" t="s">
        <v>21</v>
      </c>
      <c r="B1405" s="25">
        <v>42937</v>
      </c>
      <c r="C1405" s="1" t="s">
        <v>30</v>
      </c>
      <c r="D1405" s="18">
        <f>0.0167*10</f>
        <v>0.16699999999999998</v>
      </c>
      <c r="E1405" s="24">
        <v>0</v>
      </c>
      <c r="F1405" s="1" t="s">
        <v>689</v>
      </c>
      <c r="G1405" s="26" t="s">
        <v>225</v>
      </c>
    </row>
    <row r="1406" spans="1:7">
      <c r="A1406" s="1" t="s">
        <v>648</v>
      </c>
      <c r="B1406" s="25">
        <v>42937</v>
      </c>
      <c r="C1406" s="1" t="s">
        <v>30</v>
      </c>
      <c r="D1406" s="18">
        <v>0.25</v>
      </c>
      <c r="E1406" s="24">
        <v>0</v>
      </c>
      <c r="F1406" s="1" t="s">
        <v>36</v>
      </c>
      <c r="G1406" s="26" t="s">
        <v>226</v>
      </c>
    </row>
    <row r="1407" spans="1:7">
      <c r="A1407" s="1" t="s">
        <v>642</v>
      </c>
      <c r="B1407" s="25">
        <v>42940</v>
      </c>
      <c r="C1407" s="1" t="s">
        <v>29</v>
      </c>
      <c r="D1407" s="18">
        <v>1</v>
      </c>
      <c r="E1407" s="24">
        <v>0</v>
      </c>
      <c r="F1407" s="1" t="s">
        <v>36</v>
      </c>
      <c r="G1407" s="33" t="s">
        <v>595</v>
      </c>
    </row>
    <row r="1408" spans="1:7">
      <c r="A1408" s="1" t="s">
        <v>651</v>
      </c>
      <c r="B1408" s="25">
        <v>42943</v>
      </c>
      <c r="C1408" s="1" t="s">
        <v>29</v>
      </c>
      <c r="D1408" s="18">
        <v>0.12</v>
      </c>
      <c r="E1408" s="24">
        <v>0</v>
      </c>
      <c r="F1408" s="1" t="s">
        <v>36</v>
      </c>
      <c r="G1408" s="34" t="s">
        <v>596</v>
      </c>
    </row>
    <row r="1409" spans="1:7">
      <c r="A1409" s="1" t="s">
        <v>649</v>
      </c>
      <c r="B1409" s="25">
        <v>42943</v>
      </c>
      <c r="C1409" s="1" t="s">
        <v>29</v>
      </c>
      <c r="D1409" s="18">
        <v>0.08</v>
      </c>
      <c r="E1409" s="24">
        <v>0</v>
      </c>
      <c r="F1409" s="1" t="s">
        <v>36</v>
      </c>
      <c r="G1409" s="34" t="s">
        <v>549</v>
      </c>
    </row>
    <row r="1410" spans="1:7">
      <c r="A1410" s="1" t="s">
        <v>673</v>
      </c>
      <c r="B1410" s="25">
        <v>42944</v>
      </c>
      <c r="C1410" s="1" t="s">
        <v>30</v>
      </c>
      <c r="D1410" s="18">
        <v>0.08</v>
      </c>
      <c r="E1410" s="24">
        <v>0</v>
      </c>
      <c r="F1410" s="1" t="s">
        <v>36</v>
      </c>
      <c r="G1410" s="1" t="s">
        <v>482</v>
      </c>
    </row>
    <row r="1411" spans="1:7">
      <c r="A1411" s="1" t="s">
        <v>674</v>
      </c>
      <c r="B1411" s="25">
        <v>42944</v>
      </c>
      <c r="C1411" s="1" t="s">
        <v>30</v>
      </c>
      <c r="D1411" s="18">
        <v>0.08</v>
      </c>
      <c r="E1411" s="24">
        <v>0</v>
      </c>
      <c r="F1411" s="1" t="s">
        <v>689</v>
      </c>
      <c r="G1411" s="1" t="s">
        <v>483</v>
      </c>
    </row>
    <row r="1412" spans="1:7">
      <c r="A1412" s="1" t="s">
        <v>647</v>
      </c>
      <c r="B1412" s="25">
        <v>42944</v>
      </c>
      <c r="C1412" s="1" t="s">
        <v>30</v>
      </c>
      <c r="D1412" s="18">
        <v>0.08</v>
      </c>
      <c r="E1412" s="24">
        <v>0</v>
      </c>
      <c r="F1412" s="1" t="s">
        <v>36</v>
      </c>
      <c r="G1412" s="26" t="s">
        <v>222</v>
      </c>
    </row>
    <row r="1413" spans="1:7">
      <c r="A1413" s="1" t="s">
        <v>20</v>
      </c>
      <c r="B1413" s="25">
        <v>42944</v>
      </c>
      <c r="C1413" s="1" t="s">
        <v>30</v>
      </c>
      <c r="D1413" s="18">
        <v>0.08</v>
      </c>
      <c r="E1413" s="24">
        <v>0</v>
      </c>
      <c r="F1413" s="1" t="s">
        <v>36</v>
      </c>
      <c r="G1413" s="26" t="s">
        <v>223</v>
      </c>
    </row>
    <row r="1414" spans="1:7" ht="30">
      <c r="A1414" s="1" t="s">
        <v>629</v>
      </c>
      <c r="B1414" s="25">
        <v>42944</v>
      </c>
      <c r="C1414" s="1" t="s">
        <v>30</v>
      </c>
      <c r="D1414" s="18">
        <v>0.08</v>
      </c>
      <c r="E1414" s="24">
        <v>0</v>
      </c>
      <c r="F1414" s="1" t="s">
        <v>36</v>
      </c>
      <c r="G1414" s="26" t="s">
        <v>224</v>
      </c>
    </row>
    <row r="1415" spans="1:7">
      <c r="A1415" s="1" t="s">
        <v>21</v>
      </c>
      <c r="B1415" s="25">
        <v>42944</v>
      </c>
      <c r="C1415" s="1" t="s">
        <v>30</v>
      </c>
      <c r="D1415" s="18">
        <f>0.0167*10</f>
        <v>0.16699999999999998</v>
      </c>
      <c r="E1415" s="24">
        <v>0</v>
      </c>
      <c r="F1415" s="1" t="s">
        <v>689</v>
      </c>
      <c r="G1415" s="26" t="s">
        <v>225</v>
      </c>
    </row>
    <row r="1416" spans="1:7">
      <c r="A1416" s="1" t="s">
        <v>648</v>
      </c>
      <c r="B1416" s="25">
        <v>42944</v>
      </c>
      <c r="C1416" s="1" t="s">
        <v>30</v>
      </c>
      <c r="D1416" s="18">
        <v>0.25</v>
      </c>
      <c r="E1416" s="24">
        <v>0</v>
      </c>
      <c r="F1416" s="1" t="s">
        <v>36</v>
      </c>
      <c r="G1416" s="26" t="s">
        <v>226</v>
      </c>
    </row>
    <row r="1417" spans="1:7">
      <c r="A1417" s="1" t="s">
        <v>22</v>
      </c>
      <c r="B1417" s="25">
        <v>42944</v>
      </c>
      <c r="C1417" s="1" t="s">
        <v>30</v>
      </c>
      <c r="D1417" s="18">
        <v>0.08</v>
      </c>
      <c r="E1417" s="24">
        <v>0</v>
      </c>
      <c r="F1417" s="1" t="s">
        <v>36</v>
      </c>
      <c r="G1417" s="26" t="s">
        <v>268</v>
      </c>
    </row>
    <row r="1418" spans="1:7" ht="30">
      <c r="A1418" s="1" t="s">
        <v>673</v>
      </c>
      <c r="B1418" s="25">
        <v>42944</v>
      </c>
      <c r="C1418" s="1" t="s">
        <v>30</v>
      </c>
      <c r="D1418" s="18">
        <v>0.08</v>
      </c>
      <c r="E1418" s="24">
        <v>0</v>
      </c>
      <c r="F1418" s="1" t="s">
        <v>36</v>
      </c>
      <c r="G1418" s="26" t="s">
        <v>479</v>
      </c>
    </row>
    <row r="1419" spans="1:7">
      <c r="A1419" s="1" t="s">
        <v>682</v>
      </c>
      <c r="B1419" s="25">
        <v>42944</v>
      </c>
      <c r="C1419" s="1" t="s">
        <v>30</v>
      </c>
      <c r="D1419" s="18">
        <v>0.08</v>
      </c>
      <c r="E1419" s="24">
        <v>0</v>
      </c>
      <c r="F1419" s="1" t="s">
        <v>36</v>
      </c>
      <c r="G1419" s="26" t="s">
        <v>517</v>
      </c>
    </row>
    <row r="1420" spans="1:7">
      <c r="A1420" s="1" t="s">
        <v>683</v>
      </c>
      <c r="B1420" s="25">
        <v>42944</v>
      </c>
      <c r="C1420" s="1" t="s">
        <v>30</v>
      </c>
      <c r="D1420" s="18">
        <v>0.08</v>
      </c>
      <c r="E1420" s="24">
        <v>0</v>
      </c>
      <c r="F1420" s="1" t="s">
        <v>36</v>
      </c>
      <c r="G1420" s="26" t="s">
        <v>481</v>
      </c>
    </row>
    <row r="1421" spans="1:7" ht="30">
      <c r="A1421" s="1" t="s">
        <v>654</v>
      </c>
      <c r="B1421" s="25">
        <v>42944</v>
      </c>
      <c r="C1421" s="1" t="s">
        <v>30</v>
      </c>
      <c r="D1421" s="18">
        <v>0.08</v>
      </c>
      <c r="E1421" s="24">
        <v>0</v>
      </c>
      <c r="F1421" s="1" t="s">
        <v>36</v>
      </c>
      <c r="G1421" s="26" t="s">
        <v>273</v>
      </c>
    </row>
    <row r="1422" spans="1:7" ht="30">
      <c r="A1422" s="1" t="s">
        <v>655</v>
      </c>
      <c r="B1422" s="25">
        <v>42944</v>
      </c>
      <c r="C1422" s="1" t="s">
        <v>30</v>
      </c>
      <c r="D1422" s="18">
        <v>0.08</v>
      </c>
      <c r="E1422" s="24">
        <v>0</v>
      </c>
      <c r="F1422" s="1" t="s">
        <v>36</v>
      </c>
      <c r="G1422" s="26" t="s">
        <v>274</v>
      </c>
    </row>
    <row r="1423" spans="1:7">
      <c r="A1423" s="1" t="s">
        <v>656</v>
      </c>
      <c r="B1423" s="25">
        <v>42944</v>
      </c>
      <c r="C1423" s="1" t="s">
        <v>30</v>
      </c>
      <c r="D1423" s="18">
        <v>0.08</v>
      </c>
      <c r="E1423" s="24">
        <v>0</v>
      </c>
      <c r="F1423" s="1" t="s">
        <v>36</v>
      </c>
      <c r="G1423" s="26" t="s">
        <v>275</v>
      </c>
    </row>
    <row r="1424" spans="1:7">
      <c r="A1424" s="1" t="s">
        <v>20</v>
      </c>
      <c r="B1424" s="25">
        <v>42944</v>
      </c>
      <c r="C1424" s="1" t="s">
        <v>30</v>
      </c>
      <c r="D1424" s="18">
        <v>0.08</v>
      </c>
      <c r="E1424" s="24">
        <v>0</v>
      </c>
      <c r="F1424" s="1" t="s">
        <v>36</v>
      </c>
      <c r="G1424" s="26" t="s">
        <v>276</v>
      </c>
    </row>
    <row r="1425" spans="1:7">
      <c r="A1425" s="1" t="s">
        <v>629</v>
      </c>
      <c r="B1425" s="25">
        <v>42944</v>
      </c>
      <c r="C1425" s="1" t="s">
        <v>30</v>
      </c>
      <c r="D1425" s="18">
        <v>0.08</v>
      </c>
      <c r="E1425" s="24">
        <v>0</v>
      </c>
      <c r="F1425" s="1" t="s">
        <v>36</v>
      </c>
      <c r="G1425" s="26" t="s">
        <v>277</v>
      </c>
    </row>
    <row r="1426" spans="1:7">
      <c r="A1426" s="1" t="s">
        <v>21</v>
      </c>
      <c r="B1426" s="25">
        <v>42944</v>
      </c>
      <c r="C1426" s="1" t="s">
        <v>30</v>
      </c>
      <c r="D1426" s="18">
        <v>0.08</v>
      </c>
      <c r="E1426" s="24">
        <v>0</v>
      </c>
      <c r="F1426" s="1" t="s">
        <v>36</v>
      </c>
      <c r="G1426" s="26" t="s">
        <v>278</v>
      </c>
    </row>
    <row r="1427" spans="1:7">
      <c r="A1427" s="1" t="s">
        <v>657</v>
      </c>
      <c r="B1427" s="25">
        <v>42944</v>
      </c>
      <c r="C1427" s="1" t="s">
        <v>30</v>
      </c>
      <c r="D1427" s="18">
        <v>0.08</v>
      </c>
      <c r="E1427" s="24">
        <v>0</v>
      </c>
      <c r="F1427" s="1" t="s">
        <v>36</v>
      </c>
      <c r="G1427" s="26" t="s">
        <v>279</v>
      </c>
    </row>
    <row r="1428" spans="1:7">
      <c r="A1428" s="1" t="s">
        <v>658</v>
      </c>
      <c r="B1428" s="25">
        <v>42944</v>
      </c>
      <c r="C1428" s="1" t="s">
        <v>30</v>
      </c>
      <c r="D1428" s="18">
        <v>0.08</v>
      </c>
      <c r="E1428" s="24">
        <v>0</v>
      </c>
      <c r="F1428" s="1" t="s">
        <v>36</v>
      </c>
      <c r="G1428" s="26" t="s">
        <v>280</v>
      </c>
    </row>
    <row r="1429" spans="1:7" ht="30">
      <c r="A1429" s="1" t="s">
        <v>651</v>
      </c>
      <c r="B1429" s="25">
        <v>42947</v>
      </c>
      <c r="C1429" s="1" t="s">
        <v>29</v>
      </c>
      <c r="D1429" s="18">
        <v>3</v>
      </c>
      <c r="E1429" s="24">
        <v>0</v>
      </c>
      <c r="F1429" s="1" t="s">
        <v>36</v>
      </c>
      <c r="G1429" s="26" t="s">
        <v>597</v>
      </c>
    </row>
    <row r="1430" spans="1:7">
      <c r="A1430" s="1" t="s">
        <v>172</v>
      </c>
      <c r="B1430" s="25">
        <v>42947</v>
      </c>
      <c r="C1430" s="1" t="s">
        <v>29</v>
      </c>
      <c r="D1430" s="18">
        <v>0.08</v>
      </c>
      <c r="E1430" s="24">
        <v>0</v>
      </c>
      <c r="F1430" s="1" t="s">
        <v>36</v>
      </c>
      <c r="G1430" s="26" t="s">
        <v>598</v>
      </c>
    </row>
    <row r="1431" spans="1:7">
      <c r="A1431" s="1" t="s">
        <v>649</v>
      </c>
      <c r="B1431" s="25">
        <v>42949</v>
      </c>
      <c r="C1431" s="1" t="s">
        <v>29</v>
      </c>
      <c r="D1431" s="18">
        <v>0.08</v>
      </c>
      <c r="E1431" s="24">
        <v>0</v>
      </c>
      <c r="F1431" s="1" t="s">
        <v>36</v>
      </c>
      <c r="G1431" s="26" t="s">
        <v>599</v>
      </c>
    </row>
    <row r="1432" spans="1:7">
      <c r="A1432" s="1" t="s">
        <v>672</v>
      </c>
      <c r="B1432" s="25">
        <v>42950</v>
      </c>
      <c r="C1432" s="1" t="s">
        <v>29</v>
      </c>
      <c r="D1432" s="18">
        <v>0.5</v>
      </c>
      <c r="E1432" s="24">
        <v>0</v>
      </c>
      <c r="F1432" s="1" t="s">
        <v>36</v>
      </c>
      <c r="G1432" s="26" t="s">
        <v>600</v>
      </c>
    </row>
    <row r="1433" spans="1:7">
      <c r="A1433" s="1" t="s">
        <v>651</v>
      </c>
      <c r="B1433" s="25">
        <v>42951</v>
      </c>
      <c r="C1433" s="1" t="s">
        <v>29</v>
      </c>
      <c r="D1433" s="18">
        <f>140*0.0167</f>
        <v>2.3380000000000001</v>
      </c>
      <c r="E1433" s="24">
        <v>0</v>
      </c>
      <c r="F1433" s="1" t="s">
        <v>694</v>
      </c>
      <c r="G1433" s="26" t="s">
        <v>601</v>
      </c>
    </row>
    <row r="1434" spans="1:7">
      <c r="A1434" s="1" t="s">
        <v>651</v>
      </c>
      <c r="B1434" s="25">
        <v>42975</v>
      </c>
      <c r="C1434" s="1" t="s">
        <v>29</v>
      </c>
      <c r="D1434" s="18">
        <f>10*0.0167</f>
        <v>0.16699999999999998</v>
      </c>
      <c r="E1434" s="24">
        <v>0.17</v>
      </c>
      <c r="F1434" s="1" t="s">
        <v>36</v>
      </c>
      <c r="G1434" s="26" t="s">
        <v>602</v>
      </c>
    </row>
    <row r="1435" spans="1:7" ht="45">
      <c r="A1435" s="1" t="s">
        <v>649</v>
      </c>
      <c r="B1435" s="25">
        <v>42976</v>
      </c>
      <c r="C1435" s="1" t="s">
        <v>29</v>
      </c>
      <c r="D1435" s="18">
        <v>0.08</v>
      </c>
      <c r="E1435" s="24">
        <v>4</v>
      </c>
      <c r="F1435" s="1" t="s">
        <v>36</v>
      </c>
      <c r="G1435" s="26" t="s">
        <v>603</v>
      </c>
    </row>
    <row r="1436" spans="1:7">
      <c r="A1436" s="1" t="s">
        <v>673</v>
      </c>
      <c r="B1436" s="25">
        <v>42951</v>
      </c>
      <c r="C1436" s="1" t="s">
        <v>30</v>
      </c>
      <c r="D1436" s="18">
        <v>0.08</v>
      </c>
      <c r="E1436" s="24">
        <v>0</v>
      </c>
      <c r="F1436" s="1" t="s">
        <v>36</v>
      </c>
      <c r="G1436" s="1" t="s">
        <v>482</v>
      </c>
    </row>
    <row r="1437" spans="1:7">
      <c r="A1437" s="1" t="s">
        <v>674</v>
      </c>
      <c r="B1437" s="25">
        <v>42951</v>
      </c>
      <c r="C1437" s="1" t="s">
        <v>30</v>
      </c>
      <c r="D1437" s="18">
        <v>0.08</v>
      </c>
      <c r="E1437" s="24">
        <v>0</v>
      </c>
      <c r="F1437" s="1" t="s">
        <v>689</v>
      </c>
      <c r="G1437" s="1" t="s">
        <v>483</v>
      </c>
    </row>
    <row r="1438" spans="1:7">
      <c r="A1438" s="1" t="s">
        <v>647</v>
      </c>
      <c r="B1438" s="25">
        <v>42951</v>
      </c>
      <c r="C1438" s="1" t="s">
        <v>30</v>
      </c>
      <c r="D1438" s="18">
        <v>0.08</v>
      </c>
      <c r="E1438" s="24">
        <v>0</v>
      </c>
      <c r="F1438" s="1" t="s">
        <v>36</v>
      </c>
      <c r="G1438" s="26" t="s">
        <v>222</v>
      </c>
    </row>
    <row r="1439" spans="1:7">
      <c r="A1439" s="1" t="s">
        <v>20</v>
      </c>
      <c r="B1439" s="25">
        <v>42951</v>
      </c>
      <c r="C1439" s="1" t="s">
        <v>30</v>
      </c>
      <c r="D1439" s="18">
        <v>0.08</v>
      </c>
      <c r="E1439" s="24">
        <v>0</v>
      </c>
      <c r="F1439" s="1" t="s">
        <v>36</v>
      </c>
      <c r="G1439" s="26" t="s">
        <v>223</v>
      </c>
    </row>
    <row r="1440" spans="1:7" ht="30">
      <c r="A1440" s="1" t="s">
        <v>629</v>
      </c>
      <c r="B1440" s="25">
        <v>42951</v>
      </c>
      <c r="C1440" s="1" t="s">
        <v>30</v>
      </c>
      <c r="D1440" s="18">
        <v>0.08</v>
      </c>
      <c r="E1440" s="24">
        <v>0</v>
      </c>
      <c r="F1440" s="1" t="s">
        <v>36</v>
      </c>
      <c r="G1440" s="26" t="s">
        <v>224</v>
      </c>
    </row>
    <row r="1441" spans="1:7">
      <c r="A1441" s="1" t="s">
        <v>21</v>
      </c>
      <c r="B1441" s="25">
        <v>42951</v>
      </c>
      <c r="C1441" s="1" t="s">
        <v>30</v>
      </c>
      <c r="D1441" s="18">
        <f>0.0167*10</f>
        <v>0.16699999999999998</v>
      </c>
      <c r="E1441" s="24">
        <v>0</v>
      </c>
      <c r="F1441" s="1" t="s">
        <v>689</v>
      </c>
      <c r="G1441" s="26" t="s">
        <v>225</v>
      </c>
    </row>
    <row r="1442" spans="1:7">
      <c r="A1442" s="1" t="s">
        <v>648</v>
      </c>
      <c r="B1442" s="25">
        <v>42951</v>
      </c>
      <c r="C1442" s="1" t="s">
        <v>30</v>
      </c>
      <c r="D1442" s="18">
        <v>0.25</v>
      </c>
      <c r="E1442" s="24">
        <v>0</v>
      </c>
      <c r="F1442" s="1" t="s">
        <v>36</v>
      </c>
      <c r="G1442" s="26" t="s">
        <v>226</v>
      </c>
    </row>
    <row r="1443" spans="1:7">
      <c r="A1443" s="1" t="s">
        <v>22</v>
      </c>
      <c r="B1443" s="25">
        <v>42951</v>
      </c>
      <c r="C1443" s="1" t="s">
        <v>30</v>
      </c>
      <c r="D1443" s="18">
        <v>0.08</v>
      </c>
      <c r="E1443" s="24">
        <v>0</v>
      </c>
      <c r="F1443" s="1" t="s">
        <v>36</v>
      </c>
      <c r="G1443" s="26" t="s">
        <v>268</v>
      </c>
    </row>
    <row r="1444" spans="1:7">
      <c r="A1444" s="1" t="s">
        <v>673</v>
      </c>
      <c r="B1444" s="25">
        <v>42978</v>
      </c>
      <c r="C1444" s="1" t="s">
        <v>30</v>
      </c>
      <c r="D1444" s="18">
        <v>0.08</v>
      </c>
      <c r="E1444" s="24">
        <v>0</v>
      </c>
      <c r="F1444" s="1" t="s">
        <v>36</v>
      </c>
      <c r="G1444" s="1" t="s">
        <v>482</v>
      </c>
    </row>
    <row r="1445" spans="1:7">
      <c r="A1445" s="1" t="s">
        <v>674</v>
      </c>
      <c r="B1445" s="25">
        <v>42978</v>
      </c>
      <c r="C1445" s="1" t="s">
        <v>30</v>
      </c>
      <c r="D1445" s="18">
        <v>0.08</v>
      </c>
      <c r="E1445" s="24">
        <v>0</v>
      </c>
      <c r="F1445" s="1" t="s">
        <v>689</v>
      </c>
      <c r="G1445" s="1" t="s">
        <v>483</v>
      </c>
    </row>
    <row r="1446" spans="1:7">
      <c r="A1446" s="1" t="s">
        <v>647</v>
      </c>
      <c r="B1446" s="25">
        <v>42978</v>
      </c>
      <c r="C1446" s="1" t="s">
        <v>30</v>
      </c>
      <c r="D1446" s="18">
        <v>0.08</v>
      </c>
      <c r="E1446" s="24">
        <v>0</v>
      </c>
      <c r="F1446" s="1" t="s">
        <v>36</v>
      </c>
      <c r="G1446" s="26" t="s">
        <v>222</v>
      </c>
    </row>
    <row r="1447" spans="1:7">
      <c r="A1447" s="1" t="s">
        <v>20</v>
      </c>
      <c r="B1447" s="25">
        <v>42978</v>
      </c>
      <c r="C1447" s="1" t="s">
        <v>30</v>
      </c>
      <c r="D1447" s="18">
        <v>0.08</v>
      </c>
      <c r="E1447" s="24">
        <v>0</v>
      </c>
      <c r="F1447" s="1" t="s">
        <v>36</v>
      </c>
      <c r="G1447" s="26" t="s">
        <v>223</v>
      </c>
    </row>
    <row r="1448" spans="1:7" ht="30">
      <c r="A1448" s="1" t="s">
        <v>629</v>
      </c>
      <c r="B1448" s="25">
        <v>42978</v>
      </c>
      <c r="C1448" s="1" t="s">
        <v>30</v>
      </c>
      <c r="D1448" s="18">
        <v>0.08</v>
      </c>
      <c r="E1448" s="24">
        <v>0</v>
      </c>
      <c r="F1448" s="1" t="s">
        <v>36</v>
      </c>
      <c r="G1448" s="26" t="s">
        <v>224</v>
      </c>
    </row>
    <row r="1449" spans="1:7">
      <c r="A1449" s="1" t="s">
        <v>21</v>
      </c>
      <c r="B1449" s="25">
        <v>42978</v>
      </c>
      <c r="C1449" s="1" t="s">
        <v>30</v>
      </c>
      <c r="D1449" s="18">
        <f>0.0167*10</f>
        <v>0.16699999999999998</v>
      </c>
      <c r="E1449" s="24">
        <v>0</v>
      </c>
      <c r="F1449" s="1" t="s">
        <v>689</v>
      </c>
      <c r="G1449" s="26" t="s">
        <v>225</v>
      </c>
    </row>
    <row r="1450" spans="1:7">
      <c r="A1450" s="1" t="s">
        <v>648</v>
      </c>
      <c r="B1450" s="25">
        <v>42978</v>
      </c>
      <c r="C1450" s="1" t="s">
        <v>30</v>
      </c>
      <c r="D1450" s="18">
        <v>0.25</v>
      </c>
      <c r="E1450" s="24">
        <v>0</v>
      </c>
      <c r="F1450" s="1" t="s">
        <v>36</v>
      </c>
      <c r="G1450" s="26" t="s">
        <v>226</v>
      </c>
    </row>
    <row r="1451" spans="1:7">
      <c r="A1451" s="1" t="s">
        <v>22</v>
      </c>
      <c r="B1451" s="25">
        <v>42978</v>
      </c>
      <c r="C1451" s="1" t="s">
        <v>30</v>
      </c>
      <c r="D1451" s="18">
        <v>0.08</v>
      </c>
      <c r="E1451" s="24">
        <v>0</v>
      </c>
      <c r="F1451" s="1" t="s">
        <v>36</v>
      </c>
      <c r="G1451" s="26" t="s">
        <v>268</v>
      </c>
    </row>
    <row r="1452" spans="1:7">
      <c r="A1452" s="1" t="s">
        <v>604</v>
      </c>
      <c r="B1452" s="25">
        <v>42948</v>
      </c>
      <c r="C1452" s="1" t="s">
        <v>31</v>
      </c>
      <c r="D1452" s="18">
        <v>2</v>
      </c>
      <c r="E1452" s="24">
        <v>0</v>
      </c>
      <c r="F1452" s="1" t="s">
        <v>36</v>
      </c>
      <c r="G1452" s="26" t="s">
        <v>518</v>
      </c>
    </row>
    <row r="1453" spans="1:7">
      <c r="A1453" s="1" t="s">
        <v>604</v>
      </c>
      <c r="B1453" s="25">
        <v>42949</v>
      </c>
      <c r="C1453" s="1" t="s">
        <v>31</v>
      </c>
      <c r="D1453" s="18">
        <v>5</v>
      </c>
      <c r="E1453" s="24">
        <v>0</v>
      </c>
      <c r="F1453" s="1" t="s">
        <v>36</v>
      </c>
      <c r="G1453" s="26" t="s">
        <v>491</v>
      </c>
    </row>
    <row r="1454" spans="1:7">
      <c r="A1454" s="1" t="s">
        <v>604</v>
      </c>
      <c r="B1454" s="25">
        <v>42950</v>
      </c>
      <c r="C1454" s="1" t="s">
        <v>31</v>
      </c>
      <c r="D1454" s="18">
        <v>5</v>
      </c>
      <c r="E1454" s="24">
        <v>0</v>
      </c>
      <c r="F1454" s="1" t="s">
        <v>36</v>
      </c>
      <c r="G1454" s="26" t="s">
        <v>605</v>
      </c>
    </row>
    <row r="1455" spans="1:7">
      <c r="A1455" s="1" t="s">
        <v>651</v>
      </c>
      <c r="B1455" s="25">
        <v>42951</v>
      </c>
      <c r="C1455" s="1" t="s">
        <v>29</v>
      </c>
      <c r="D1455" s="18">
        <v>2</v>
      </c>
      <c r="E1455" s="24">
        <v>0</v>
      </c>
      <c r="F1455" s="1" t="s">
        <v>694</v>
      </c>
      <c r="G1455" s="26" t="s">
        <v>606</v>
      </c>
    </row>
    <row r="1456" spans="1:7">
      <c r="A1456" s="1" t="s">
        <v>165</v>
      </c>
      <c r="B1456" s="25">
        <v>42979</v>
      </c>
      <c r="C1456" s="1" t="s">
        <v>31</v>
      </c>
      <c r="D1456" s="18">
        <v>3</v>
      </c>
      <c r="E1456" s="24">
        <v>0</v>
      </c>
      <c r="F1456" s="1" t="s">
        <v>36</v>
      </c>
      <c r="G1456" s="26" t="s">
        <v>518</v>
      </c>
    </row>
    <row r="1457" spans="1:7">
      <c r="A1457" s="1" t="s">
        <v>165</v>
      </c>
      <c r="B1457" s="25">
        <v>42982</v>
      </c>
      <c r="C1457" s="1" t="s">
        <v>31</v>
      </c>
      <c r="D1457" s="18">
        <v>7</v>
      </c>
      <c r="E1457" s="24">
        <v>0</v>
      </c>
      <c r="F1457" s="1" t="s">
        <v>36</v>
      </c>
      <c r="G1457" s="26" t="s">
        <v>607</v>
      </c>
    </row>
    <row r="1458" spans="1:7">
      <c r="A1458" s="1" t="s">
        <v>165</v>
      </c>
      <c r="B1458" s="25">
        <v>42983</v>
      </c>
      <c r="C1458" s="1" t="s">
        <v>31</v>
      </c>
      <c r="D1458" s="18">
        <v>3</v>
      </c>
      <c r="E1458" s="24">
        <v>0</v>
      </c>
      <c r="F1458" s="1" t="s">
        <v>36</v>
      </c>
      <c r="G1458" s="26" t="s">
        <v>608</v>
      </c>
    </row>
    <row r="1459" spans="1:7" ht="30">
      <c r="A1459" s="1" t="s">
        <v>167</v>
      </c>
      <c r="B1459" s="25">
        <v>42983</v>
      </c>
      <c r="C1459" s="1" t="s">
        <v>29</v>
      </c>
      <c r="D1459" s="18">
        <v>3</v>
      </c>
      <c r="E1459" s="24">
        <v>0</v>
      </c>
      <c r="F1459" s="1" t="s">
        <v>36</v>
      </c>
      <c r="G1459" s="26" t="s">
        <v>609</v>
      </c>
    </row>
    <row r="1460" spans="1:7" ht="30">
      <c r="A1460" s="1" t="s">
        <v>649</v>
      </c>
      <c r="B1460" s="25">
        <v>42984</v>
      </c>
      <c r="C1460" s="1" t="s">
        <v>29</v>
      </c>
      <c r="D1460" s="18">
        <v>2</v>
      </c>
      <c r="E1460" s="24">
        <v>0</v>
      </c>
      <c r="F1460" s="1" t="s">
        <v>36</v>
      </c>
      <c r="G1460" s="26" t="s">
        <v>610</v>
      </c>
    </row>
    <row r="1461" spans="1:7" ht="30">
      <c r="A1461" s="1" t="s">
        <v>167</v>
      </c>
      <c r="B1461" s="25">
        <v>42985</v>
      </c>
      <c r="C1461" s="1" t="s">
        <v>29</v>
      </c>
      <c r="D1461" s="18">
        <v>2</v>
      </c>
      <c r="E1461" s="24">
        <v>0</v>
      </c>
      <c r="F1461" s="1" t="s">
        <v>36</v>
      </c>
      <c r="G1461" s="26" t="s">
        <v>611</v>
      </c>
    </row>
    <row r="1462" spans="1:7" ht="30">
      <c r="A1462" s="1" t="s">
        <v>649</v>
      </c>
      <c r="B1462" s="25">
        <v>42991</v>
      </c>
      <c r="C1462" s="1" t="s">
        <v>29</v>
      </c>
      <c r="D1462" s="18">
        <v>3</v>
      </c>
      <c r="E1462" s="24">
        <v>0</v>
      </c>
      <c r="F1462" s="1" t="s">
        <v>36</v>
      </c>
      <c r="G1462" s="26" t="s">
        <v>612</v>
      </c>
    </row>
    <row r="1463" spans="1:7">
      <c r="A1463" s="1" t="s">
        <v>665</v>
      </c>
      <c r="B1463" s="25">
        <v>42990</v>
      </c>
      <c r="C1463" s="1" t="s">
        <v>29</v>
      </c>
      <c r="D1463" s="18">
        <v>1.5</v>
      </c>
      <c r="E1463" s="24">
        <v>0</v>
      </c>
      <c r="F1463" s="1" t="s">
        <v>36</v>
      </c>
      <c r="G1463" s="26" t="s">
        <v>613</v>
      </c>
    </row>
    <row r="1464" spans="1:7">
      <c r="A1464" s="1" t="s">
        <v>665</v>
      </c>
      <c r="B1464" s="25">
        <v>42991</v>
      </c>
      <c r="C1464" s="1" t="s">
        <v>29</v>
      </c>
      <c r="D1464" s="18">
        <v>1.5</v>
      </c>
      <c r="E1464" s="24">
        <v>0</v>
      </c>
      <c r="F1464" s="1" t="s">
        <v>36</v>
      </c>
      <c r="G1464" s="26" t="s">
        <v>614</v>
      </c>
    </row>
    <row r="1465" spans="1:7">
      <c r="A1465" s="1" t="s">
        <v>436</v>
      </c>
      <c r="B1465" s="25">
        <v>42990</v>
      </c>
      <c r="C1465" s="1" t="s">
        <v>29</v>
      </c>
      <c r="D1465" s="18">
        <v>0.08</v>
      </c>
      <c r="E1465" s="24">
        <v>0.25</v>
      </c>
      <c r="F1465" s="1" t="s">
        <v>36</v>
      </c>
      <c r="G1465" s="26" t="s">
        <v>615</v>
      </c>
    </row>
    <row r="1466" spans="1:7">
      <c r="A1466" s="1" t="s">
        <v>665</v>
      </c>
      <c r="B1466" s="25">
        <v>42992</v>
      </c>
      <c r="C1466" s="1" t="s">
        <v>29</v>
      </c>
      <c r="D1466" s="18">
        <v>1</v>
      </c>
      <c r="E1466" s="24">
        <v>0</v>
      </c>
      <c r="F1466" s="1" t="s">
        <v>36</v>
      </c>
      <c r="G1466" s="26" t="s">
        <v>616</v>
      </c>
    </row>
    <row r="1467" spans="1:7">
      <c r="A1467" s="1" t="s">
        <v>653</v>
      </c>
      <c r="B1467" s="25">
        <v>42992</v>
      </c>
      <c r="C1467" s="1" t="s">
        <v>29</v>
      </c>
      <c r="D1467" s="18">
        <v>1.5</v>
      </c>
      <c r="E1467" s="24">
        <v>0</v>
      </c>
      <c r="F1467" s="1" t="s">
        <v>36</v>
      </c>
      <c r="G1467" s="26" t="s">
        <v>617</v>
      </c>
    </row>
    <row r="1468" spans="1:7" ht="30">
      <c r="A1468" s="1" t="s">
        <v>653</v>
      </c>
      <c r="B1468" s="25">
        <v>42993</v>
      </c>
      <c r="C1468" s="1" t="s">
        <v>29</v>
      </c>
      <c r="D1468" s="18">
        <v>3</v>
      </c>
      <c r="E1468" s="24">
        <v>0</v>
      </c>
      <c r="F1468" s="1" t="s">
        <v>36</v>
      </c>
      <c r="G1468" s="26" t="s">
        <v>618</v>
      </c>
    </row>
    <row r="1469" spans="1:7">
      <c r="A1469" s="1" t="s">
        <v>348</v>
      </c>
      <c r="B1469" s="25">
        <v>42997</v>
      </c>
      <c r="C1469" s="1" t="s">
        <v>29</v>
      </c>
      <c r="D1469" s="18">
        <v>0.5</v>
      </c>
      <c r="E1469" s="24">
        <v>0</v>
      </c>
      <c r="F1469" s="1" t="s">
        <v>36</v>
      </c>
      <c r="G1469" s="26" t="s">
        <v>619</v>
      </c>
    </row>
    <row r="1470" spans="1:7" ht="30">
      <c r="A1470" s="1" t="s">
        <v>177</v>
      </c>
      <c r="B1470" s="25">
        <v>42997</v>
      </c>
      <c r="C1470" s="1" t="s">
        <v>29</v>
      </c>
      <c r="D1470" s="18">
        <v>1.5</v>
      </c>
      <c r="E1470" s="24">
        <v>0</v>
      </c>
      <c r="F1470" s="1" t="s">
        <v>36</v>
      </c>
      <c r="G1470" s="26" t="s">
        <v>620</v>
      </c>
    </row>
    <row r="1471" spans="1:7">
      <c r="A1471" s="1" t="s">
        <v>674</v>
      </c>
      <c r="B1471" s="25">
        <v>42986</v>
      </c>
      <c r="C1471" s="1" t="s">
        <v>30</v>
      </c>
      <c r="D1471" s="18">
        <v>0.08</v>
      </c>
      <c r="E1471" s="24">
        <v>0</v>
      </c>
      <c r="F1471" s="1" t="s">
        <v>689</v>
      </c>
      <c r="G1471" s="1" t="s">
        <v>483</v>
      </c>
    </row>
    <row r="1472" spans="1:7">
      <c r="A1472" s="1" t="s">
        <v>647</v>
      </c>
      <c r="B1472" s="25">
        <v>42986</v>
      </c>
      <c r="C1472" s="1" t="s">
        <v>30</v>
      </c>
      <c r="D1472" s="18">
        <v>0.08</v>
      </c>
      <c r="E1472" s="24">
        <v>0</v>
      </c>
      <c r="F1472" s="1" t="s">
        <v>36</v>
      </c>
      <c r="G1472" s="26" t="s">
        <v>222</v>
      </c>
    </row>
    <row r="1473" spans="1:7">
      <c r="A1473" s="1" t="s">
        <v>20</v>
      </c>
      <c r="B1473" s="25">
        <v>42986</v>
      </c>
      <c r="C1473" s="1" t="s">
        <v>30</v>
      </c>
      <c r="D1473" s="18">
        <v>0.08</v>
      </c>
      <c r="E1473" s="24">
        <v>0</v>
      </c>
      <c r="F1473" s="1" t="s">
        <v>36</v>
      </c>
      <c r="G1473" s="26" t="s">
        <v>223</v>
      </c>
    </row>
    <row r="1474" spans="1:7" ht="30">
      <c r="A1474" s="1" t="s">
        <v>629</v>
      </c>
      <c r="B1474" s="25">
        <v>42986</v>
      </c>
      <c r="C1474" s="1" t="s">
        <v>30</v>
      </c>
      <c r="D1474" s="18">
        <v>0.08</v>
      </c>
      <c r="E1474" s="24">
        <v>0</v>
      </c>
      <c r="F1474" s="1" t="s">
        <v>36</v>
      </c>
      <c r="G1474" s="26" t="s">
        <v>224</v>
      </c>
    </row>
    <row r="1475" spans="1:7">
      <c r="A1475" s="1" t="s">
        <v>21</v>
      </c>
      <c r="B1475" s="25">
        <v>42986</v>
      </c>
      <c r="C1475" s="1" t="s">
        <v>30</v>
      </c>
      <c r="D1475" s="18">
        <f>0.0167*10</f>
        <v>0.16699999999999998</v>
      </c>
      <c r="E1475" s="24">
        <v>0</v>
      </c>
      <c r="F1475" s="1" t="s">
        <v>689</v>
      </c>
      <c r="G1475" s="26" t="s">
        <v>225</v>
      </c>
    </row>
    <row r="1476" spans="1:7">
      <c r="A1476" s="1" t="s">
        <v>648</v>
      </c>
      <c r="B1476" s="25">
        <v>42986</v>
      </c>
      <c r="C1476" s="1" t="s">
        <v>30</v>
      </c>
      <c r="D1476" s="18">
        <v>0.25</v>
      </c>
      <c r="E1476" s="24">
        <v>0</v>
      </c>
      <c r="F1476" s="1" t="s">
        <v>36</v>
      </c>
      <c r="G1476" s="26" t="s">
        <v>226</v>
      </c>
    </row>
    <row r="1477" spans="1:7">
      <c r="A1477" s="1" t="s">
        <v>674</v>
      </c>
      <c r="B1477" s="25">
        <v>42993</v>
      </c>
      <c r="C1477" s="1" t="s">
        <v>30</v>
      </c>
      <c r="D1477" s="18">
        <v>0.08</v>
      </c>
      <c r="E1477" s="24">
        <v>0</v>
      </c>
      <c r="F1477" s="1" t="s">
        <v>689</v>
      </c>
      <c r="G1477" s="1" t="s">
        <v>483</v>
      </c>
    </row>
    <row r="1478" spans="1:7">
      <c r="A1478" s="1" t="s">
        <v>647</v>
      </c>
      <c r="B1478" s="25">
        <v>42993</v>
      </c>
      <c r="C1478" s="1" t="s">
        <v>30</v>
      </c>
      <c r="D1478" s="18">
        <v>0.08</v>
      </c>
      <c r="E1478" s="24">
        <v>0</v>
      </c>
      <c r="F1478" s="1" t="s">
        <v>36</v>
      </c>
      <c r="G1478" s="26" t="s">
        <v>222</v>
      </c>
    </row>
    <row r="1479" spans="1:7">
      <c r="A1479" s="1" t="s">
        <v>20</v>
      </c>
      <c r="B1479" s="25">
        <v>42993</v>
      </c>
      <c r="C1479" s="1" t="s">
        <v>30</v>
      </c>
      <c r="D1479" s="18">
        <v>0.08</v>
      </c>
      <c r="E1479" s="24">
        <v>0</v>
      </c>
      <c r="F1479" s="1" t="s">
        <v>36</v>
      </c>
      <c r="G1479" s="26" t="s">
        <v>223</v>
      </c>
    </row>
    <row r="1480" spans="1:7" ht="30">
      <c r="A1480" s="1" t="s">
        <v>629</v>
      </c>
      <c r="B1480" s="25">
        <v>42993</v>
      </c>
      <c r="C1480" s="1" t="s">
        <v>30</v>
      </c>
      <c r="D1480" s="18">
        <v>0.08</v>
      </c>
      <c r="E1480" s="24">
        <v>0</v>
      </c>
      <c r="F1480" s="1" t="s">
        <v>36</v>
      </c>
      <c r="G1480" s="26" t="s">
        <v>224</v>
      </c>
    </row>
    <row r="1481" spans="1:7">
      <c r="A1481" s="1" t="s">
        <v>21</v>
      </c>
      <c r="B1481" s="25">
        <v>42993</v>
      </c>
      <c r="C1481" s="1" t="s">
        <v>30</v>
      </c>
      <c r="D1481" s="18">
        <f>0.0167*10</f>
        <v>0.16699999999999998</v>
      </c>
      <c r="E1481" s="24">
        <v>0</v>
      </c>
      <c r="F1481" s="1" t="s">
        <v>689</v>
      </c>
      <c r="G1481" s="26" t="s">
        <v>225</v>
      </c>
    </row>
    <row r="1482" spans="1:7">
      <c r="A1482" s="1" t="s">
        <v>648</v>
      </c>
      <c r="B1482" s="25">
        <v>42993</v>
      </c>
      <c r="C1482" s="1" t="s">
        <v>30</v>
      </c>
      <c r="D1482" s="18">
        <v>0.25</v>
      </c>
      <c r="E1482" s="24">
        <v>0</v>
      </c>
      <c r="F1482" s="1" t="s">
        <v>36</v>
      </c>
      <c r="G1482" s="26" t="s">
        <v>226</v>
      </c>
    </row>
    <row r="1483" spans="1:7">
      <c r="A1483" s="1" t="s">
        <v>674</v>
      </c>
      <c r="B1483" s="25">
        <v>43000</v>
      </c>
      <c r="C1483" s="1" t="s">
        <v>30</v>
      </c>
      <c r="D1483" s="18">
        <v>0.08</v>
      </c>
      <c r="E1483" s="24">
        <v>0</v>
      </c>
      <c r="F1483" s="1" t="s">
        <v>689</v>
      </c>
      <c r="G1483" s="1" t="s">
        <v>483</v>
      </c>
    </row>
    <row r="1484" spans="1:7">
      <c r="A1484" s="1" t="s">
        <v>647</v>
      </c>
      <c r="B1484" s="25">
        <v>43000</v>
      </c>
      <c r="C1484" s="1" t="s">
        <v>30</v>
      </c>
      <c r="D1484" s="18">
        <v>0.08</v>
      </c>
      <c r="E1484" s="24">
        <v>0</v>
      </c>
      <c r="F1484" s="1" t="s">
        <v>36</v>
      </c>
      <c r="G1484" s="26" t="s">
        <v>222</v>
      </c>
    </row>
    <row r="1485" spans="1:7">
      <c r="A1485" s="1" t="s">
        <v>20</v>
      </c>
      <c r="B1485" s="25">
        <v>43000</v>
      </c>
      <c r="C1485" s="1" t="s">
        <v>30</v>
      </c>
      <c r="D1485" s="18">
        <v>0.08</v>
      </c>
      <c r="E1485" s="24">
        <v>0</v>
      </c>
      <c r="F1485" s="1" t="s">
        <v>36</v>
      </c>
      <c r="G1485" s="26" t="s">
        <v>223</v>
      </c>
    </row>
    <row r="1486" spans="1:7" ht="30">
      <c r="A1486" s="1" t="s">
        <v>629</v>
      </c>
      <c r="B1486" s="25">
        <v>43000</v>
      </c>
      <c r="C1486" s="1" t="s">
        <v>30</v>
      </c>
      <c r="D1486" s="18">
        <v>0.08</v>
      </c>
      <c r="E1486" s="24">
        <v>0</v>
      </c>
      <c r="F1486" s="1" t="s">
        <v>36</v>
      </c>
      <c r="G1486" s="26" t="s">
        <v>224</v>
      </c>
    </row>
    <row r="1487" spans="1:7">
      <c r="A1487" s="1" t="s">
        <v>21</v>
      </c>
      <c r="B1487" s="25">
        <v>43000</v>
      </c>
      <c r="C1487" s="1" t="s">
        <v>30</v>
      </c>
      <c r="D1487" s="18">
        <f>0.0167*10</f>
        <v>0.16699999999999998</v>
      </c>
      <c r="E1487" s="24">
        <v>0</v>
      </c>
      <c r="F1487" s="1" t="s">
        <v>689</v>
      </c>
      <c r="G1487" s="26" t="s">
        <v>225</v>
      </c>
    </row>
    <row r="1488" spans="1:7">
      <c r="A1488" s="1" t="s">
        <v>648</v>
      </c>
      <c r="B1488" s="25">
        <v>43000</v>
      </c>
      <c r="C1488" s="1" t="s">
        <v>30</v>
      </c>
      <c r="D1488" s="18">
        <v>0.25</v>
      </c>
      <c r="E1488" s="24">
        <v>0</v>
      </c>
      <c r="F1488" s="1" t="s">
        <v>36</v>
      </c>
      <c r="G1488" s="26" t="s">
        <v>226</v>
      </c>
    </row>
    <row r="1489" spans="1:7">
      <c r="A1489" s="1" t="s">
        <v>7</v>
      </c>
      <c r="B1489" s="25">
        <v>42999</v>
      </c>
      <c r="C1489" s="1" t="s">
        <v>29</v>
      </c>
      <c r="D1489" s="18">
        <v>0.5</v>
      </c>
      <c r="E1489" s="24">
        <v>0</v>
      </c>
      <c r="F1489" s="1" t="s">
        <v>36</v>
      </c>
      <c r="G1489" s="26" t="s">
        <v>621</v>
      </c>
    </row>
    <row r="1490" spans="1:7">
      <c r="A1490" s="1" t="s">
        <v>7</v>
      </c>
      <c r="B1490" s="25">
        <v>43000</v>
      </c>
      <c r="C1490" s="1" t="s">
        <v>29</v>
      </c>
      <c r="D1490" s="18">
        <f>20*0.0167</f>
        <v>0.33399999999999996</v>
      </c>
      <c r="E1490" s="24">
        <v>0</v>
      </c>
      <c r="F1490" s="1" t="s">
        <v>36</v>
      </c>
      <c r="G1490" s="26" t="s">
        <v>622</v>
      </c>
    </row>
    <row r="1491" spans="1:7">
      <c r="A1491" s="1" t="s">
        <v>674</v>
      </c>
      <c r="B1491" s="25">
        <v>43007</v>
      </c>
      <c r="C1491" s="1" t="s">
        <v>30</v>
      </c>
      <c r="D1491" s="18">
        <v>0.08</v>
      </c>
      <c r="E1491" s="24">
        <v>0</v>
      </c>
      <c r="F1491" s="1" t="s">
        <v>689</v>
      </c>
      <c r="G1491" s="1" t="s">
        <v>483</v>
      </c>
    </row>
    <row r="1492" spans="1:7">
      <c r="A1492" s="1" t="s">
        <v>647</v>
      </c>
      <c r="B1492" s="25">
        <v>43007</v>
      </c>
      <c r="C1492" s="1" t="s">
        <v>30</v>
      </c>
      <c r="D1492" s="18">
        <v>0.08</v>
      </c>
      <c r="E1492" s="24">
        <v>0</v>
      </c>
      <c r="F1492" s="1" t="s">
        <v>36</v>
      </c>
      <c r="G1492" s="26" t="s">
        <v>222</v>
      </c>
    </row>
    <row r="1493" spans="1:7">
      <c r="A1493" s="1" t="s">
        <v>20</v>
      </c>
      <c r="B1493" s="25">
        <v>43007</v>
      </c>
      <c r="C1493" s="1" t="s">
        <v>30</v>
      </c>
      <c r="D1493" s="18">
        <v>0.08</v>
      </c>
      <c r="E1493" s="24">
        <v>0</v>
      </c>
      <c r="F1493" s="1" t="s">
        <v>36</v>
      </c>
      <c r="G1493" s="26" t="s">
        <v>223</v>
      </c>
    </row>
    <row r="1494" spans="1:7" ht="30">
      <c r="A1494" s="1" t="s">
        <v>629</v>
      </c>
      <c r="B1494" s="25">
        <v>43007</v>
      </c>
      <c r="C1494" s="1" t="s">
        <v>30</v>
      </c>
      <c r="D1494" s="18">
        <v>0.08</v>
      </c>
      <c r="E1494" s="24">
        <v>0</v>
      </c>
      <c r="F1494" s="1" t="s">
        <v>36</v>
      </c>
      <c r="G1494" s="26" t="s">
        <v>224</v>
      </c>
    </row>
    <row r="1495" spans="1:7">
      <c r="A1495" s="1" t="s">
        <v>21</v>
      </c>
      <c r="B1495" s="25">
        <v>43007</v>
      </c>
      <c r="C1495" s="1" t="s">
        <v>30</v>
      </c>
      <c r="D1495" s="18">
        <f>0.0167*10</f>
        <v>0.16699999999999998</v>
      </c>
      <c r="E1495" s="24">
        <v>0</v>
      </c>
      <c r="F1495" s="1" t="s">
        <v>689</v>
      </c>
      <c r="G1495" s="26" t="s">
        <v>225</v>
      </c>
    </row>
    <row r="1496" spans="1:7">
      <c r="A1496" s="1" t="s">
        <v>648</v>
      </c>
      <c r="B1496" s="25">
        <v>43007</v>
      </c>
      <c r="C1496" s="1" t="s">
        <v>30</v>
      </c>
      <c r="D1496" s="18">
        <v>0.25</v>
      </c>
      <c r="E1496" s="24">
        <v>0</v>
      </c>
      <c r="F1496" s="1" t="s">
        <v>36</v>
      </c>
      <c r="G1496" s="26" t="s">
        <v>226</v>
      </c>
    </row>
    <row r="1497" spans="1:7">
      <c r="A1497" s="1" t="s">
        <v>22</v>
      </c>
      <c r="B1497" s="25">
        <v>43007</v>
      </c>
      <c r="C1497" s="1" t="s">
        <v>30</v>
      </c>
      <c r="D1497" s="18">
        <v>0.08</v>
      </c>
      <c r="E1497" s="24">
        <v>0</v>
      </c>
      <c r="F1497" s="1" t="s">
        <v>36</v>
      </c>
      <c r="G1497" s="26" t="s">
        <v>268</v>
      </c>
    </row>
    <row r="1498" spans="1:7" ht="30">
      <c r="A1498" s="1" t="s">
        <v>673</v>
      </c>
      <c r="B1498" s="25">
        <v>43007</v>
      </c>
      <c r="C1498" s="1" t="s">
        <v>30</v>
      </c>
      <c r="D1498" s="18">
        <v>0.08</v>
      </c>
      <c r="E1498" s="24">
        <v>0</v>
      </c>
      <c r="F1498" s="1" t="s">
        <v>36</v>
      </c>
      <c r="G1498" s="26" t="s">
        <v>381</v>
      </c>
    </row>
    <row r="1499" spans="1:7">
      <c r="A1499" s="1" t="s">
        <v>674</v>
      </c>
      <c r="B1499" s="25">
        <v>43007</v>
      </c>
      <c r="C1499" s="1" t="s">
        <v>30</v>
      </c>
      <c r="D1499" s="18">
        <v>0.08</v>
      </c>
      <c r="E1499" s="24">
        <v>0</v>
      </c>
      <c r="F1499" s="1" t="s">
        <v>36</v>
      </c>
      <c r="G1499" s="26" t="s">
        <v>271</v>
      </c>
    </row>
    <row r="1500" spans="1:7">
      <c r="A1500" s="1" t="s">
        <v>647</v>
      </c>
      <c r="B1500" s="25">
        <v>43007</v>
      </c>
      <c r="C1500" s="1" t="s">
        <v>30</v>
      </c>
      <c r="D1500" s="18">
        <v>0.08</v>
      </c>
      <c r="E1500" s="24">
        <v>0</v>
      </c>
      <c r="F1500" s="1" t="s">
        <v>36</v>
      </c>
      <c r="G1500" s="26" t="s">
        <v>272</v>
      </c>
    </row>
    <row r="1501" spans="1:7" ht="30">
      <c r="A1501" s="1" t="s">
        <v>654</v>
      </c>
      <c r="B1501" s="25">
        <v>43007</v>
      </c>
      <c r="C1501" s="1" t="s">
        <v>30</v>
      </c>
      <c r="D1501" s="18">
        <v>0.08</v>
      </c>
      <c r="E1501" s="24">
        <v>0</v>
      </c>
      <c r="F1501" s="1" t="s">
        <v>36</v>
      </c>
      <c r="G1501" s="26" t="s">
        <v>273</v>
      </c>
    </row>
    <row r="1502" spans="1:7" ht="30">
      <c r="A1502" s="1" t="s">
        <v>655</v>
      </c>
      <c r="B1502" s="25">
        <v>43007</v>
      </c>
      <c r="C1502" s="1" t="s">
        <v>30</v>
      </c>
      <c r="D1502" s="18">
        <v>0.08</v>
      </c>
      <c r="E1502" s="24">
        <v>0</v>
      </c>
      <c r="F1502" s="1" t="s">
        <v>36</v>
      </c>
      <c r="G1502" s="26" t="s">
        <v>274</v>
      </c>
    </row>
    <row r="1503" spans="1:7">
      <c r="A1503" s="1" t="s">
        <v>656</v>
      </c>
      <c r="B1503" s="25">
        <v>43007</v>
      </c>
      <c r="C1503" s="1" t="s">
        <v>30</v>
      </c>
      <c r="D1503" s="18">
        <v>0.08</v>
      </c>
      <c r="E1503" s="24">
        <v>0</v>
      </c>
      <c r="F1503" s="1" t="s">
        <v>36</v>
      </c>
      <c r="G1503" s="26" t="s">
        <v>275</v>
      </c>
    </row>
    <row r="1504" spans="1:7">
      <c r="A1504" s="1" t="s">
        <v>20</v>
      </c>
      <c r="B1504" s="25">
        <v>43007</v>
      </c>
      <c r="C1504" s="1" t="s">
        <v>30</v>
      </c>
      <c r="D1504" s="18">
        <v>0.08</v>
      </c>
      <c r="E1504" s="24">
        <v>0</v>
      </c>
      <c r="F1504" s="1" t="s">
        <v>36</v>
      </c>
      <c r="G1504" s="26" t="s">
        <v>276</v>
      </c>
    </row>
    <row r="1505" spans="1:7">
      <c r="A1505" s="1" t="s">
        <v>629</v>
      </c>
      <c r="B1505" s="25">
        <v>43007</v>
      </c>
      <c r="C1505" s="1" t="s">
        <v>30</v>
      </c>
      <c r="D1505" s="18">
        <v>0.08</v>
      </c>
      <c r="E1505" s="24">
        <v>0</v>
      </c>
      <c r="F1505" s="1" t="s">
        <v>36</v>
      </c>
      <c r="G1505" s="26" t="s">
        <v>277</v>
      </c>
    </row>
    <row r="1506" spans="1:7">
      <c r="A1506" s="1" t="s">
        <v>21</v>
      </c>
      <c r="B1506" s="25">
        <v>43007</v>
      </c>
      <c r="C1506" s="1" t="s">
        <v>30</v>
      </c>
      <c r="D1506" s="18">
        <v>0.08</v>
      </c>
      <c r="E1506" s="24">
        <v>0</v>
      </c>
      <c r="F1506" s="1" t="s">
        <v>36</v>
      </c>
      <c r="G1506" s="26" t="s">
        <v>278</v>
      </c>
    </row>
    <row r="1507" spans="1:7">
      <c r="A1507" s="1" t="s">
        <v>657</v>
      </c>
      <c r="B1507" s="25">
        <v>43007</v>
      </c>
      <c r="C1507" s="1" t="s">
        <v>30</v>
      </c>
      <c r="D1507" s="18">
        <v>0.08</v>
      </c>
      <c r="E1507" s="24">
        <v>0</v>
      </c>
      <c r="F1507" s="1" t="s">
        <v>36</v>
      </c>
      <c r="G1507" s="26" t="s">
        <v>279</v>
      </c>
    </row>
    <row r="1508" spans="1:7">
      <c r="A1508" s="1" t="s">
        <v>658</v>
      </c>
      <c r="B1508" s="25">
        <v>43007</v>
      </c>
      <c r="C1508" s="1" t="s">
        <v>30</v>
      </c>
      <c r="D1508" s="18">
        <v>0.08</v>
      </c>
      <c r="E1508" s="24">
        <v>0</v>
      </c>
      <c r="F1508" s="1" t="s">
        <v>36</v>
      </c>
      <c r="G1508" s="26" t="s">
        <v>280</v>
      </c>
    </row>
    <row r="1509" spans="1:7">
      <c r="A1509" s="1" t="s">
        <v>179</v>
      </c>
      <c r="B1509" s="25">
        <v>43012</v>
      </c>
      <c r="C1509" s="1" t="s">
        <v>29</v>
      </c>
      <c r="D1509" s="18">
        <v>2</v>
      </c>
      <c r="E1509" s="24">
        <v>0</v>
      </c>
      <c r="F1509" s="1" t="s">
        <v>36</v>
      </c>
      <c r="G1509" s="1" t="s">
        <v>623</v>
      </c>
    </row>
    <row r="1510" spans="1:7">
      <c r="A1510" s="1" t="s">
        <v>169</v>
      </c>
      <c r="B1510" s="25">
        <v>43014</v>
      </c>
      <c r="C1510" s="1" t="s">
        <v>29</v>
      </c>
      <c r="D1510" s="18">
        <v>0.25</v>
      </c>
      <c r="E1510" s="24">
        <v>0</v>
      </c>
      <c r="F1510" s="1" t="s">
        <v>36</v>
      </c>
      <c r="G1510" s="1" t="s">
        <v>624</v>
      </c>
    </row>
    <row r="1511" spans="1:7">
      <c r="A1511" s="1" t="s">
        <v>162</v>
      </c>
      <c r="B1511" s="25">
        <v>43031</v>
      </c>
      <c r="C1511" s="1" t="s">
        <v>31</v>
      </c>
      <c r="D1511" s="18">
        <v>3</v>
      </c>
      <c r="E1511" s="24">
        <v>0</v>
      </c>
      <c r="F1511" s="1" t="s">
        <v>36</v>
      </c>
      <c r="G1511" s="1" t="s">
        <v>625</v>
      </c>
    </row>
    <row r="1512" spans="1:7">
      <c r="A1512" s="1" t="s">
        <v>162</v>
      </c>
      <c r="B1512" s="25">
        <v>43032</v>
      </c>
      <c r="C1512" s="1" t="s">
        <v>31</v>
      </c>
      <c r="D1512" s="18">
        <v>5</v>
      </c>
      <c r="E1512" s="24">
        <v>0</v>
      </c>
      <c r="F1512" s="1" t="s">
        <v>36</v>
      </c>
      <c r="G1512" s="1" t="s">
        <v>626</v>
      </c>
    </row>
    <row r="1513" spans="1:7">
      <c r="A1513" s="1" t="s">
        <v>162</v>
      </c>
      <c r="B1513" s="25">
        <v>43033</v>
      </c>
      <c r="C1513" s="1" t="s">
        <v>31</v>
      </c>
      <c r="D1513" s="18">
        <v>5</v>
      </c>
      <c r="E1513" s="24">
        <v>0</v>
      </c>
      <c r="F1513" s="1" t="s">
        <v>36</v>
      </c>
      <c r="G1513" s="1" t="s">
        <v>627</v>
      </c>
    </row>
    <row r="1514" spans="1:7">
      <c r="A1514" s="1" t="s">
        <v>533</v>
      </c>
      <c r="B1514" s="25">
        <v>43039</v>
      </c>
      <c r="C1514" s="1" t="s">
        <v>29</v>
      </c>
      <c r="D1514" s="18">
        <v>0.08</v>
      </c>
      <c r="E1514" s="24">
        <v>0</v>
      </c>
      <c r="F1514" s="1" t="s">
        <v>36</v>
      </c>
      <c r="G1514" s="1" t="s">
        <v>628</v>
      </c>
    </row>
    <row r="1515" spans="1:7">
      <c r="A1515" s="1" t="s">
        <v>649</v>
      </c>
      <c r="B1515" s="25">
        <v>43039</v>
      </c>
      <c r="C1515" s="1" t="s">
        <v>29</v>
      </c>
      <c r="D1515" s="18">
        <v>0.08</v>
      </c>
      <c r="E1515" s="24">
        <v>0</v>
      </c>
      <c r="F1515" s="1" t="s">
        <v>36</v>
      </c>
      <c r="G1515" s="1" t="s">
        <v>628</v>
      </c>
    </row>
    <row r="1516" spans="1:7">
      <c r="A1516" s="1" t="s">
        <v>673</v>
      </c>
      <c r="B1516" s="1"/>
      <c r="C1516" s="1" t="s">
        <v>846</v>
      </c>
      <c r="D1516" s="1">
        <v>0.08</v>
      </c>
      <c r="E1516" s="1">
        <v>0</v>
      </c>
      <c r="F1516" s="1" t="s">
        <v>36</v>
      </c>
      <c r="G1516" s="1" t="s">
        <v>482</v>
      </c>
    </row>
    <row r="1517" spans="1:7">
      <c r="A1517" s="1" t="s">
        <v>639</v>
      </c>
      <c r="B1517" s="1"/>
      <c r="C1517" s="1" t="s">
        <v>846</v>
      </c>
      <c r="D1517" s="1">
        <v>0.08</v>
      </c>
      <c r="E1517" s="1">
        <v>0</v>
      </c>
      <c r="F1517" s="1" t="s">
        <v>689</v>
      </c>
      <c r="G1517" s="1" t="s">
        <v>483</v>
      </c>
    </row>
    <row r="1518" spans="1:7">
      <c r="A1518" s="43" t="s">
        <v>683</v>
      </c>
      <c r="B1518" s="1"/>
      <c r="C1518" s="1" t="s">
        <v>846</v>
      </c>
      <c r="D1518" s="1">
        <v>0.08</v>
      </c>
      <c r="E1518" s="26">
        <v>0</v>
      </c>
      <c r="F1518" s="1" t="s">
        <v>36</v>
      </c>
      <c r="G1518" s="26" t="s">
        <v>484</v>
      </c>
    </row>
    <row r="1519" spans="1:7">
      <c r="A1519" s="43" t="s">
        <v>20</v>
      </c>
      <c r="B1519" s="1"/>
      <c r="C1519" s="1" t="s">
        <v>846</v>
      </c>
      <c r="D1519" s="1">
        <v>0.08</v>
      </c>
      <c r="E1519" s="26">
        <v>0</v>
      </c>
      <c r="F1519" s="1" t="s">
        <v>36</v>
      </c>
      <c r="G1519" s="26" t="s">
        <v>223</v>
      </c>
    </row>
    <row r="1520" spans="1:7" ht="30">
      <c r="A1520" s="43" t="s">
        <v>629</v>
      </c>
      <c r="B1520" s="1"/>
      <c r="C1520" s="1" t="s">
        <v>846</v>
      </c>
      <c r="D1520" s="1">
        <v>0.08</v>
      </c>
      <c r="E1520" s="26">
        <v>0</v>
      </c>
      <c r="F1520" s="1" t="s">
        <v>36</v>
      </c>
      <c r="G1520" s="26" t="s">
        <v>224</v>
      </c>
    </row>
    <row r="1521" spans="1:8">
      <c r="A1521" s="43" t="s">
        <v>21</v>
      </c>
      <c r="B1521" s="1"/>
      <c r="C1521" s="1" t="s">
        <v>846</v>
      </c>
      <c r="D1521" s="1">
        <v>0.08</v>
      </c>
      <c r="E1521" s="26">
        <v>0</v>
      </c>
      <c r="F1521" s="1" t="s">
        <v>689</v>
      </c>
      <c r="G1521" s="26" t="s">
        <v>225</v>
      </c>
    </row>
    <row r="1522" spans="1:8">
      <c r="A1522" s="43" t="s">
        <v>648</v>
      </c>
      <c r="B1522" s="1"/>
      <c r="C1522" s="1" t="s">
        <v>846</v>
      </c>
      <c r="D1522" s="1">
        <v>0.25</v>
      </c>
      <c r="E1522" s="26">
        <v>0</v>
      </c>
      <c r="F1522" s="1" t="s">
        <v>36</v>
      </c>
      <c r="G1522" s="26" t="s">
        <v>226</v>
      </c>
    </row>
    <row r="1523" spans="1:8">
      <c r="A1523" s="1" t="s">
        <v>673</v>
      </c>
      <c r="B1523" s="25"/>
      <c r="C1523" s="1" t="s">
        <v>846</v>
      </c>
      <c r="D1523" s="18">
        <v>0.08</v>
      </c>
      <c r="E1523" s="24">
        <v>0</v>
      </c>
      <c r="F1523" s="25" t="s">
        <v>36</v>
      </c>
      <c r="G1523" s="1" t="s">
        <v>482</v>
      </c>
    </row>
    <row r="1524" spans="1:8">
      <c r="A1524" s="1" t="s">
        <v>639</v>
      </c>
      <c r="B1524" s="25"/>
      <c r="C1524" s="1" t="s">
        <v>846</v>
      </c>
      <c r="D1524" s="18">
        <v>0.08</v>
      </c>
      <c r="E1524" s="24">
        <v>0</v>
      </c>
      <c r="F1524" s="25" t="s">
        <v>689</v>
      </c>
      <c r="G1524" s="1" t="s">
        <v>483</v>
      </c>
    </row>
    <row r="1525" spans="1:8">
      <c r="A1525" s="43" t="s">
        <v>683</v>
      </c>
      <c r="B1525" s="25"/>
      <c r="C1525" s="1" t="s">
        <v>846</v>
      </c>
      <c r="D1525" s="18">
        <v>0.08</v>
      </c>
      <c r="E1525" s="44">
        <v>0</v>
      </c>
      <c r="F1525" s="25" t="s">
        <v>36</v>
      </c>
      <c r="G1525" s="26" t="s">
        <v>484</v>
      </c>
    </row>
    <row r="1526" spans="1:8">
      <c r="A1526" s="43" t="s">
        <v>20</v>
      </c>
      <c r="B1526" s="25"/>
      <c r="C1526" s="1" t="s">
        <v>846</v>
      </c>
      <c r="D1526" s="18">
        <v>0.08</v>
      </c>
      <c r="E1526" s="44">
        <v>0</v>
      </c>
      <c r="F1526" s="25" t="s">
        <v>36</v>
      </c>
      <c r="G1526" s="26" t="s">
        <v>223</v>
      </c>
    </row>
    <row r="1527" spans="1:8" ht="30">
      <c r="A1527" s="43" t="s">
        <v>629</v>
      </c>
      <c r="B1527" s="25"/>
      <c r="C1527" s="1" t="s">
        <v>846</v>
      </c>
      <c r="D1527" s="18">
        <v>0.08</v>
      </c>
      <c r="E1527" s="44">
        <v>0</v>
      </c>
      <c r="F1527" s="25" t="s">
        <v>36</v>
      </c>
      <c r="G1527" s="26" t="s">
        <v>224</v>
      </c>
    </row>
    <row r="1528" spans="1:8">
      <c r="A1528" s="43" t="s">
        <v>21</v>
      </c>
      <c r="B1528" s="25"/>
      <c r="C1528" s="1" t="s">
        <v>846</v>
      </c>
      <c r="D1528" s="18">
        <v>0.08</v>
      </c>
      <c r="E1528" s="44">
        <v>0</v>
      </c>
      <c r="F1528" s="25" t="s">
        <v>689</v>
      </c>
      <c r="G1528" s="26" t="s">
        <v>225</v>
      </c>
    </row>
    <row r="1529" spans="1:8">
      <c r="A1529" s="43" t="s">
        <v>648</v>
      </c>
      <c r="B1529" s="1"/>
      <c r="C1529" s="1"/>
      <c r="D1529" s="1"/>
      <c r="E1529" s="1"/>
      <c r="F1529" s="1"/>
      <c r="G1529" s="1"/>
      <c r="H1529" s="1"/>
    </row>
    <row r="1530" spans="1:8">
      <c r="A1530" s="1" t="s">
        <v>673</v>
      </c>
      <c r="B1530" s="1" t="s">
        <v>847</v>
      </c>
      <c r="C1530" s="1" t="s">
        <v>846</v>
      </c>
      <c r="D1530" s="1">
        <v>0.08</v>
      </c>
      <c r="E1530" s="1">
        <v>0</v>
      </c>
      <c r="F1530" s="1" t="s">
        <v>36</v>
      </c>
      <c r="G1530" s="1" t="s">
        <v>482</v>
      </c>
      <c r="H1530" s="1"/>
    </row>
    <row r="1531" spans="1:8">
      <c r="A1531" s="1" t="s">
        <v>639</v>
      </c>
      <c r="B1531" s="1" t="s">
        <v>847</v>
      </c>
      <c r="C1531" s="1" t="s">
        <v>846</v>
      </c>
      <c r="D1531" s="1">
        <v>0.08</v>
      </c>
      <c r="E1531" s="1">
        <v>0</v>
      </c>
      <c r="F1531" s="1" t="s">
        <v>689</v>
      </c>
      <c r="G1531" s="1" t="s">
        <v>483</v>
      </c>
      <c r="H1531" s="26"/>
    </row>
    <row r="1532" spans="1:8">
      <c r="A1532" s="43" t="s">
        <v>683</v>
      </c>
      <c r="B1532" s="1" t="s">
        <v>847</v>
      </c>
      <c r="C1532" s="1" t="s">
        <v>846</v>
      </c>
      <c r="D1532" s="1">
        <v>0.08</v>
      </c>
      <c r="E1532" s="26">
        <v>0</v>
      </c>
      <c r="F1532" s="1" t="s">
        <v>36</v>
      </c>
      <c r="G1532" s="26" t="s">
        <v>484</v>
      </c>
      <c r="H1532" s="26"/>
    </row>
    <row r="1533" spans="1:8">
      <c r="A1533" s="43" t="s">
        <v>20</v>
      </c>
      <c r="B1533" s="1" t="s">
        <v>847</v>
      </c>
      <c r="C1533" s="1" t="s">
        <v>846</v>
      </c>
      <c r="D1533" s="1">
        <v>0.08</v>
      </c>
      <c r="E1533" s="26">
        <v>0</v>
      </c>
      <c r="F1533" s="1" t="s">
        <v>36</v>
      </c>
      <c r="G1533" s="26" t="s">
        <v>223</v>
      </c>
      <c r="H1533" s="26"/>
    </row>
    <row r="1534" spans="1:8" ht="30">
      <c r="A1534" s="43" t="s">
        <v>629</v>
      </c>
      <c r="B1534" s="1" t="s">
        <v>847</v>
      </c>
      <c r="C1534" s="1" t="s">
        <v>846</v>
      </c>
      <c r="D1534" s="1">
        <v>0.08</v>
      </c>
      <c r="E1534" s="26">
        <v>0</v>
      </c>
      <c r="F1534" s="1" t="s">
        <v>36</v>
      </c>
      <c r="G1534" s="26" t="s">
        <v>224</v>
      </c>
      <c r="H1534" s="26"/>
    </row>
    <row r="1535" spans="1:8">
      <c r="A1535" s="43" t="s">
        <v>21</v>
      </c>
      <c r="B1535" s="1" t="s">
        <v>847</v>
      </c>
      <c r="C1535" s="1" t="s">
        <v>846</v>
      </c>
      <c r="D1535" s="1">
        <v>0.08</v>
      </c>
      <c r="E1535" s="26">
        <v>0</v>
      </c>
      <c r="F1535" s="1" t="s">
        <v>689</v>
      </c>
      <c r="G1535" s="26" t="s">
        <v>225</v>
      </c>
      <c r="H1535" s="26"/>
    </row>
    <row r="1536" spans="1:8">
      <c r="A1536" s="43" t="s">
        <v>648</v>
      </c>
      <c r="B1536" s="1" t="s">
        <v>847</v>
      </c>
      <c r="C1536" s="1" t="s">
        <v>846</v>
      </c>
      <c r="D1536" s="1">
        <v>0.25</v>
      </c>
      <c r="E1536" s="26">
        <v>0</v>
      </c>
      <c r="F1536" s="1" t="s">
        <v>36</v>
      </c>
      <c r="G1536" s="26" t="s">
        <v>226</v>
      </c>
    </row>
    <row r="1537" spans="1:7">
      <c r="A1537" s="1" t="s">
        <v>22</v>
      </c>
      <c r="B1537" s="25" t="s">
        <v>848</v>
      </c>
      <c r="C1537" s="1" t="s">
        <v>846</v>
      </c>
      <c r="D1537" s="18">
        <v>0.08</v>
      </c>
      <c r="E1537" s="44">
        <v>0</v>
      </c>
      <c r="F1537" s="25" t="s">
        <v>36</v>
      </c>
      <c r="G1537" s="26" t="s">
        <v>268</v>
      </c>
    </row>
    <row r="1538" spans="1:7" ht="30">
      <c r="A1538" s="1" t="s">
        <v>673</v>
      </c>
      <c r="B1538" s="25" t="s">
        <v>848</v>
      </c>
      <c r="C1538" s="1" t="s">
        <v>846</v>
      </c>
      <c r="D1538" s="18">
        <v>0.08</v>
      </c>
      <c r="E1538" s="44">
        <v>0</v>
      </c>
      <c r="F1538" s="25" t="s">
        <v>36</v>
      </c>
      <c r="G1538" s="26" t="s">
        <v>381</v>
      </c>
    </row>
    <row r="1539" spans="1:7">
      <c r="A1539" s="1" t="s">
        <v>841</v>
      </c>
      <c r="B1539" s="25" t="s">
        <v>848</v>
      </c>
      <c r="C1539" s="1" t="s">
        <v>846</v>
      </c>
      <c r="D1539" s="18">
        <v>0.08</v>
      </c>
      <c r="E1539" s="44">
        <v>0</v>
      </c>
      <c r="F1539" s="25" t="s">
        <v>36</v>
      </c>
      <c r="G1539" s="26" t="s">
        <v>271</v>
      </c>
    </row>
    <row r="1540" spans="1:7">
      <c r="A1540" s="1" t="s">
        <v>683</v>
      </c>
      <c r="B1540" s="25" t="s">
        <v>848</v>
      </c>
      <c r="C1540" s="1" t="s">
        <v>846</v>
      </c>
      <c r="D1540" s="18">
        <v>0.08</v>
      </c>
      <c r="E1540" s="44">
        <v>0</v>
      </c>
      <c r="F1540" s="25" t="s">
        <v>36</v>
      </c>
      <c r="G1540" s="26" t="s">
        <v>272</v>
      </c>
    </row>
    <row r="1541" spans="1:7" ht="30">
      <c r="A1541" s="1" t="s">
        <v>843</v>
      </c>
      <c r="B1541" s="25" t="s">
        <v>848</v>
      </c>
      <c r="C1541" s="1" t="s">
        <v>846</v>
      </c>
      <c r="D1541" s="18">
        <v>0.08</v>
      </c>
      <c r="E1541" s="44">
        <v>0</v>
      </c>
      <c r="F1541" s="25" t="s">
        <v>36</v>
      </c>
      <c r="G1541" s="26" t="s">
        <v>273</v>
      </c>
    </row>
    <row r="1542" spans="1:7" ht="30">
      <c r="A1542" s="1" t="s">
        <v>655</v>
      </c>
      <c r="B1542" s="25" t="s">
        <v>848</v>
      </c>
      <c r="C1542" s="1" t="s">
        <v>846</v>
      </c>
      <c r="D1542" s="18">
        <v>0.08</v>
      </c>
      <c r="E1542" s="44">
        <v>0</v>
      </c>
      <c r="F1542" s="25" t="s">
        <v>36</v>
      </c>
      <c r="G1542" s="26" t="s">
        <v>274</v>
      </c>
    </row>
    <row r="1543" spans="1:7">
      <c r="A1543" s="1" t="s">
        <v>656</v>
      </c>
      <c r="B1543" s="25" t="s">
        <v>848</v>
      </c>
      <c r="C1543" s="1" t="s">
        <v>846</v>
      </c>
      <c r="D1543" s="18">
        <v>0.08</v>
      </c>
      <c r="E1543" s="44">
        <v>0</v>
      </c>
      <c r="F1543" s="25" t="s">
        <v>36</v>
      </c>
      <c r="G1543" s="26" t="s">
        <v>275</v>
      </c>
    </row>
    <row r="1544" spans="1:7">
      <c r="A1544" s="1" t="s">
        <v>20</v>
      </c>
      <c r="B1544" s="25" t="s">
        <v>848</v>
      </c>
      <c r="C1544" s="1" t="s">
        <v>846</v>
      </c>
      <c r="D1544" s="18">
        <v>0.08</v>
      </c>
      <c r="E1544" s="44">
        <v>0</v>
      </c>
      <c r="F1544" s="25" t="s">
        <v>36</v>
      </c>
      <c r="G1544" s="26" t="s">
        <v>276</v>
      </c>
    </row>
    <row r="1545" spans="1:7">
      <c r="A1545" s="1" t="s">
        <v>629</v>
      </c>
      <c r="B1545" s="25" t="s">
        <v>848</v>
      </c>
      <c r="C1545" s="1" t="s">
        <v>846</v>
      </c>
      <c r="D1545" s="18">
        <v>0.08</v>
      </c>
      <c r="E1545" s="44">
        <v>0</v>
      </c>
      <c r="F1545" s="25" t="s">
        <v>36</v>
      </c>
      <c r="G1545" s="26" t="s">
        <v>277</v>
      </c>
    </row>
    <row r="1546" spans="1:7">
      <c r="A1546" s="1" t="s">
        <v>21</v>
      </c>
      <c r="B1546" s="25" t="s">
        <v>848</v>
      </c>
      <c r="C1546" s="1" t="s">
        <v>846</v>
      </c>
      <c r="D1546" s="18">
        <v>0.08</v>
      </c>
      <c r="E1546" s="44">
        <v>0</v>
      </c>
      <c r="F1546" s="25" t="s">
        <v>36</v>
      </c>
      <c r="G1546" s="26" t="s">
        <v>278</v>
      </c>
    </row>
    <row r="1547" spans="1:7">
      <c r="A1547" s="1" t="s">
        <v>844</v>
      </c>
      <c r="B1547" s="25" t="s">
        <v>848</v>
      </c>
      <c r="C1547" s="1" t="s">
        <v>846</v>
      </c>
      <c r="D1547" s="18">
        <v>0.08</v>
      </c>
      <c r="E1547" s="44">
        <v>0</v>
      </c>
      <c r="F1547" s="25" t="s">
        <v>36</v>
      </c>
      <c r="G1547" s="26" t="s">
        <v>279</v>
      </c>
    </row>
    <row r="1548" spans="1:7">
      <c r="A1548" s="1" t="s">
        <v>658</v>
      </c>
      <c r="B1548" s="25" t="s">
        <v>848</v>
      </c>
      <c r="C1548" s="1" t="s">
        <v>846</v>
      </c>
      <c r="D1548" s="18">
        <v>0.08</v>
      </c>
      <c r="E1548" s="44">
        <v>0</v>
      </c>
      <c r="F1548" s="25" t="s">
        <v>36</v>
      </c>
      <c r="G1548" s="26" t="s">
        <v>280</v>
      </c>
    </row>
    <row r="1549" spans="1:7">
      <c r="A1549" s="1" t="s">
        <v>673</v>
      </c>
      <c r="B1549" s="25">
        <v>42989</v>
      </c>
      <c r="C1549" s="1" t="s">
        <v>846</v>
      </c>
      <c r="D1549" s="18">
        <v>0.08</v>
      </c>
      <c r="E1549" s="24">
        <v>0</v>
      </c>
      <c r="F1549" s="25" t="s">
        <v>36</v>
      </c>
      <c r="G1549" s="1" t="s">
        <v>482</v>
      </c>
    </row>
    <row r="1550" spans="1:7">
      <c r="A1550" s="1" t="s">
        <v>639</v>
      </c>
      <c r="B1550" s="25">
        <v>42989</v>
      </c>
      <c r="C1550" s="1" t="s">
        <v>846</v>
      </c>
      <c r="D1550" s="18">
        <v>0.08</v>
      </c>
      <c r="E1550" s="24">
        <v>0</v>
      </c>
      <c r="F1550" s="25" t="s">
        <v>689</v>
      </c>
      <c r="G1550" s="1" t="s">
        <v>483</v>
      </c>
    </row>
    <row r="1551" spans="1:7">
      <c r="A1551" s="43" t="s">
        <v>683</v>
      </c>
      <c r="B1551" s="25">
        <v>42989</v>
      </c>
      <c r="C1551" s="1" t="s">
        <v>846</v>
      </c>
      <c r="D1551" s="18">
        <v>0.08</v>
      </c>
      <c r="E1551" s="44">
        <v>0</v>
      </c>
      <c r="F1551" s="25" t="s">
        <v>36</v>
      </c>
      <c r="G1551" s="26" t="s">
        <v>484</v>
      </c>
    </row>
    <row r="1552" spans="1:7">
      <c r="A1552" s="43" t="s">
        <v>20</v>
      </c>
      <c r="B1552" s="25">
        <v>42989</v>
      </c>
      <c r="C1552" s="1" t="s">
        <v>846</v>
      </c>
      <c r="D1552" s="18">
        <v>0.08</v>
      </c>
      <c r="E1552" s="44">
        <v>0</v>
      </c>
      <c r="F1552" s="25" t="s">
        <v>36</v>
      </c>
      <c r="G1552" s="26" t="s">
        <v>223</v>
      </c>
    </row>
    <row r="1553" spans="1:7" ht="30">
      <c r="A1553" s="43" t="s">
        <v>629</v>
      </c>
      <c r="B1553" s="25">
        <v>42989</v>
      </c>
      <c r="C1553" s="1" t="s">
        <v>846</v>
      </c>
      <c r="D1553" s="18">
        <v>0.08</v>
      </c>
      <c r="E1553" s="44">
        <v>0</v>
      </c>
      <c r="F1553" s="25" t="s">
        <v>36</v>
      </c>
      <c r="G1553" s="26" t="s">
        <v>224</v>
      </c>
    </row>
    <row r="1554" spans="1:7">
      <c r="A1554" s="43" t="s">
        <v>21</v>
      </c>
      <c r="B1554" s="25">
        <v>42989</v>
      </c>
      <c r="C1554" s="1" t="s">
        <v>846</v>
      </c>
      <c r="D1554" s="18">
        <v>0.08</v>
      </c>
      <c r="E1554" s="44">
        <v>0</v>
      </c>
      <c r="F1554" s="25" t="s">
        <v>689</v>
      </c>
      <c r="G1554" s="26" t="s">
        <v>225</v>
      </c>
    </row>
    <row r="1555" spans="1:7">
      <c r="A1555" s="43" t="s">
        <v>648</v>
      </c>
      <c r="B1555" s="25">
        <v>42989</v>
      </c>
      <c r="C1555" s="1" t="s">
        <v>846</v>
      </c>
      <c r="D1555" s="18">
        <v>0.25</v>
      </c>
      <c r="E1555" s="44">
        <v>0</v>
      </c>
      <c r="F1555" s="25" t="s">
        <v>36</v>
      </c>
      <c r="G1555" s="26" t="s">
        <v>226</v>
      </c>
    </row>
    <row r="1556" spans="1:7">
      <c r="A1556" s="1" t="s">
        <v>673</v>
      </c>
      <c r="B1556" s="25">
        <v>42989</v>
      </c>
      <c r="C1556" s="1" t="s">
        <v>846</v>
      </c>
      <c r="D1556" s="18">
        <v>0.08</v>
      </c>
      <c r="E1556" s="24">
        <v>0</v>
      </c>
      <c r="F1556" s="25" t="s">
        <v>36</v>
      </c>
      <c r="G1556" s="1" t="s">
        <v>482</v>
      </c>
    </row>
    <row r="1557" spans="1:7">
      <c r="A1557" s="1" t="s">
        <v>639</v>
      </c>
      <c r="B1557" s="25">
        <v>42989</v>
      </c>
      <c r="C1557" s="1" t="s">
        <v>846</v>
      </c>
      <c r="D1557" s="18">
        <v>0.08</v>
      </c>
      <c r="E1557" s="24">
        <v>0</v>
      </c>
      <c r="F1557" s="25" t="s">
        <v>689</v>
      </c>
      <c r="G1557" s="1" t="s">
        <v>483</v>
      </c>
    </row>
    <row r="1558" spans="1:7">
      <c r="A1558" s="43" t="s">
        <v>683</v>
      </c>
      <c r="B1558" s="25">
        <v>42989</v>
      </c>
      <c r="C1558" s="1" t="s">
        <v>846</v>
      </c>
      <c r="D1558" s="18">
        <v>0.08</v>
      </c>
      <c r="E1558" s="44">
        <v>0</v>
      </c>
      <c r="F1558" s="25" t="s">
        <v>36</v>
      </c>
      <c r="G1558" s="26" t="s">
        <v>484</v>
      </c>
    </row>
    <row r="1559" spans="1:7">
      <c r="A1559" s="43" t="s">
        <v>20</v>
      </c>
      <c r="B1559" s="25">
        <v>42989</v>
      </c>
      <c r="C1559" s="1" t="s">
        <v>846</v>
      </c>
      <c r="D1559" s="18">
        <v>0.08</v>
      </c>
      <c r="E1559" s="44">
        <v>0</v>
      </c>
      <c r="F1559" s="25" t="s">
        <v>36</v>
      </c>
      <c r="G1559" s="26" t="s">
        <v>223</v>
      </c>
    </row>
    <row r="1560" spans="1:7" ht="30">
      <c r="A1560" s="43" t="s">
        <v>629</v>
      </c>
      <c r="B1560" s="25">
        <v>42989</v>
      </c>
      <c r="C1560" s="1" t="s">
        <v>846</v>
      </c>
      <c r="D1560" s="18">
        <v>0.08</v>
      </c>
      <c r="E1560" s="44">
        <v>0</v>
      </c>
      <c r="F1560" s="25" t="s">
        <v>36</v>
      </c>
      <c r="G1560" s="26" t="s">
        <v>224</v>
      </c>
    </row>
    <row r="1561" spans="1:7">
      <c r="A1561" s="43" t="s">
        <v>21</v>
      </c>
      <c r="B1561" s="25">
        <v>42989</v>
      </c>
      <c r="C1561" s="1" t="s">
        <v>846</v>
      </c>
      <c r="D1561" s="18">
        <v>0.08</v>
      </c>
      <c r="E1561" s="44">
        <v>0</v>
      </c>
      <c r="F1561" s="25" t="s">
        <v>689</v>
      </c>
      <c r="G1561" s="26" t="s">
        <v>225</v>
      </c>
    </row>
    <row r="1562" spans="1:7">
      <c r="A1562" s="43" t="s">
        <v>648</v>
      </c>
      <c r="B1562" s="25">
        <v>42989</v>
      </c>
      <c r="C1562" s="1" t="s">
        <v>846</v>
      </c>
      <c r="D1562" s="18">
        <v>0.25</v>
      </c>
      <c r="E1562" s="44">
        <v>0</v>
      </c>
      <c r="F1562" s="25" t="s">
        <v>36</v>
      </c>
      <c r="G1562" s="26" t="s">
        <v>226</v>
      </c>
    </row>
    <row r="1563" spans="1:7">
      <c r="A1563" s="1" t="s">
        <v>22</v>
      </c>
      <c r="B1563" s="25">
        <v>42989</v>
      </c>
      <c r="C1563" s="1" t="s">
        <v>846</v>
      </c>
      <c r="D1563" s="18">
        <v>0.08</v>
      </c>
      <c r="E1563" s="44">
        <v>0</v>
      </c>
      <c r="F1563" s="25" t="s">
        <v>36</v>
      </c>
      <c r="G1563" s="26" t="s">
        <v>499</v>
      </c>
    </row>
    <row r="1564" spans="1:7">
      <c r="A1564" s="1" t="s">
        <v>842</v>
      </c>
      <c r="B1564" s="25">
        <v>42989</v>
      </c>
      <c r="C1564" s="1" t="s">
        <v>846</v>
      </c>
      <c r="D1564" s="18">
        <v>0.08</v>
      </c>
      <c r="E1564" s="44">
        <v>0</v>
      </c>
      <c r="F1564" s="25" t="s">
        <v>36</v>
      </c>
      <c r="G1564" s="26" t="s">
        <v>382</v>
      </c>
    </row>
    <row r="1565" spans="1:7">
      <c r="A1565" s="1" t="s">
        <v>639</v>
      </c>
      <c r="B1565" s="25">
        <v>42989</v>
      </c>
      <c r="C1565" s="1" t="s">
        <v>846</v>
      </c>
      <c r="D1565" s="18">
        <v>0.08</v>
      </c>
      <c r="E1565" s="44">
        <v>0</v>
      </c>
      <c r="F1565" s="25" t="s">
        <v>36</v>
      </c>
      <c r="G1565" s="26" t="s">
        <v>383</v>
      </c>
    </row>
    <row r="1566" spans="1:7">
      <c r="A1566" s="1" t="s">
        <v>683</v>
      </c>
      <c r="B1566" s="25">
        <v>42989</v>
      </c>
      <c r="C1566" s="1" t="s">
        <v>846</v>
      </c>
      <c r="D1566" s="18">
        <v>0.08</v>
      </c>
      <c r="E1566" s="44">
        <v>0</v>
      </c>
      <c r="F1566" s="25" t="s">
        <v>36</v>
      </c>
      <c r="G1566" s="26" t="s">
        <v>384</v>
      </c>
    </row>
    <row r="1567" spans="1:7">
      <c r="A1567" s="1" t="s">
        <v>843</v>
      </c>
      <c r="B1567" s="25">
        <v>42989</v>
      </c>
      <c r="C1567" s="1" t="s">
        <v>846</v>
      </c>
      <c r="D1567" s="18">
        <v>0.08</v>
      </c>
      <c r="E1567" s="44">
        <v>0</v>
      </c>
      <c r="F1567" s="25" t="s">
        <v>36</v>
      </c>
      <c r="G1567" s="26" t="s">
        <v>385</v>
      </c>
    </row>
    <row r="1568" spans="1:7" ht="30">
      <c r="A1568" s="1" t="s">
        <v>655</v>
      </c>
      <c r="B1568" s="25">
        <v>42989</v>
      </c>
      <c r="C1568" s="1" t="s">
        <v>846</v>
      </c>
      <c r="D1568" s="18">
        <v>0.08</v>
      </c>
      <c r="E1568" s="44">
        <v>0</v>
      </c>
      <c r="F1568" s="25" t="s">
        <v>36</v>
      </c>
      <c r="G1568" s="26" t="s">
        <v>386</v>
      </c>
    </row>
    <row r="1569" spans="1:7" ht="30">
      <c r="A1569" s="1" t="s">
        <v>656</v>
      </c>
      <c r="B1569" s="25">
        <v>42989</v>
      </c>
      <c r="C1569" s="1" t="s">
        <v>846</v>
      </c>
      <c r="D1569" s="18">
        <v>0.08</v>
      </c>
      <c r="E1569" s="44">
        <v>0</v>
      </c>
      <c r="F1569" s="25" t="s">
        <v>36</v>
      </c>
      <c r="G1569" s="26" t="s">
        <v>387</v>
      </c>
    </row>
    <row r="1570" spans="1:7" ht="30">
      <c r="A1570" s="1" t="s">
        <v>638</v>
      </c>
      <c r="B1570" s="25">
        <v>42989</v>
      </c>
      <c r="C1570" s="1" t="s">
        <v>846</v>
      </c>
      <c r="D1570" s="18">
        <v>0.08</v>
      </c>
      <c r="E1570" s="44">
        <v>0</v>
      </c>
      <c r="F1570" s="25" t="s">
        <v>36</v>
      </c>
      <c r="G1570" s="26" t="s">
        <v>388</v>
      </c>
    </row>
    <row r="1571" spans="1:7">
      <c r="A1571" s="1" t="s">
        <v>20</v>
      </c>
      <c r="B1571" s="25">
        <v>42989</v>
      </c>
      <c r="C1571" s="1" t="s">
        <v>846</v>
      </c>
      <c r="D1571" s="18">
        <v>0.08</v>
      </c>
      <c r="E1571" s="44">
        <v>0</v>
      </c>
      <c r="F1571" s="25" t="s">
        <v>36</v>
      </c>
      <c r="G1571" s="26" t="s">
        <v>389</v>
      </c>
    </row>
    <row r="1572" spans="1:7" ht="45">
      <c r="A1572" s="1" t="s">
        <v>629</v>
      </c>
      <c r="B1572" s="25">
        <v>42989</v>
      </c>
      <c r="C1572" s="1" t="s">
        <v>846</v>
      </c>
      <c r="D1572" s="18">
        <v>0.08</v>
      </c>
      <c r="E1572" s="44">
        <v>0</v>
      </c>
      <c r="F1572" s="25" t="s">
        <v>36</v>
      </c>
      <c r="G1572" s="26" t="s">
        <v>390</v>
      </c>
    </row>
    <row r="1573" spans="1:7">
      <c r="A1573" s="1" t="s">
        <v>21</v>
      </c>
      <c r="B1573" s="25">
        <v>42989</v>
      </c>
      <c r="C1573" s="1" t="s">
        <v>846</v>
      </c>
      <c r="D1573" s="18">
        <v>0.08</v>
      </c>
      <c r="E1573" s="44">
        <v>0</v>
      </c>
      <c r="F1573" s="25" t="s">
        <v>36</v>
      </c>
      <c r="G1573" s="26" t="s">
        <v>391</v>
      </c>
    </row>
    <row r="1574" spans="1:7">
      <c r="A1574" s="1" t="s">
        <v>648</v>
      </c>
      <c r="B1574" s="25">
        <v>42989</v>
      </c>
      <c r="C1574" s="1" t="s">
        <v>846</v>
      </c>
      <c r="D1574" s="18">
        <v>0.08</v>
      </c>
      <c r="E1574" s="44">
        <v>0</v>
      </c>
      <c r="F1574" s="25" t="s">
        <v>36</v>
      </c>
      <c r="G1574" s="26" t="s">
        <v>392</v>
      </c>
    </row>
    <row r="1575" spans="1:7">
      <c r="A1575" s="1" t="s">
        <v>835</v>
      </c>
      <c r="B1575" s="25">
        <v>42989</v>
      </c>
      <c r="C1575" s="1" t="s">
        <v>846</v>
      </c>
      <c r="D1575" s="18">
        <v>0.08</v>
      </c>
      <c r="E1575" s="44">
        <v>0</v>
      </c>
      <c r="F1575" s="25" t="s">
        <v>36</v>
      </c>
      <c r="G1575" s="26" t="s">
        <v>393</v>
      </c>
    </row>
    <row r="1576" spans="1:7" ht="30">
      <c r="A1576" s="1" t="s">
        <v>676</v>
      </c>
      <c r="B1576" s="25">
        <v>42989</v>
      </c>
      <c r="C1576" s="1" t="s">
        <v>846</v>
      </c>
      <c r="D1576" s="18">
        <v>0.08</v>
      </c>
      <c r="E1576" s="44">
        <v>0</v>
      </c>
      <c r="F1576" s="25" t="s">
        <v>36</v>
      </c>
      <c r="G1576" s="26" t="s">
        <v>394</v>
      </c>
    </row>
    <row r="1577" spans="1:7" ht="30">
      <c r="A1577" s="1" t="s">
        <v>844</v>
      </c>
      <c r="B1577" s="25">
        <v>42989</v>
      </c>
      <c r="C1577" s="1" t="s">
        <v>846</v>
      </c>
      <c r="D1577" s="18">
        <v>0.08</v>
      </c>
      <c r="E1577" s="44">
        <v>0</v>
      </c>
      <c r="F1577" s="25" t="s">
        <v>36</v>
      </c>
      <c r="G1577" s="26" t="s">
        <v>395</v>
      </c>
    </row>
    <row r="1578" spans="1:7" ht="30">
      <c r="A1578" s="1" t="s">
        <v>658</v>
      </c>
      <c r="B1578" s="25">
        <v>42989</v>
      </c>
      <c r="C1578" s="1" t="s">
        <v>846</v>
      </c>
      <c r="D1578" s="18">
        <v>0.08</v>
      </c>
      <c r="E1578" s="44">
        <v>0</v>
      </c>
      <c r="F1578" s="25" t="s">
        <v>36</v>
      </c>
      <c r="G1578" s="26" t="s">
        <v>396</v>
      </c>
    </row>
    <row r="1579" spans="1:7">
      <c r="A1579" s="1" t="s">
        <v>22</v>
      </c>
      <c r="B1579" s="25">
        <v>42989</v>
      </c>
      <c r="C1579" s="1" t="s">
        <v>846</v>
      </c>
      <c r="D1579" s="18">
        <v>0.08</v>
      </c>
      <c r="E1579" s="44">
        <v>0</v>
      </c>
      <c r="F1579" s="25" t="s">
        <v>36</v>
      </c>
      <c r="G1579" s="26" t="s">
        <v>499</v>
      </c>
    </row>
    <row r="1580" spans="1:7">
      <c r="A1580" s="1" t="s">
        <v>842</v>
      </c>
      <c r="B1580" s="25">
        <v>42989</v>
      </c>
      <c r="C1580" s="1" t="s">
        <v>846</v>
      </c>
      <c r="D1580" s="18">
        <v>0.08</v>
      </c>
      <c r="E1580" s="44">
        <v>0</v>
      </c>
      <c r="F1580" s="25" t="s">
        <v>36</v>
      </c>
      <c r="G1580" s="26" t="s">
        <v>382</v>
      </c>
    </row>
    <row r="1581" spans="1:7">
      <c r="A1581" s="1" t="s">
        <v>639</v>
      </c>
      <c r="B1581" s="25">
        <v>42989</v>
      </c>
      <c r="C1581" s="1" t="s">
        <v>846</v>
      </c>
      <c r="D1581" s="18">
        <v>0.08</v>
      </c>
      <c r="E1581" s="44">
        <v>0</v>
      </c>
      <c r="F1581" s="25" t="s">
        <v>36</v>
      </c>
      <c r="G1581" s="26" t="s">
        <v>383</v>
      </c>
    </row>
    <row r="1582" spans="1:7">
      <c r="A1582" s="1" t="s">
        <v>683</v>
      </c>
      <c r="B1582" s="25">
        <v>42989</v>
      </c>
      <c r="C1582" s="1" t="s">
        <v>846</v>
      </c>
      <c r="D1582" s="18">
        <v>0.08</v>
      </c>
      <c r="E1582" s="44">
        <v>0</v>
      </c>
      <c r="F1582" s="25" t="s">
        <v>36</v>
      </c>
      <c r="G1582" s="26" t="s">
        <v>384</v>
      </c>
    </row>
    <row r="1583" spans="1:7">
      <c r="A1583" s="1" t="s">
        <v>843</v>
      </c>
      <c r="B1583" s="25">
        <v>42989</v>
      </c>
      <c r="C1583" s="1" t="s">
        <v>846</v>
      </c>
      <c r="D1583" s="18">
        <v>0.08</v>
      </c>
      <c r="E1583" s="44">
        <v>0</v>
      </c>
      <c r="F1583" s="25" t="s">
        <v>36</v>
      </c>
      <c r="G1583" s="26" t="s">
        <v>385</v>
      </c>
    </row>
    <row r="1584" spans="1:7" ht="30">
      <c r="A1584" s="1" t="s">
        <v>655</v>
      </c>
      <c r="B1584" s="25">
        <v>42989</v>
      </c>
      <c r="C1584" s="1" t="s">
        <v>846</v>
      </c>
      <c r="D1584" s="18">
        <v>0.08</v>
      </c>
      <c r="E1584" s="44">
        <v>0</v>
      </c>
      <c r="F1584" s="25" t="s">
        <v>36</v>
      </c>
      <c r="G1584" s="26" t="s">
        <v>386</v>
      </c>
    </row>
    <row r="1585" spans="1:7" ht="30">
      <c r="A1585" s="1" t="s">
        <v>656</v>
      </c>
      <c r="B1585" s="25">
        <v>42989</v>
      </c>
      <c r="C1585" s="1" t="s">
        <v>846</v>
      </c>
      <c r="D1585" s="18">
        <v>0.08</v>
      </c>
      <c r="E1585" s="44">
        <v>0</v>
      </c>
      <c r="F1585" s="25" t="s">
        <v>36</v>
      </c>
      <c r="G1585" s="26" t="s">
        <v>387</v>
      </c>
    </row>
    <row r="1586" spans="1:7" ht="30">
      <c r="A1586" s="1" t="s">
        <v>638</v>
      </c>
      <c r="B1586" s="25">
        <v>42989</v>
      </c>
      <c r="C1586" s="1" t="s">
        <v>846</v>
      </c>
      <c r="D1586" s="18">
        <v>0.08</v>
      </c>
      <c r="E1586" s="44">
        <v>0</v>
      </c>
      <c r="F1586" s="25" t="s">
        <v>36</v>
      </c>
      <c r="G1586" s="26" t="s">
        <v>388</v>
      </c>
    </row>
    <row r="1587" spans="1:7">
      <c r="A1587" s="1" t="s">
        <v>20</v>
      </c>
      <c r="B1587" s="25">
        <v>42989</v>
      </c>
      <c r="C1587" s="1" t="s">
        <v>846</v>
      </c>
      <c r="D1587" s="18">
        <v>0.08</v>
      </c>
      <c r="E1587" s="44">
        <v>0</v>
      </c>
      <c r="F1587" s="25" t="s">
        <v>36</v>
      </c>
      <c r="G1587" s="26" t="s">
        <v>389</v>
      </c>
    </row>
    <row r="1588" spans="1:7" ht="45">
      <c r="A1588" s="1" t="s">
        <v>629</v>
      </c>
      <c r="B1588" s="25">
        <v>42989</v>
      </c>
      <c r="C1588" s="1" t="s">
        <v>846</v>
      </c>
      <c r="D1588" s="18">
        <v>0.08</v>
      </c>
      <c r="E1588" s="44">
        <v>0</v>
      </c>
      <c r="F1588" s="25" t="s">
        <v>36</v>
      </c>
      <c r="G1588" s="26" t="s">
        <v>390</v>
      </c>
    </row>
    <row r="1589" spans="1:7">
      <c r="A1589" s="1" t="s">
        <v>21</v>
      </c>
      <c r="B1589" s="25">
        <v>42989</v>
      </c>
      <c r="C1589" s="1" t="s">
        <v>846</v>
      </c>
      <c r="D1589" s="18">
        <v>0.08</v>
      </c>
      <c r="E1589" s="44">
        <v>0</v>
      </c>
      <c r="F1589" s="25" t="s">
        <v>36</v>
      </c>
      <c r="G1589" s="26" t="s">
        <v>391</v>
      </c>
    </row>
    <row r="1590" spans="1:7">
      <c r="A1590" s="1" t="s">
        <v>648</v>
      </c>
      <c r="B1590" s="25">
        <v>42989</v>
      </c>
      <c r="C1590" s="1" t="s">
        <v>846</v>
      </c>
      <c r="D1590" s="18">
        <v>0.08</v>
      </c>
      <c r="E1590" s="44">
        <v>0</v>
      </c>
      <c r="F1590" s="25" t="s">
        <v>36</v>
      </c>
      <c r="G1590" s="26" t="s">
        <v>392</v>
      </c>
    </row>
    <row r="1591" spans="1:7">
      <c r="A1591" s="1" t="s">
        <v>835</v>
      </c>
      <c r="B1591" s="25">
        <v>42989</v>
      </c>
      <c r="C1591" s="1" t="s">
        <v>846</v>
      </c>
      <c r="D1591" s="18">
        <v>0.08</v>
      </c>
      <c r="E1591" s="44">
        <v>0</v>
      </c>
      <c r="F1591" s="25" t="s">
        <v>36</v>
      </c>
      <c r="G1591" s="26" t="s">
        <v>393</v>
      </c>
    </row>
    <row r="1592" spans="1:7" ht="30">
      <c r="A1592" s="1" t="s">
        <v>676</v>
      </c>
      <c r="B1592" s="25">
        <v>42989</v>
      </c>
      <c r="C1592" s="1" t="s">
        <v>846</v>
      </c>
      <c r="D1592" s="18">
        <v>0.08</v>
      </c>
      <c r="E1592" s="44">
        <v>0</v>
      </c>
      <c r="F1592" s="25" t="s">
        <v>36</v>
      </c>
      <c r="G1592" s="26" t="s">
        <v>394</v>
      </c>
    </row>
    <row r="1593" spans="1:7" ht="30">
      <c r="A1593" s="1" t="s">
        <v>844</v>
      </c>
      <c r="B1593" s="25">
        <v>42989</v>
      </c>
      <c r="C1593" s="1" t="s">
        <v>846</v>
      </c>
      <c r="D1593" s="18">
        <v>0.08</v>
      </c>
      <c r="E1593" s="44">
        <v>0</v>
      </c>
      <c r="F1593" s="25" t="s">
        <v>36</v>
      </c>
      <c r="G1593" s="26" t="s">
        <v>395</v>
      </c>
    </row>
    <row r="1594" spans="1:7" ht="30">
      <c r="A1594" s="1" t="s">
        <v>658</v>
      </c>
      <c r="B1594" s="25">
        <v>42989</v>
      </c>
      <c r="C1594" s="1" t="s">
        <v>846</v>
      </c>
      <c r="D1594" s="18">
        <v>0.08</v>
      </c>
      <c r="E1594" s="44">
        <v>0</v>
      </c>
      <c r="F1594" s="25" t="s">
        <v>36</v>
      </c>
      <c r="G1594" s="26" t="s">
        <v>396</v>
      </c>
    </row>
    <row r="1595" spans="1:7">
      <c r="A1595" s="1" t="s">
        <v>22</v>
      </c>
      <c r="B1595" s="25">
        <v>42989</v>
      </c>
      <c r="C1595" s="1" t="s">
        <v>846</v>
      </c>
      <c r="D1595" s="18">
        <v>0.08</v>
      </c>
      <c r="E1595" s="44">
        <v>0</v>
      </c>
      <c r="F1595" s="25" t="s">
        <v>36</v>
      </c>
      <c r="G1595" s="26" t="s">
        <v>499</v>
      </c>
    </row>
    <row r="1596" spans="1:7">
      <c r="A1596" s="1" t="s">
        <v>842</v>
      </c>
      <c r="B1596" s="25">
        <v>42989</v>
      </c>
      <c r="C1596" s="1" t="s">
        <v>846</v>
      </c>
      <c r="D1596" s="18">
        <v>0.08</v>
      </c>
      <c r="E1596" s="44">
        <v>0</v>
      </c>
      <c r="F1596" s="25" t="s">
        <v>36</v>
      </c>
      <c r="G1596" s="26" t="s">
        <v>382</v>
      </c>
    </row>
    <row r="1597" spans="1:7">
      <c r="A1597" s="1" t="s">
        <v>639</v>
      </c>
      <c r="B1597" s="25">
        <v>42989</v>
      </c>
      <c r="C1597" s="1" t="s">
        <v>846</v>
      </c>
      <c r="D1597" s="18">
        <v>0.08</v>
      </c>
      <c r="E1597" s="44">
        <v>0</v>
      </c>
      <c r="F1597" s="25" t="s">
        <v>36</v>
      </c>
      <c r="G1597" s="26" t="s">
        <v>383</v>
      </c>
    </row>
    <row r="1598" spans="1:7">
      <c r="A1598" s="1" t="s">
        <v>683</v>
      </c>
      <c r="B1598" s="25">
        <v>42989</v>
      </c>
      <c r="C1598" s="1" t="s">
        <v>846</v>
      </c>
      <c r="D1598" s="18">
        <v>0.08</v>
      </c>
      <c r="E1598" s="44">
        <v>0</v>
      </c>
      <c r="F1598" s="25" t="s">
        <v>36</v>
      </c>
      <c r="G1598" s="26" t="s">
        <v>384</v>
      </c>
    </row>
    <row r="1599" spans="1:7">
      <c r="A1599" s="1" t="s">
        <v>843</v>
      </c>
      <c r="B1599" s="25">
        <v>42989</v>
      </c>
      <c r="C1599" s="1" t="s">
        <v>846</v>
      </c>
      <c r="D1599" s="18">
        <v>0.08</v>
      </c>
      <c r="E1599" s="44">
        <v>0</v>
      </c>
      <c r="F1599" s="25" t="s">
        <v>36</v>
      </c>
      <c r="G1599" s="26" t="s">
        <v>385</v>
      </c>
    </row>
    <row r="1600" spans="1:7" ht="30">
      <c r="A1600" s="1" t="s">
        <v>655</v>
      </c>
      <c r="B1600" s="25">
        <v>42989</v>
      </c>
      <c r="C1600" s="1" t="s">
        <v>846</v>
      </c>
      <c r="D1600" s="18">
        <v>0.08</v>
      </c>
      <c r="E1600" s="44">
        <v>0</v>
      </c>
      <c r="F1600" s="25" t="s">
        <v>36</v>
      </c>
      <c r="G1600" s="26" t="s">
        <v>386</v>
      </c>
    </row>
    <row r="1601" spans="1:7" ht="30">
      <c r="A1601" s="1" t="s">
        <v>656</v>
      </c>
      <c r="B1601" s="25">
        <v>42989</v>
      </c>
      <c r="C1601" s="1" t="s">
        <v>846</v>
      </c>
      <c r="D1601" s="18">
        <v>0.08</v>
      </c>
      <c r="E1601" s="44">
        <v>0</v>
      </c>
      <c r="F1601" s="25" t="s">
        <v>36</v>
      </c>
      <c r="G1601" s="26" t="s">
        <v>387</v>
      </c>
    </row>
    <row r="1602" spans="1:7" ht="30">
      <c r="A1602" s="1" t="s">
        <v>638</v>
      </c>
      <c r="B1602" s="25">
        <v>42989</v>
      </c>
      <c r="C1602" s="1" t="s">
        <v>846</v>
      </c>
      <c r="D1602" s="18">
        <v>0.08</v>
      </c>
      <c r="E1602" s="44">
        <v>0</v>
      </c>
      <c r="F1602" s="25" t="s">
        <v>36</v>
      </c>
      <c r="G1602" s="26" t="s">
        <v>388</v>
      </c>
    </row>
    <row r="1603" spans="1:7">
      <c r="A1603" s="1" t="s">
        <v>20</v>
      </c>
      <c r="B1603" s="25">
        <v>42989</v>
      </c>
      <c r="C1603" s="1" t="s">
        <v>846</v>
      </c>
      <c r="D1603" s="18">
        <v>0.08</v>
      </c>
      <c r="E1603" s="44">
        <v>0</v>
      </c>
      <c r="F1603" s="25" t="s">
        <v>36</v>
      </c>
      <c r="G1603" s="26" t="s">
        <v>389</v>
      </c>
    </row>
    <row r="1604" spans="1:7" ht="45">
      <c r="A1604" s="1" t="s">
        <v>629</v>
      </c>
      <c r="B1604" s="25">
        <v>42989</v>
      </c>
      <c r="C1604" s="1" t="s">
        <v>846</v>
      </c>
      <c r="D1604" s="18">
        <v>0.08</v>
      </c>
      <c r="E1604" s="44">
        <v>0</v>
      </c>
      <c r="F1604" s="25" t="s">
        <v>36</v>
      </c>
      <c r="G1604" s="26" t="s">
        <v>390</v>
      </c>
    </row>
    <row r="1605" spans="1:7">
      <c r="A1605" s="1" t="s">
        <v>21</v>
      </c>
      <c r="B1605" s="25">
        <v>42989</v>
      </c>
      <c r="C1605" s="1" t="s">
        <v>846</v>
      </c>
      <c r="D1605" s="18">
        <v>0.08</v>
      </c>
      <c r="E1605" s="44">
        <v>0</v>
      </c>
      <c r="F1605" s="25" t="s">
        <v>36</v>
      </c>
      <c r="G1605" s="26" t="s">
        <v>391</v>
      </c>
    </row>
    <row r="1606" spans="1:7">
      <c r="A1606" s="1" t="s">
        <v>648</v>
      </c>
      <c r="B1606" s="25">
        <v>42989</v>
      </c>
      <c r="C1606" s="1" t="s">
        <v>846</v>
      </c>
      <c r="D1606" s="18">
        <v>0.08</v>
      </c>
      <c r="E1606" s="44">
        <v>0</v>
      </c>
      <c r="F1606" s="25" t="s">
        <v>36</v>
      </c>
      <c r="G1606" s="26" t="s">
        <v>392</v>
      </c>
    </row>
    <row r="1607" spans="1:7">
      <c r="A1607" s="1" t="s">
        <v>835</v>
      </c>
      <c r="B1607" s="25">
        <v>42989</v>
      </c>
      <c r="C1607" s="1" t="s">
        <v>846</v>
      </c>
      <c r="D1607" s="18">
        <v>0.08</v>
      </c>
      <c r="E1607" s="44">
        <v>0</v>
      </c>
      <c r="F1607" s="25" t="s">
        <v>36</v>
      </c>
      <c r="G1607" s="26" t="s">
        <v>393</v>
      </c>
    </row>
    <row r="1608" spans="1:7" ht="30">
      <c r="A1608" s="1" t="s">
        <v>676</v>
      </c>
      <c r="B1608" s="25">
        <v>42989</v>
      </c>
      <c r="C1608" s="1" t="s">
        <v>846</v>
      </c>
      <c r="D1608" s="18">
        <v>0.08</v>
      </c>
      <c r="E1608" s="44">
        <v>0</v>
      </c>
      <c r="F1608" s="25" t="s">
        <v>36</v>
      </c>
      <c r="G1608" s="26" t="s">
        <v>394</v>
      </c>
    </row>
    <row r="1609" spans="1:7" ht="30">
      <c r="A1609" s="1" t="s">
        <v>844</v>
      </c>
      <c r="B1609" s="25">
        <v>42989</v>
      </c>
      <c r="C1609" s="1" t="s">
        <v>846</v>
      </c>
      <c r="D1609" s="18">
        <v>0.08</v>
      </c>
      <c r="E1609" s="44">
        <v>0</v>
      </c>
      <c r="F1609" s="25" t="s">
        <v>36</v>
      </c>
      <c r="G1609" s="26" t="s">
        <v>395</v>
      </c>
    </row>
    <row r="1610" spans="1:7" ht="30">
      <c r="A1610" s="1" t="s">
        <v>658</v>
      </c>
      <c r="B1610" s="25">
        <v>42989</v>
      </c>
      <c r="C1610" s="1" t="s">
        <v>846</v>
      </c>
      <c r="D1610" s="18">
        <v>0.08</v>
      </c>
      <c r="E1610" s="44">
        <v>0</v>
      </c>
      <c r="F1610" s="25" t="s">
        <v>36</v>
      </c>
      <c r="G1610" s="26" t="s">
        <v>396</v>
      </c>
    </row>
    <row r="1611" spans="1:7" ht="30">
      <c r="A1611" s="1" t="s">
        <v>22</v>
      </c>
      <c r="B1611" s="25">
        <v>42989</v>
      </c>
      <c r="C1611" s="1" t="s">
        <v>846</v>
      </c>
      <c r="D1611" s="18">
        <v>0.08</v>
      </c>
      <c r="E1611" s="44">
        <v>0</v>
      </c>
      <c r="F1611" s="25" t="s">
        <v>36</v>
      </c>
      <c r="G1611" s="26" t="s">
        <v>397</v>
      </c>
    </row>
    <row r="1612" spans="1:7" ht="30">
      <c r="A1612" s="1" t="s">
        <v>673</v>
      </c>
      <c r="B1612" s="25">
        <v>42989</v>
      </c>
      <c r="C1612" s="1" t="s">
        <v>846</v>
      </c>
      <c r="D1612" s="18">
        <v>0.08</v>
      </c>
      <c r="E1612" s="44">
        <v>0</v>
      </c>
      <c r="F1612" s="25" t="s">
        <v>36</v>
      </c>
      <c r="G1612" s="26" t="s">
        <v>398</v>
      </c>
    </row>
    <row r="1613" spans="1:7" ht="30">
      <c r="A1613" s="1" t="s">
        <v>673</v>
      </c>
      <c r="B1613" s="25">
        <v>42989</v>
      </c>
      <c r="C1613" s="1" t="s">
        <v>846</v>
      </c>
      <c r="D1613" s="18">
        <v>0.08</v>
      </c>
      <c r="E1613" s="44">
        <v>0</v>
      </c>
      <c r="F1613" s="25" t="s">
        <v>36</v>
      </c>
      <c r="G1613" s="26" t="s">
        <v>834</v>
      </c>
    </row>
    <row r="1614" spans="1:7">
      <c r="A1614" s="1" t="s">
        <v>639</v>
      </c>
      <c r="B1614" s="25">
        <v>42989</v>
      </c>
      <c r="C1614" s="1" t="s">
        <v>846</v>
      </c>
      <c r="D1614" s="18">
        <v>0.08</v>
      </c>
      <c r="E1614" s="44">
        <v>0</v>
      </c>
      <c r="F1614" s="25" t="s">
        <v>36</v>
      </c>
      <c r="G1614" s="26" t="s">
        <v>400</v>
      </c>
    </row>
    <row r="1615" spans="1:7" ht="30">
      <c r="A1615" s="1" t="s">
        <v>683</v>
      </c>
      <c r="B1615" s="25">
        <v>42989</v>
      </c>
      <c r="C1615" s="1" t="s">
        <v>846</v>
      </c>
      <c r="D1615" s="18">
        <v>0.08</v>
      </c>
      <c r="E1615" s="44">
        <v>0</v>
      </c>
      <c r="F1615" s="25" t="s">
        <v>36</v>
      </c>
      <c r="G1615" s="26" t="s">
        <v>401</v>
      </c>
    </row>
    <row r="1616" spans="1:7" ht="30">
      <c r="A1616" s="1" t="s">
        <v>655</v>
      </c>
      <c r="B1616" s="25">
        <v>42989</v>
      </c>
      <c r="C1616" s="1" t="s">
        <v>846</v>
      </c>
      <c r="D1616" s="18">
        <v>0.08</v>
      </c>
      <c r="E1616" s="44">
        <v>0</v>
      </c>
      <c r="F1616" s="25" t="s">
        <v>36</v>
      </c>
      <c r="G1616" s="26" t="s">
        <v>402</v>
      </c>
    </row>
    <row r="1617" spans="1:7" ht="45">
      <c r="A1617" s="1" t="s">
        <v>656</v>
      </c>
      <c r="B1617" s="25">
        <v>42989</v>
      </c>
      <c r="C1617" s="1" t="s">
        <v>846</v>
      </c>
      <c r="D1617" s="18">
        <v>0.08</v>
      </c>
      <c r="E1617" s="44">
        <v>0</v>
      </c>
      <c r="F1617" s="25" t="s">
        <v>36</v>
      </c>
      <c r="G1617" s="26" t="s">
        <v>403</v>
      </c>
    </row>
    <row r="1618" spans="1:7" ht="30">
      <c r="A1618" s="1" t="s">
        <v>638</v>
      </c>
      <c r="B1618" s="25">
        <v>42989</v>
      </c>
      <c r="C1618" s="1" t="s">
        <v>846</v>
      </c>
      <c r="D1618" s="18">
        <v>0.08</v>
      </c>
      <c r="E1618" s="44">
        <v>0</v>
      </c>
      <c r="F1618" s="25" t="s">
        <v>36</v>
      </c>
      <c r="G1618" s="26" t="s">
        <v>404</v>
      </c>
    </row>
    <row r="1619" spans="1:7">
      <c r="A1619" s="1" t="s">
        <v>20</v>
      </c>
      <c r="B1619" s="25">
        <v>42989</v>
      </c>
      <c r="C1619" s="1" t="s">
        <v>846</v>
      </c>
      <c r="D1619" s="18">
        <v>0.08</v>
      </c>
      <c r="E1619" s="44">
        <v>0</v>
      </c>
      <c r="F1619" s="25" t="s">
        <v>36</v>
      </c>
      <c r="G1619" s="26" t="s">
        <v>405</v>
      </c>
    </row>
    <row r="1620" spans="1:7" ht="45">
      <c r="A1620" s="1" t="s">
        <v>629</v>
      </c>
      <c r="B1620" s="25">
        <v>42989</v>
      </c>
      <c r="C1620" s="1" t="s">
        <v>846</v>
      </c>
      <c r="D1620" s="18">
        <v>0.08</v>
      </c>
      <c r="E1620" s="44">
        <v>0</v>
      </c>
      <c r="F1620" s="25" t="s">
        <v>36</v>
      </c>
      <c r="G1620" s="26" t="s">
        <v>406</v>
      </c>
    </row>
    <row r="1621" spans="1:7">
      <c r="A1621" s="1" t="s">
        <v>21</v>
      </c>
      <c r="B1621" s="25">
        <v>42989</v>
      </c>
      <c r="C1621" s="1" t="s">
        <v>846</v>
      </c>
      <c r="D1621" s="18">
        <v>0.08</v>
      </c>
      <c r="E1621" s="44">
        <v>0</v>
      </c>
      <c r="F1621" s="25" t="s">
        <v>36</v>
      </c>
      <c r="G1621" s="26" t="s">
        <v>407</v>
      </c>
    </row>
    <row r="1622" spans="1:7" ht="30">
      <c r="A1622" s="1" t="s">
        <v>648</v>
      </c>
      <c r="B1622" s="25">
        <v>42989</v>
      </c>
      <c r="C1622" s="1" t="s">
        <v>846</v>
      </c>
      <c r="D1622" s="18">
        <v>0.08</v>
      </c>
      <c r="E1622" s="44">
        <v>0</v>
      </c>
      <c r="F1622" s="25" t="s">
        <v>36</v>
      </c>
      <c r="G1622" s="26" t="s">
        <v>408</v>
      </c>
    </row>
    <row r="1623" spans="1:7">
      <c r="A1623" s="1" t="s">
        <v>835</v>
      </c>
      <c r="B1623" s="25">
        <v>42989</v>
      </c>
      <c r="C1623" s="1" t="s">
        <v>846</v>
      </c>
      <c r="D1623" s="18">
        <v>0.08</v>
      </c>
      <c r="E1623" s="44">
        <v>0</v>
      </c>
      <c r="F1623" s="25" t="s">
        <v>36</v>
      </c>
      <c r="G1623" s="26" t="s">
        <v>409</v>
      </c>
    </row>
    <row r="1624" spans="1:7" ht="30">
      <c r="A1624" s="1" t="s">
        <v>676</v>
      </c>
      <c r="B1624" s="25">
        <v>42989</v>
      </c>
      <c r="C1624" s="1" t="s">
        <v>846</v>
      </c>
      <c r="D1624" s="18">
        <v>0.08</v>
      </c>
      <c r="E1624" s="44">
        <v>0</v>
      </c>
      <c r="F1624" s="25" t="s">
        <v>36</v>
      </c>
      <c r="G1624" s="26" t="s">
        <v>410</v>
      </c>
    </row>
    <row r="1625" spans="1:7">
      <c r="A1625" s="1" t="s">
        <v>844</v>
      </c>
      <c r="B1625" s="25">
        <v>42989</v>
      </c>
      <c r="C1625" s="1" t="s">
        <v>846</v>
      </c>
      <c r="D1625" s="18">
        <v>0.08</v>
      </c>
      <c r="E1625" s="44">
        <v>0</v>
      </c>
      <c r="F1625" s="25" t="s">
        <v>36</v>
      </c>
      <c r="G1625" s="26" t="s">
        <v>411</v>
      </c>
    </row>
    <row r="1626" spans="1:7">
      <c r="A1626" s="1" t="s">
        <v>658</v>
      </c>
      <c r="B1626" s="25">
        <v>42989</v>
      </c>
      <c r="C1626" s="1" t="s">
        <v>846</v>
      </c>
      <c r="D1626" s="18">
        <v>0.08</v>
      </c>
      <c r="E1626" s="44">
        <v>0</v>
      </c>
      <c r="F1626" s="25" t="s">
        <v>36</v>
      </c>
      <c r="G1626" s="26" t="s">
        <v>412</v>
      </c>
    </row>
  </sheetData>
  <mergeCells count="1">
    <mergeCell ref="A1:F1"/>
  </mergeCells>
  <dataValidations count="4">
    <dataValidation type="list" allowBlank="1" showInputMessage="1" showErrorMessage="1" sqref="F3:F465 F467:F1515">
      <formula1>Noms</formula1>
    </dataValidation>
    <dataValidation type="list" allowBlank="1" showInputMessage="1" showErrorMessage="1" sqref="C3:C465 C467:C1515">
      <formula1>type_int</formula1>
    </dataValidation>
    <dataValidation type="list" allowBlank="1" showInputMessage="1" showErrorMessage="1" sqref="A3:A465 A467:A1515">
      <formula1>Libellé_équipements</formula1>
    </dataValidation>
    <dataValidation allowBlank="1" showInputMessage="1" showErrorMessage="1" sqref="A1537"/>
  </dataValidations>
  <hyperlinks>
    <hyperlink ref="G965" r:id="rId1" tooltip="3 photos disponible dans le dossier"/>
    <hyperlink ref="G1181" r:id="rId2"/>
    <hyperlink ref="G1192" r:id="rId3"/>
    <hyperlink ref="G1384" r:id="rId4"/>
    <hyperlink ref="G1407" r:id="rId5"/>
  </hyperlinks>
  <pageMargins left="0.7" right="0.7" top="0.75" bottom="0.75" header="0.3" footer="0.3"/>
  <pageSetup paperSize="9" orientation="portrait" horizontalDpi="4294967293" verticalDpi="0" r:id="rId6"/>
  <drawing r:id="rId7"/>
  <tableParts count="1">
    <tablePart r:id="rId8"/>
  </tableParts>
</worksheet>
</file>

<file path=xl/worksheets/sheet4.xml><?xml version="1.0" encoding="utf-8"?>
<worksheet xmlns="http://schemas.openxmlformats.org/spreadsheetml/2006/main" xmlns:r="http://schemas.openxmlformats.org/officeDocument/2006/relationships">
  <sheetPr codeName="Feuil4"/>
  <dimension ref="A1:A5"/>
  <sheetViews>
    <sheetView workbookViewId="0">
      <selection activeCell="A2" sqref="A2"/>
    </sheetView>
  </sheetViews>
  <sheetFormatPr baseColWidth="10" defaultRowHeight="15"/>
  <sheetData>
    <row r="1" spans="1:1">
      <c r="A1" t="s">
        <v>14</v>
      </c>
    </row>
    <row r="2" spans="1:1">
      <c r="A2" t="s">
        <v>36</v>
      </c>
    </row>
    <row r="3" spans="1:1">
      <c r="A3" t="s">
        <v>61</v>
      </c>
    </row>
    <row r="4" spans="1:1">
      <c r="A4" t="s">
        <v>694</v>
      </c>
    </row>
    <row r="5" spans="1:1">
      <c r="A5" t="s">
        <v>699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A12"/>
  <sheetViews>
    <sheetView workbookViewId="0">
      <selection activeCell="A10" sqref="A10"/>
    </sheetView>
  </sheetViews>
  <sheetFormatPr baseColWidth="10" defaultRowHeight="15"/>
  <sheetData>
    <row r="1" spans="1:1">
      <c r="A1" s="39">
        <v>1</v>
      </c>
    </row>
    <row r="2" spans="1:1">
      <c r="A2" s="39">
        <v>2</v>
      </c>
    </row>
    <row r="3" spans="1:1">
      <c r="A3" s="39">
        <v>3</v>
      </c>
    </row>
    <row r="4" spans="1:1">
      <c r="A4" s="39">
        <v>4</v>
      </c>
    </row>
    <row r="5" spans="1:1">
      <c r="A5" s="39">
        <v>5</v>
      </c>
    </row>
    <row r="6" spans="1:1">
      <c r="A6" s="39">
        <v>6</v>
      </c>
    </row>
    <row r="7" spans="1:1">
      <c r="A7" s="39">
        <v>7</v>
      </c>
    </row>
    <row r="8" spans="1:1">
      <c r="A8" s="39">
        <v>8</v>
      </c>
    </row>
    <row r="9" spans="1:1">
      <c r="A9" s="39">
        <v>9</v>
      </c>
    </row>
    <row r="10" spans="1:1">
      <c r="A10" s="39">
        <v>10</v>
      </c>
    </row>
    <row r="11" spans="1:1">
      <c r="A11" s="39">
        <v>11</v>
      </c>
    </row>
    <row r="12" spans="1:1">
      <c r="A12" s="39">
        <v>12</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6"/>
  <dimension ref="A1:A16"/>
  <sheetViews>
    <sheetView workbookViewId="0">
      <selection activeCell="D11" sqref="D11"/>
    </sheetView>
  </sheetViews>
  <sheetFormatPr baseColWidth="10" defaultRowHeight="15"/>
  <sheetData>
    <row r="1" spans="1:1">
      <c r="A1">
        <v>2015</v>
      </c>
    </row>
    <row r="2" spans="1:1">
      <c r="A2">
        <v>2016</v>
      </c>
    </row>
    <row r="3" spans="1:1">
      <c r="A3" s="1">
        <v>2017</v>
      </c>
    </row>
    <row r="4" spans="1:1">
      <c r="A4" s="1">
        <v>2018</v>
      </c>
    </row>
    <row r="5" spans="1:1">
      <c r="A5" s="1">
        <v>2019</v>
      </c>
    </row>
    <row r="6" spans="1:1">
      <c r="A6" s="1">
        <v>2020</v>
      </c>
    </row>
    <row r="7" spans="1:1">
      <c r="A7" s="1">
        <v>2021</v>
      </c>
    </row>
    <row r="8" spans="1:1">
      <c r="A8" s="1">
        <v>2022</v>
      </c>
    </row>
    <row r="9" spans="1:1">
      <c r="A9" s="1">
        <v>2023</v>
      </c>
    </row>
    <row r="10" spans="1:1">
      <c r="A10" s="1">
        <v>2024</v>
      </c>
    </row>
    <row r="11" spans="1:1">
      <c r="A11" s="1">
        <v>2025</v>
      </c>
    </row>
    <row r="12" spans="1:1">
      <c r="A12" s="1">
        <v>2026</v>
      </c>
    </row>
    <row r="13" spans="1:1">
      <c r="A13" s="1">
        <v>2027</v>
      </c>
    </row>
    <row r="14" spans="1:1">
      <c r="A14" s="1">
        <v>2028</v>
      </c>
    </row>
    <row r="15" spans="1:1">
      <c r="A15" s="1">
        <v>2029</v>
      </c>
    </row>
    <row r="16" spans="1:1">
      <c r="A16" s="1">
        <v>2030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1:A4"/>
  <sheetViews>
    <sheetView workbookViewId="0">
      <selection activeCell="D12" sqref="D12"/>
    </sheetView>
  </sheetViews>
  <sheetFormatPr baseColWidth="10" defaultRowHeight="15"/>
  <sheetData>
    <row r="1" spans="1:1">
      <c r="A1" s="1" t="s">
        <v>29</v>
      </c>
    </row>
    <row r="2" spans="1:1">
      <c r="A2" s="1" t="s">
        <v>30</v>
      </c>
    </row>
    <row r="3" spans="1:1">
      <c r="A3" s="1" t="s">
        <v>31</v>
      </c>
    </row>
    <row r="4" spans="1:1">
      <c r="A4" s="1" t="s">
        <v>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8"/>
  <dimension ref="A1:G56"/>
  <sheetViews>
    <sheetView topLeftCell="A30" workbookViewId="0">
      <selection activeCell="A41" sqref="A41:G56"/>
    </sheetView>
  </sheetViews>
  <sheetFormatPr baseColWidth="10" defaultRowHeight="15"/>
  <cols>
    <col min="1" max="1" width="31.85546875" style="1" customWidth="1"/>
    <col min="2" max="4" width="11.42578125" style="1"/>
    <col min="5" max="5" width="12.5703125" customWidth="1"/>
    <col min="7" max="7" width="85.5703125" customWidth="1"/>
  </cols>
  <sheetData>
    <row r="1" spans="1:7" ht="61.5">
      <c r="E1" s="40" t="s">
        <v>830</v>
      </c>
    </row>
    <row r="2" spans="1:7" s="1" customFormat="1">
      <c r="A2" s="36" t="s">
        <v>19</v>
      </c>
      <c r="B2" s="37" t="s">
        <v>16</v>
      </c>
      <c r="C2" s="37" t="s">
        <v>28</v>
      </c>
      <c r="D2" s="37" t="s">
        <v>17</v>
      </c>
      <c r="E2" s="37" t="s">
        <v>18</v>
      </c>
      <c r="F2" s="37" t="s">
        <v>34</v>
      </c>
      <c r="G2" s="38" t="s">
        <v>35</v>
      </c>
    </row>
    <row r="3" spans="1:7">
      <c r="A3" s="1" t="s">
        <v>673</v>
      </c>
      <c r="B3" s="17">
        <v>42989</v>
      </c>
      <c r="C3" s="1" t="s">
        <v>846</v>
      </c>
      <c r="D3" s="1">
        <v>0.08</v>
      </c>
      <c r="E3" s="1">
        <v>0</v>
      </c>
      <c r="F3" t="s">
        <v>36</v>
      </c>
      <c r="G3" s="1" t="s">
        <v>482</v>
      </c>
    </row>
    <row r="4" spans="1:7">
      <c r="A4" s="1" t="s">
        <v>639</v>
      </c>
      <c r="B4" s="17">
        <v>42989</v>
      </c>
      <c r="C4" s="1" t="s">
        <v>846</v>
      </c>
      <c r="D4" s="1">
        <v>0.08</v>
      </c>
      <c r="E4" s="1">
        <v>0</v>
      </c>
      <c r="F4" t="s">
        <v>689</v>
      </c>
      <c r="G4" s="1" t="s">
        <v>483</v>
      </c>
    </row>
    <row r="5" spans="1:7">
      <c r="A5" s="43" t="s">
        <v>683</v>
      </c>
      <c r="B5" s="17">
        <v>42989</v>
      </c>
      <c r="C5" s="1" t="s">
        <v>846</v>
      </c>
      <c r="D5" s="1">
        <v>0.08</v>
      </c>
      <c r="E5" s="26">
        <v>0</v>
      </c>
      <c r="F5" s="1" t="s">
        <v>36</v>
      </c>
      <c r="G5" s="26" t="s">
        <v>484</v>
      </c>
    </row>
    <row r="6" spans="1:7">
      <c r="A6" s="43" t="s">
        <v>20</v>
      </c>
      <c r="B6" s="17">
        <v>42989</v>
      </c>
      <c r="C6" s="1" t="s">
        <v>846</v>
      </c>
      <c r="D6" s="1">
        <v>0.08</v>
      </c>
      <c r="E6" s="26">
        <v>0</v>
      </c>
      <c r="F6" s="1" t="s">
        <v>36</v>
      </c>
      <c r="G6" s="26" t="s">
        <v>223</v>
      </c>
    </row>
    <row r="7" spans="1:7" ht="30">
      <c r="A7" s="43" t="s">
        <v>629</v>
      </c>
      <c r="B7" s="17">
        <v>42989</v>
      </c>
      <c r="C7" s="1" t="s">
        <v>846</v>
      </c>
      <c r="D7" s="1">
        <v>0.08</v>
      </c>
      <c r="E7" s="26">
        <v>0</v>
      </c>
      <c r="F7" s="1" t="s">
        <v>36</v>
      </c>
      <c r="G7" s="26" t="s">
        <v>224</v>
      </c>
    </row>
    <row r="8" spans="1:7">
      <c r="A8" s="43" t="s">
        <v>21</v>
      </c>
      <c r="B8" s="17">
        <v>42989</v>
      </c>
      <c r="C8" s="1" t="s">
        <v>846</v>
      </c>
      <c r="D8" s="1">
        <v>0.08</v>
      </c>
      <c r="E8" s="26">
        <v>0</v>
      </c>
      <c r="F8" t="s">
        <v>689</v>
      </c>
      <c r="G8" s="26" t="s">
        <v>225</v>
      </c>
    </row>
    <row r="9" spans="1:7">
      <c r="A9" s="43" t="s">
        <v>648</v>
      </c>
      <c r="B9" s="17">
        <v>42989</v>
      </c>
      <c r="C9" s="1" t="s">
        <v>846</v>
      </c>
      <c r="D9" s="1">
        <v>0.25</v>
      </c>
      <c r="E9" s="26">
        <v>0</v>
      </c>
      <c r="F9" s="1" t="s">
        <v>36</v>
      </c>
      <c r="G9" s="26" t="s">
        <v>226</v>
      </c>
    </row>
    <row r="10" spans="1:7" ht="61.5">
      <c r="E10" s="40" t="s">
        <v>831</v>
      </c>
    </row>
    <row r="11" spans="1:7" ht="30">
      <c r="A11" s="1" t="s">
        <v>22</v>
      </c>
      <c r="B11" s="1" t="s">
        <v>847</v>
      </c>
      <c r="C11" s="1" t="s">
        <v>846</v>
      </c>
      <c r="D11" s="1">
        <v>0.08</v>
      </c>
      <c r="E11" s="26">
        <v>0</v>
      </c>
      <c r="F11" t="s">
        <v>36</v>
      </c>
      <c r="G11" s="26" t="s">
        <v>268</v>
      </c>
    </row>
    <row r="12" spans="1:7" ht="30">
      <c r="A12" s="1" t="s">
        <v>673</v>
      </c>
      <c r="B12" s="1" t="s">
        <v>847</v>
      </c>
      <c r="C12" s="1" t="s">
        <v>846</v>
      </c>
      <c r="D12" s="1">
        <v>0.08</v>
      </c>
      <c r="E12" s="26">
        <v>0</v>
      </c>
      <c r="F12" s="1" t="s">
        <v>36</v>
      </c>
      <c r="G12" s="26" t="s">
        <v>381</v>
      </c>
    </row>
    <row r="13" spans="1:7">
      <c r="A13" s="1" t="s">
        <v>841</v>
      </c>
      <c r="B13" s="1" t="s">
        <v>847</v>
      </c>
      <c r="C13" s="1" t="s">
        <v>846</v>
      </c>
      <c r="D13" s="1">
        <v>0.08</v>
      </c>
      <c r="E13" s="26">
        <v>0</v>
      </c>
      <c r="F13" s="1" t="s">
        <v>36</v>
      </c>
      <c r="G13" s="26" t="s">
        <v>271</v>
      </c>
    </row>
    <row r="14" spans="1:7">
      <c r="A14" s="1" t="s">
        <v>683</v>
      </c>
      <c r="B14" s="1" t="s">
        <v>847</v>
      </c>
      <c r="C14" s="1" t="s">
        <v>846</v>
      </c>
      <c r="D14" s="1">
        <v>0.08</v>
      </c>
      <c r="E14" s="26">
        <v>0</v>
      </c>
      <c r="F14" s="1" t="s">
        <v>36</v>
      </c>
      <c r="G14" s="26" t="s">
        <v>272</v>
      </c>
    </row>
    <row r="15" spans="1:7" ht="30">
      <c r="A15" s="1" t="s">
        <v>843</v>
      </c>
      <c r="B15" s="1" t="s">
        <v>847</v>
      </c>
      <c r="C15" s="1" t="s">
        <v>846</v>
      </c>
      <c r="D15" s="1">
        <v>0.08</v>
      </c>
      <c r="E15" s="26">
        <v>0</v>
      </c>
      <c r="F15" s="1" t="s">
        <v>36</v>
      </c>
      <c r="G15" s="26" t="s">
        <v>273</v>
      </c>
    </row>
    <row r="16" spans="1:7" ht="30">
      <c r="A16" s="1" t="s">
        <v>655</v>
      </c>
      <c r="B16" s="1" t="s">
        <v>847</v>
      </c>
      <c r="C16" s="1" t="s">
        <v>846</v>
      </c>
      <c r="D16" s="1">
        <v>0.08</v>
      </c>
      <c r="E16" s="26">
        <v>0</v>
      </c>
      <c r="F16" s="1" t="s">
        <v>36</v>
      </c>
      <c r="G16" s="26" t="s">
        <v>274</v>
      </c>
    </row>
    <row r="17" spans="1:7">
      <c r="A17" s="1" t="s">
        <v>656</v>
      </c>
      <c r="B17" s="1" t="s">
        <v>847</v>
      </c>
      <c r="C17" s="1" t="s">
        <v>846</v>
      </c>
      <c r="D17" s="1">
        <v>0.08</v>
      </c>
      <c r="E17" s="26">
        <v>0</v>
      </c>
      <c r="F17" s="1" t="s">
        <v>36</v>
      </c>
      <c r="G17" s="26" t="s">
        <v>275</v>
      </c>
    </row>
    <row r="18" spans="1:7">
      <c r="A18" s="1" t="s">
        <v>20</v>
      </c>
      <c r="B18" s="1" t="s">
        <v>847</v>
      </c>
      <c r="C18" s="1" t="s">
        <v>846</v>
      </c>
      <c r="D18" s="1">
        <v>0.08</v>
      </c>
      <c r="E18" s="26">
        <v>0</v>
      </c>
      <c r="F18" s="1" t="s">
        <v>36</v>
      </c>
      <c r="G18" s="26" t="s">
        <v>276</v>
      </c>
    </row>
    <row r="19" spans="1:7">
      <c r="A19" s="1" t="s">
        <v>629</v>
      </c>
      <c r="B19" s="1" t="s">
        <v>847</v>
      </c>
      <c r="C19" s="1" t="s">
        <v>846</v>
      </c>
      <c r="D19" s="1">
        <v>0.08</v>
      </c>
      <c r="E19" s="26">
        <v>0</v>
      </c>
      <c r="F19" s="1" t="s">
        <v>36</v>
      </c>
      <c r="G19" s="26" t="s">
        <v>277</v>
      </c>
    </row>
    <row r="20" spans="1:7">
      <c r="A20" s="1" t="s">
        <v>21</v>
      </c>
      <c r="B20" s="1" t="s">
        <v>847</v>
      </c>
      <c r="C20" s="1" t="s">
        <v>846</v>
      </c>
      <c r="D20" s="1">
        <v>0.08</v>
      </c>
      <c r="E20" s="26">
        <v>0</v>
      </c>
      <c r="F20" s="1" t="s">
        <v>36</v>
      </c>
      <c r="G20" s="26" t="s">
        <v>278</v>
      </c>
    </row>
    <row r="21" spans="1:7">
      <c r="A21" s="1" t="s">
        <v>844</v>
      </c>
      <c r="B21" s="1" t="s">
        <v>847</v>
      </c>
      <c r="C21" s="1" t="s">
        <v>846</v>
      </c>
      <c r="D21" s="1">
        <v>0.08</v>
      </c>
      <c r="E21" s="26">
        <v>0</v>
      </c>
      <c r="F21" s="1" t="s">
        <v>36</v>
      </c>
      <c r="G21" s="26" t="s">
        <v>279</v>
      </c>
    </row>
    <row r="22" spans="1:7">
      <c r="A22" s="1" t="s">
        <v>658</v>
      </c>
      <c r="B22" s="1" t="s">
        <v>847</v>
      </c>
      <c r="C22" s="1" t="s">
        <v>846</v>
      </c>
      <c r="D22" s="1">
        <v>0.08</v>
      </c>
      <c r="E22" s="26">
        <v>0</v>
      </c>
      <c r="F22" s="1" t="s">
        <v>36</v>
      </c>
      <c r="G22" s="26" t="s">
        <v>280</v>
      </c>
    </row>
    <row r="23" spans="1:7" ht="61.5">
      <c r="E23" s="40" t="s">
        <v>832</v>
      </c>
    </row>
    <row r="24" spans="1:7">
      <c r="A24" s="1" t="s">
        <v>22</v>
      </c>
      <c r="B24" s="17">
        <v>42989</v>
      </c>
      <c r="C24" s="1" t="s">
        <v>846</v>
      </c>
      <c r="D24" s="1">
        <v>0.08</v>
      </c>
      <c r="E24" s="26">
        <v>0</v>
      </c>
      <c r="F24" t="s">
        <v>36</v>
      </c>
      <c r="G24" s="26" t="s">
        <v>499</v>
      </c>
    </row>
    <row r="25" spans="1:7">
      <c r="A25" s="1" t="s">
        <v>842</v>
      </c>
      <c r="B25" s="17">
        <v>42989</v>
      </c>
      <c r="C25" s="1" t="s">
        <v>846</v>
      </c>
      <c r="D25" s="1">
        <v>0.08</v>
      </c>
      <c r="E25" s="26">
        <v>0</v>
      </c>
      <c r="F25" s="1" t="s">
        <v>36</v>
      </c>
      <c r="G25" s="26" t="s">
        <v>382</v>
      </c>
    </row>
    <row r="26" spans="1:7">
      <c r="A26" s="1" t="s">
        <v>639</v>
      </c>
      <c r="B26" s="17">
        <v>42989</v>
      </c>
      <c r="C26" s="1" t="s">
        <v>846</v>
      </c>
      <c r="D26" s="1">
        <v>0.08</v>
      </c>
      <c r="E26" s="26">
        <v>0</v>
      </c>
      <c r="F26" s="1" t="s">
        <v>36</v>
      </c>
      <c r="G26" s="26" t="s">
        <v>383</v>
      </c>
    </row>
    <row r="27" spans="1:7">
      <c r="A27" s="1" t="s">
        <v>683</v>
      </c>
      <c r="B27" s="17">
        <v>42989</v>
      </c>
      <c r="C27" s="1" t="s">
        <v>846</v>
      </c>
      <c r="D27" s="1">
        <v>0.08</v>
      </c>
      <c r="E27" s="26">
        <v>0</v>
      </c>
      <c r="F27" s="1" t="s">
        <v>36</v>
      </c>
      <c r="G27" s="26" t="s">
        <v>384</v>
      </c>
    </row>
    <row r="28" spans="1:7">
      <c r="A28" s="1" t="s">
        <v>843</v>
      </c>
      <c r="B28" s="17">
        <v>42989</v>
      </c>
      <c r="C28" s="1" t="s">
        <v>846</v>
      </c>
      <c r="D28" s="1">
        <v>0.08</v>
      </c>
      <c r="E28" s="26">
        <v>0</v>
      </c>
      <c r="F28" s="1" t="s">
        <v>36</v>
      </c>
      <c r="G28" s="26" t="s">
        <v>385</v>
      </c>
    </row>
    <row r="29" spans="1:7" ht="30">
      <c r="A29" s="1" t="s">
        <v>655</v>
      </c>
      <c r="B29" s="17">
        <v>42989</v>
      </c>
      <c r="C29" s="1" t="s">
        <v>846</v>
      </c>
      <c r="D29" s="1">
        <v>0.08</v>
      </c>
      <c r="E29" s="26">
        <v>0</v>
      </c>
      <c r="F29" s="1" t="s">
        <v>36</v>
      </c>
      <c r="G29" s="26" t="s">
        <v>386</v>
      </c>
    </row>
    <row r="30" spans="1:7" ht="30">
      <c r="A30" s="1" t="s">
        <v>656</v>
      </c>
      <c r="B30" s="17">
        <v>42989</v>
      </c>
      <c r="C30" s="1" t="s">
        <v>846</v>
      </c>
      <c r="D30" s="1">
        <v>0.08</v>
      </c>
      <c r="E30" s="26">
        <v>0</v>
      </c>
      <c r="F30" s="1" t="s">
        <v>36</v>
      </c>
      <c r="G30" s="26" t="s">
        <v>387</v>
      </c>
    </row>
    <row r="31" spans="1:7" ht="30">
      <c r="A31" s="1" t="s">
        <v>638</v>
      </c>
      <c r="B31" s="17">
        <v>42989</v>
      </c>
      <c r="C31" s="1" t="s">
        <v>846</v>
      </c>
      <c r="D31" s="1">
        <v>0.08</v>
      </c>
      <c r="E31" s="26">
        <v>0</v>
      </c>
      <c r="F31" s="1" t="s">
        <v>36</v>
      </c>
      <c r="G31" s="26" t="s">
        <v>388</v>
      </c>
    </row>
    <row r="32" spans="1:7">
      <c r="A32" s="1" t="s">
        <v>20</v>
      </c>
      <c r="B32" s="17">
        <v>42989</v>
      </c>
      <c r="C32" s="1" t="s">
        <v>846</v>
      </c>
      <c r="D32" s="1">
        <v>0.08</v>
      </c>
      <c r="E32" s="26">
        <v>0</v>
      </c>
      <c r="F32" s="1" t="s">
        <v>36</v>
      </c>
      <c r="G32" s="26" t="s">
        <v>389</v>
      </c>
    </row>
    <row r="33" spans="1:7" ht="45">
      <c r="A33" s="1" t="s">
        <v>629</v>
      </c>
      <c r="B33" s="17">
        <v>42989</v>
      </c>
      <c r="C33" s="1" t="s">
        <v>846</v>
      </c>
      <c r="D33" s="1">
        <v>0.08</v>
      </c>
      <c r="E33" s="26">
        <v>0</v>
      </c>
      <c r="F33" s="1" t="s">
        <v>36</v>
      </c>
      <c r="G33" s="26" t="s">
        <v>390</v>
      </c>
    </row>
    <row r="34" spans="1:7">
      <c r="A34" s="1" t="s">
        <v>21</v>
      </c>
      <c r="B34" s="17">
        <v>42989</v>
      </c>
      <c r="C34" s="1" t="s">
        <v>846</v>
      </c>
      <c r="D34" s="1">
        <v>0.08</v>
      </c>
      <c r="E34" s="26">
        <v>0</v>
      </c>
      <c r="F34" s="1" t="s">
        <v>36</v>
      </c>
      <c r="G34" s="26" t="s">
        <v>391</v>
      </c>
    </row>
    <row r="35" spans="1:7">
      <c r="A35" s="1" t="s">
        <v>648</v>
      </c>
      <c r="B35" s="17">
        <v>42989</v>
      </c>
      <c r="C35" s="1" t="s">
        <v>846</v>
      </c>
      <c r="D35" s="1">
        <v>0.08</v>
      </c>
      <c r="E35" s="26">
        <v>0</v>
      </c>
      <c r="F35" s="1" t="s">
        <v>36</v>
      </c>
      <c r="G35" s="26" t="s">
        <v>392</v>
      </c>
    </row>
    <row r="36" spans="1:7">
      <c r="A36" s="1" t="s">
        <v>835</v>
      </c>
      <c r="B36" s="17">
        <v>42989</v>
      </c>
      <c r="C36" s="1" t="s">
        <v>846</v>
      </c>
      <c r="D36" s="1">
        <v>0.08</v>
      </c>
      <c r="E36" s="26">
        <v>0</v>
      </c>
      <c r="F36" s="1" t="s">
        <v>36</v>
      </c>
      <c r="G36" s="26" t="s">
        <v>393</v>
      </c>
    </row>
    <row r="37" spans="1:7" ht="30">
      <c r="A37" s="1" t="s">
        <v>676</v>
      </c>
      <c r="B37" s="17">
        <v>42989</v>
      </c>
      <c r="C37" s="1" t="s">
        <v>846</v>
      </c>
      <c r="D37" s="1">
        <v>0.08</v>
      </c>
      <c r="E37" s="26">
        <v>0</v>
      </c>
      <c r="F37" s="1" t="s">
        <v>36</v>
      </c>
      <c r="G37" s="26" t="s">
        <v>394</v>
      </c>
    </row>
    <row r="38" spans="1:7" ht="30">
      <c r="A38" s="1" t="s">
        <v>844</v>
      </c>
      <c r="B38" s="17">
        <v>42989</v>
      </c>
      <c r="C38" s="1" t="s">
        <v>846</v>
      </c>
      <c r="D38" s="1">
        <v>0.08</v>
      </c>
      <c r="E38" s="26">
        <v>0</v>
      </c>
      <c r="F38" s="1" t="s">
        <v>36</v>
      </c>
      <c r="G38" s="26" t="s">
        <v>395</v>
      </c>
    </row>
    <row r="39" spans="1:7" ht="30">
      <c r="A39" s="1" t="s">
        <v>658</v>
      </c>
      <c r="B39" s="17">
        <v>42989</v>
      </c>
      <c r="C39" s="1" t="s">
        <v>846</v>
      </c>
      <c r="D39" s="1">
        <v>0.08</v>
      </c>
      <c r="E39" s="26">
        <v>0</v>
      </c>
      <c r="F39" s="1" t="s">
        <v>36</v>
      </c>
      <c r="G39" s="26" t="s">
        <v>396</v>
      </c>
    </row>
    <row r="40" spans="1:7" ht="61.5">
      <c r="E40" s="40" t="s">
        <v>833</v>
      </c>
    </row>
    <row r="41" spans="1:7" ht="30">
      <c r="A41" s="1" t="s">
        <v>22</v>
      </c>
      <c r="B41" s="17">
        <v>42989</v>
      </c>
      <c r="C41" s="1" t="s">
        <v>846</v>
      </c>
      <c r="D41" s="1">
        <v>0.08</v>
      </c>
      <c r="E41" s="26">
        <v>0</v>
      </c>
      <c r="F41" s="1" t="s">
        <v>36</v>
      </c>
      <c r="G41" s="26" t="s">
        <v>397</v>
      </c>
    </row>
    <row r="42" spans="1:7" ht="45">
      <c r="A42" s="1" t="s">
        <v>673</v>
      </c>
      <c r="B42" s="17">
        <v>42989</v>
      </c>
      <c r="C42" s="1" t="s">
        <v>846</v>
      </c>
      <c r="D42" s="1">
        <v>0.08</v>
      </c>
      <c r="E42" s="26">
        <v>0</v>
      </c>
      <c r="F42" s="1" t="s">
        <v>36</v>
      </c>
      <c r="G42" s="26" t="s">
        <v>398</v>
      </c>
    </row>
    <row r="43" spans="1:7" ht="30">
      <c r="A43" s="1" t="s">
        <v>673</v>
      </c>
      <c r="B43" s="17">
        <v>42989</v>
      </c>
      <c r="C43" s="1" t="s">
        <v>846</v>
      </c>
      <c r="D43" s="1">
        <v>0.08</v>
      </c>
      <c r="E43" s="26">
        <v>0</v>
      </c>
      <c r="F43" s="1" t="s">
        <v>36</v>
      </c>
      <c r="G43" s="26" t="s">
        <v>834</v>
      </c>
    </row>
    <row r="44" spans="1:7" ht="30">
      <c r="A44" s="1" t="s">
        <v>639</v>
      </c>
      <c r="B44" s="17">
        <v>42989</v>
      </c>
      <c r="C44" s="1" t="s">
        <v>846</v>
      </c>
      <c r="D44" s="1">
        <v>0.08</v>
      </c>
      <c r="E44" s="26">
        <v>0</v>
      </c>
      <c r="F44" s="1" t="s">
        <v>36</v>
      </c>
      <c r="G44" s="26" t="s">
        <v>400</v>
      </c>
    </row>
    <row r="45" spans="1:7" ht="30">
      <c r="A45" s="1" t="s">
        <v>683</v>
      </c>
      <c r="B45" s="17">
        <v>42989</v>
      </c>
      <c r="C45" s="1" t="s">
        <v>846</v>
      </c>
      <c r="D45" s="1">
        <v>0.08</v>
      </c>
      <c r="E45" s="26">
        <v>0</v>
      </c>
      <c r="F45" s="1" t="s">
        <v>36</v>
      </c>
      <c r="G45" s="26" t="s">
        <v>401</v>
      </c>
    </row>
    <row r="46" spans="1:7" ht="45">
      <c r="A46" s="1" t="s">
        <v>655</v>
      </c>
      <c r="B46" s="17">
        <v>42989</v>
      </c>
      <c r="C46" s="1" t="s">
        <v>846</v>
      </c>
      <c r="D46" s="1">
        <v>0.08</v>
      </c>
      <c r="E46" s="26">
        <v>0</v>
      </c>
      <c r="F46" s="1" t="s">
        <v>36</v>
      </c>
      <c r="G46" s="26" t="s">
        <v>402</v>
      </c>
    </row>
    <row r="47" spans="1:7" ht="60">
      <c r="A47" s="1" t="s">
        <v>656</v>
      </c>
      <c r="B47" s="17">
        <v>42989</v>
      </c>
      <c r="C47" s="1" t="s">
        <v>846</v>
      </c>
      <c r="D47" s="1">
        <v>0.08</v>
      </c>
      <c r="E47" s="26">
        <v>0</v>
      </c>
      <c r="F47" s="1" t="s">
        <v>36</v>
      </c>
      <c r="G47" s="26" t="s">
        <v>403</v>
      </c>
    </row>
    <row r="48" spans="1:7" ht="30">
      <c r="A48" s="1" t="s">
        <v>638</v>
      </c>
      <c r="B48" s="17">
        <v>42989</v>
      </c>
      <c r="C48" s="1" t="s">
        <v>846</v>
      </c>
      <c r="D48" s="1">
        <v>0.08</v>
      </c>
      <c r="E48" s="26">
        <v>0</v>
      </c>
      <c r="F48" s="1" t="s">
        <v>36</v>
      </c>
      <c r="G48" s="26" t="s">
        <v>404</v>
      </c>
    </row>
    <row r="49" spans="1:7">
      <c r="A49" s="1" t="s">
        <v>20</v>
      </c>
      <c r="B49" s="17">
        <v>42989</v>
      </c>
      <c r="C49" s="1" t="s">
        <v>846</v>
      </c>
      <c r="D49" s="1">
        <v>0.08</v>
      </c>
      <c r="E49" s="26">
        <v>0</v>
      </c>
      <c r="F49" s="1" t="s">
        <v>36</v>
      </c>
      <c r="G49" s="26" t="s">
        <v>405</v>
      </c>
    </row>
    <row r="50" spans="1:7" ht="60">
      <c r="A50" s="1" t="s">
        <v>629</v>
      </c>
      <c r="B50" s="17">
        <v>42989</v>
      </c>
      <c r="C50" s="1" t="s">
        <v>846</v>
      </c>
      <c r="D50" s="1">
        <v>0.08</v>
      </c>
      <c r="E50" s="26">
        <v>0</v>
      </c>
      <c r="F50" s="1" t="s">
        <v>36</v>
      </c>
      <c r="G50" s="26" t="s">
        <v>406</v>
      </c>
    </row>
    <row r="51" spans="1:7">
      <c r="A51" s="1" t="s">
        <v>21</v>
      </c>
      <c r="B51" s="17">
        <v>42989</v>
      </c>
      <c r="C51" s="1" t="s">
        <v>846</v>
      </c>
      <c r="D51" s="1">
        <v>0.08</v>
      </c>
      <c r="E51" s="26">
        <v>0</v>
      </c>
      <c r="F51" s="1" t="s">
        <v>36</v>
      </c>
      <c r="G51" s="26" t="s">
        <v>407</v>
      </c>
    </row>
    <row r="52" spans="1:7" ht="30">
      <c r="A52" s="1" t="s">
        <v>648</v>
      </c>
      <c r="B52" s="17">
        <v>42989</v>
      </c>
      <c r="C52" s="1" t="s">
        <v>846</v>
      </c>
      <c r="D52" s="1">
        <v>0.08</v>
      </c>
      <c r="E52" s="26">
        <v>0</v>
      </c>
      <c r="F52" s="1" t="s">
        <v>36</v>
      </c>
      <c r="G52" s="26" t="s">
        <v>408</v>
      </c>
    </row>
    <row r="53" spans="1:7">
      <c r="A53" s="1" t="s">
        <v>835</v>
      </c>
      <c r="B53" s="17">
        <v>42989</v>
      </c>
      <c r="C53" s="1" t="s">
        <v>846</v>
      </c>
      <c r="D53" s="1">
        <v>0.08</v>
      </c>
      <c r="E53" s="26">
        <v>0</v>
      </c>
      <c r="F53" s="1" t="s">
        <v>36</v>
      </c>
      <c r="G53" s="26" t="s">
        <v>409</v>
      </c>
    </row>
    <row r="54" spans="1:7" ht="30">
      <c r="A54" s="1" t="s">
        <v>676</v>
      </c>
      <c r="B54" s="17">
        <v>42989</v>
      </c>
      <c r="C54" s="1" t="s">
        <v>846</v>
      </c>
      <c r="D54" s="1">
        <v>0.08</v>
      </c>
      <c r="E54" s="26">
        <v>0</v>
      </c>
      <c r="F54" s="1" t="s">
        <v>36</v>
      </c>
      <c r="G54" s="26" t="s">
        <v>410</v>
      </c>
    </row>
    <row r="55" spans="1:7">
      <c r="A55" s="1" t="s">
        <v>844</v>
      </c>
      <c r="B55" s="17">
        <v>42989</v>
      </c>
      <c r="C55" s="1" t="s">
        <v>846</v>
      </c>
      <c r="D55" s="1">
        <v>0.08</v>
      </c>
      <c r="E55" s="26">
        <v>0</v>
      </c>
      <c r="F55" s="1" t="s">
        <v>36</v>
      </c>
      <c r="G55" s="26" t="s">
        <v>411</v>
      </c>
    </row>
    <row r="56" spans="1:7" ht="30">
      <c r="A56" s="1" t="s">
        <v>658</v>
      </c>
      <c r="B56" s="17">
        <v>42989</v>
      </c>
      <c r="C56" s="1" t="s">
        <v>846</v>
      </c>
      <c r="D56" s="1">
        <v>0.08</v>
      </c>
      <c r="E56" s="26">
        <v>0</v>
      </c>
      <c r="F56" s="1" t="s">
        <v>36</v>
      </c>
      <c r="G56" s="26" t="s">
        <v>412</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K24"/>
  <sheetViews>
    <sheetView workbookViewId="0">
      <selection activeCell="A3" sqref="A3:G24"/>
    </sheetView>
  </sheetViews>
  <sheetFormatPr baseColWidth="10" defaultRowHeight="15"/>
  <cols>
    <col min="1" max="1" width="37.7109375" style="1" customWidth="1"/>
    <col min="2" max="2" width="11.42578125" style="1"/>
    <col min="3" max="3" width="22" style="1" customWidth="1"/>
    <col min="4" max="4" width="15.140625" style="1" customWidth="1"/>
    <col min="5" max="5" width="14.85546875" style="1" customWidth="1"/>
    <col min="6" max="6" width="13.7109375" style="1" customWidth="1"/>
    <col min="7" max="7" width="98.140625" style="1" customWidth="1"/>
    <col min="8" max="16384" width="11.42578125" style="1"/>
  </cols>
  <sheetData>
    <row r="1" spans="1:11">
      <c r="A1" s="110" t="s">
        <v>15</v>
      </c>
      <c r="B1" s="110"/>
      <c r="C1" s="110"/>
      <c r="D1" s="110"/>
      <c r="E1" s="110"/>
      <c r="F1" s="110"/>
    </row>
    <row r="2" spans="1:11">
      <c r="A2" s="22" t="s">
        <v>19</v>
      </c>
      <c r="B2" s="22" t="s">
        <v>16</v>
      </c>
      <c r="C2" s="22" t="s">
        <v>28</v>
      </c>
      <c r="D2" s="22" t="s">
        <v>17</v>
      </c>
      <c r="E2" s="22" t="s">
        <v>18</v>
      </c>
      <c r="F2" s="22" t="s">
        <v>34</v>
      </c>
      <c r="G2" s="23" t="s">
        <v>35</v>
      </c>
      <c r="I2" s="1" t="s">
        <v>28</v>
      </c>
      <c r="K2" s="1" t="s">
        <v>849</v>
      </c>
    </row>
    <row r="3" spans="1:11">
      <c r="A3" s="1" t="s">
        <v>640</v>
      </c>
      <c r="B3" s="25">
        <v>42118</v>
      </c>
      <c r="C3" s="1" t="s">
        <v>29</v>
      </c>
      <c r="D3" s="18">
        <v>1</v>
      </c>
      <c r="E3" s="24">
        <v>0</v>
      </c>
      <c r="F3" s="1" t="s">
        <v>36</v>
      </c>
      <c r="G3" s="1" t="s">
        <v>64</v>
      </c>
      <c r="K3" s="8" t="s">
        <v>642</v>
      </c>
    </row>
    <row r="4" spans="1:11">
      <c r="A4" s="1" t="s">
        <v>642</v>
      </c>
      <c r="B4" s="25">
        <v>42171</v>
      </c>
      <c r="C4" s="1" t="s">
        <v>29</v>
      </c>
      <c r="D4" s="18">
        <v>0.5</v>
      </c>
      <c r="E4" s="24">
        <v>0</v>
      </c>
      <c r="F4" s="1" t="s">
        <v>36</v>
      </c>
      <c r="G4" s="1" t="s">
        <v>75</v>
      </c>
      <c r="K4" s="8" t="s">
        <v>755</v>
      </c>
    </row>
    <row r="5" spans="1:11">
      <c r="A5" s="1" t="s">
        <v>642</v>
      </c>
      <c r="B5" s="25">
        <v>42247</v>
      </c>
      <c r="C5" s="1" t="s">
        <v>29</v>
      </c>
      <c r="D5" s="18">
        <v>0.5</v>
      </c>
      <c r="E5" s="24">
        <v>0</v>
      </c>
      <c r="F5" s="1" t="s">
        <v>36</v>
      </c>
      <c r="G5" s="1" t="s">
        <v>78</v>
      </c>
      <c r="K5" s="8" t="s">
        <v>758</v>
      </c>
    </row>
    <row r="6" spans="1:11">
      <c r="A6" s="1" t="s">
        <v>644</v>
      </c>
      <c r="B6" s="25">
        <v>42250</v>
      </c>
      <c r="C6" s="1" t="s">
        <v>29</v>
      </c>
      <c r="D6" s="18">
        <v>4</v>
      </c>
      <c r="E6" s="24">
        <v>0</v>
      </c>
      <c r="F6" s="1" t="s">
        <v>36</v>
      </c>
      <c r="G6" s="1" t="s">
        <v>88</v>
      </c>
      <c r="K6" s="13" t="s">
        <v>768</v>
      </c>
    </row>
    <row r="7" spans="1:11">
      <c r="A7" s="1" t="s">
        <v>640</v>
      </c>
      <c r="B7" s="25">
        <v>42346</v>
      </c>
      <c r="C7" s="1" t="s">
        <v>29</v>
      </c>
      <c r="D7" s="18">
        <v>1</v>
      </c>
      <c r="E7" s="24">
        <v>0</v>
      </c>
      <c r="F7" s="1" t="s">
        <v>36</v>
      </c>
      <c r="G7" s="1" t="s">
        <v>203</v>
      </c>
    </row>
    <row r="8" spans="1:11">
      <c r="A8" s="1" t="s">
        <v>662</v>
      </c>
      <c r="B8" s="25">
        <v>42367</v>
      </c>
      <c r="C8" s="1" t="s">
        <v>29</v>
      </c>
      <c r="D8" s="18">
        <v>0.5</v>
      </c>
      <c r="E8" s="24">
        <v>0</v>
      </c>
      <c r="F8" s="1" t="s">
        <v>692</v>
      </c>
      <c r="G8" s="26" t="s">
        <v>231</v>
      </c>
    </row>
    <row r="9" spans="1:11">
      <c r="A9" s="1" t="s">
        <v>642</v>
      </c>
      <c r="B9" s="25">
        <v>42426</v>
      </c>
      <c r="C9" s="1" t="s">
        <v>29</v>
      </c>
      <c r="D9" s="18">
        <v>1.5</v>
      </c>
      <c r="E9" s="24">
        <v>0</v>
      </c>
      <c r="F9" s="1" t="s">
        <v>36</v>
      </c>
      <c r="G9" s="26" t="s">
        <v>262</v>
      </c>
    </row>
    <row r="10" spans="1:11" ht="30">
      <c r="A10" s="1" t="s">
        <v>312</v>
      </c>
      <c r="B10" s="25">
        <v>42472</v>
      </c>
      <c r="C10" s="1" t="s">
        <v>31</v>
      </c>
      <c r="D10" s="18">
        <v>5</v>
      </c>
      <c r="E10" s="24">
        <v>0</v>
      </c>
      <c r="F10" s="1" t="s">
        <v>36</v>
      </c>
      <c r="G10" s="26" t="s">
        <v>313</v>
      </c>
    </row>
    <row r="11" spans="1:11">
      <c r="A11" s="1" t="s">
        <v>644</v>
      </c>
      <c r="B11" s="25">
        <v>42559</v>
      </c>
      <c r="C11" s="1" t="s">
        <v>29</v>
      </c>
      <c r="D11" s="18">
        <v>3</v>
      </c>
      <c r="E11" s="24">
        <v>0</v>
      </c>
      <c r="F11" s="1" t="s">
        <v>36</v>
      </c>
      <c r="G11" s="1" t="s">
        <v>374</v>
      </c>
    </row>
    <row r="12" spans="1:11">
      <c r="A12" s="1" t="s">
        <v>644</v>
      </c>
      <c r="B12" s="25">
        <v>42562</v>
      </c>
      <c r="C12" s="1" t="s">
        <v>29</v>
      </c>
      <c r="D12" s="18">
        <v>3</v>
      </c>
      <c r="E12" s="24">
        <v>0</v>
      </c>
      <c r="F12" s="1" t="s">
        <v>694</v>
      </c>
      <c r="G12" s="1" t="s">
        <v>375</v>
      </c>
    </row>
    <row r="13" spans="1:11">
      <c r="A13" s="1" t="s">
        <v>677</v>
      </c>
      <c r="B13" s="25">
        <v>42640</v>
      </c>
      <c r="C13" s="1" t="s">
        <v>29</v>
      </c>
      <c r="D13" s="18">
        <v>2</v>
      </c>
      <c r="E13" s="24">
        <v>0</v>
      </c>
      <c r="F13" s="1" t="s">
        <v>36</v>
      </c>
      <c r="G13" s="26" t="s">
        <v>434</v>
      </c>
    </row>
    <row r="14" spans="1:11">
      <c r="A14" s="1" t="s">
        <v>662</v>
      </c>
      <c r="B14" s="25">
        <v>42660</v>
      </c>
      <c r="C14" s="1" t="s">
        <v>29</v>
      </c>
      <c r="D14" s="18">
        <v>0.08</v>
      </c>
      <c r="E14" s="24">
        <v>0.5</v>
      </c>
      <c r="F14" s="1" t="s">
        <v>61</v>
      </c>
      <c r="G14" s="26" t="s">
        <v>442</v>
      </c>
    </row>
    <row r="15" spans="1:11">
      <c r="A15" s="1" t="s">
        <v>678</v>
      </c>
      <c r="B15" s="25">
        <v>42667</v>
      </c>
      <c r="C15" s="1" t="s">
        <v>32</v>
      </c>
      <c r="D15" s="18">
        <v>0.15</v>
      </c>
      <c r="E15" s="24">
        <v>0</v>
      </c>
      <c r="F15" s="1" t="s">
        <v>36</v>
      </c>
      <c r="G15" s="26" t="s">
        <v>452</v>
      </c>
    </row>
    <row r="16" spans="1:11">
      <c r="A16" s="1" t="s">
        <v>679</v>
      </c>
      <c r="B16" s="25">
        <v>42692</v>
      </c>
      <c r="C16" s="1" t="s">
        <v>32</v>
      </c>
      <c r="D16" s="18">
        <v>3</v>
      </c>
      <c r="E16" s="24">
        <v>0.5</v>
      </c>
      <c r="F16" s="1" t="s">
        <v>697</v>
      </c>
      <c r="G16" s="26" t="s">
        <v>465</v>
      </c>
    </row>
    <row r="17" spans="1:7">
      <c r="A17" s="1" t="s">
        <v>680</v>
      </c>
      <c r="B17" s="25">
        <v>42695</v>
      </c>
      <c r="C17" s="1" t="s">
        <v>29</v>
      </c>
      <c r="D17" s="18">
        <v>1</v>
      </c>
      <c r="E17" s="24">
        <v>0</v>
      </c>
      <c r="F17" s="1" t="s">
        <v>36</v>
      </c>
      <c r="G17" s="26" t="s">
        <v>466</v>
      </c>
    </row>
    <row r="18" spans="1:7">
      <c r="A18" s="1" t="s">
        <v>677</v>
      </c>
      <c r="B18" s="25">
        <v>42703</v>
      </c>
      <c r="C18" s="1" t="s">
        <v>29</v>
      </c>
      <c r="D18" s="18">
        <v>2</v>
      </c>
      <c r="E18" s="24">
        <v>0</v>
      </c>
      <c r="F18" s="1" t="s">
        <v>36</v>
      </c>
      <c r="G18" s="26" t="s">
        <v>471</v>
      </c>
    </row>
    <row r="19" spans="1:7">
      <c r="A19" s="1" t="s">
        <v>677</v>
      </c>
      <c r="B19" s="25">
        <v>42704</v>
      </c>
      <c r="C19" s="1" t="s">
        <v>29</v>
      </c>
      <c r="D19" s="18">
        <v>2</v>
      </c>
      <c r="E19" s="24">
        <v>0</v>
      </c>
      <c r="F19" s="1" t="s">
        <v>36</v>
      </c>
      <c r="G19" s="26" t="s">
        <v>472</v>
      </c>
    </row>
    <row r="20" spans="1:7">
      <c r="A20" s="1" t="s">
        <v>642</v>
      </c>
      <c r="B20" s="25">
        <v>42709</v>
      </c>
      <c r="C20" s="1" t="s">
        <v>29</v>
      </c>
      <c r="D20" s="18">
        <v>1.5</v>
      </c>
      <c r="E20" s="24">
        <v>0</v>
      </c>
      <c r="F20" s="1" t="s">
        <v>36</v>
      </c>
      <c r="G20" s="33" t="s">
        <v>478</v>
      </c>
    </row>
    <row r="21" spans="1:7">
      <c r="A21" s="1" t="s">
        <v>677</v>
      </c>
      <c r="B21" s="25">
        <v>42822</v>
      </c>
      <c r="C21" s="1" t="s">
        <v>29</v>
      </c>
      <c r="D21" s="18">
        <v>3</v>
      </c>
      <c r="E21" s="24">
        <v>0</v>
      </c>
      <c r="F21" s="1" t="s">
        <v>36</v>
      </c>
      <c r="G21" s="33" t="s">
        <v>539</v>
      </c>
    </row>
    <row r="22" spans="1:7">
      <c r="A22" s="1" t="s">
        <v>642</v>
      </c>
      <c r="B22" s="25">
        <v>42843</v>
      </c>
      <c r="C22" s="1" t="s">
        <v>29</v>
      </c>
      <c r="D22" s="18">
        <v>1</v>
      </c>
      <c r="E22" s="24">
        <v>0</v>
      </c>
      <c r="F22" s="1" t="s">
        <v>36</v>
      </c>
      <c r="G22" s="26" t="s">
        <v>547</v>
      </c>
    </row>
    <row r="23" spans="1:7">
      <c r="A23" s="1" t="s">
        <v>677</v>
      </c>
      <c r="B23" s="25">
        <v>42928</v>
      </c>
      <c r="C23" s="1" t="s">
        <v>29</v>
      </c>
      <c r="D23" s="18">
        <v>3</v>
      </c>
      <c r="E23" s="24">
        <v>0</v>
      </c>
      <c r="F23" s="1" t="s">
        <v>36</v>
      </c>
      <c r="G23" s="35" t="s">
        <v>593</v>
      </c>
    </row>
    <row r="24" spans="1:7">
      <c r="A24" s="1" t="s">
        <v>642</v>
      </c>
      <c r="B24" s="25">
        <v>42940</v>
      </c>
      <c r="C24" s="1" t="s">
        <v>29</v>
      </c>
      <c r="D24" s="18">
        <v>1</v>
      </c>
      <c r="E24" s="24">
        <v>0</v>
      </c>
      <c r="F24" s="1" t="s">
        <v>36</v>
      </c>
      <c r="G24" s="33" t="s">
        <v>595</v>
      </c>
    </row>
  </sheetData>
  <mergeCells count="1">
    <mergeCell ref="A1:F1"/>
  </mergeCells>
  <dataValidations count="3">
    <dataValidation type="list" allowBlank="1" showInputMessage="1" showErrorMessage="1" sqref="A3:A24">
      <formula1>Libellé_équipements</formula1>
    </dataValidation>
    <dataValidation type="list" allowBlank="1" showInputMessage="1" showErrorMessage="1" sqref="C3:C24">
      <formula1>type_int</formula1>
    </dataValidation>
    <dataValidation type="list" allowBlank="1" showInputMessage="1" showErrorMessage="1" sqref="F3:F24">
      <formula1>Noms</formula1>
    </dataValidation>
  </dataValidations>
  <hyperlinks>
    <hyperlink ref="G20" r:id="rId1" tooltip="3 photos disponible dans le dossier"/>
    <hyperlink ref="G21" r:id="rId2"/>
    <hyperlink ref="G23" r:id="rId3"/>
    <hyperlink ref="G24" r:id="rId4"/>
  </hyperlinks>
  <pageMargins left="0.7" right="0.7" top="0.75" bottom="0.75" header="0.3" footer="0.3"/>
  <pageSetup paperSize="9" orientation="portrait" horizontalDpi="4294967293" verticalDpi="0" r:id="rId5"/>
  <tableParts count="1">
    <tablePart r:id="rId6"/>
  </tableParts>
</worksheet>
</file>

<file path=xl/worksheets/sheet10.xml><?xml version="1.0" encoding="utf-8"?>
<worksheet xmlns="http://schemas.openxmlformats.org/spreadsheetml/2006/main" xmlns:r="http://schemas.openxmlformats.org/officeDocument/2006/relationships">
  <sheetPr codeName="Feuil11"/>
  <dimension ref="A1:G22"/>
  <sheetViews>
    <sheetView workbookViewId="0">
      <selection sqref="A1:G22"/>
    </sheetView>
  </sheetViews>
  <sheetFormatPr baseColWidth="10" defaultRowHeight="15"/>
  <sheetData>
    <row r="1" spans="1:7">
      <c r="A1" s="45" t="s">
        <v>640</v>
      </c>
      <c r="B1" s="46">
        <v>42118</v>
      </c>
      <c r="C1" s="47" t="s">
        <v>29</v>
      </c>
      <c r="D1" s="48">
        <v>1</v>
      </c>
      <c r="E1" s="49">
        <v>0</v>
      </c>
      <c r="F1" s="47" t="s">
        <v>36</v>
      </c>
      <c r="G1" s="50" t="s">
        <v>64</v>
      </c>
    </row>
    <row r="2" spans="1:7">
      <c r="A2" s="51" t="s">
        <v>642</v>
      </c>
      <c r="B2" s="52">
        <v>42171</v>
      </c>
      <c r="C2" s="53" t="s">
        <v>29</v>
      </c>
      <c r="D2" s="54">
        <v>0.5</v>
      </c>
      <c r="E2" s="55">
        <v>0</v>
      </c>
      <c r="F2" s="53" t="s">
        <v>36</v>
      </c>
      <c r="G2" s="56" t="s">
        <v>75</v>
      </c>
    </row>
    <row r="3" spans="1:7">
      <c r="A3" s="45" t="s">
        <v>642</v>
      </c>
      <c r="B3" s="46">
        <v>42247</v>
      </c>
      <c r="C3" s="47" t="s">
        <v>29</v>
      </c>
      <c r="D3" s="48">
        <v>0.5</v>
      </c>
      <c r="E3" s="49">
        <v>0</v>
      </c>
      <c r="F3" s="47" t="s">
        <v>36</v>
      </c>
      <c r="G3" s="50" t="s">
        <v>78</v>
      </c>
    </row>
    <row r="4" spans="1:7">
      <c r="A4" s="51" t="s">
        <v>644</v>
      </c>
      <c r="B4" s="52">
        <v>42250</v>
      </c>
      <c r="C4" s="53" t="s">
        <v>29</v>
      </c>
      <c r="D4" s="54">
        <v>4</v>
      </c>
      <c r="E4" s="55">
        <v>0</v>
      </c>
      <c r="F4" s="53" t="s">
        <v>36</v>
      </c>
      <c r="G4" s="56" t="s">
        <v>88</v>
      </c>
    </row>
    <row r="5" spans="1:7">
      <c r="A5" s="45" t="s">
        <v>640</v>
      </c>
      <c r="B5" s="46">
        <v>42346</v>
      </c>
      <c r="C5" s="47" t="s">
        <v>29</v>
      </c>
      <c r="D5" s="48">
        <v>1</v>
      </c>
      <c r="E5" s="49">
        <v>0</v>
      </c>
      <c r="F5" s="47" t="s">
        <v>36</v>
      </c>
      <c r="G5" s="50" t="s">
        <v>203</v>
      </c>
    </row>
    <row r="6" spans="1:7" ht="105">
      <c r="A6" s="51" t="s">
        <v>662</v>
      </c>
      <c r="B6" s="52">
        <v>42367</v>
      </c>
      <c r="C6" s="53" t="s">
        <v>29</v>
      </c>
      <c r="D6" s="54">
        <v>0.5</v>
      </c>
      <c r="E6" s="55">
        <v>0</v>
      </c>
      <c r="F6" s="53" t="s">
        <v>692</v>
      </c>
      <c r="G6" s="57" t="s">
        <v>231</v>
      </c>
    </row>
    <row r="7" spans="1:7" ht="60">
      <c r="A7" s="45" t="s">
        <v>642</v>
      </c>
      <c r="B7" s="46">
        <v>42426</v>
      </c>
      <c r="C7" s="47" t="s">
        <v>29</v>
      </c>
      <c r="D7" s="48">
        <v>1.5</v>
      </c>
      <c r="E7" s="49">
        <v>0</v>
      </c>
      <c r="F7" s="47" t="s">
        <v>36</v>
      </c>
      <c r="G7" s="58" t="s">
        <v>262</v>
      </c>
    </row>
    <row r="8" spans="1:7" ht="240">
      <c r="A8" s="51" t="s">
        <v>312</v>
      </c>
      <c r="B8" s="52">
        <v>42472</v>
      </c>
      <c r="C8" s="53" t="s">
        <v>31</v>
      </c>
      <c r="D8" s="54">
        <v>5</v>
      </c>
      <c r="E8" s="55">
        <v>0</v>
      </c>
      <c r="F8" s="53" t="s">
        <v>36</v>
      </c>
      <c r="G8" s="57" t="s">
        <v>313</v>
      </c>
    </row>
    <row r="9" spans="1:7">
      <c r="A9" s="45" t="s">
        <v>644</v>
      </c>
      <c r="B9" s="46">
        <v>42559</v>
      </c>
      <c r="C9" s="47" t="s">
        <v>29</v>
      </c>
      <c r="D9" s="48">
        <v>3</v>
      </c>
      <c r="E9" s="49">
        <v>0</v>
      </c>
      <c r="F9" s="47" t="s">
        <v>36</v>
      </c>
      <c r="G9" s="50" t="s">
        <v>374</v>
      </c>
    </row>
    <row r="10" spans="1:7">
      <c r="A10" s="51" t="s">
        <v>644</v>
      </c>
      <c r="B10" s="52">
        <v>42562</v>
      </c>
      <c r="C10" s="53" t="s">
        <v>29</v>
      </c>
      <c r="D10" s="54">
        <v>3</v>
      </c>
      <c r="E10" s="55">
        <v>0</v>
      </c>
      <c r="F10" s="53" t="s">
        <v>694</v>
      </c>
      <c r="G10" s="56" t="s">
        <v>375</v>
      </c>
    </row>
    <row r="11" spans="1:7" ht="90">
      <c r="A11" s="45" t="s">
        <v>677</v>
      </c>
      <c r="B11" s="46">
        <v>42640</v>
      </c>
      <c r="C11" s="47" t="s">
        <v>29</v>
      </c>
      <c r="D11" s="48">
        <v>2</v>
      </c>
      <c r="E11" s="49">
        <v>0</v>
      </c>
      <c r="F11" s="47" t="s">
        <v>36</v>
      </c>
      <c r="G11" s="58" t="s">
        <v>434</v>
      </c>
    </row>
    <row r="12" spans="1:7" ht="90">
      <c r="A12" s="51" t="s">
        <v>662</v>
      </c>
      <c r="B12" s="52">
        <v>42660</v>
      </c>
      <c r="C12" s="53" t="s">
        <v>29</v>
      </c>
      <c r="D12" s="54">
        <v>0.08</v>
      </c>
      <c r="E12" s="55">
        <v>0.5</v>
      </c>
      <c r="F12" s="53" t="s">
        <v>61</v>
      </c>
      <c r="G12" s="57" t="s">
        <v>442</v>
      </c>
    </row>
    <row r="13" spans="1:7" ht="60">
      <c r="A13" s="45" t="s">
        <v>678</v>
      </c>
      <c r="B13" s="46">
        <v>42667</v>
      </c>
      <c r="C13" s="47" t="s">
        <v>32</v>
      </c>
      <c r="D13" s="48">
        <v>0.15</v>
      </c>
      <c r="E13" s="49">
        <v>0</v>
      </c>
      <c r="F13" s="47" t="s">
        <v>36</v>
      </c>
      <c r="G13" s="58" t="s">
        <v>452</v>
      </c>
    </row>
    <row r="14" spans="1:7" ht="75">
      <c r="A14" s="51" t="s">
        <v>679</v>
      </c>
      <c r="B14" s="52">
        <v>42692</v>
      </c>
      <c r="C14" s="53" t="s">
        <v>32</v>
      </c>
      <c r="D14" s="54">
        <v>3</v>
      </c>
      <c r="E14" s="55">
        <v>0.5</v>
      </c>
      <c r="F14" s="53" t="s">
        <v>697</v>
      </c>
      <c r="G14" s="57" t="s">
        <v>465</v>
      </c>
    </row>
    <row r="15" spans="1:7" ht="120">
      <c r="A15" s="45" t="s">
        <v>680</v>
      </c>
      <c r="B15" s="46">
        <v>42695</v>
      </c>
      <c r="C15" s="47" t="s">
        <v>29</v>
      </c>
      <c r="D15" s="48">
        <v>1</v>
      </c>
      <c r="E15" s="49">
        <v>0</v>
      </c>
      <c r="F15" s="47" t="s">
        <v>36</v>
      </c>
      <c r="G15" s="58" t="s">
        <v>466</v>
      </c>
    </row>
    <row r="16" spans="1:7" ht="75">
      <c r="A16" s="51" t="s">
        <v>677</v>
      </c>
      <c r="B16" s="52">
        <v>42703</v>
      </c>
      <c r="C16" s="53" t="s">
        <v>29</v>
      </c>
      <c r="D16" s="54">
        <v>2</v>
      </c>
      <c r="E16" s="55">
        <v>0</v>
      </c>
      <c r="F16" s="53" t="s">
        <v>36</v>
      </c>
      <c r="G16" s="57" t="s">
        <v>471</v>
      </c>
    </row>
    <row r="17" spans="1:7" ht="150">
      <c r="A17" s="45" t="s">
        <v>677</v>
      </c>
      <c r="B17" s="46">
        <v>42704</v>
      </c>
      <c r="C17" s="47" t="s">
        <v>29</v>
      </c>
      <c r="D17" s="48">
        <v>2</v>
      </c>
      <c r="E17" s="49">
        <v>0</v>
      </c>
      <c r="F17" s="47" t="s">
        <v>36</v>
      </c>
      <c r="G17" s="58" t="s">
        <v>472</v>
      </c>
    </row>
    <row r="18" spans="1:7" ht="75">
      <c r="A18" s="51" t="s">
        <v>642</v>
      </c>
      <c r="B18" s="52">
        <v>42709</v>
      </c>
      <c r="C18" s="53" t="s">
        <v>29</v>
      </c>
      <c r="D18" s="54">
        <v>1.5</v>
      </c>
      <c r="E18" s="55">
        <v>0</v>
      </c>
      <c r="F18" s="53" t="s">
        <v>36</v>
      </c>
      <c r="G18" s="59" t="s">
        <v>478</v>
      </c>
    </row>
    <row r="19" spans="1:7" ht="75">
      <c r="A19" s="45" t="s">
        <v>677</v>
      </c>
      <c r="B19" s="46">
        <v>42822</v>
      </c>
      <c r="C19" s="47" t="s">
        <v>29</v>
      </c>
      <c r="D19" s="48">
        <v>3</v>
      </c>
      <c r="E19" s="49">
        <v>0</v>
      </c>
      <c r="F19" s="47" t="s">
        <v>36</v>
      </c>
      <c r="G19" s="60" t="s">
        <v>539</v>
      </c>
    </row>
    <row r="20" spans="1:7" ht="150">
      <c r="A20" s="51" t="s">
        <v>642</v>
      </c>
      <c r="B20" s="52">
        <v>42843</v>
      </c>
      <c r="C20" s="53" t="s">
        <v>29</v>
      </c>
      <c r="D20" s="54">
        <v>1</v>
      </c>
      <c r="E20" s="55">
        <v>0</v>
      </c>
      <c r="F20" s="53" t="s">
        <v>36</v>
      </c>
      <c r="G20" s="57" t="s">
        <v>547</v>
      </c>
    </row>
    <row r="21" spans="1:7">
      <c r="A21" s="45" t="s">
        <v>677</v>
      </c>
      <c r="B21" s="46">
        <v>42928</v>
      </c>
      <c r="C21" s="47" t="s">
        <v>29</v>
      </c>
      <c r="D21" s="48">
        <v>3</v>
      </c>
      <c r="E21" s="49">
        <v>0</v>
      </c>
      <c r="F21" s="47" t="s">
        <v>36</v>
      </c>
      <c r="G21" s="61" t="s">
        <v>593</v>
      </c>
    </row>
    <row r="22" spans="1:7" ht="60">
      <c r="A22" s="51" t="s">
        <v>642</v>
      </c>
      <c r="B22" s="52">
        <v>42940</v>
      </c>
      <c r="C22" s="53" t="s">
        <v>29</v>
      </c>
      <c r="D22" s="54">
        <v>1</v>
      </c>
      <c r="E22" s="55">
        <v>0</v>
      </c>
      <c r="F22" s="53" t="s">
        <v>36</v>
      </c>
      <c r="G22" s="59" t="s">
        <v>595</v>
      </c>
    </row>
  </sheetData>
  <dataValidations count="3">
    <dataValidation type="list" allowBlank="1" showInputMessage="1" showErrorMessage="1" sqref="F1:F22">
      <formula1>Noms</formula1>
    </dataValidation>
    <dataValidation type="list" allowBlank="1" showInputMessage="1" showErrorMessage="1" sqref="C1:C22">
      <formula1>type_int</formula1>
    </dataValidation>
    <dataValidation type="list" allowBlank="1" showInputMessage="1" showErrorMessage="1" sqref="A1:A22">
      <formula1>Libellé_équipements</formula1>
    </dataValidation>
  </dataValidations>
  <hyperlinks>
    <hyperlink ref="G18" r:id="rId1" tooltip="3 photos disponible dans le dossier"/>
    <hyperlink ref="G19" r:id="rId2"/>
    <hyperlink ref="G21" r:id="rId3"/>
    <hyperlink ref="G22" r:id="rId4"/>
  </hyperlinks>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5"/>
  <dimension ref="A1:I17"/>
  <sheetViews>
    <sheetView tabSelected="1" view="pageBreakPreview" topLeftCell="B1" zoomScale="60" zoomScaleNormal="100" workbookViewId="0">
      <selection activeCell="B5" sqref="B5"/>
    </sheetView>
  </sheetViews>
  <sheetFormatPr baseColWidth="10" defaultRowHeight="15"/>
  <cols>
    <col min="1" max="1" width="14.85546875" style="1" customWidth="1"/>
    <col min="2" max="2" width="18.7109375" style="1" customWidth="1"/>
    <col min="3" max="3" width="21.140625" style="1" customWidth="1"/>
    <col min="4" max="4" width="27.42578125" style="1" customWidth="1"/>
    <col min="5" max="5" width="22.140625" style="1" customWidth="1"/>
    <col min="6" max="6" width="17.28515625" style="1" customWidth="1"/>
    <col min="7" max="7" width="16.42578125" style="1" customWidth="1"/>
    <col min="8" max="8" width="21" style="1" customWidth="1"/>
    <col min="9" max="16384" width="11.42578125" style="1"/>
  </cols>
  <sheetData>
    <row r="1" spans="1:9" ht="66.75" customHeight="1" thickBot="1">
      <c r="A1" s="1" t="s">
        <v>850</v>
      </c>
      <c r="B1" s="111" t="s">
        <v>851</v>
      </c>
      <c r="C1" s="112"/>
      <c r="D1" s="112"/>
      <c r="E1" s="112"/>
      <c r="F1" s="112"/>
      <c r="G1" s="112"/>
      <c r="H1" s="113"/>
    </row>
    <row r="2" spans="1:9" ht="66.75" customHeight="1">
      <c r="B2" s="114" t="s">
        <v>852</v>
      </c>
      <c r="C2" s="115"/>
      <c r="D2" s="115"/>
      <c r="E2" s="115"/>
      <c r="F2" s="115"/>
      <c r="G2" s="115"/>
      <c r="H2" s="116"/>
    </row>
    <row r="3" spans="1:9" ht="66.75" customHeight="1" thickBot="1">
      <c r="B3" s="117" t="s">
        <v>853</v>
      </c>
      <c r="C3" s="118"/>
      <c r="D3" s="118"/>
      <c r="E3" s="118"/>
      <c r="F3" s="118"/>
      <c r="G3" s="118"/>
      <c r="H3" s="119"/>
    </row>
    <row r="4" spans="1:9" ht="60" customHeight="1" thickBot="1">
      <c r="A4" s="1" t="s">
        <v>854</v>
      </c>
      <c r="B4" s="62" t="s">
        <v>855</v>
      </c>
      <c r="C4" s="63" t="s">
        <v>856</v>
      </c>
      <c r="D4" s="63" t="s">
        <v>857</v>
      </c>
      <c r="E4" s="63" t="s">
        <v>858</v>
      </c>
      <c r="F4" s="63" t="s">
        <v>859</v>
      </c>
      <c r="G4" s="64" t="s">
        <v>860</v>
      </c>
      <c r="H4" s="65" t="s">
        <v>861</v>
      </c>
    </row>
    <row r="5" spans="1:9" ht="60.75" thickBot="1">
      <c r="A5" s="66" t="s">
        <v>862</v>
      </c>
      <c r="B5" s="67" t="s">
        <v>1012</v>
      </c>
      <c r="C5" s="68" t="s">
        <v>1015</v>
      </c>
      <c r="D5" s="68" t="s">
        <v>1016</v>
      </c>
      <c r="E5" s="68" t="s">
        <v>1017</v>
      </c>
      <c r="F5" s="68" t="s">
        <v>1018</v>
      </c>
      <c r="G5" s="69">
        <v>42901</v>
      </c>
      <c r="H5" s="70">
        <f>EDATE(G5,6)</f>
        <v>43084</v>
      </c>
    </row>
    <row r="6" spans="1:9" ht="73.5" customHeight="1" thickBot="1">
      <c r="A6" s="66" t="s">
        <v>862</v>
      </c>
      <c r="B6" s="71" t="s">
        <v>1013</v>
      </c>
      <c r="C6" s="72" t="s">
        <v>1019</v>
      </c>
      <c r="D6" s="72" t="s">
        <v>1020</v>
      </c>
      <c r="E6" s="72" t="s">
        <v>1021</v>
      </c>
      <c r="F6" s="72" t="s">
        <v>1022</v>
      </c>
      <c r="G6" s="73">
        <v>42979</v>
      </c>
      <c r="H6" s="70">
        <f>EDATE(G6,4)</f>
        <v>43101</v>
      </c>
    </row>
    <row r="7" spans="1:9" ht="60.75" thickBot="1">
      <c r="A7" s="66" t="s">
        <v>862</v>
      </c>
      <c r="B7" s="74" t="s">
        <v>1014</v>
      </c>
      <c r="C7" s="75" t="s">
        <v>1023</v>
      </c>
      <c r="D7" s="75" t="s">
        <v>1024</v>
      </c>
      <c r="E7" s="75" t="s">
        <v>1017</v>
      </c>
      <c r="F7" s="75" t="s">
        <v>1025</v>
      </c>
      <c r="G7" s="76">
        <v>42993</v>
      </c>
      <c r="H7" s="77">
        <f>EDATE(G7,12)</f>
        <v>43358</v>
      </c>
    </row>
    <row r="8" spans="1:9" ht="83.25" customHeight="1" thickBot="1">
      <c r="A8" s="66" t="s">
        <v>862</v>
      </c>
      <c r="B8" s="71" t="s">
        <v>1026</v>
      </c>
      <c r="C8" s="72" t="s">
        <v>1027</v>
      </c>
      <c r="D8" s="72" t="s">
        <v>1028</v>
      </c>
      <c r="E8" s="72" t="s">
        <v>1029</v>
      </c>
      <c r="F8" s="72" t="s">
        <v>1030</v>
      </c>
      <c r="G8" s="73">
        <v>42997</v>
      </c>
      <c r="H8" s="70">
        <f>EDATE(G8,6)</f>
        <v>43178</v>
      </c>
      <c r="I8" s="17"/>
    </row>
    <row r="9" spans="1:9" ht="45.75" thickBot="1">
      <c r="A9" s="66" t="s">
        <v>862</v>
      </c>
      <c r="B9" s="78" t="s">
        <v>1031</v>
      </c>
      <c r="C9" s="79" t="s">
        <v>1032</v>
      </c>
      <c r="D9" s="79" t="s">
        <v>1033</v>
      </c>
      <c r="E9" s="79" t="s">
        <v>1034</v>
      </c>
      <c r="F9" s="79" t="s">
        <v>1035</v>
      </c>
      <c r="G9" s="80">
        <v>42642</v>
      </c>
      <c r="H9" s="81">
        <f>EDATE(G9,12)</f>
        <v>43007</v>
      </c>
    </row>
    <row r="10" spans="1:9" ht="92.25" customHeight="1" thickBot="1">
      <c r="A10" s="66"/>
      <c r="B10" s="71" t="s">
        <v>1036</v>
      </c>
      <c r="C10" s="72" t="s">
        <v>1032</v>
      </c>
      <c r="D10" s="72" t="s">
        <v>1033</v>
      </c>
      <c r="E10" s="72" t="s">
        <v>1034</v>
      </c>
      <c r="F10" s="72" t="s">
        <v>1035</v>
      </c>
      <c r="G10" s="73">
        <v>42552</v>
      </c>
      <c r="H10" s="70">
        <f>EDATE(G10,12)</f>
        <v>42917</v>
      </c>
    </row>
    <row r="11" spans="1:9" ht="94.5" customHeight="1" thickBot="1">
      <c r="A11" s="82" t="s">
        <v>863</v>
      </c>
      <c r="B11" s="83" t="s">
        <v>1037</v>
      </c>
      <c r="C11" s="84" t="s">
        <v>1038</v>
      </c>
      <c r="D11" s="84" t="s">
        <v>1039</v>
      </c>
      <c r="E11" s="84" t="s">
        <v>1040</v>
      </c>
      <c r="F11" s="84" t="s">
        <v>1041</v>
      </c>
      <c r="G11" s="85">
        <v>42740</v>
      </c>
      <c r="H11" s="86">
        <f>EDATE(G11,12)</f>
        <v>43105</v>
      </c>
    </row>
    <row r="12" spans="1:9" ht="68.25" customHeight="1" thickBot="1">
      <c r="A12" s="66" t="s">
        <v>864</v>
      </c>
      <c r="B12" s="87" t="s">
        <v>865</v>
      </c>
      <c r="C12" s="88" t="s">
        <v>1042</v>
      </c>
      <c r="D12" s="88" t="s">
        <v>1043</v>
      </c>
      <c r="E12" s="88" t="s">
        <v>1044</v>
      </c>
      <c r="F12" s="88" t="s">
        <v>1048</v>
      </c>
      <c r="G12" s="89">
        <v>42979</v>
      </c>
      <c r="H12" s="86">
        <f>EDATE(G12,6)</f>
        <v>43160</v>
      </c>
    </row>
    <row r="13" spans="1:9" ht="67.5" customHeight="1" thickBot="1">
      <c r="B13" s="90" t="s">
        <v>866</v>
      </c>
      <c r="C13" s="91" t="s">
        <v>1045</v>
      </c>
      <c r="D13" s="91" t="s">
        <v>867</v>
      </c>
      <c r="E13" s="91" t="s">
        <v>868</v>
      </c>
      <c r="F13" s="91" t="s">
        <v>867</v>
      </c>
      <c r="G13" s="92">
        <v>42675</v>
      </c>
      <c r="H13" s="77">
        <f>EDATE(G13,12)</f>
        <v>43040</v>
      </c>
    </row>
    <row r="14" spans="1:9" ht="72.75" customHeight="1" thickBot="1">
      <c r="B14" s="93" t="s">
        <v>869</v>
      </c>
      <c r="C14" s="94" t="s">
        <v>1045</v>
      </c>
      <c r="D14" s="94" t="s">
        <v>1043</v>
      </c>
      <c r="E14" s="94" t="s">
        <v>1044</v>
      </c>
      <c r="F14" s="94" t="s">
        <v>1046</v>
      </c>
      <c r="G14" s="95">
        <v>42705</v>
      </c>
      <c r="H14" s="70">
        <f>EDATE(G14,12)</f>
        <v>43070</v>
      </c>
    </row>
    <row r="15" spans="1:9" ht="86.25" customHeight="1" thickBot="1">
      <c r="B15" s="93" t="s">
        <v>870</v>
      </c>
      <c r="C15" s="94" t="s">
        <v>1047</v>
      </c>
      <c r="D15" s="94" t="s">
        <v>1043</v>
      </c>
      <c r="E15" s="94" t="s">
        <v>1044</v>
      </c>
      <c r="F15" s="94" t="s">
        <v>1048</v>
      </c>
      <c r="G15" s="96">
        <v>42851</v>
      </c>
      <c r="H15" s="97">
        <f>EDATE(G15,12)</f>
        <v>43216</v>
      </c>
    </row>
    <row r="16" spans="1:9" ht="78.75" customHeight="1">
      <c r="B16" s="120"/>
      <c r="C16" s="120"/>
      <c r="D16" s="120"/>
      <c r="E16" s="120"/>
      <c r="F16" s="120"/>
      <c r="G16" s="120"/>
      <c r="H16" s="120"/>
    </row>
    <row r="17" spans="2:8" ht="84.75" customHeight="1">
      <c r="B17" s="121"/>
      <c r="C17" s="121"/>
      <c r="D17" s="121"/>
      <c r="E17" s="121"/>
      <c r="F17" s="121"/>
      <c r="G17" s="121"/>
      <c r="H17" s="121"/>
    </row>
  </sheetData>
  <mergeCells count="5">
    <mergeCell ref="B1:H1"/>
    <mergeCell ref="B2:H2"/>
    <mergeCell ref="B3:H3"/>
    <mergeCell ref="B16:H16"/>
    <mergeCell ref="B17:H17"/>
  </mergeCells>
  <conditionalFormatting sqref="H5:H15">
    <cfRule type="expression" dxfId="8" priority="1">
      <formula>H5&lt;TODAY()</formula>
    </cfRule>
    <cfRule type="expression" dxfId="7" priority="2">
      <formula>AND(H5-TODAY()&lt;60,H5&gt;=TODAY())</formula>
    </cfRule>
    <cfRule type="expression" dxfId="6" priority="3">
      <formula>H5-TODAY()&gt;=60</formula>
    </cfRule>
  </conditionalFormatting>
  <pageMargins left="0.7" right="0.7" top="0.75" bottom="0.75" header="0.3" footer="0.3"/>
  <pageSetup paperSize="9" scale="54" orientation="portrait" r:id="rId1"/>
  <drawing r:id="rId2"/>
</worksheet>
</file>

<file path=xl/worksheets/sheet12.xml><?xml version="1.0" encoding="utf-8"?>
<worksheet xmlns="http://schemas.openxmlformats.org/spreadsheetml/2006/main" xmlns:r="http://schemas.openxmlformats.org/officeDocument/2006/relationships">
  <sheetPr codeName="Feuil16">
    <pageSetUpPr fitToPage="1"/>
  </sheetPr>
  <dimension ref="A1:F106"/>
  <sheetViews>
    <sheetView view="pageBreakPreview" topLeftCell="A49" zoomScale="125" zoomScaleNormal="100" zoomScaleSheetLayoutView="125" workbookViewId="0">
      <selection activeCell="D4" sqref="D4"/>
    </sheetView>
  </sheetViews>
  <sheetFormatPr baseColWidth="10" defaultRowHeight="15"/>
  <cols>
    <col min="1" max="1" width="15.5703125" style="66" customWidth="1"/>
    <col min="2" max="2" width="37.140625" style="66" customWidth="1"/>
    <col min="3" max="3" width="11.42578125" style="66"/>
    <col min="4" max="5" width="20.7109375" style="108" customWidth="1"/>
    <col min="6" max="16384" width="11.42578125" style="1"/>
  </cols>
  <sheetData>
    <row r="1" spans="1:5">
      <c r="A1" s="122" t="s">
        <v>871</v>
      </c>
      <c r="B1" s="122"/>
      <c r="C1" s="122"/>
      <c r="D1" s="122"/>
      <c r="E1" s="122"/>
    </row>
    <row r="2" spans="1:5" ht="15.75" thickBot="1">
      <c r="A2" s="66" t="s">
        <v>1049</v>
      </c>
      <c r="B2" s="66" t="s">
        <v>1050</v>
      </c>
      <c r="C2" s="66" t="s">
        <v>1051</v>
      </c>
      <c r="D2" s="108" t="s">
        <v>1052</v>
      </c>
      <c r="E2" s="108" t="s">
        <v>1053</v>
      </c>
    </row>
    <row r="3" spans="1:5" ht="15" customHeight="1">
      <c r="A3" s="98" t="s">
        <v>872</v>
      </c>
      <c r="B3" s="98" t="s">
        <v>873</v>
      </c>
      <c r="C3" s="98"/>
      <c r="D3" s="99" t="s">
        <v>874</v>
      </c>
      <c r="E3" s="99" t="s">
        <v>874</v>
      </c>
    </row>
    <row r="4" spans="1:5" ht="15" customHeight="1">
      <c r="A4" s="100" t="s">
        <v>875</v>
      </c>
      <c r="B4" s="100" t="s">
        <v>876</v>
      </c>
      <c r="C4" s="100"/>
      <c r="D4" s="101" t="s">
        <v>874</v>
      </c>
      <c r="E4" s="101" t="s">
        <v>874</v>
      </c>
    </row>
    <row r="5" spans="1:5" ht="15" customHeight="1">
      <c r="A5" s="100" t="s">
        <v>877</v>
      </c>
      <c r="B5" s="100" t="s">
        <v>878</v>
      </c>
      <c r="C5" s="100"/>
      <c r="D5" s="101" t="s">
        <v>879</v>
      </c>
      <c r="E5" s="101" t="s">
        <v>879</v>
      </c>
    </row>
    <row r="6" spans="1:5" ht="15" customHeight="1">
      <c r="A6" s="100" t="s">
        <v>880</v>
      </c>
      <c r="B6" s="100" t="s">
        <v>881</v>
      </c>
      <c r="C6" s="100"/>
      <c r="D6" s="102">
        <v>42795</v>
      </c>
      <c r="E6" s="102">
        <f>EDATE(D6,12)</f>
        <v>43160</v>
      </c>
    </row>
    <row r="7" spans="1:5" ht="15" customHeight="1">
      <c r="A7" s="100" t="s">
        <v>882</v>
      </c>
      <c r="B7" s="100" t="s">
        <v>883</v>
      </c>
      <c r="C7" s="100"/>
      <c r="D7" s="102">
        <v>42795</v>
      </c>
      <c r="E7" s="102">
        <f>EDATE(D7,12)</f>
        <v>43160</v>
      </c>
    </row>
    <row r="8" spans="1:5" ht="15" customHeight="1">
      <c r="A8" s="100" t="s">
        <v>884</v>
      </c>
      <c r="B8" s="100" t="s">
        <v>885</v>
      </c>
      <c r="C8" s="100"/>
      <c r="D8" s="101" t="s">
        <v>879</v>
      </c>
      <c r="E8" s="101" t="s">
        <v>879</v>
      </c>
    </row>
    <row r="9" spans="1:5" ht="15" customHeight="1">
      <c r="A9" s="100" t="s">
        <v>886</v>
      </c>
      <c r="B9" s="100" t="s">
        <v>887</v>
      </c>
      <c r="C9" s="100"/>
      <c r="D9" s="101" t="s">
        <v>879</v>
      </c>
      <c r="E9" s="101" t="s">
        <v>879</v>
      </c>
    </row>
    <row r="10" spans="1:5" ht="15" customHeight="1">
      <c r="A10" s="100" t="s">
        <v>888</v>
      </c>
      <c r="B10" s="100" t="s">
        <v>889</v>
      </c>
      <c r="C10" s="100"/>
      <c r="D10" s="101" t="s">
        <v>874</v>
      </c>
      <c r="E10" s="101" t="s">
        <v>874</v>
      </c>
    </row>
    <row r="11" spans="1:5" ht="15" customHeight="1">
      <c r="A11" s="100" t="s">
        <v>890</v>
      </c>
      <c r="B11" s="100" t="s">
        <v>891</v>
      </c>
      <c r="C11" s="100"/>
      <c r="D11" s="101" t="s">
        <v>879</v>
      </c>
      <c r="E11" s="101" t="s">
        <v>879</v>
      </c>
    </row>
    <row r="12" spans="1:5" ht="15" customHeight="1">
      <c r="A12" s="100" t="s">
        <v>892</v>
      </c>
      <c r="B12" s="100" t="s">
        <v>893</v>
      </c>
      <c r="C12" s="100"/>
      <c r="D12" s="101" t="s">
        <v>879</v>
      </c>
      <c r="E12" s="101" t="s">
        <v>879</v>
      </c>
    </row>
    <row r="13" spans="1:5" ht="15" customHeight="1">
      <c r="A13" s="100" t="s">
        <v>894</v>
      </c>
      <c r="B13" s="100" t="s">
        <v>893</v>
      </c>
      <c r="C13" s="100"/>
      <c r="D13" s="101" t="s">
        <v>879</v>
      </c>
      <c r="E13" s="101" t="s">
        <v>879</v>
      </c>
    </row>
    <row r="14" spans="1:5" ht="15" customHeight="1">
      <c r="A14" s="100" t="s">
        <v>895</v>
      </c>
      <c r="B14" s="100" t="s">
        <v>896</v>
      </c>
      <c r="C14" s="100"/>
      <c r="D14" s="101" t="s">
        <v>874</v>
      </c>
      <c r="E14" s="101" t="s">
        <v>874</v>
      </c>
    </row>
    <row r="15" spans="1:5" ht="15" customHeight="1">
      <c r="A15" s="100" t="s">
        <v>897</v>
      </c>
      <c r="B15" s="100" t="s">
        <v>898</v>
      </c>
      <c r="C15" s="100"/>
      <c r="D15" s="102">
        <v>42826</v>
      </c>
      <c r="E15" s="102">
        <f>EDATE(D15,12)</f>
        <v>43191</v>
      </c>
    </row>
    <row r="16" spans="1:5" ht="15" customHeight="1">
      <c r="A16" s="100" t="s">
        <v>899</v>
      </c>
      <c r="B16" s="100" t="s">
        <v>900</v>
      </c>
      <c r="C16" s="100"/>
      <c r="D16" s="101" t="s">
        <v>874</v>
      </c>
      <c r="E16" s="101" t="s">
        <v>874</v>
      </c>
    </row>
    <row r="17" spans="1:5" ht="15" customHeight="1">
      <c r="A17" s="100" t="s">
        <v>901</v>
      </c>
      <c r="B17" s="100" t="s">
        <v>902</v>
      </c>
      <c r="C17" s="100"/>
      <c r="D17" s="101" t="s">
        <v>874</v>
      </c>
      <c r="E17" s="101" t="s">
        <v>874</v>
      </c>
    </row>
    <row r="18" spans="1:5" ht="15" customHeight="1">
      <c r="A18" s="100" t="s">
        <v>903</v>
      </c>
      <c r="B18" s="100" t="s">
        <v>902</v>
      </c>
      <c r="C18" s="100"/>
      <c r="D18" s="101" t="s">
        <v>874</v>
      </c>
      <c r="E18" s="101" t="s">
        <v>874</v>
      </c>
    </row>
    <row r="19" spans="1:5" ht="15" customHeight="1">
      <c r="A19" s="100" t="s">
        <v>904</v>
      </c>
      <c r="B19" s="100" t="s">
        <v>902</v>
      </c>
      <c r="C19" s="100"/>
      <c r="D19" s="101" t="s">
        <v>874</v>
      </c>
      <c r="E19" s="101" t="s">
        <v>874</v>
      </c>
    </row>
    <row r="20" spans="1:5" ht="15" customHeight="1">
      <c r="A20" s="100" t="s">
        <v>905</v>
      </c>
      <c r="B20" s="100" t="s">
        <v>906</v>
      </c>
      <c r="C20" s="100"/>
      <c r="D20" s="102">
        <v>41609</v>
      </c>
      <c r="E20" s="102">
        <f>EDATE(D20,60)</f>
        <v>43435</v>
      </c>
    </row>
    <row r="21" spans="1:5" ht="15" customHeight="1">
      <c r="A21" s="100" t="s">
        <v>907</v>
      </c>
      <c r="B21" s="100" t="s">
        <v>873</v>
      </c>
      <c r="C21" s="100"/>
      <c r="D21" s="101" t="s">
        <v>874</v>
      </c>
      <c r="E21" s="101" t="s">
        <v>874</v>
      </c>
    </row>
    <row r="22" spans="1:5" ht="15" customHeight="1">
      <c r="A22" s="100" t="s">
        <v>908</v>
      </c>
      <c r="B22" s="100" t="s">
        <v>909</v>
      </c>
      <c r="C22" s="100"/>
      <c r="D22" s="101" t="s">
        <v>879</v>
      </c>
      <c r="E22" s="101" t="s">
        <v>879</v>
      </c>
    </row>
    <row r="23" spans="1:5" ht="15" customHeight="1">
      <c r="A23" s="100" t="s">
        <v>910</v>
      </c>
      <c r="B23" s="100" t="s">
        <v>911</v>
      </c>
      <c r="C23" s="100"/>
      <c r="D23" s="102">
        <v>42826</v>
      </c>
      <c r="E23" s="102">
        <f>EDATE(D23,12)</f>
        <v>43191</v>
      </c>
    </row>
    <row r="24" spans="1:5" ht="15" customHeight="1">
      <c r="A24" s="100" t="s">
        <v>912</v>
      </c>
      <c r="B24" s="100" t="s">
        <v>893</v>
      </c>
      <c r="C24" s="100"/>
      <c r="D24" s="101" t="s">
        <v>879</v>
      </c>
      <c r="E24" s="101" t="s">
        <v>879</v>
      </c>
    </row>
    <row r="25" spans="1:5" ht="15" customHeight="1">
      <c r="A25" s="100" t="s">
        <v>913</v>
      </c>
      <c r="B25" s="100" t="s">
        <v>914</v>
      </c>
      <c r="C25" s="100"/>
      <c r="D25" s="101" t="s">
        <v>879</v>
      </c>
      <c r="E25" s="101" t="s">
        <v>879</v>
      </c>
    </row>
    <row r="26" spans="1:5" ht="15" customHeight="1">
      <c r="A26" s="100" t="s">
        <v>915</v>
      </c>
      <c r="B26" s="100" t="s">
        <v>914</v>
      </c>
      <c r="C26" s="100"/>
      <c r="D26" s="101" t="s">
        <v>879</v>
      </c>
      <c r="E26" s="101" t="s">
        <v>879</v>
      </c>
    </row>
    <row r="27" spans="1:5" ht="15" customHeight="1">
      <c r="A27" s="100" t="s">
        <v>916</v>
      </c>
      <c r="B27" s="100" t="s">
        <v>917</v>
      </c>
      <c r="C27" s="100"/>
      <c r="D27" s="101" t="s">
        <v>879</v>
      </c>
      <c r="E27" s="101" t="s">
        <v>879</v>
      </c>
    </row>
    <row r="28" spans="1:5" ht="15" customHeight="1">
      <c r="A28" s="100" t="s">
        <v>918</v>
      </c>
      <c r="B28" s="100" t="s">
        <v>919</v>
      </c>
      <c r="C28" s="100"/>
      <c r="D28" s="102">
        <v>42917</v>
      </c>
      <c r="E28" s="102">
        <f>EDATE(D28,12)</f>
        <v>43282</v>
      </c>
    </row>
    <row r="29" spans="1:5" ht="15" customHeight="1">
      <c r="A29" s="100" t="s">
        <v>920</v>
      </c>
      <c r="B29" s="100" t="s">
        <v>921</v>
      </c>
      <c r="C29" s="100"/>
      <c r="D29" s="101" t="s">
        <v>874</v>
      </c>
      <c r="E29" s="101" t="s">
        <v>874</v>
      </c>
    </row>
    <row r="30" spans="1:5" ht="15" customHeight="1">
      <c r="A30" s="100" t="s">
        <v>922</v>
      </c>
      <c r="B30" s="100" t="s">
        <v>923</v>
      </c>
      <c r="C30" s="100"/>
      <c r="D30" s="102">
        <v>43025</v>
      </c>
      <c r="E30" s="102">
        <f>EDATE(D30,12)</f>
        <v>43390</v>
      </c>
    </row>
    <row r="31" spans="1:5" ht="15" customHeight="1">
      <c r="A31" s="100" t="s">
        <v>924</v>
      </c>
      <c r="B31" s="100" t="s">
        <v>885</v>
      </c>
      <c r="C31" s="100"/>
      <c r="D31" s="102">
        <v>42917</v>
      </c>
      <c r="E31" s="102">
        <f>EDATE(D31,12)</f>
        <v>43282</v>
      </c>
    </row>
    <row r="32" spans="1:5" ht="15" customHeight="1">
      <c r="A32" s="100" t="s">
        <v>925</v>
      </c>
      <c r="B32" s="100" t="s">
        <v>926</v>
      </c>
      <c r="C32" s="100"/>
      <c r="D32" s="102">
        <v>42760</v>
      </c>
      <c r="E32" s="102">
        <f>EDATE(D32,12)</f>
        <v>43125</v>
      </c>
    </row>
    <row r="33" spans="1:5" ht="15" customHeight="1">
      <c r="A33" s="100" t="s">
        <v>927</v>
      </c>
      <c r="B33" s="100" t="s">
        <v>926</v>
      </c>
      <c r="C33" s="100"/>
      <c r="D33" s="101" t="s">
        <v>879</v>
      </c>
      <c r="E33" s="101" t="s">
        <v>879</v>
      </c>
    </row>
    <row r="34" spans="1:5" ht="15" customHeight="1">
      <c r="A34" s="100" t="s">
        <v>928</v>
      </c>
      <c r="B34" s="100" t="s">
        <v>891</v>
      </c>
      <c r="C34" s="100"/>
      <c r="D34" s="102">
        <v>42851</v>
      </c>
      <c r="E34" s="102">
        <f t="shared" ref="E34:E75" si="0">EDATE(D34,12)</f>
        <v>43216</v>
      </c>
    </row>
    <row r="35" spans="1:5" ht="15" customHeight="1">
      <c r="A35" s="100" t="s">
        <v>929</v>
      </c>
      <c r="B35" s="100" t="s">
        <v>930</v>
      </c>
      <c r="C35" s="100"/>
      <c r="D35" s="102">
        <v>42917</v>
      </c>
      <c r="E35" s="102">
        <f t="shared" si="0"/>
        <v>43282</v>
      </c>
    </row>
    <row r="36" spans="1:5" ht="15" customHeight="1">
      <c r="A36" s="100" t="s">
        <v>931</v>
      </c>
      <c r="B36" s="100" t="s">
        <v>932</v>
      </c>
      <c r="C36" s="100" t="s">
        <v>33</v>
      </c>
      <c r="D36" s="102">
        <v>42979</v>
      </c>
      <c r="E36" s="102">
        <f t="shared" si="0"/>
        <v>43344</v>
      </c>
    </row>
    <row r="37" spans="1:5" ht="15" customHeight="1">
      <c r="A37" s="100" t="s">
        <v>933</v>
      </c>
      <c r="B37" s="100" t="s">
        <v>932</v>
      </c>
      <c r="C37" s="100" t="s">
        <v>424</v>
      </c>
      <c r="D37" s="102">
        <v>42979</v>
      </c>
      <c r="E37" s="102">
        <f t="shared" si="0"/>
        <v>43344</v>
      </c>
    </row>
    <row r="38" spans="1:5" ht="15" customHeight="1">
      <c r="A38" s="100" t="s">
        <v>934</v>
      </c>
      <c r="B38" s="100" t="s">
        <v>932</v>
      </c>
      <c r="C38" s="100" t="s">
        <v>179</v>
      </c>
      <c r="D38" s="102">
        <v>42979</v>
      </c>
      <c r="E38" s="102">
        <f t="shared" si="0"/>
        <v>43344</v>
      </c>
    </row>
    <row r="39" spans="1:5" ht="15" customHeight="1">
      <c r="A39" s="100" t="s">
        <v>935</v>
      </c>
      <c r="B39" s="100" t="s">
        <v>932</v>
      </c>
      <c r="C39" s="100" t="s">
        <v>180</v>
      </c>
      <c r="D39" s="102">
        <v>42979</v>
      </c>
      <c r="E39" s="102">
        <f t="shared" si="0"/>
        <v>43344</v>
      </c>
    </row>
    <row r="40" spans="1:5" ht="15" customHeight="1">
      <c r="A40" s="100" t="s">
        <v>936</v>
      </c>
      <c r="B40" s="100" t="s">
        <v>932</v>
      </c>
      <c r="C40" s="100" t="s">
        <v>178</v>
      </c>
      <c r="D40" s="102">
        <v>42979</v>
      </c>
      <c r="E40" s="102">
        <f t="shared" si="0"/>
        <v>43344</v>
      </c>
    </row>
    <row r="41" spans="1:5" ht="15" customHeight="1">
      <c r="A41" s="100" t="s">
        <v>937</v>
      </c>
      <c r="B41" s="100" t="s">
        <v>932</v>
      </c>
      <c r="C41" s="100" t="s">
        <v>641</v>
      </c>
      <c r="D41" s="102">
        <v>42979</v>
      </c>
      <c r="E41" s="102">
        <f t="shared" si="0"/>
        <v>43344</v>
      </c>
    </row>
    <row r="42" spans="1:5" ht="15" customHeight="1">
      <c r="A42" s="100" t="s">
        <v>938</v>
      </c>
      <c r="B42" s="100" t="s">
        <v>932</v>
      </c>
      <c r="C42" s="100" t="s">
        <v>177</v>
      </c>
      <c r="D42" s="102">
        <v>42979</v>
      </c>
      <c r="E42" s="102">
        <f t="shared" si="0"/>
        <v>43344</v>
      </c>
    </row>
    <row r="43" spans="1:5" ht="15" customHeight="1">
      <c r="A43" s="100" t="s">
        <v>939</v>
      </c>
      <c r="B43" s="100" t="s">
        <v>932</v>
      </c>
      <c r="C43" s="100" t="s">
        <v>176</v>
      </c>
      <c r="D43" s="102">
        <v>42979</v>
      </c>
      <c r="E43" s="102">
        <f t="shared" si="0"/>
        <v>43344</v>
      </c>
    </row>
    <row r="44" spans="1:5" ht="15" customHeight="1">
      <c r="A44" s="100" t="s">
        <v>940</v>
      </c>
      <c r="B44" s="100" t="s">
        <v>932</v>
      </c>
      <c r="C44" s="100" t="s">
        <v>446</v>
      </c>
      <c r="D44" s="102">
        <v>42979</v>
      </c>
      <c r="E44" s="102">
        <f t="shared" si="0"/>
        <v>43344</v>
      </c>
    </row>
    <row r="45" spans="1:5" ht="15" customHeight="1">
      <c r="A45" s="100" t="s">
        <v>941</v>
      </c>
      <c r="B45" s="100" t="s">
        <v>932</v>
      </c>
      <c r="C45" s="100" t="s">
        <v>139</v>
      </c>
      <c r="D45" s="102">
        <v>42979</v>
      </c>
      <c r="E45" s="102">
        <f t="shared" si="0"/>
        <v>43344</v>
      </c>
    </row>
    <row r="46" spans="1:5" ht="15" customHeight="1">
      <c r="A46" s="100" t="s">
        <v>942</v>
      </c>
      <c r="B46" s="100" t="s">
        <v>932</v>
      </c>
      <c r="C46" s="100" t="s">
        <v>348</v>
      </c>
      <c r="D46" s="102">
        <v>42979</v>
      </c>
      <c r="E46" s="102">
        <f t="shared" si="0"/>
        <v>43344</v>
      </c>
    </row>
    <row r="47" spans="1:5" ht="15" customHeight="1">
      <c r="A47" s="100" t="s">
        <v>943</v>
      </c>
      <c r="B47" s="100" t="s">
        <v>932</v>
      </c>
      <c r="C47" s="100" t="s">
        <v>141</v>
      </c>
      <c r="D47" s="102">
        <v>43009</v>
      </c>
      <c r="E47" s="102">
        <f t="shared" si="0"/>
        <v>43374</v>
      </c>
    </row>
    <row r="48" spans="1:5" ht="15" customHeight="1">
      <c r="A48" s="100" t="s">
        <v>944</v>
      </c>
      <c r="B48" s="100" t="s">
        <v>932</v>
      </c>
      <c r="C48" s="100" t="s">
        <v>175</v>
      </c>
      <c r="D48" s="102">
        <v>42795</v>
      </c>
      <c r="E48" s="102">
        <f t="shared" si="0"/>
        <v>43160</v>
      </c>
    </row>
    <row r="49" spans="1:5" ht="15" customHeight="1">
      <c r="A49" s="100" t="s">
        <v>945</v>
      </c>
      <c r="B49" s="100" t="s">
        <v>932</v>
      </c>
      <c r="C49" s="100" t="s">
        <v>133</v>
      </c>
      <c r="D49" s="102">
        <v>43009</v>
      </c>
      <c r="E49" s="102">
        <f t="shared" si="0"/>
        <v>43374</v>
      </c>
    </row>
    <row r="50" spans="1:5" ht="15" customHeight="1">
      <c r="A50" s="100" t="s">
        <v>946</v>
      </c>
      <c r="B50" s="100" t="s">
        <v>932</v>
      </c>
      <c r="C50" s="100" t="s">
        <v>630</v>
      </c>
      <c r="D50" s="102">
        <v>42705</v>
      </c>
      <c r="E50" s="102">
        <f t="shared" si="0"/>
        <v>43070</v>
      </c>
    </row>
    <row r="51" spans="1:5" ht="15" customHeight="1">
      <c r="A51" s="100" t="s">
        <v>947</v>
      </c>
      <c r="B51" s="100" t="s">
        <v>932</v>
      </c>
      <c r="C51" s="100" t="s">
        <v>424</v>
      </c>
      <c r="D51" s="102">
        <v>42979</v>
      </c>
      <c r="E51" s="102">
        <f t="shared" si="0"/>
        <v>43344</v>
      </c>
    </row>
    <row r="52" spans="1:5" ht="15" customHeight="1">
      <c r="A52" s="100" t="s">
        <v>948</v>
      </c>
      <c r="B52" s="100" t="s">
        <v>932</v>
      </c>
      <c r="C52" s="100" t="s">
        <v>436</v>
      </c>
      <c r="D52" s="102">
        <v>42705</v>
      </c>
      <c r="E52" s="102">
        <f t="shared" si="0"/>
        <v>43070</v>
      </c>
    </row>
    <row r="53" spans="1:5" ht="15" customHeight="1">
      <c r="A53" s="100" t="s">
        <v>949</v>
      </c>
      <c r="B53" s="100" t="s">
        <v>932</v>
      </c>
      <c r="C53" s="100" t="s">
        <v>164</v>
      </c>
      <c r="D53" s="102">
        <v>42736</v>
      </c>
      <c r="E53" s="102">
        <f t="shared" si="0"/>
        <v>43101</v>
      </c>
    </row>
    <row r="54" spans="1:5" ht="15" customHeight="1">
      <c r="A54" s="100" t="s">
        <v>950</v>
      </c>
      <c r="B54" s="100" t="s">
        <v>932</v>
      </c>
      <c r="C54" s="100" t="s">
        <v>162</v>
      </c>
      <c r="D54" s="102">
        <v>42614</v>
      </c>
      <c r="E54" s="102">
        <f t="shared" si="0"/>
        <v>42979</v>
      </c>
    </row>
    <row r="55" spans="1:5" ht="15" customHeight="1">
      <c r="A55" s="100" t="s">
        <v>951</v>
      </c>
      <c r="B55" s="100" t="s">
        <v>952</v>
      </c>
      <c r="C55" s="100" t="s">
        <v>33</v>
      </c>
      <c r="D55" s="102">
        <v>42979</v>
      </c>
      <c r="E55" s="102">
        <f t="shared" si="0"/>
        <v>43344</v>
      </c>
    </row>
    <row r="56" spans="1:5" ht="15" customHeight="1">
      <c r="A56" s="100" t="s">
        <v>953</v>
      </c>
      <c r="B56" s="100" t="s">
        <v>952</v>
      </c>
      <c r="C56" s="100" t="s">
        <v>424</v>
      </c>
      <c r="D56" s="102">
        <v>42979</v>
      </c>
      <c r="E56" s="102">
        <f t="shared" si="0"/>
        <v>43344</v>
      </c>
    </row>
    <row r="57" spans="1:5" ht="15" customHeight="1">
      <c r="A57" s="100" t="s">
        <v>954</v>
      </c>
      <c r="B57" s="100" t="s">
        <v>952</v>
      </c>
      <c r="C57" s="100" t="s">
        <v>179</v>
      </c>
      <c r="D57" s="102">
        <v>42979</v>
      </c>
      <c r="E57" s="102">
        <f t="shared" si="0"/>
        <v>43344</v>
      </c>
    </row>
    <row r="58" spans="1:5" ht="15" customHeight="1">
      <c r="A58" s="100" t="s">
        <v>955</v>
      </c>
      <c r="B58" s="100" t="s">
        <v>952</v>
      </c>
      <c r="C58" s="100" t="s">
        <v>180</v>
      </c>
      <c r="D58" s="102">
        <v>42979</v>
      </c>
      <c r="E58" s="102">
        <f t="shared" si="0"/>
        <v>43344</v>
      </c>
    </row>
    <row r="59" spans="1:5" ht="15" customHeight="1">
      <c r="A59" s="100" t="s">
        <v>956</v>
      </c>
      <c r="B59" s="100" t="s">
        <v>952</v>
      </c>
      <c r="C59" s="100" t="s">
        <v>178</v>
      </c>
      <c r="D59" s="102">
        <v>42979</v>
      </c>
      <c r="E59" s="102">
        <f>EDATE(D59,12)</f>
        <v>43344</v>
      </c>
    </row>
    <row r="60" spans="1:5" ht="15" customHeight="1">
      <c r="A60" s="100" t="s">
        <v>957</v>
      </c>
      <c r="B60" s="100" t="s">
        <v>952</v>
      </c>
      <c r="C60" s="100" t="s">
        <v>177</v>
      </c>
      <c r="D60" s="102">
        <v>42979</v>
      </c>
      <c r="E60" s="102">
        <f t="shared" si="0"/>
        <v>43344</v>
      </c>
    </row>
    <row r="61" spans="1:5" ht="15" customHeight="1">
      <c r="A61" s="100" t="s">
        <v>958</v>
      </c>
      <c r="B61" s="100" t="s">
        <v>952</v>
      </c>
      <c r="C61" s="100" t="s">
        <v>641</v>
      </c>
      <c r="D61" s="102">
        <v>42917</v>
      </c>
      <c r="E61" s="102">
        <f t="shared" si="0"/>
        <v>43282</v>
      </c>
    </row>
    <row r="62" spans="1:5" ht="15" customHeight="1">
      <c r="A62" s="100" t="s">
        <v>959</v>
      </c>
      <c r="B62" s="100" t="s">
        <v>952</v>
      </c>
      <c r="C62" s="100" t="s">
        <v>446</v>
      </c>
      <c r="D62" s="102">
        <v>42979</v>
      </c>
      <c r="E62" s="102">
        <f t="shared" si="0"/>
        <v>43344</v>
      </c>
    </row>
    <row r="63" spans="1:5" ht="15" customHeight="1">
      <c r="A63" s="100" t="s">
        <v>960</v>
      </c>
      <c r="B63" s="100" t="s">
        <v>952</v>
      </c>
      <c r="C63" s="100" t="s">
        <v>139</v>
      </c>
      <c r="D63" s="102">
        <v>42979</v>
      </c>
      <c r="E63" s="102">
        <f t="shared" si="0"/>
        <v>43344</v>
      </c>
    </row>
    <row r="64" spans="1:5" ht="15" customHeight="1">
      <c r="A64" s="100" t="s">
        <v>961</v>
      </c>
      <c r="B64" s="100" t="s">
        <v>952</v>
      </c>
      <c r="C64" s="100" t="s">
        <v>348</v>
      </c>
      <c r="D64" s="102">
        <v>42979</v>
      </c>
      <c r="E64" s="102">
        <f t="shared" si="0"/>
        <v>43344</v>
      </c>
    </row>
    <row r="65" spans="1:5" ht="15" customHeight="1">
      <c r="A65" s="100" t="s">
        <v>962</v>
      </c>
      <c r="B65" s="100" t="s">
        <v>952</v>
      </c>
      <c r="C65" s="100" t="s">
        <v>141</v>
      </c>
      <c r="D65" s="102">
        <v>43009</v>
      </c>
      <c r="E65" s="102">
        <f t="shared" si="0"/>
        <v>43374</v>
      </c>
    </row>
    <row r="66" spans="1:5" ht="15" customHeight="1">
      <c r="A66" s="100" t="s">
        <v>963</v>
      </c>
      <c r="B66" s="100" t="s">
        <v>952</v>
      </c>
      <c r="C66" s="100" t="s">
        <v>175</v>
      </c>
      <c r="D66" s="102">
        <v>42795</v>
      </c>
      <c r="E66" s="102">
        <f t="shared" si="0"/>
        <v>43160</v>
      </c>
    </row>
    <row r="67" spans="1:5" ht="15" customHeight="1">
      <c r="A67" s="100" t="s">
        <v>964</v>
      </c>
      <c r="B67" s="100" t="s">
        <v>952</v>
      </c>
      <c r="C67" s="100" t="s">
        <v>133</v>
      </c>
      <c r="D67" s="102">
        <v>43009</v>
      </c>
      <c r="E67" s="102">
        <f t="shared" si="0"/>
        <v>43374</v>
      </c>
    </row>
    <row r="68" spans="1:5" ht="15" customHeight="1">
      <c r="A68" s="100" t="s">
        <v>965</v>
      </c>
      <c r="B68" s="100" t="s">
        <v>952</v>
      </c>
      <c r="C68" s="100" t="s">
        <v>630</v>
      </c>
      <c r="D68" s="102">
        <v>42705</v>
      </c>
      <c r="E68" s="102">
        <f t="shared" si="0"/>
        <v>43070</v>
      </c>
    </row>
    <row r="69" spans="1:5" ht="15" customHeight="1">
      <c r="A69" s="100" t="s">
        <v>966</v>
      </c>
      <c r="B69" s="100" t="s">
        <v>952</v>
      </c>
      <c r="C69" s="100" t="s">
        <v>173</v>
      </c>
      <c r="D69" s="102">
        <v>42979</v>
      </c>
      <c r="E69" s="102">
        <f t="shared" si="0"/>
        <v>43344</v>
      </c>
    </row>
    <row r="70" spans="1:5" ht="15" customHeight="1">
      <c r="A70" s="100" t="s">
        <v>967</v>
      </c>
      <c r="B70" s="100" t="s">
        <v>952</v>
      </c>
      <c r="C70" s="100" t="s">
        <v>172</v>
      </c>
      <c r="D70" s="102">
        <v>42705</v>
      </c>
      <c r="E70" s="102">
        <f t="shared" si="0"/>
        <v>43070</v>
      </c>
    </row>
    <row r="71" spans="1:5" ht="15" customHeight="1">
      <c r="A71" s="100" t="s">
        <v>968</v>
      </c>
      <c r="B71" s="100" t="s">
        <v>952</v>
      </c>
      <c r="C71" s="100" t="s">
        <v>137</v>
      </c>
      <c r="D71" s="102">
        <v>42736</v>
      </c>
      <c r="E71" s="102">
        <f t="shared" si="0"/>
        <v>43101</v>
      </c>
    </row>
    <row r="72" spans="1:5" ht="15" customHeight="1">
      <c r="A72" s="100" t="s">
        <v>969</v>
      </c>
      <c r="B72" s="100" t="s">
        <v>952</v>
      </c>
      <c r="C72" s="100" t="s">
        <v>533</v>
      </c>
      <c r="D72" s="102">
        <v>42736</v>
      </c>
      <c r="E72" s="102">
        <f t="shared" si="0"/>
        <v>43101</v>
      </c>
    </row>
    <row r="73" spans="1:5" ht="15" customHeight="1">
      <c r="A73" s="100" t="s">
        <v>970</v>
      </c>
      <c r="B73" s="100" t="s">
        <v>952</v>
      </c>
      <c r="C73" s="100" t="s">
        <v>159</v>
      </c>
      <c r="D73" s="102">
        <v>42856</v>
      </c>
      <c r="E73" s="102">
        <f t="shared" si="0"/>
        <v>43221</v>
      </c>
    </row>
    <row r="74" spans="1:5" ht="15" customHeight="1">
      <c r="A74" s="100" t="s">
        <v>971</v>
      </c>
      <c r="B74" s="100" t="s">
        <v>952</v>
      </c>
      <c r="C74" s="100" t="s">
        <v>649</v>
      </c>
      <c r="D74" s="102">
        <v>42887</v>
      </c>
      <c r="E74" s="102">
        <f t="shared" si="0"/>
        <v>43252</v>
      </c>
    </row>
    <row r="75" spans="1:5" ht="15" customHeight="1">
      <c r="A75" s="100" t="s">
        <v>972</v>
      </c>
      <c r="B75" s="100" t="s">
        <v>952</v>
      </c>
      <c r="C75" s="100" t="s">
        <v>170</v>
      </c>
      <c r="D75" s="102">
        <v>42826</v>
      </c>
      <c r="E75" s="102">
        <f t="shared" si="0"/>
        <v>43191</v>
      </c>
    </row>
    <row r="76" spans="1:5" ht="15" customHeight="1">
      <c r="A76" s="100" t="s">
        <v>973</v>
      </c>
      <c r="B76" s="100" t="s">
        <v>952</v>
      </c>
      <c r="C76" s="100" t="s">
        <v>650</v>
      </c>
      <c r="D76" s="101" t="s">
        <v>974</v>
      </c>
      <c r="E76" s="101" t="s">
        <v>974</v>
      </c>
    </row>
    <row r="77" spans="1:5" ht="15" customHeight="1">
      <c r="A77" s="100" t="s">
        <v>975</v>
      </c>
      <c r="B77" s="100" t="s">
        <v>952</v>
      </c>
      <c r="C77" s="100" t="s">
        <v>169</v>
      </c>
      <c r="D77" s="102">
        <v>42917</v>
      </c>
      <c r="E77" s="102">
        <f t="shared" ref="E77:E102" si="1">EDATE(D77,12)</f>
        <v>43282</v>
      </c>
    </row>
    <row r="78" spans="1:5" ht="15" customHeight="1">
      <c r="A78" s="100" t="s">
        <v>976</v>
      </c>
      <c r="B78" s="100" t="s">
        <v>952</v>
      </c>
      <c r="C78" s="100" t="s">
        <v>181</v>
      </c>
      <c r="D78" s="102">
        <v>43009</v>
      </c>
      <c r="E78" s="102">
        <f t="shared" si="1"/>
        <v>43374</v>
      </c>
    </row>
    <row r="79" spans="1:5" ht="15" customHeight="1">
      <c r="A79" s="100" t="s">
        <v>977</v>
      </c>
      <c r="B79" s="100" t="s">
        <v>952</v>
      </c>
      <c r="C79" s="100" t="s">
        <v>978</v>
      </c>
      <c r="D79" s="102">
        <v>42795</v>
      </c>
      <c r="E79" s="102">
        <f t="shared" si="1"/>
        <v>43160</v>
      </c>
    </row>
    <row r="80" spans="1:5" ht="15" customHeight="1">
      <c r="A80" s="100" t="s">
        <v>979</v>
      </c>
      <c r="B80" s="100" t="s">
        <v>952</v>
      </c>
      <c r="C80" s="100" t="s">
        <v>651</v>
      </c>
      <c r="D80" s="102">
        <v>42826</v>
      </c>
      <c r="E80" s="102">
        <f t="shared" si="1"/>
        <v>43191</v>
      </c>
    </row>
    <row r="81" spans="1:5" ht="15" customHeight="1">
      <c r="A81" s="100" t="s">
        <v>980</v>
      </c>
      <c r="B81" s="100" t="s">
        <v>952</v>
      </c>
      <c r="C81" s="100" t="s">
        <v>167</v>
      </c>
      <c r="D81" s="102">
        <v>42856</v>
      </c>
      <c r="E81" s="102">
        <f t="shared" si="1"/>
        <v>43221</v>
      </c>
    </row>
    <row r="82" spans="1:5" ht="15" customHeight="1">
      <c r="A82" s="100" t="s">
        <v>981</v>
      </c>
      <c r="B82" s="100" t="s">
        <v>952</v>
      </c>
      <c r="C82" s="100" t="s">
        <v>227</v>
      </c>
      <c r="D82" s="102">
        <v>42887</v>
      </c>
      <c r="E82" s="102">
        <f t="shared" si="1"/>
        <v>43252</v>
      </c>
    </row>
    <row r="83" spans="1:5" ht="15" customHeight="1">
      <c r="A83" s="100" t="s">
        <v>982</v>
      </c>
      <c r="B83" s="100" t="s">
        <v>952</v>
      </c>
      <c r="C83" s="100" t="s">
        <v>165</v>
      </c>
      <c r="D83" s="102">
        <v>42979</v>
      </c>
      <c r="E83" s="102">
        <f t="shared" si="1"/>
        <v>43344</v>
      </c>
    </row>
    <row r="84" spans="1:5" ht="15" customHeight="1">
      <c r="A84" s="100" t="s">
        <v>983</v>
      </c>
      <c r="B84" s="100" t="s">
        <v>952</v>
      </c>
      <c r="C84" s="100" t="s">
        <v>604</v>
      </c>
      <c r="D84" s="102">
        <v>42948</v>
      </c>
      <c r="E84" s="102">
        <f t="shared" si="1"/>
        <v>43313</v>
      </c>
    </row>
    <row r="85" spans="1:5" ht="15" customHeight="1">
      <c r="A85" s="100" t="s">
        <v>984</v>
      </c>
      <c r="B85" s="100" t="s">
        <v>952</v>
      </c>
      <c r="C85" s="100" t="s">
        <v>436</v>
      </c>
      <c r="D85" s="102">
        <v>42705</v>
      </c>
      <c r="E85" s="102">
        <f t="shared" si="1"/>
        <v>43070</v>
      </c>
    </row>
    <row r="86" spans="1:5" ht="15" customHeight="1">
      <c r="A86" s="100" t="s">
        <v>985</v>
      </c>
      <c r="B86" s="100" t="s">
        <v>952</v>
      </c>
      <c r="C86" s="100" t="s">
        <v>164</v>
      </c>
      <c r="D86" s="102">
        <v>42736</v>
      </c>
      <c r="E86" s="102">
        <f t="shared" si="1"/>
        <v>43101</v>
      </c>
    </row>
    <row r="87" spans="1:5" ht="15" customHeight="1">
      <c r="A87" s="100" t="s">
        <v>986</v>
      </c>
      <c r="B87" s="100" t="s">
        <v>952</v>
      </c>
      <c r="C87" s="100" t="s">
        <v>162</v>
      </c>
      <c r="D87" s="102">
        <v>42614</v>
      </c>
      <c r="E87" s="102">
        <f t="shared" si="1"/>
        <v>42979</v>
      </c>
    </row>
    <row r="88" spans="1:5" ht="15" customHeight="1">
      <c r="A88" s="100" t="s">
        <v>987</v>
      </c>
      <c r="B88" s="100" t="s">
        <v>952</v>
      </c>
      <c r="C88" s="100" t="s">
        <v>652</v>
      </c>
      <c r="D88" s="102">
        <v>42614</v>
      </c>
      <c r="E88" s="102">
        <f t="shared" si="1"/>
        <v>42979</v>
      </c>
    </row>
    <row r="89" spans="1:5" ht="15" customHeight="1">
      <c r="A89" s="100" t="s">
        <v>988</v>
      </c>
      <c r="B89" s="100" t="s">
        <v>952</v>
      </c>
      <c r="C89" s="100" t="s">
        <v>176</v>
      </c>
      <c r="D89" s="102">
        <v>42979</v>
      </c>
      <c r="E89" s="102">
        <f t="shared" si="1"/>
        <v>43344</v>
      </c>
    </row>
    <row r="90" spans="1:5" ht="15" customHeight="1">
      <c r="A90" s="100" t="s">
        <v>989</v>
      </c>
      <c r="B90" s="100" t="s">
        <v>990</v>
      </c>
      <c r="C90" s="100" t="s">
        <v>991</v>
      </c>
      <c r="D90" s="102">
        <v>42979</v>
      </c>
      <c r="E90" s="102">
        <f t="shared" si="1"/>
        <v>43344</v>
      </c>
    </row>
    <row r="91" spans="1:5" ht="15" customHeight="1">
      <c r="A91" s="100" t="s">
        <v>992</v>
      </c>
      <c r="B91" s="100" t="s">
        <v>990</v>
      </c>
      <c r="C91" s="100" t="s">
        <v>991</v>
      </c>
      <c r="D91" s="102">
        <v>42614</v>
      </c>
      <c r="E91" s="102">
        <f t="shared" si="1"/>
        <v>42979</v>
      </c>
    </row>
    <row r="92" spans="1:5" ht="15" customHeight="1">
      <c r="A92" s="100" t="s">
        <v>993</v>
      </c>
      <c r="B92" s="100" t="s">
        <v>990</v>
      </c>
      <c r="C92" s="100" t="s">
        <v>991</v>
      </c>
      <c r="D92" s="102">
        <v>42614</v>
      </c>
      <c r="E92" s="102">
        <f t="shared" si="1"/>
        <v>42979</v>
      </c>
    </row>
    <row r="93" spans="1:5" ht="15" customHeight="1">
      <c r="A93" s="100" t="s">
        <v>994</v>
      </c>
      <c r="B93" s="100" t="s">
        <v>952</v>
      </c>
      <c r="C93" s="100" t="s">
        <v>173</v>
      </c>
      <c r="D93" s="102">
        <v>42614</v>
      </c>
      <c r="E93" s="102">
        <f t="shared" si="1"/>
        <v>42979</v>
      </c>
    </row>
    <row r="94" spans="1:5" ht="15" customHeight="1">
      <c r="A94" s="100" t="s">
        <v>995</v>
      </c>
      <c r="B94" s="100" t="s">
        <v>932</v>
      </c>
      <c r="C94" s="100" t="s">
        <v>172</v>
      </c>
      <c r="D94" s="102">
        <v>43070</v>
      </c>
      <c r="E94" s="102">
        <f t="shared" si="1"/>
        <v>43435</v>
      </c>
    </row>
    <row r="95" spans="1:5" ht="15" customHeight="1">
      <c r="A95" s="100" t="s">
        <v>996</v>
      </c>
      <c r="B95" s="100" t="s">
        <v>932</v>
      </c>
      <c r="C95" s="100" t="s">
        <v>137</v>
      </c>
      <c r="D95" s="102">
        <v>42736</v>
      </c>
      <c r="E95" s="102">
        <f t="shared" si="1"/>
        <v>43101</v>
      </c>
    </row>
    <row r="96" spans="1:5" ht="15" customHeight="1">
      <c r="A96" s="100" t="s">
        <v>997</v>
      </c>
      <c r="B96" s="100" t="s">
        <v>932</v>
      </c>
      <c r="C96" s="100" t="s">
        <v>159</v>
      </c>
      <c r="D96" s="102">
        <v>42856</v>
      </c>
      <c r="E96" s="102">
        <f t="shared" si="1"/>
        <v>43221</v>
      </c>
    </row>
    <row r="97" spans="1:6" ht="15" customHeight="1">
      <c r="A97" s="100" t="s">
        <v>998</v>
      </c>
      <c r="B97" s="100" t="s">
        <v>932</v>
      </c>
      <c r="C97" s="100" t="s">
        <v>181</v>
      </c>
      <c r="D97" s="102">
        <v>42644</v>
      </c>
      <c r="E97" s="102">
        <f t="shared" si="1"/>
        <v>43009</v>
      </c>
    </row>
    <row r="98" spans="1:6" ht="15" customHeight="1">
      <c r="A98" s="100" t="s">
        <v>999</v>
      </c>
      <c r="B98" s="100" t="s">
        <v>1000</v>
      </c>
      <c r="C98" s="100"/>
      <c r="D98" s="102">
        <v>42795</v>
      </c>
      <c r="E98" s="102">
        <f t="shared" si="1"/>
        <v>43160</v>
      </c>
    </row>
    <row r="99" spans="1:6" ht="15" customHeight="1">
      <c r="A99" s="100" t="s">
        <v>1001</v>
      </c>
      <c r="B99" s="100" t="s">
        <v>932</v>
      </c>
      <c r="C99" s="100" t="s">
        <v>1002</v>
      </c>
      <c r="D99" s="102">
        <v>42736</v>
      </c>
      <c r="E99" s="102">
        <f t="shared" si="1"/>
        <v>43101</v>
      </c>
    </row>
    <row r="100" spans="1:6" ht="15" customHeight="1">
      <c r="A100" s="100" t="s">
        <v>1003</v>
      </c>
      <c r="B100" s="100" t="s">
        <v>932</v>
      </c>
      <c r="C100" s="100" t="s">
        <v>649</v>
      </c>
      <c r="D100" s="102">
        <v>42887</v>
      </c>
      <c r="E100" s="102">
        <f t="shared" si="1"/>
        <v>43252</v>
      </c>
    </row>
    <row r="101" spans="1:6" ht="15" customHeight="1">
      <c r="A101" s="100" t="s">
        <v>1004</v>
      </c>
      <c r="B101" s="100" t="s">
        <v>952</v>
      </c>
      <c r="C101" s="100" t="s">
        <v>170</v>
      </c>
      <c r="D101" s="102">
        <v>42826</v>
      </c>
      <c r="E101" s="102">
        <f t="shared" si="1"/>
        <v>43191</v>
      </c>
      <c r="F101" s="103"/>
    </row>
    <row r="102" spans="1:6" ht="15" customHeight="1">
      <c r="A102" s="104" t="s">
        <v>1005</v>
      </c>
      <c r="B102" s="100" t="s">
        <v>932</v>
      </c>
      <c r="C102" s="104" t="s">
        <v>169</v>
      </c>
      <c r="D102" s="105">
        <v>42552</v>
      </c>
      <c r="E102" s="105">
        <f t="shared" si="1"/>
        <v>42917</v>
      </c>
    </row>
    <row r="103" spans="1:6" ht="15" customHeight="1">
      <c r="A103" s="100" t="s">
        <v>1006</v>
      </c>
      <c r="B103" s="100" t="s">
        <v>932</v>
      </c>
      <c r="C103" s="100" t="s">
        <v>533</v>
      </c>
      <c r="D103" s="102">
        <v>42767</v>
      </c>
      <c r="E103" s="102">
        <f>EDATE(D103,12)</f>
        <v>43132</v>
      </c>
    </row>
    <row r="104" spans="1:6" ht="15" customHeight="1">
      <c r="A104" s="104" t="s">
        <v>1007</v>
      </c>
      <c r="B104" s="104" t="s">
        <v>1008</v>
      </c>
      <c r="C104" s="104"/>
      <c r="D104" s="105">
        <v>42795</v>
      </c>
      <c r="E104" s="105">
        <f>EDATE(D104,12)</f>
        <v>43160</v>
      </c>
    </row>
    <row r="105" spans="1:6" ht="15" customHeight="1">
      <c r="A105" s="100" t="s">
        <v>1009</v>
      </c>
      <c r="B105" s="100" t="s">
        <v>932</v>
      </c>
      <c r="C105" s="100" t="s">
        <v>978</v>
      </c>
      <c r="D105" s="102">
        <v>42795</v>
      </c>
      <c r="E105" s="102">
        <f>EDATE(D105,12)</f>
        <v>43160</v>
      </c>
    </row>
    <row r="106" spans="1:6" ht="15" customHeight="1" thickBot="1">
      <c r="A106" s="106" t="s">
        <v>1010</v>
      </c>
      <c r="B106" s="106" t="s">
        <v>932</v>
      </c>
      <c r="C106" s="106" t="s">
        <v>1011</v>
      </c>
      <c r="D106" s="107">
        <v>42826</v>
      </c>
      <c r="E106" s="107">
        <f>EDATE(D106,12)</f>
        <v>43191</v>
      </c>
    </row>
  </sheetData>
  <mergeCells count="1">
    <mergeCell ref="A1:E1"/>
  </mergeCells>
  <conditionalFormatting sqref="E103">
    <cfRule type="expression" dxfId="5" priority="1">
      <formula>E103-TODAY()&gt;=60</formula>
    </cfRule>
  </conditionalFormatting>
  <conditionalFormatting sqref="E104">
    <cfRule type="expression" dxfId="4" priority="2">
      <formula>AND(E104-TODAY()&lt;60,E104&gt;=TODAY())</formula>
    </cfRule>
    <cfRule type="expression" dxfId="3" priority="3">
      <formula>E104&lt;TODAY()</formula>
    </cfRule>
  </conditionalFormatting>
  <conditionalFormatting sqref="E3:E106">
    <cfRule type="expression" dxfId="2" priority="4">
      <formula>E3-TODAY()&gt;=60</formula>
    </cfRule>
    <cfRule type="expression" dxfId="1" priority="5">
      <formula>AND(E3-TODAY()&lt;60,E3&gt;=TODAY())</formula>
    </cfRule>
    <cfRule type="expression" dxfId="0" priority="6">
      <formula>E3&lt;TODAY()</formula>
    </cfRule>
  </conditionalFormatting>
  <pageMargins left="0.25" right="0.25" top="0.75" bottom="0.75" header="0.3" footer="0.3"/>
  <pageSetup paperSize="9" scale="93" fitToHeight="0" orientation="portrait" r:id="rId1"/>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6</vt:i4>
      </vt:variant>
    </vt:vector>
  </HeadingPairs>
  <TitlesOfParts>
    <vt:vector size="18" baseType="lpstr">
      <vt:lpstr>Feuil1</vt:lpstr>
      <vt:lpstr>Machines</vt:lpstr>
      <vt:lpstr>Intervention</vt:lpstr>
      <vt:lpstr>Intervenants</vt:lpstr>
      <vt:lpstr>Mois</vt:lpstr>
      <vt:lpstr>Année</vt:lpstr>
      <vt:lpstr>Type_inter</vt:lpstr>
      <vt:lpstr>Preventif</vt:lpstr>
      <vt:lpstr>Controle_APAVE</vt:lpstr>
      <vt:lpstr>List_Controle_APAVE</vt:lpstr>
      <vt:lpstr>Maintenance_reglementaire</vt:lpstr>
      <vt:lpstr>Fiche_de_vie</vt:lpstr>
      <vt:lpstr>Controle_APAVE!APAVE</vt:lpstr>
      <vt:lpstr>APAVE</vt:lpstr>
      <vt:lpstr>Liste_maj_apave</vt:lpstr>
      <vt:lpstr>Tableaufichedevie</vt:lpstr>
      <vt:lpstr>Tableaureglementaire</vt:lpstr>
      <vt:lpstr>Maintenance_reglementaire!Zone_d_impression</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Benoit VINCENT</dc:creator>
  <cp:lastModifiedBy>Utilisateur Windows</cp:lastModifiedBy>
  <dcterms:created xsi:type="dcterms:W3CDTF">2017-10-20T08:07:12Z</dcterms:created>
  <dcterms:modified xsi:type="dcterms:W3CDTF">2017-11-14T19:45:34Z</dcterms:modified>
</cp:coreProperties>
</file>