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 activeTab="1"/>
  </bookViews>
  <sheets>
    <sheet name="2014" sheetId="1" r:id="rId1"/>
    <sheet name="recap" sheetId="3" r:id="rId2"/>
    <sheet name="Feuil4" sheetId="4" r:id="rId3"/>
  </sheets>
  <definedNames>
    <definedName name="pole">Feuil4!$A$2:$A$7</definedName>
  </definedNames>
  <calcPr calcId="125725"/>
</workbook>
</file>

<file path=xl/calcChain.xml><?xml version="1.0" encoding="utf-8"?>
<calcChain xmlns="http://schemas.openxmlformats.org/spreadsheetml/2006/main">
  <c r="B2" i="3"/>
  <c r="C2"/>
  <c r="D2"/>
  <c r="A2"/>
  <c r="A2" i="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D3" i="3" l="1"/>
  <c r="A10"/>
  <c r="A9"/>
  <c r="A8"/>
  <c r="A7"/>
  <c r="A6"/>
  <c r="A5"/>
  <c r="A4"/>
  <c r="B3"/>
  <c r="C3"/>
  <c r="B10"/>
  <c r="B9"/>
  <c r="B8"/>
  <c r="B7"/>
  <c r="B6"/>
  <c r="B5"/>
  <c r="B4"/>
  <c r="C10"/>
  <c r="C9"/>
  <c r="C8"/>
  <c r="C7"/>
  <c r="C6"/>
  <c r="C5"/>
  <c r="C4"/>
  <c r="A3"/>
  <c r="D10"/>
  <c r="D9"/>
  <c r="D8"/>
  <c r="D7"/>
  <c r="D6"/>
  <c r="D5"/>
  <c r="D4"/>
</calcChain>
</file>

<file path=xl/sharedStrings.xml><?xml version="1.0" encoding="utf-8"?>
<sst xmlns="http://schemas.openxmlformats.org/spreadsheetml/2006/main" count="69" uniqueCount="29">
  <si>
    <t>N° poste</t>
  </si>
  <si>
    <t>Montant commandé</t>
  </si>
  <si>
    <t>N° MP</t>
  </si>
  <si>
    <t>Intitulé MP</t>
  </si>
  <si>
    <t>Direction / service</t>
  </si>
  <si>
    <t>10</t>
  </si>
  <si>
    <t>20</t>
  </si>
  <si>
    <t>30</t>
  </si>
  <si>
    <t>40</t>
  </si>
  <si>
    <t>50</t>
  </si>
  <si>
    <t>60</t>
  </si>
  <si>
    <t>70</t>
  </si>
  <si>
    <t>80</t>
  </si>
  <si>
    <t>90</t>
  </si>
  <si>
    <t>100</t>
  </si>
  <si>
    <t>i1</t>
  </si>
  <si>
    <t>i2</t>
  </si>
  <si>
    <t>i3</t>
  </si>
  <si>
    <t>i4</t>
  </si>
  <si>
    <t>i5</t>
  </si>
  <si>
    <t>i6</t>
  </si>
  <si>
    <t>Info</t>
  </si>
  <si>
    <t>Ressource</t>
  </si>
  <si>
    <t>Technique</t>
  </si>
  <si>
    <t>MG</t>
  </si>
  <si>
    <t>DGD</t>
  </si>
  <si>
    <t>FO</t>
  </si>
  <si>
    <t>I7</t>
  </si>
  <si>
    <t>Pole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</si>
</sst>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43"/>
      </patternFill>
    </fill>
  </fills>
  <borders count="11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4" fontId="2" fillId="2" borderId="1" applyNumberFormat="0" applyProtection="0">
      <alignment horizontal="left" vertical="center" indent="1"/>
    </xf>
    <xf numFmtId="4" fontId="2" fillId="3" borderId="1" applyNumberFormat="0" applyProtection="0">
      <alignment horizontal="right" vertical="center"/>
    </xf>
    <xf numFmtId="4" fontId="3" fillId="4" borderId="1" applyNumberFormat="0" applyProtection="0">
      <alignment horizontal="left" vertical="center" indent="1"/>
    </xf>
    <xf numFmtId="4" fontId="3" fillId="4" borderId="1" applyNumberFormat="0" applyProtection="0">
      <alignment vertical="center"/>
    </xf>
  </cellStyleXfs>
  <cellXfs count="21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64" fontId="0" fillId="0" borderId="0" xfId="1" applyFont="1" applyAlignment="1">
      <alignment horizontal="center" vertical="center" wrapText="1"/>
    </xf>
    <xf numFmtId="164" fontId="0" fillId="0" borderId="0" xfId="1" applyFont="1" applyAlignment="1">
      <alignment horizontal="right" vertical="top"/>
    </xf>
    <xf numFmtId="164" fontId="0" fillId="0" borderId="0" xfId="1" applyFont="1" applyAlignment="1">
      <alignment vertical="top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top"/>
    </xf>
    <xf numFmtId="2" fontId="0" fillId="0" borderId="0" xfId="0" applyNumberFormat="1" applyAlignment="1">
      <alignment vertical="top"/>
    </xf>
    <xf numFmtId="0" fontId="0" fillId="0" borderId="2" xfId="0" applyBorder="1"/>
    <xf numFmtId="164" fontId="0" fillId="0" borderId="3" xfId="1" applyFont="1" applyBorder="1" applyAlignment="1">
      <alignment horizontal="center" vertical="center" wrapText="1"/>
    </xf>
    <xf numFmtId="164" fontId="0" fillId="0" borderId="0" xfId="1" applyFont="1" applyBorder="1" applyAlignment="1">
      <alignment horizontal="center" vertical="center" wrapText="1"/>
    </xf>
    <xf numFmtId="164" fontId="0" fillId="0" borderId="4" xfId="1" applyFont="1" applyBorder="1" applyAlignment="1">
      <alignment horizontal="center" vertical="center" wrapText="1"/>
    </xf>
    <xf numFmtId="164" fontId="0" fillId="0" borderId="5" xfId="1" applyFont="1" applyBorder="1" applyAlignment="1">
      <alignment horizontal="center" vertical="center" wrapText="1"/>
    </xf>
    <xf numFmtId="164" fontId="0" fillId="0" borderId="6" xfId="1" applyFont="1" applyBorder="1" applyAlignment="1">
      <alignment horizontal="center" vertical="center" wrapText="1"/>
    </xf>
    <xf numFmtId="164" fontId="0" fillId="0" borderId="7" xfId="1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6">
    <cellStyle name="Milliers" xfId="1" builtinId="3"/>
    <cellStyle name="Normal" xfId="0" builtinId="0"/>
    <cellStyle name="SAPBEXaggData" xfId="5"/>
    <cellStyle name="SAPBEXaggItem" xfId="4"/>
    <cellStyle name="SAPBEXstdData" xfId="3"/>
    <cellStyle name="SAPBEXstdItem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2" sqref="A2:A20"/>
    </sheetView>
  </sheetViews>
  <sheetFormatPr baseColWidth="10" defaultRowHeight="15"/>
  <cols>
    <col min="1" max="1" width="11.42578125" style="1"/>
    <col min="3" max="3" width="12.85546875" bestFit="1" customWidth="1"/>
    <col min="6" max="6" width="19.7109375" customWidth="1"/>
  </cols>
  <sheetData>
    <row r="1" spans="1:6" ht="30">
      <c r="B1" s="3" t="s">
        <v>0</v>
      </c>
      <c r="C1" s="4" t="s">
        <v>1</v>
      </c>
      <c r="D1" s="3" t="s">
        <v>2</v>
      </c>
      <c r="E1" s="7" t="s">
        <v>3</v>
      </c>
      <c r="F1" s="3" t="s">
        <v>4</v>
      </c>
    </row>
    <row r="2" spans="1:6">
      <c r="A2" s="1">
        <f>A1+IF(recap!$A$1='2014'!F2,1,0)</f>
        <v>0</v>
      </c>
      <c r="B2" s="10" t="s">
        <v>5</v>
      </c>
      <c r="C2" s="5">
        <v>4202.46</v>
      </c>
      <c r="D2" s="2">
        <v>1</v>
      </c>
      <c r="E2" s="8" t="s">
        <v>15</v>
      </c>
      <c r="F2" s="2" t="s">
        <v>21</v>
      </c>
    </row>
    <row r="3" spans="1:6">
      <c r="A3" s="1">
        <f>A2+IF(recap!$A$1='2014'!F3,1,0)</f>
        <v>0</v>
      </c>
      <c r="B3" s="2" t="s">
        <v>6</v>
      </c>
      <c r="C3" s="5">
        <v>16809.84</v>
      </c>
      <c r="D3" s="2">
        <v>1</v>
      </c>
      <c r="E3" s="8" t="s">
        <v>15</v>
      </c>
      <c r="F3" s="2" t="s">
        <v>21</v>
      </c>
    </row>
    <row r="4" spans="1:6">
      <c r="A4" s="1">
        <f>A3+IF(recap!$A$1='2014'!F4,1,0)</f>
        <v>0</v>
      </c>
      <c r="B4" s="2" t="s">
        <v>7</v>
      </c>
      <c r="C4" s="5">
        <v>16809.84</v>
      </c>
      <c r="D4" s="2">
        <v>1</v>
      </c>
      <c r="E4" s="8" t="s">
        <v>15</v>
      </c>
      <c r="F4" s="2" t="s">
        <v>21</v>
      </c>
    </row>
    <row r="5" spans="1:6">
      <c r="A5" s="1">
        <f>A4+IF(recap!$A$1='2014'!F5,1,0)</f>
        <v>0</v>
      </c>
      <c r="B5" s="2" t="s">
        <v>8</v>
      </c>
      <c r="C5" s="5">
        <v>5603.28</v>
      </c>
      <c r="D5" s="2">
        <v>1</v>
      </c>
      <c r="E5" s="8" t="s">
        <v>15</v>
      </c>
      <c r="F5" s="2" t="s">
        <v>21</v>
      </c>
    </row>
    <row r="6" spans="1:6">
      <c r="A6" s="1">
        <f>A5+IF(recap!$A$1='2014'!F6,1,0)</f>
        <v>0</v>
      </c>
      <c r="B6" s="2" t="s">
        <v>9</v>
      </c>
      <c r="C6" s="5">
        <v>7004.1</v>
      </c>
      <c r="D6" s="2">
        <v>1</v>
      </c>
      <c r="E6" s="8" t="s">
        <v>15</v>
      </c>
      <c r="F6" s="2" t="s">
        <v>21</v>
      </c>
    </row>
    <row r="7" spans="1:6">
      <c r="A7" s="1">
        <f>A6+IF(recap!$A$1='2014'!F7,1,0)</f>
        <v>0</v>
      </c>
      <c r="B7" s="2" t="s">
        <v>10</v>
      </c>
      <c r="C7" s="5">
        <v>7248.72</v>
      </c>
      <c r="D7" s="2">
        <v>1</v>
      </c>
      <c r="E7" s="8" t="s">
        <v>15</v>
      </c>
      <c r="F7" s="2" t="s">
        <v>21</v>
      </c>
    </row>
    <row r="8" spans="1:6">
      <c r="A8" s="1">
        <f>A7+IF(recap!$A$1='2014'!F8,1,0)</f>
        <v>0</v>
      </c>
      <c r="B8" s="2" t="s">
        <v>11</v>
      </c>
      <c r="C8" s="5">
        <v>21746.16</v>
      </c>
      <c r="D8" s="2">
        <v>1</v>
      </c>
      <c r="E8" s="8" t="s">
        <v>15</v>
      </c>
      <c r="F8" s="2" t="s">
        <v>21</v>
      </c>
    </row>
    <row r="9" spans="1:6">
      <c r="A9" s="1">
        <f>A8+IF(recap!$A$1='2014'!F9,1,0)</f>
        <v>0</v>
      </c>
      <c r="B9" s="2" t="s">
        <v>12</v>
      </c>
      <c r="C9" s="5">
        <v>21746.16</v>
      </c>
      <c r="D9" s="2">
        <v>1</v>
      </c>
      <c r="E9" s="8" t="s">
        <v>15</v>
      </c>
      <c r="F9" s="2" t="s">
        <v>21</v>
      </c>
    </row>
    <row r="10" spans="1:6">
      <c r="A10" s="1">
        <f>A9+IF(recap!$A$1='2014'!F10,1,0)</f>
        <v>0</v>
      </c>
      <c r="B10" s="2" t="s">
        <v>13</v>
      </c>
      <c r="C10" s="5">
        <v>7248.72</v>
      </c>
      <c r="D10" s="2">
        <v>1</v>
      </c>
      <c r="E10" s="8" t="s">
        <v>15</v>
      </c>
      <c r="F10" s="2" t="s">
        <v>21</v>
      </c>
    </row>
    <row r="11" spans="1:6">
      <c r="A11" s="1">
        <f>A10+IF(recap!$A$1='2014'!F11,1,0)</f>
        <v>0</v>
      </c>
      <c r="B11" s="2" t="s">
        <v>14</v>
      </c>
      <c r="C11" s="5">
        <v>7248.72</v>
      </c>
      <c r="D11" s="2">
        <v>1</v>
      </c>
      <c r="E11" s="8" t="s">
        <v>15</v>
      </c>
      <c r="F11" s="2" t="s">
        <v>21</v>
      </c>
    </row>
    <row r="12" spans="1:6">
      <c r="A12" s="1">
        <f>A11+IF(recap!$A$1='2014'!F12,1,0)</f>
        <v>0</v>
      </c>
      <c r="B12" s="2" t="s">
        <v>5</v>
      </c>
      <c r="C12" s="5">
        <v>1032</v>
      </c>
      <c r="D12" s="2">
        <v>2</v>
      </c>
      <c r="E12" s="8" t="s">
        <v>16</v>
      </c>
      <c r="F12" s="2" t="s">
        <v>22</v>
      </c>
    </row>
    <row r="13" spans="1:6">
      <c r="A13" s="1">
        <f>A12+IF(recap!$A$1='2014'!F13,1,0)</f>
        <v>0</v>
      </c>
      <c r="B13" s="2" t="s">
        <v>6</v>
      </c>
      <c r="C13" s="5">
        <v>3504</v>
      </c>
      <c r="D13" s="2">
        <v>2</v>
      </c>
      <c r="E13" s="8" t="s">
        <v>16</v>
      </c>
      <c r="F13" s="2" t="s">
        <v>22</v>
      </c>
    </row>
    <row r="14" spans="1:6">
      <c r="A14" s="1">
        <f>A13+IF(recap!$A$1='2014'!F14,1,0)</f>
        <v>0</v>
      </c>
      <c r="B14" s="2" t="s">
        <v>5</v>
      </c>
      <c r="C14" s="5">
        <v>16990</v>
      </c>
      <c r="D14" s="2">
        <v>3</v>
      </c>
      <c r="E14" s="8" t="s">
        <v>17</v>
      </c>
      <c r="F14" s="1" t="s">
        <v>23</v>
      </c>
    </row>
    <row r="15" spans="1:6">
      <c r="A15" s="1">
        <f>A14+IF(recap!$A$1='2014'!F15,1,0)</f>
        <v>0</v>
      </c>
      <c r="B15" s="2" t="s">
        <v>6</v>
      </c>
      <c r="C15" s="5">
        <v>8330</v>
      </c>
      <c r="D15" s="2">
        <v>3</v>
      </c>
      <c r="E15" s="8" t="s">
        <v>17</v>
      </c>
      <c r="F15" s="1" t="s">
        <v>23</v>
      </c>
    </row>
    <row r="16" spans="1:6">
      <c r="A16" s="1">
        <f>A15+IF(recap!$A$1='2014'!F16,1,0)</f>
        <v>0</v>
      </c>
      <c r="B16" s="2" t="s">
        <v>5</v>
      </c>
      <c r="C16" s="5">
        <v>746367.84</v>
      </c>
      <c r="D16" s="2">
        <v>4</v>
      </c>
      <c r="E16" s="8" t="s">
        <v>18</v>
      </c>
      <c r="F16" s="2" t="s">
        <v>24</v>
      </c>
    </row>
    <row r="17" spans="1:6">
      <c r="A17" s="1">
        <f>A16+IF(recap!$A$1='2014'!F17,1,0)</f>
        <v>1</v>
      </c>
      <c r="B17" s="2" t="s">
        <v>5</v>
      </c>
      <c r="C17" s="5">
        <v>3640</v>
      </c>
      <c r="D17" s="2">
        <v>5</v>
      </c>
      <c r="E17" s="8" t="s">
        <v>19</v>
      </c>
      <c r="F17" s="2" t="s">
        <v>25</v>
      </c>
    </row>
    <row r="18" spans="1:6">
      <c r="A18" s="1">
        <f>A17+IF(recap!$A$1='2014'!F18,1,0)</f>
        <v>2</v>
      </c>
      <c r="B18" s="2" t="s">
        <v>6</v>
      </c>
      <c r="C18" s="6">
        <v>8190</v>
      </c>
      <c r="D18" s="2">
        <v>5</v>
      </c>
      <c r="E18" s="9" t="s">
        <v>19</v>
      </c>
      <c r="F18" s="2" t="s">
        <v>25</v>
      </c>
    </row>
    <row r="19" spans="1:6">
      <c r="A19" s="1">
        <f>A18+IF(recap!$A$1='2014'!F19,1,0)</f>
        <v>2</v>
      </c>
      <c r="B19" s="2" t="s">
        <v>5</v>
      </c>
      <c r="C19" s="6">
        <v>7946.64</v>
      </c>
      <c r="D19" s="2">
        <v>6</v>
      </c>
      <c r="E19" s="8" t="s">
        <v>20</v>
      </c>
      <c r="F19" s="2" t="s">
        <v>26</v>
      </c>
    </row>
    <row r="20" spans="1:6">
      <c r="A20" s="1">
        <f>A19+IF(recap!$A$1='2014'!F20,1,0)</f>
        <v>2</v>
      </c>
      <c r="B20">
        <v>10</v>
      </c>
      <c r="C20" s="5">
        <v>258422</v>
      </c>
      <c r="D20" s="2">
        <v>7</v>
      </c>
      <c r="E20" s="8" t="s">
        <v>27</v>
      </c>
      <c r="F20" s="2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/>
  </sheetViews>
  <sheetFormatPr baseColWidth="10" defaultRowHeight="15"/>
  <cols>
    <col min="2" max="2" width="19" bestFit="1" customWidth="1"/>
  </cols>
  <sheetData>
    <row r="1" spans="1:4" ht="15.75" thickBot="1">
      <c r="A1" s="11" t="s">
        <v>25</v>
      </c>
      <c r="B1">
        <v>2014</v>
      </c>
    </row>
    <row r="2" spans="1:4" s="1" customFormat="1" ht="15.75" thickBot="1">
      <c r="A2" s="18" t="str">
        <f>'2014'!B1</f>
        <v>N° poste</v>
      </c>
      <c r="B2" s="19" t="str">
        <f>'2014'!C1</f>
        <v>Montant commandé</v>
      </c>
      <c r="C2" s="19" t="str">
        <f>'2014'!D1</f>
        <v>N° MP</v>
      </c>
      <c r="D2" s="20" t="str">
        <f>'2014'!E1</f>
        <v>Intitulé MP</v>
      </c>
    </row>
    <row r="3" spans="1:4" ht="14.25" customHeight="1">
      <c r="A3" s="12" t="str">
        <f>IF(ISNA(VLOOKUP(ROW()-2,'2014'!$A$2:$E$20,2,FALSE))=TRUE,"",VLOOKUP(ROW()-2,'2014'!$A$2:$E$20,2,FALSE))</f>
        <v>10</v>
      </c>
      <c r="B3" s="13">
        <f>IF(ISNA(VLOOKUP(ROW()-2,'2014'!$A$2:$E$20,3,FALSE))=TRUE,"",VLOOKUP(ROW()-2,'2014'!$A$2:$E$20,3,FALSE))</f>
        <v>3640</v>
      </c>
      <c r="C3" s="13">
        <f>IF(ISNA(VLOOKUP(ROW()-2,'2014'!$A$2:$E$20,4,FALSE))=TRUE,"",VLOOKUP(ROW()-2,'2014'!$A$2:$E$20,4,FALSE))</f>
        <v>5</v>
      </c>
      <c r="D3" s="14" t="str">
        <f>IF(ISNA(VLOOKUP(ROW()-2,'2014'!$A$2:$E$20,5,FALSE))=TRUE,"",VLOOKUP(ROW()-2,'2014'!$A$2:$E$20,5,FALSE))</f>
        <v>i5</v>
      </c>
    </row>
    <row r="4" spans="1:4">
      <c r="A4" s="12" t="str">
        <f>IF(ISNA(VLOOKUP(ROW()-2,'2014'!$A$2:$E$20,2,FALSE))=TRUE,"",VLOOKUP(ROW()-2,'2014'!$A$2:$E$20,2,FALSE))</f>
        <v>20</v>
      </c>
      <c r="B4" s="13">
        <f>IF(ISNA(VLOOKUP(ROW()-2,'2014'!$A$2:$E$20,3,FALSE))=TRUE,"",VLOOKUP(ROW()-2,'2014'!$A$2:$E$20,3,FALSE))</f>
        <v>8190</v>
      </c>
      <c r="C4" s="13">
        <f>IF(ISNA(VLOOKUP(ROW()-2,'2014'!$A$2:$E$20,4,FALSE))=TRUE,"",VLOOKUP(ROW()-2,'2014'!$A$2:$E$20,4,FALSE))</f>
        <v>5</v>
      </c>
      <c r="D4" s="14" t="str">
        <f>IF(ISNA(VLOOKUP(ROW()-2,'2014'!$A$2:$E$20,5,FALSE))=TRUE,"",VLOOKUP(ROW()-2,'2014'!$A$2:$E$20,5,FALSE))</f>
        <v>i5</v>
      </c>
    </row>
    <row r="5" spans="1:4">
      <c r="A5" s="12" t="str">
        <f>IF(ISNA(VLOOKUP(ROW()-2,'2014'!$A$2:$E$20,2,FALSE))=TRUE,"",VLOOKUP(ROW()-2,'2014'!$A$2:$E$20,2,FALSE))</f>
        <v/>
      </c>
      <c r="B5" s="13" t="str">
        <f>IF(ISNA(VLOOKUP(ROW()-2,'2014'!$A$2:$E$20,3,FALSE))=TRUE,"",VLOOKUP(ROW()-2,'2014'!$A$2:$E$20,3,FALSE))</f>
        <v/>
      </c>
      <c r="C5" s="13" t="str">
        <f>IF(ISNA(VLOOKUP(ROW()-2,'2014'!$A$2:$E$20,4,FALSE))=TRUE,"",VLOOKUP(ROW()-2,'2014'!$A$2:$E$20,4,FALSE))</f>
        <v/>
      </c>
      <c r="D5" s="14" t="str">
        <f>IF(ISNA(VLOOKUP(ROW()-2,'2014'!$A$2:$E$20,5,FALSE))=TRUE,"",VLOOKUP(ROW()-2,'2014'!$A$2:$E$20,5,FALSE))</f>
        <v/>
      </c>
    </row>
    <row r="6" spans="1:4">
      <c r="A6" s="12" t="str">
        <f>IF(ISNA(VLOOKUP(ROW()-2,'2014'!$A$2:$E$20,2,FALSE))=TRUE,"",VLOOKUP(ROW()-2,'2014'!$A$2:$E$20,2,FALSE))</f>
        <v/>
      </c>
      <c r="B6" s="13" t="str">
        <f>IF(ISNA(VLOOKUP(ROW()-2,'2014'!$A$2:$E$20,3,FALSE))=TRUE,"",VLOOKUP(ROW()-2,'2014'!$A$2:$E$20,3,FALSE))</f>
        <v/>
      </c>
      <c r="C6" s="13" t="str">
        <f>IF(ISNA(VLOOKUP(ROW()-2,'2014'!$A$2:$E$20,4,FALSE))=TRUE,"",VLOOKUP(ROW()-2,'2014'!$A$2:$E$20,4,FALSE))</f>
        <v/>
      </c>
      <c r="D6" s="14" t="str">
        <f>IF(ISNA(VLOOKUP(ROW()-2,'2014'!$A$2:$E$20,5,FALSE))=TRUE,"",VLOOKUP(ROW()-2,'2014'!$A$2:$E$20,5,FALSE))</f>
        <v/>
      </c>
    </row>
    <row r="7" spans="1:4">
      <c r="A7" s="12" t="str">
        <f>IF(ISNA(VLOOKUP(ROW()-2,'2014'!$A$2:$E$20,2,FALSE))=TRUE,"",VLOOKUP(ROW()-2,'2014'!$A$2:$E$20,2,FALSE))</f>
        <v/>
      </c>
      <c r="B7" s="13" t="str">
        <f>IF(ISNA(VLOOKUP(ROW()-2,'2014'!$A$2:$E$20,3,FALSE))=TRUE,"",VLOOKUP(ROW()-2,'2014'!$A$2:$E$20,3,FALSE))</f>
        <v/>
      </c>
      <c r="C7" s="13" t="str">
        <f>IF(ISNA(VLOOKUP(ROW()-2,'2014'!$A$2:$E$20,4,FALSE))=TRUE,"",VLOOKUP(ROW()-2,'2014'!$A$2:$E$20,4,FALSE))</f>
        <v/>
      </c>
      <c r="D7" s="14" t="str">
        <f>IF(ISNA(VLOOKUP(ROW()-2,'2014'!$A$2:$E$20,5,FALSE))=TRUE,"",VLOOKUP(ROW()-2,'2014'!$A$2:$E$20,5,FALSE))</f>
        <v/>
      </c>
    </row>
    <row r="8" spans="1:4">
      <c r="A8" s="12" t="str">
        <f>IF(ISNA(VLOOKUP(ROW()-2,'2014'!$A$2:$E$20,2,FALSE))=TRUE,"",VLOOKUP(ROW()-2,'2014'!$A$2:$E$20,2,FALSE))</f>
        <v/>
      </c>
      <c r="B8" s="13" t="str">
        <f>IF(ISNA(VLOOKUP(ROW()-2,'2014'!$A$2:$E$20,3,FALSE))=TRUE,"",VLOOKUP(ROW()-2,'2014'!$A$2:$E$20,3,FALSE))</f>
        <v/>
      </c>
      <c r="C8" s="13" t="str">
        <f>IF(ISNA(VLOOKUP(ROW()-2,'2014'!$A$2:$E$20,4,FALSE))=TRUE,"",VLOOKUP(ROW()-2,'2014'!$A$2:$E$20,4,FALSE))</f>
        <v/>
      </c>
      <c r="D8" s="14" t="str">
        <f>IF(ISNA(VLOOKUP(ROW()-2,'2014'!$A$2:$E$20,5,FALSE))=TRUE,"",VLOOKUP(ROW()-2,'2014'!$A$2:$E$20,5,FALSE))</f>
        <v/>
      </c>
    </row>
    <row r="9" spans="1:4">
      <c r="A9" s="12" t="str">
        <f>IF(ISNA(VLOOKUP(ROW()-2,'2014'!$A$2:$E$20,2,FALSE))=TRUE,"",VLOOKUP(ROW()-2,'2014'!$A$2:$E$20,2,FALSE))</f>
        <v/>
      </c>
      <c r="B9" s="13" t="str">
        <f>IF(ISNA(VLOOKUP(ROW()-2,'2014'!$A$2:$E$20,3,FALSE))=TRUE,"",VLOOKUP(ROW()-2,'2014'!$A$2:$E$20,3,FALSE))</f>
        <v/>
      </c>
      <c r="C9" s="13" t="str">
        <f>IF(ISNA(VLOOKUP(ROW()-2,'2014'!$A$2:$E$20,4,FALSE))=TRUE,"",VLOOKUP(ROW()-2,'2014'!$A$2:$E$20,4,FALSE))</f>
        <v/>
      </c>
      <c r="D9" s="14" t="str">
        <f>IF(ISNA(VLOOKUP(ROW()-2,'2014'!$A$2:$E$20,5,FALSE))=TRUE,"",VLOOKUP(ROW()-2,'2014'!$A$2:$E$20,5,FALSE))</f>
        <v/>
      </c>
    </row>
    <row r="10" spans="1:4" ht="15.75" thickBot="1">
      <c r="A10" s="15" t="str">
        <f>IF(ISNA(VLOOKUP(ROW()-2,'2014'!$A$2:$E$20,2,FALSE))=TRUE,"",VLOOKUP(ROW()-2,'2014'!$A$2:$E$20,2,FALSE))</f>
        <v/>
      </c>
      <c r="B10" s="16" t="str">
        <f>IF(ISNA(VLOOKUP(ROW()-2,'2014'!$A$2:$E$20,3,FALSE))=TRUE,"",VLOOKUP(ROW()-2,'2014'!$A$2:$E$20,3,FALSE))</f>
        <v/>
      </c>
      <c r="C10" s="16" t="str">
        <f>IF(ISNA(VLOOKUP(ROW()-2,'2014'!$A$2:$E$20,4,FALSE))=TRUE,"",VLOOKUP(ROW()-2,'2014'!$A$2:$E$20,4,FALSE))</f>
        <v/>
      </c>
      <c r="D10" s="17" t="str">
        <f>IF(ISNA(VLOOKUP(ROW()-2,'2014'!$A$2:$E$20,5,FALSE))=TRUE,"",VLOOKUP(ROW()-2,'2014'!$A$2:$E$20,5,FALSE))</f>
        <v/>
      </c>
    </row>
  </sheetData>
  <dataValidations count="1">
    <dataValidation type="list" allowBlank="1" showInputMessage="1" showErrorMessage="1" sqref="A1">
      <formula1>pole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3" sqref="A3"/>
    </sheetView>
  </sheetViews>
  <sheetFormatPr baseColWidth="10" defaultRowHeight="15"/>
  <sheetData>
    <row r="1" spans="1:1" s="1" customFormat="1">
      <c r="A1" s="1" t="s">
        <v>28</v>
      </c>
    </row>
    <row r="2" spans="1:1">
      <c r="A2" s="2" t="s">
        <v>21</v>
      </c>
    </row>
    <row r="3" spans="1:1">
      <c r="A3" s="2" t="s">
        <v>22</v>
      </c>
    </row>
    <row r="4" spans="1:1">
      <c r="A4" s="1" t="s">
        <v>23</v>
      </c>
    </row>
    <row r="5" spans="1:1">
      <c r="A5" s="2" t="s">
        <v>24</v>
      </c>
    </row>
    <row r="6" spans="1:1">
      <c r="A6" s="2" t="s">
        <v>25</v>
      </c>
    </row>
    <row r="7" spans="1:1">
      <c r="A7" s="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2014</vt:lpstr>
      <vt:lpstr>recap</vt:lpstr>
      <vt:lpstr>Feuil4</vt:lpstr>
      <vt:lpstr>pole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Romain.Agostinho.Ext</dc:creator>
  <cp:lastModifiedBy>CHRISTIAN</cp:lastModifiedBy>
  <dcterms:created xsi:type="dcterms:W3CDTF">2015-09-30T09:14:20Z</dcterms:created>
  <dcterms:modified xsi:type="dcterms:W3CDTF">2015-09-30T09:55:26Z</dcterms:modified>
</cp:coreProperties>
</file>