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filterPrivacy="1" codeName="ThisWorkbook"/>
  <bookViews>
    <workbookView xWindow="-120" yWindow="-120" windowWidth="20730" windowHeight="11760" activeTab="1"/>
  </bookViews>
  <sheets>
    <sheet name="Problème 1" sheetId="1" r:id="rId1"/>
    <sheet name="Tableau général 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2"/>
  <c r="F4"/>
  <c r="F5"/>
  <c r="F2"/>
  <c r="F8" i="1" l="1"/>
  <c r="F9"/>
  <c r="F10"/>
  <c r="F11"/>
  <c r="F12"/>
  <c r="F13"/>
  <c r="F14"/>
  <c r="F15"/>
  <c r="F16"/>
  <c r="F17"/>
  <c r="G8" l="1"/>
  <c r="G9"/>
  <c r="G10"/>
  <c r="G11"/>
  <c r="G12"/>
  <c r="G13"/>
  <c r="G14"/>
  <c r="G15"/>
  <c r="G16"/>
  <c r="G17"/>
  <c r="G20" l="1"/>
  <c r="G18"/>
  <c r="H9" s="1"/>
  <c r="G19"/>
  <c r="H8"/>
  <c r="H11" l="1"/>
  <c r="H10"/>
  <c r="H17"/>
  <c r="H12"/>
  <c r="H14"/>
  <c r="H13"/>
  <c r="H15"/>
  <c r="H16"/>
</calcChain>
</file>

<file path=xl/sharedStrings.xml><?xml version="1.0" encoding="utf-8"?>
<sst xmlns="http://schemas.openxmlformats.org/spreadsheetml/2006/main" count="49" uniqueCount="34">
  <si>
    <t>salaire annuel</t>
  </si>
  <si>
    <t>salaire mensuel</t>
  </si>
  <si>
    <t>Année 2008</t>
  </si>
  <si>
    <t>Gestion de paie</t>
  </si>
  <si>
    <t>Nom</t>
  </si>
  <si>
    <t>Date</t>
  </si>
  <si>
    <t>Prime</t>
  </si>
  <si>
    <t>Remarque</t>
  </si>
  <si>
    <t>Indice</t>
  </si>
  <si>
    <t>Rendement</t>
  </si>
  <si>
    <t>Salaire net</t>
  </si>
  <si>
    <t>Rachel</t>
  </si>
  <si>
    <t>Raissa</t>
  </si>
  <si>
    <t>Samir</t>
  </si>
  <si>
    <t>Stéphane</t>
  </si>
  <si>
    <t>Ali</t>
  </si>
  <si>
    <t>Fethi</t>
  </si>
  <si>
    <t>Jonathan</t>
  </si>
  <si>
    <t>Alia</t>
  </si>
  <si>
    <t>Adel</t>
  </si>
  <si>
    <t>Fashion</t>
  </si>
  <si>
    <t>Salaire net max</t>
  </si>
  <si>
    <t>Salaire net min</t>
  </si>
  <si>
    <t>Moyenne des salaires net</t>
  </si>
  <si>
    <t>Excellent</t>
  </si>
  <si>
    <t>Bien</t>
  </si>
  <si>
    <t>Observations</t>
  </si>
  <si>
    <t>Observation</t>
  </si>
  <si>
    <t>lioire</t>
  </si>
  <si>
    <t>02/06/2004</t>
  </si>
  <si>
    <t>etdncc</t>
  </si>
  <si>
    <t>02/03/2006</t>
  </si>
  <si>
    <t>lkknb</t>
  </si>
  <si>
    <t>02/04/2006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</si>
</sst>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20"/>
  <sheetViews>
    <sheetView topLeftCell="A2" workbookViewId="0">
      <selection activeCell="H9" sqref="H9"/>
    </sheetView>
  </sheetViews>
  <sheetFormatPr baseColWidth="10" defaultColWidth="23.42578125" defaultRowHeight="17.25" customHeight="1"/>
  <cols>
    <col min="1" max="16384" width="23.42578125" style="1"/>
  </cols>
  <sheetData>
    <row r="2" spans="1:9" ht="17.25" customHeight="1">
      <c r="A2" s="11" t="s">
        <v>3</v>
      </c>
      <c r="B2" s="11"/>
    </row>
    <row r="3" spans="1:9" ht="17.25" customHeight="1">
      <c r="A3" s="2" t="s">
        <v>0</v>
      </c>
      <c r="B3" s="9">
        <v>6000</v>
      </c>
    </row>
    <row r="4" spans="1:9" ht="17.25" customHeight="1">
      <c r="A4" s="2" t="s">
        <v>1</v>
      </c>
      <c r="B4" s="9">
        <v>500</v>
      </c>
    </row>
    <row r="5" spans="1:9" ht="17.25" customHeight="1">
      <c r="A5" s="12" t="s">
        <v>2</v>
      </c>
      <c r="B5" s="12"/>
    </row>
    <row r="6" spans="1:9" ht="17.25" customHeight="1">
      <c r="A6" s="1">
        <v>0</v>
      </c>
    </row>
    <row r="7" spans="1:9" ht="17.25" customHeight="1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5" t="s">
        <v>27</v>
      </c>
    </row>
    <row r="8" spans="1:9" ht="17.25" customHeight="1">
      <c r="A8" s="2" t="s">
        <v>11</v>
      </c>
      <c r="B8" s="3">
        <v>38414</v>
      </c>
      <c r="C8" s="2">
        <v>99.95</v>
      </c>
      <c r="D8" s="2" t="s">
        <v>24</v>
      </c>
      <c r="E8" s="4">
        <v>12</v>
      </c>
      <c r="F8" s="9">
        <f>IF(E8&lt;=3,(2/100)*$B$4,IF(AND(E8&gt;=4,E8&lt;=6),(3/100)*$B$4,IF(E8&gt;6,(5/100)*$B$4,"")))</f>
        <v>25</v>
      </c>
      <c r="G8" s="9">
        <f>SUM($B$4,C8,F8)</f>
        <v>624.95000000000005</v>
      </c>
      <c r="H8" s="5" t="str">
        <f>IF(G8&lt;MIN(G8:G17),"Insuffisant",IF(G8=MIN(G8:G17),"Moyenne",IF(G8&gt;MIN(G8:G17),"Bonne","")))</f>
        <v>Bonne</v>
      </c>
      <c r="I8" s="6"/>
    </row>
    <row r="9" spans="1:9" ht="17.25" customHeight="1">
      <c r="A9" s="2" t="s">
        <v>12</v>
      </c>
      <c r="B9" s="3">
        <v>38476</v>
      </c>
      <c r="C9" s="2">
        <v>99.92</v>
      </c>
      <c r="D9" s="2" t="s">
        <v>24</v>
      </c>
      <c r="E9" s="4">
        <v>12</v>
      </c>
      <c r="F9" s="9">
        <f t="shared" ref="F9:F17" si="0">IF(E9&lt;=3,(2/100)*$B$4,IF(AND(E9&gt;=4,E9&lt;=6),(3/100)*$B$4,IF(E9&gt;6,(5/100)*$B$4,"")))</f>
        <v>25</v>
      </c>
      <c r="G9" s="9">
        <f t="shared" ref="G9:G17" si="1">SUM($B$4,C9,F9)</f>
        <v>624.91999999999996</v>
      </c>
      <c r="H9" s="5" t="str">
        <f t="shared" ref="H9:H17" si="2">IF(G9&lt;MIN(G9:G18),"Insuffisant",IF(G9=MIN(G9:G18),"Moyenne",IF(G9&gt;MIN(G9:G18),"Bonne","")))</f>
        <v>Bonne</v>
      </c>
    </row>
    <row r="10" spans="1:9" ht="17.25" customHeight="1">
      <c r="A10" s="2" t="s">
        <v>13</v>
      </c>
      <c r="B10" s="3">
        <v>38510</v>
      </c>
      <c r="C10" s="2">
        <v>29.8</v>
      </c>
      <c r="D10" s="2" t="s">
        <v>25</v>
      </c>
      <c r="E10" s="4">
        <v>8</v>
      </c>
      <c r="F10" s="9">
        <f t="shared" si="0"/>
        <v>25</v>
      </c>
      <c r="G10" s="9">
        <f t="shared" si="1"/>
        <v>554.79999999999995</v>
      </c>
      <c r="H10" s="5" t="str">
        <f t="shared" si="2"/>
        <v>Bonne</v>
      </c>
    </row>
    <row r="11" spans="1:9" ht="17.25" customHeight="1">
      <c r="A11" s="2" t="s">
        <v>14</v>
      </c>
      <c r="B11" s="3">
        <v>38508</v>
      </c>
      <c r="C11" s="2">
        <v>35.5</v>
      </c>
      <c r="D11" s="2" t="s">
        <v>25</v>
      </c>
      <c r="E11" s="4">
        <v>2</v>
      </c>
      <c r="F11" s="9">
        <f t="shared" si="0"/>
        <v>10</v>
      </c>
      <c r="G11" s="9">
        <f t="shared" si="1"/>
        <v>545.5</v>
      </c>
      <c r="H11" s="5" t="str">
        <f t="shared" si="2"/>
        <v>Bonne</v>
      </c>
    </row>
    <row r="12" spans="1:9" ht="17.25" customHeight="1">
      <c r="A12" s="2" t="s">
        <v>15</v>
      </c>
      <c r="B12" s="3">
        <v>38504</v>
      </c>
      <c r="C12" s="2">
        <v>25.5</v>
      </c>
      <c r="D12" s="2" t="s">
        <v>25</v>
      </c>
      <c r="E12" s="4">
        <v>5</v>
      </c>
      <c r="F12" s="9">
        <f t="shared" si="0"/>
        <v>15</v>
      </c>
      <c r="G12" s="9">
        <f t="shared" si="1"/>
        <v>540.5</v>
      </c>
      <c r="H12" s="5" t="str">
        <f t="shared" si="2"/>
        <v>Bonne</v>
      </c>
    </row>
    <row r="13" spans="1:9" ht="17.25" customHeight="1">
      <c r="A13" s="2" t="s">
        <v>16</v>
      </c>
      <c r="B13" s="3">
        <v>38566</v>
      </c>
      <c r="C13" s="2">
        <v>28</v>
      </c>
      <c r="D13" s="2" t="s">
        <v>25</v>
      </c>
      <c r="E13" s="4">
        <v>3</v>
      </c>
      <c r="F13" s="9">
        <f t="shared" si="0"/>
        <v>10</v>
      </c>
      <c r="G13" s="9">
        <f t="shared" si="1"/>
        <v>538</v>
      </c>
      <c r="H13" s="5" t="str">
        <f t="shared" si="2"/>
        <v>Bonne</v>
      </c>
    </row>
    <row r="14" spans="1:9" ht="17.25" customHeight="1">
      <c r="A14" s="2" t="s">
        <v>17</v>
      </c>
      <c r="B14" s="3">
        <v>38509</v>
      </c>
      <c r="C14" s="2">
        <v>16.850000000000001</v>
      </c>
      <c r="D14" s="2" t="s">
        <v>25</v>
      </c>
      <c r="E14" s="4">
        <v>6</v>
      </c>
      <c r="F14" s="9">
        <f t="shared" si="0"/>
        <v>15</v>
      </c>
      <c r="G14" s="9">
        <f t="shared" si="1"/>
        <v>531.85</v>
      </c>
      <c r="H14" s="5" t="str">
        <f t="shared" si="2"/>
        <v>Bonne</v>
      </c>
    </row>
    <row r="15" spans="1:9" ht="17.25" customHeight="1">
      <c r="A15" s="2" t="s">
        <v>18</v>
      </c>
      <c r="B15" s="3">
        <v>38575</v>
      </c>
      <c r="C15" s="2">
        <v>21.6</v>
      </c>
      <c r="D15" s="2" t="s">
        <v>25</v>
      </c>
      <c r="E15" s="4">
        <v>2</v>
      </c>
      <c r="F15" s="9">
        <f t="shared" si="0"/>
        <v>10</v>
      </c>
      <c r="G15" s="9">
        <f t="shared" si="1"/>
        <v>531.6</v>
      </c>
      <c r="H15" s="5" t="str">
        <f t="shared" si="2"/>
        <v>Bonne</v>
      </c>
    </row>
    <row r="16" spans="1:9" ht="17.25" customHeight="1">
      <c r="A16" s="2" t="s">
        <v>19</v>
      </c>
      <c r="B16" s="3">
        <v>38692</v>
      </c>
      <c r="C16" s="2">
        <v>15.5</v>
      </c>
      <c r="D16" s="2" t="s">
        <v>25</v>
      </c>
      <c r="E16" s="4">
        <v>5</v>
      </c>
      <c r="F16" s="9">
        <f t="shared" si="0"/>
        <v>15</v>
      </c>
      <c r="G16" s="9">
        <f t="shared" si="1"/>
        <v>530.5</v>
      </c>
      <c r="H16" s="5" t="str">
        <f t="shared" si="2"/>
        <v>Bonne</v>
      </c>
    </row>
    <row r="17" spans="1:8" ht="17.25" customHeight="1">
      <c r="A17" s="2" t="s">
        <v>20</v>
      </c>
      <c r="B17" s="3">
        <v>38426</v>
      </c>
      <c r="C17" s="2">
        <v>12</v>
      </c>
      <c r="D17" s="2" t="s">
        <v>25</v>
      </c>
      <c r="E17" s="4">
        <v>4</v>
      </c>
      <c r="F17" s="9">
        <f t="shared" si="0"/>
        <v>15</v>
      </c>
      <c r="G17" s="9">
        <f t="shared" si="1"/>
        <v>527</v>
      </c>
      <c r="H17" s="5" t="str">
        <f t="shared" si="2"/>
        <v>Moyenne</v>
      </c>
    </row>
    <row r="18" spans="1:8" ht="17.25" customHeight="1">
      <c r="A18" s="12" t="s">
        <v>21</v>
      </c>
      <c r="B18" s="12"/>
      <c r="C18" s="10"/>
      <c r="D18" s="10"/>
      <c r="E18" s="10"/>
      <c r="F18" s="10"/>
      <c r="G18" s="9">
        <f>MAX(G8:G17)</f>
        <v>624.95000000000005</v>
      </c>
    </row>
    <row r="19" spans="1:8" ht="17.25" customHeight="1">
      <c r="A19" s="12" t="s">
        <v>22</v>
      </c>
      <c r="B19" s="12"/>
      <c r="C19" s="10"/>
      <c r="D19" s="10"/>
      <c r="E19" s="10"/>
      <c r="F19" s="10"/>
      <c r="G19" s="9">
        <f>MIN(G8:G17)</f>
        <v>527</v>
      </c>
    </row>
    <row r="20" spans="1:8" ht="17.25" customHeight="1">
      <c r="A20" s="12" t="s">
        <v>23</v>
      </c>
      <c r="B20" s="12"/>
      <c r="C20" s="10"/>
      <c r="D20" s="10"/>
      <c r="E20" s="10"/>
      <c r="F20" s="10"/>
      <c r="G20" s="9">
        <f>AVERAGE(G8:G17)</f>
        <v>554.96199999999999</v>
      </c>
    </row>
  </sheetData>
  <mergeCells count="6">
    <mergeCell ref="C18:F20"/>
    <mergeCell ref="A2:B2"/>
    <mergeCell ref="A5:B5"/>
    <mergeCell ref="A18:B18"/>
    <mergeCell ref="A19:B19"/>
    <mergeCell ref="A20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1"/>
  <sheetViews>
    <sheetView tabSelected="1" zoomScale="85" zoomScaleNormal="85" workbookViewId="0">
      <selection activeCell="F2" sqref="F2:F5"/>
    </sheetView>
  </sheetViews>
  <sheetFormatPr baseColWidth="10" defaultColWidth="23" defaultRowHeight="15"/>
  <sheetData>
    <row r="1" spans="1:9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26</v>
      </c>
    </row>
    <row r="2" spans="1:9">
      <c r="F2">
        <f>IF($E2&lt;=3, 0.02*$I2, IF(AND($E2&gt;3, $E2&lt;=6), 0.03*$I2, IF($E2&gt;6, 0.06*$I2, "")))</f>
        <v>10</v>
      </c>
      <c r="I2">
        <v>500</v>
      </c>
    </row>
    <row r="3" spans="1:9">
      <c r="A3" t="s">
        <v>32</v>
      </c>
      <c r="B3" t="s">
        <v>33</v>
      </c>
      <c r="C3">
        <v>12</v>
      </c>
      <c r="E3">
        <v>3</v>
      </c>
      <c r="F3">
        <f t="shared" ref="F3:F5" si="0">IF($E3&lt;=3, 0.02*$I3, IF(AND($E3&gt;3, $E3&lt;=6), 0.03*$I3, IF($E3&gt;6, 0.06*$I3, "")))</f>
        <v>12</v>
      </c>
      <c r="I3">
        <v>600</v>
      </c>
    </row>
    <row r="4" spans="1:9">
      <c r="A4" t="s">
        <v>30</v>
      </c>
      <c r="B4" t="s">
        <v>31</v>
      </c>
      <c r="C4">
        <v>98</v>
      </c>
      <c r="E4">
        <v>6</v>
      </c>
      <c r="F4">
        <f t="shared" si="0"/>
        <v>21</v>
      </c>
      <c r="I4">
        <v>700</v>
      </c>
    </row>
    <row r="5" spans="1:9">
      <c r="A5" t="s">
        <v>28</v>
      </c>
      <c r="B5" t="s">
        <v>29</v>
      </c>
      <c r="C5">
        <v>96</v>
      </c>
      <c r="E5">
        <v>3</v>
      </c>
      <c r="F5">
        <f t="shared" si="0"/>
        <v>16</v>
      </c>
      <c r="I5">
        <v>800</v>
      </c>
    </row>
    <row r="6" spans="1:9">
      <c r="I6">
        <v>900</v>
      </c>
    </row>
    <row r="71" spans="2:2">
      <c r="B71" s="7"/>
    </row>
    <row r="72" spans="2:2">
      <c r="B72" s="8"/>
    </row>
    <row r="73" spans="2:2">
      <c r="B73" s="8"/>
    </row>
    <row r="74" spans="2:2">
      <c r="B74" s="8"/>
    </row>
    <row r="75" spans="2:2">
      <c r="B75" s="8"/>
    </row>
    <row r="76" spans="2:2">
      <c r="B76" s="8"/>
    </row>
    <row r="77" spans="2:2">
      <c r="B77" s="8"/>
    </row>
    <row r="78" spans="2:2">
      <c r="B78" s="8"/>
    </row>
    <row r="79" spans="2:2">
      <c r="B79" s="8"/>
    </row>
    <row r="80" spans="2:2">
      <c r="B80" s="8"/>
    </row>
    <row r="81" spans="2:2">
      <c r="B8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Problème 1</vt:lpstr>
      <vt:lpstr>Tableau général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2020-01-05T01:16:33Z</dcterms:modified>
</cp:coreProperties>
</file>