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0" yWindow="0" windowWidth="19320" windowHeight="9135"/>
  </bookViews>
  <sheets>
    <sheet name="resultats" sheetId="7" r:id="rId1"/>
    <sheet name="activités" sheetId="6" r:id="rId2"/>
    <sheet name="Gestion du personnel" sheetId="8" r:id="rId3"/>
  </sheets>
  <definedNames>
    <definedName name="_xlnm._FilterDatabase" localSheetId="1" hidden="1">activités!$A$1:$C$35</definedName>
    <definedName name="Activites">activités!$A$2:$C$2085</definedName>
    <definedName name="activités">activités!$A$2:$C$35</definedName>
    <definedName name="activitesA">activités!$A$2:$A$35</definedName>
    <definedName name="ActivitesB">activités!$B$2:$B$35</definedName>
    <definedName name="ActivitesC">activités!$C$2:$C$35</definedName>
    <definedName name="année">#REF!</definedName>
    <definedName name="avocats">'Gestion du personnel'!$A$2:$G$19</definedName>
    <definedName name="Choix">#REF!</definedName>
    <definedName name="experiencepassée">#REF!</definedName>
    <definedName name="Lieuducabinet">#REF!</definedName>
    <definedName name="Nombredheuresdecollaborations">#REF!</definedName>
    <definedName name="Nombresdediplomes">#REF!</definedName>
    <definedName name="Nombresdedoctorat">#REF!</definedName>
    <definedName name="Nombresdelicences">#REF!</definedName>
    <definedName name="Nombresdemaster">#REF!</definedName>
    <definedName name="pourc.bonus">#REF!</definedName>
  </definedNames>
  <calcPr calcId="125725"/>
</workbook>
</file>

<file path=xl/calcChain.xml><?xml version="1.0" encoding="utf-8"?>
<calcChain xmlns="http://schemas.openxmlformats.org/spreadsheetml/2006/main">
  <c r="A22" i="7" a="1"/>
  <c r="A22" s="1"/>
  <c r="B22" s="1"/>
  <c r="A23" a="1"/>
  <c r="A23" s="1"/>
  <c r="B23" s="1"/>
  <c r="A24" a="1"/>
  <c r="A24" s="1"/>
  <c r="D24" s="1"/>
  <c r="A25" a="1"/>
  <c r="A25" s="1"/>
  <c r="B25" s="1"/>
  <c r="A26" a="1"/>
  <c r="A26" s="1"/>
  <c r="B26" s="1"/>
  <c r="A27" a="1"/>
  <c r="A27" s="1"/>
  <c r="B27" s="1"/>
  <c r="A28" a="1"/>
  <c r="A28" s="1"/>
  <c r="D28" s="1"/>
  <c r="A29" a="1"/>
  <c r="A29" s="1"/>
  <c r="B29" s="1"/>
  <c r="A30" a="1"/>
  <c r="A30" s="1"/>
  <c r="B30" s="1"/>
  <c r="A31" a="1"/>
  <c r="A31" s="1"/>
  <c r="B31" s="1"/>
  <c r="A32" a="1"/>
  <c r="A32" s="1"/>
  <c r="D32" s="1"/>
  <c r="A33" a="1"/>
  <c r="A33" s="1"/>
  <c r="B33" s="1"/>
  <c r="A34" a="1"/>
  <c r="A34" s="1"/>
  <c r="B34" s="1"/>
  <c r="A35" a="1"/>
  <c r="A35" s="1"/>
  <c r="B35" s="1"/>
  <c r="A21" a="1"/>
  <c r="A21" s="1"/>
  <c r="D21" s="1"/>
  <c r="A6" a="1"/>
  <c r="A6" s="1"/>
  <c r="B6" s="1"/>
  <c r="A7" a="1"/>
  <c r="A7" s="1"/>
  <c r="C7" s="1"/>
  <c r="A8" a="1"/>
  <c r="A8" s="1"/>
  <c r="D8" s="1"/>
  <c r="A9" a="1"/>
  <c r="A9" s="1"/>
  <c r="D9" s="1"/>
  <c r="A10" a="1"/>
  <c r="A10" s="1"/>
  <c r="B10" s="1"/>
  <c r="A11" a="1"/>
  <c r="A11" s="1"/>
  <c r="C11" s="1"/>
  <c r="A12" a="1"/>
  <c r="A12" s="1"/>
  <c r="D12" s="1"/>
  <c r="A13" a="1"/>
  <c r="A13" s="1"/>
  <c r="D13" s="1"/>
  <c r="A14" a="1"/>
  <c r="A14" s="1"/>
  <c r="B14" s="1"/>
  <c r="A15" a="1"/>
  <c r="A15" s="1"/>
  <c r="C15" s="1"/>
  <c r="A16" a="1"/>
  <c r="A16" s="1"/>
  <c r="D16" s="1"/>
  <c r="A17" a="1"/>
  <c r="A17" s="1"/>
  <c r="D17" s="1"/>
  <c r="A18" a="1"/>
  <c r="A18" s="1"/>
  <c r="B18" s="1"/>
  <c r="A19" a="1"/>
  <c r="A19" s="1"/>
  <c r="C19" s="1"/>
  <c r="A20" a="1"/>
  <c r="A20" s="1"/>
  <c r="D20" s="1"/>
  <c r="A5" a="1"/>
  <c r="A5" s="1"/>
  <c r="D5" s="1"/>
  <c r="C5" l="1"/>
  <c r="B21"/>
  <c r="D19"/>
  <c r="C18"/>
  <c r="B17"/>
  <c r="D15"/>
  <c r="C14"/>
  <c r="B13"/>
  <c r="D11"/>
  <c r="C10"/>
  <c r="B9"/>
  <c r="D7"/>
  <c r="C6"/>
  <c r="B5"/>
  <c r="C21"/>
  <c r="B20"/>
  <c r="D18"/>
  <c r="C17"/>
  <c r="B16"/>
  <c r="D14"/>
  <c r="C13"/>
  <c r="B12"/>
  <c r="D10"/>
  <c r="C9"/>
  <c r="B8"/>
  <c r="D6"/>
  <c r="C20"/>
  <c r="B19"/>
  <c r="C16"/>
  <c r="B15"/>
  <c r="C12"/>
  <c r="B11"/>
  <c r="C8"/>
  <c r="B7"/>
  <c r="D35"/>
  <c r="D31"/>
  <c r="D27"/>
  <c r="D23"/>
  <c r="D33"/>
  <c r="D29"/>
  <c r="D25"/>
  <c r="D34"/>
  <c r="D30"/>
  <c r="D26"/>
  <c r="C35"/>
  <c r="D22"/>
  <c r="C23"/>
  <c r="C27"/>
  <c r="C31"/>
  <c r="C32"/>
  <c r="C28"/>
  <c r="C24"/>
  <c r="C33"/>
  <c r="C29"/>
  <c r="C25"/>
  <c r="C34"/>
  <c r="C30"/>
  <c r="C26"/>
  <c r="C22"/>
  <c r="B32"/>
  <c r="B28"/>
  <c r="B24"/>
</calcChain>
</file>

<file path=xl/sharedStrings.xml><?xml version="1.0" encoding="utf-8"?>
<sst xmlns="http://schemas.openxmlformats.org/spreadsheetml/2006/main" count="77" uniqueCount="59">
  <si>
    <t>ENA</t>
  </si>
  <si>
    <t>Identifiant</t>
  </si>
  <si>
    <t>Année</t>
  </si>
  <si>
    <t>Régime horaire du contrat</t>
  </si>
  <si>
    <t>Date de sortie</t>
  </si>
  <si>
    <t>Année choisie pour l'étude</t>
  </si>
  <si>
    <t>Avocat01</t>
  </si>
  <si>
    <t>Avocat02</t>
  </si>
  <si>
    <t>Avocat03</t>
  </si>
  <si>
    <t>Avocat04</t>
  </si>
  <si>
    <t>Avocat05</t>
  </si>
  <si>
    <t>Avocat06</t>
  </si>
  <si>
    <t>Avocat07</t>
  </si>
  <si>
    <t>Avocat08</t>
  </si>
  <si>
    <t>Avocat09</t>
  </si>
  <si>
    <t>Avocat10</t>
  </si>
  <si>
    <t>Avocat11</t>
  </si>
  <si>
    <t>Avocat12</t>
  </si>
  <si>
    <t>Avocat13</t>
  </si>
  <si>
    <t>Avocat14</t>
  </si>
  <si>
    <t>Avocat15</t>
  </si>
  <si>
    <t>Avocat16</t>
  </si>
  <si>
    <t>Avocat17</t>
  </si>
  <si>
    <t xml:space="preserve">Nom </t>
  </si>
  <si>
    <t>Prenom</t>
  </si>
  <si>
    <t>adresse</t>
  </si>
  <si>
    <t>date de serment</t>
  </si>
  <si>
    <t>date de recrutement</t>
  </si>
  <si>
    <t>Date d'entrée</t>
  </si>
  <si>
    <t>Régime horaire sur l'année étudiée</t>
  </si>
  <si>
    <t>Diplôme</t>
  </si>
  <si>
    <t>licence</t>
  </si>
  <si>
    <t>master</t>
  </si>
  <si>
    <t>doctorat</t>
  </si>
  <si>
    <t>Activités par année</t>
  </si>
  <si>
    <t>Nb de diplomes</t>
  </si>
  <si>
    <t>Liste des avocats</t>
  </si>
  <si>
    <t>Dans la liste, j'aimerai mettre les avocats présents dans l'année choisie</t>
  </si>
  <si>
    <t>Actuellement, je saisis chaque nom d'avocat (avocat01, avocat02, …)</t>
  </si>
  <si>
    <t>Si l'année choisie en B2 est 2013, avocat02 n'était pas présent et donc ne devrait pas se trouver dans la liste</t>
  </si>
  <si>
    <t xml:space="preserve"> </t>
  </si>
  <si>
    <t>Pour savoir quels avocats étaient présents, il faut la ligne "avocat nn"/année dans l'onglet activités</t>
  </si>
  <si>
    <t xml:space="preserve">  en 2013, il n'y avait que 4 avocats</t>
  </si>
  <si>
    <t>Avocat18</t>
  </si>
  <si>
    <t>Avocat19</t>
  </si>
  <si>
    <t>Avocat20</t>
  </si>
  <si>
    <t>Avocat21</t>
  </si>
  <si>
    <t>Avocat22</t>
  </si>
  <si>
    <t>Avocat23</t>
  </si>
  <si>
    <t>Avocat24</t>
  </si>
  <si>
    <t>Avocat25</t>
  </si>
  <si>
    <t>Avocat26</t>
  </si>
  <si>
    <t>Avocat27</t>
  </si>
  <si>
    <t>Avocat28</t>
  </si>
  <si>
    <t>Avocat29</t>
  </si>
  <si>
    <t>Avocat30</t>
  </si>
  <si>
    <t>Avocat31</t>
  </si>
  <si>
    <t>Avocat32</t>
  </si>
  <si>
    <t>Avocat33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</si>
</sst>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4"/>
      <color indexed="8"/>
      <name val="Calibri"/>
      <family val="2"/>
    </font>
    <font>
      <b/>
      <u/>
      <sz val="11"/>
      <color indexed="10"/>
      <name val="Calibri"/>
      <family val="2"/>
    </font>
    <font>
      <b/>
      <i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/>
  </cellStyleXfs>
  <cellXfs count="17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14" fontId="0" fillId="2" borderId="1" xfId="0" applyNumberFormat="1" applyFill="1" applyBorder="1"/>
    <xf numFmtId="14" fontId="2" fillId="0" borderId="1" xfId="0" applyNumberFormat="1" applyFont="1" applyBorder="1"/>
    <xf numFmtId="0" fontId="0" fillId="0" borderId="1" xfId="0" applyFill="1" applyBorder="1"/>
    <xf numFmtId="0" fontId="0" fillId="0" borderId="2" xfId="0" applyBorder="1" applyAlignment="1">
      <alignment wrapText="1"/>
    </xf>
    <xf numFmtId="0" fontId="0" fillId="0" borderId="2" xfId="0" applyBorder="1"/>
    <xf numFmtId="3" fontId="0" fillId="0" borderId="1" xfId="0" applyNumberFormat="1" applyBorder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6" fillId="4" borderId="4" xfId="0" applyFont="1" applyFill="1" applyBorder="1"/>
    <xf numFmtId="0" fontId="6" fillId="4" borderId="5" xfId="0" applyFont="1" applyFill="1" applyBorder="1"/>
    <xf numFmtId="0" fontId="6" fillId="4" borderId="6" xfId="0" applyFont="1" applyFill="1" applyBorder="1"/>
    <xf numFmtId="0" fontId="0" fillId="0" borderId="1" xfId="0" applyBorder="1" applyAlignment="1">
      <alignment horizontal="center"/>
    </xf>
    <xf numFmtId="0" fontId="4" fillId="3" borderId="3" xfId="0" applyFont="1" applyFill="1" applyBorder="1" applyAlignment="1">
      <alignment horizontal="center"/>
    </xf>
  </cellXfs>
  <cellStyles count="2">
    <cellStyle name="Normal" xfId="0" builtinId="0"/>
    <cellStyle name="Small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5"/>
  <sheetViews>
    <sheetView tabSelected="1" workbookViewId="0">
      <selection activeCell="D5" sqref="D5"/>
    </sheetView>
  </sheetViews>
  <sheetFormatPr baseColWidth="10" defaultColWidth="11.42578125" defaultRowHeight="15"/>
  <cols>
    <col min="1" max="1" width="25.28515625" bestFit="1" customWidth="1"/>
    <col min="2" max="5" width="13.140625" customWidth="1"/>
    <col min="6" max="6" width="5.140625" customWidth="1"/>
    <col min="7" max="7" width="18" customWidth="1"/>
    <col min="8" max="8" width="9.5703125" bestFit="1" customWidth="1"/>
    <col min="9" max="16" width="3.85546875" customWidth="1"/>
    <col min="17" max="17" width="3.42578125" bestFit="1" customWidth="1"/>
    <col min="18" max="24" width="3.28515625" customWidth="1"/>
    <col min="25" max="25" width="7.28515625" customWidth="1"/>
  </cols>
  <sheetData>
    <row r="2" spans="1:8">
      <c r="A2" t="s">
        <v>5</v>
      </c>
      <c r="B2" s="11">
        <v>2015</v>
      </c>
      <c r="D2" s="1"/>
      <c r="E2" s="1"/>
    </row>
    <row r="3" spans="1:8" ht="15" customHeight="1"/>
    <row r="4" spans="1:8" ht="60.75" thickBot="1">
      <c r="A4" s="2" t="s">
        <v>36</v>
      </c>
      <c r="B4" s="2" t="s">
        <v>28</v>
      </c>
      <c r="C4" s="2" t="s">
        <v>4</v>
      </c>
      <c r="D4" s="4" t="s">
        <v>29</v>
      </c>
      <c r="E4" s="4" t="s">
        <v>35</v>
      </c>
    </row>
    <row r="5" spans="1:8">
      <c r="A5" t="str">
        <f t="array" ref="A5">IFERROR(INDEX(activités!$A$1:$A$35,SMALL(IF(activités!$B$3:$B$35=$B$2,ROW($3:$35)),ROWS($1:1)),1),"")</f>
        <v>Avocat01</v>
      </c>
      <c r="B5" s="3">
        <f t="shared" ref="B5:B35" si="0">IF(A5="","",VLOOKUP(A5,avocats,5))</f>
        <v>42248</v>
      </c>
      <c r="C5" s="3" t="str">
        <f t="shared" ref="C5:C35" si="1">IF(A5="","",IF(VLOOKUP(A5,avocats,7)="","",VLOOKUP(A5,avocats,7)))</f>
        <v/>
      </c>
      <c r="D5" s="10">
        <f t="shared" ref="D5:D35" si="2">IF(A5="","",INDEX(ActivitesC,SUMPRODUCT(ROW(activitesA)*(activitesA=A5)*(ActivitesB=$B$2)) -1,0))</f>
        <v>1600</v>
      </c>
      <c r="E5" s="10"/>
      <c r="H5" s="12" t="s">
        <v>37</v>
      </c>
    </row>
    <row r="6" spans="1:8">
      <c r="A6" t="str">
        <f t="array" ref="A6">IFERROR(INDEX(activités!$A$1:$A$35,SMALL(IF(activités!$B$3:$B$35=$B$2,ROW($3:$35)),ROWS($1:2)),1),"")</f>
        <v>Avocat02</v>
      </c>
      <c r="B6" s="3">
        <f t="shared" si="0"/>
        <v>42248</v>
      </c>
      <c r="C6" s="3" t="str">
        <f t="shared" si="1"/>
        <v/>
      </c>
      <c r="D6" s="10">
        <f t="shared" si="2"/>
        <v>1800</v>
      </c>
      <c r="E6" s="10"/>
      <c r="H6" s="13" t="s">
        <v>38</v>
      </c>
    </row>
    <row r="7" spans="1:8">
      <c r="A7" t="str">
        <f t="array" ref="A7">IFERROR(INDEX(activités!$A$1:$A$35,SMALL(IF(activités!$B$3:$B$35=$B$2,ROW($3:$35)),ROWS($1:3)),1),"")</f>
        <v>Avocat03</v>
      </c>
      <c r="B7" s="3">
        <f t="shared" si="0"/>
        <v>42129</v>
      </c>
      <c r="C7" s="3">
        <f t="shared" si="1"/>
        <v>42460</v>
      </c>
      <c r="D7" s="10">
        <f t="shared" si="2"/>
        <v>1400</v>
      </c>
      <c r="E7" s="10"/>
      <c r="H7" s="13" t="s">
        <v>39</v>
      </c>
    </row>
    <row r="8" spans="1:8">
      <c r="A8" t="str">
        <f t="array" ref="A8">IFERROR(INDEX(activités!$A$1:$A$35,SMALL(IF(activités!$B$3:$B$35=$B$2,ROW($3:$35)),ROWS($1:4)),1),"")</f>
        <v>Avocat04</v>
      </c>
      <c r="B8" s="3">
        <f t="shared" si="0"/>
        <v>41764</v>
      </c>
      <c r="C8" s="3" t="str">
        <f t="shared" si="1"/>
        <v/>
      </c>
      <c r="D8" s="10">
        <f t="shared" si="2"/>
        <v>1600</v>
      </c>
      <c r="E8" s="10"/>
      <c r="H8" s="13" t="s">
        <v>40</v>
      </c>
    </row>
    <row r="9" spans="1:8">
      <c r="A9" t="str">
        <f t="array" ref="A9">IFERROR(INDEX(activités!$A$1:$A$35,SMALL(IF(activités!$B$3:$B$35=$B$2,ROW($3:$35)),ROWS($1:5)),1),"")</f>
        <v>Avocat05</v>
      </c>
      <c r="B9" s="3">
        <f t="shared" si="0"/>
        <v>42066</v>
      </c>
      <c r="C9" s="3" t="str">
        <f t="shared" si="1"/>
        <v/>
      </c>
      <c r="D9" s="10">
        <f t="shared" si="2"/>
        <v>1600</v>
      </c>
      <c r="E9" s="10"/>
      <c r="H9" s="13" t="s">
        <v>41</v>
      </c>
    </row>
    <row r="10" spans="1:8" ht="15.75" thickBot="1">
      <c r="A10" t="str">
        <f t="array" ref="A10">IFERROR(INDEX(activités!$A$1:$A$35,SMALL(IF(activités!$B$3:$B$35=$B$2,ROW($3:$35)),ROWS($1:6)),1),"")</f>
        <v>Avocat06</v>
      </c>
      <c r="B10" s="3">
        <f t="shared" si="0"/>
        <v>42007</v>
      </c>
      <c r="C10" s="3" t="str">
        <f t="shared" si="1"/>
        <v/>
      </c>
      <c r="D10" s="10">
        <f t="shared" si="2"/>
        <v>1600</v>
      </c>
      <c r="E10" s="10"/>
      <c r="H10" s="14" t="s">
        <v>42</v>
      </c>
    </row>
    <row r="11" spans="1:8">
      <c r="A11" t="str">
        <f t="array" ref="A11">IFERROR(INDEX(activités!$A$1:$A$35,SMALL(IF(activités!$B$3:$B$35=$B$2,ROW($3:$35)),ROWS($1:7)),1),"")</f>
        <v>Avocat07</v>
      </c>
      <c r="B11" s="3">
        <f t="shared" si="0"/>
        <v>42007</v>
      </c>
      <c r="C11" s="3" t="str">
        <f t="shared" si="1"/>
        <v/>
      </c>
      <c r="D11" s="10">
        <f t="shared" si="2"/>
        <v>1600</v>
      </c>
      <c r="E11" s="10"/>
    </row>
    <row r="12" spans="1:8">
      <c r="A12" t="str">
        <f t="array" ref="A12">IFERROR(INDEX(activités!$A$1:$A$35,SMALL(IF(activités!$B$3:$B$35=$B$2,ROW($3:$35)),ROWS($1:8)),1),"")</f>
        <v>Avocat09</v>
      </c>
      <c r="B12" s="3">
        <f t="shared" si="0"/>
        <v>40846</v>
      </c>
      <c r="C12" s="3" t="str">
        <f t="shared" si="1"/>
        <v/>
      </c>
      <c r="D12" s="10">
        <f t="shared" si="2"/>
        <v>1600</v>
      </c>
      <c r="E12" s="10"/>
    </row>
    <row r="13" spans="1:8">
      <c r="A13" t="str">
        <f t="array" ref="A13">IFERROR(INDEX(activités!$A$1:$A$35,SMALL(IF(activités!$B$3:$B$35=$B$2,ROW($3:$35)),ROWS($1:9)),1),"")</f>
        <v>Avocat14</v>
      </c>
      <c r="B13" s="3">
        <f t="shared" si="0"/>
        <v>42007</v>
      </c>
      <c r="C13" s="3" t="str">
        <f t="shared" si="1"/>
        <v/>
      </c>
      <c r="D13" s="10">
        <f t="shared" si="2"/>
        <v>1600</v>
      </c>
    </row>
    <row r="14" spans="1:8">
      <c r="A14" t="str">
        <f t="array" ref="A14">IFERROR(INDEX(activités!$A$1:$A$35,SMALL(IF(activités!$B$3:$B$35=$B$2,ROW($3:$35)),ROWS($1:10)),1),"")</f>
        <v>Avocat15</v>
      </c>
      <c r="B14" s="3">
        <f t="shared" si="0"/>
        <v>41426</v>
      </c>
      <c r="C14" s="3" t="str">
        <f t="shared" si="1"/>
        <v/>
      </c>
      <c r="D14" s="10">
        <f t="shared" si="2"/>
        <v>1600</v>
      </c>
    </row>
    <row r="15" spans="1:8">
      <c r="A15" t="str">
        <f t="array" ref="A15">IFERROR(INDEX(activités!$A$1:$A$35,SMALL(IF(activités!$B$3:$B$35=$B$2,ROW($3:$35)),ROWS($1:11)),1),"")</f>
        <v>Avocat16</v>
      </c>
      <c r="B15" s="3">
        <f t="shared" si="0"/>
        <v>39938</v>
      </c>
      <c r="C15" s="3" t="str">
        <f t="shared" si="1"/>
        <v/>
      </c>
      <c r="D15" s="10">
        <f t="shared" si="2"/>
        <v>1600</v>
      </c>
    </row>
    <row r="16" spans="1:8">
      <c r="A16" t="str">
        <f t="array" ref="A16">IFERROR(INDEX(activités!$A$1:$A$35,SMALL(IF(activités!$B$3:$B$35=$B$2,ROW($3:$35)),ROWS($1:12)),1),"")</f>
        <v>Avocat17</v>
      </c>
      <c r="B16" s="3">
        <f t="shared" si="0"/>
        <v>40911</v>
      </c>
      <c r="C16" s="3" t="str">
        <f t="shared" si="1"/>
        <v/>
      </c>
      <c r="D16" s="10">
        <f t="shared" si="2"/>
        <v>1600</v>
      </c>
    </row>
    <row r="17" spans="1:4">
      <c r="A17" t="str">
        <f t="array" ref="A17">IFERROR(INDEX(activités!$A$1:$A$35,SMALL(IF(activités!$B$3:$B$35=$B$2,ROW($3:$35)),ROWS($1:13)),1),"")</f>
        <v>Avocat18</v>
      </c>
      <c r="B17" s="3">
        <f t="shared" si="0"/>
        <v>40911</v>
      </c>
      <c r="C17" s="3" t="str">
        <f t="shared" si="1"/>
        <v/>
      </c>
      <c r="D17" s="10">
        <f t="shared" si="2"/>
        <v>1600</v>
      </c>
    </row>
    <row r="18" spans="1:4">
      <c r="A18" t="str">
        <f t="array" ref="A18">IFERROR(INDEX(activités!$A$1:$A$35,SMALL(IF(activités!$B$3:$B$35=$B$2,ROW($3:$35)),ROWS($1:14)),1),"")</f>
        <v>Avocat19</v>
      </c>
      <c r="B18" s="3">
        <f t="shared" si="0"/>
        <v>40911</v>
      </c>
      <c r="C18" s="3" t="str">
        <f t="shared" si="1"/>
        <v/>
      </c>
      <c r="D18" s="10">
        <f t="shared" si="2"/>
        <v>1600</v>
      </c>
    </row>
    <row r="19" spans="1:4">
      <c r="A19" t="str">
        <f t="array" ref="A19">IFERROR(INDEX(activités!$A$1:$A$35,SMALL(IF(activités!$B$3:$B$35=$B$2,ROW($3:$35)),ROWS($1:15)),1),"")</f>
        <v>Avocat22</v>
      </c>
      <c r="B19" s="3">
        <f t="shared" si="0"/>
        <v>40911</v>
      </c>
      <c r="C19" s="3" t="str">
        <f t="shared" si="1"/>
        <v/>
      </c>
      <c r="D19" s="10">
        <f t="shared" si="2"/>
        <v>1600</v>
      </c>
    </row>
    <row r="20" spans="1:4">
      <c r="A20" t="str">
        <f t="array" ref="A20">IFERROR(INDEX(activités!$A$1:$A$35,SMALL(IF(activités!$B$3:$B$35=$B$2,ROW($3:$35)),ROWS($1:16)),1),"")</f>
        <v>Avocat29</v>
      </c>
      <c r="B20" s="3">
        <f t="shared" si="0"/>
        <v>40911</v>
      </c>
      <c r="C20" s="3" t="str">
        <f t="shared" si="1"/>
        <v/>
      </c>
      <c r="D20" s="10">
        <f t="shared" si="2"/>
        <v>1600</v>
      </c>
    </row>
    <row r="21" spans="1:4">
      <c r="A21" t="str">
        <f t="array" ref="A21">IFERROR(INDEX(activités!$A$1:$A$35,SMALL(IF(activités!$B$3:$B$35=$B$2,ROW($3:$35)),ROWS($1:17)),1),"")</f>
        <v>Avocat33</v>
      </c>
      <c r="B21" s="3">
        <f t="shared" si="0"/>
        <v>40911</v>
      </c>
      <c r="C21" s="3" t="str">
        <f t="shared" si="1"/>
        <v/>
      </c>
      <c r="D21" s="10">
        <f t="shared" si="2"/>
        <v>1600</v>
      </c>
    </row>
    <row r="22" spans="1:4">
      <c r="A22" t="str">
        <f t="array" ref="A22">IFERROR(INDEX(activités!$A$1:$A$35,SMALL(IF(activités!$B$3:$B$35=$B$2,ROW($3:$35)),ROWS($1:18)),1),"")</f>
        <v/>
      </c>
      <c r="B22" s="3" t="str">
        <f t="shared" si="0"/>
        <v/>
      </c>
      <c r="C22" s="3" t="str">
        <f t="shared" si="1"/>
        <v/>
      </c>
      <c r="D22" s="10" t="str">
        <f t="shared" si="2"/>
        <v/>
      </c>
    </row>
    <row r="23" spans="1:4">
      <c r="A23" t="str">
        <f t="array" ref="A23">IFERROR(INDEX(activités!$A$1:$A$35,SMALL(IF(activités!$B$3:$B$35=$B$2,ROW($3:$35)),ROWS($1:19)),1),"")</f>
        <v/>
      </c>
      <c r="B23" s="3" t="str">
        <f t="shared" si="0"/>
        <v/>
      </c>
      <c r="C23" s="3" t="str">
        <f t="shared" si="1"/>
        <v/>
      </c>
      <c r="D23" s="10" t="str">
        <f t="shared" si="2"/>
        <v/>
      </c>
    </row>
    <row r="24" spans="1:4">
      <c r="A24" t="str">
        <f t="array" ref="A24">IFERROR(INDEX(activités!$A$1:$A$35,SMALL(IF(activités!$B$3:$B$35=$B$2,ROW($3:$35)),ROWS($1:20)),1),"")</f>
        <v/>
      </c>
      <c r="B24" s="3" t="str">
        <f t="shared" si="0"/>
        <v/>
      </c>
      <c r="C24" s="3" t="str">
        <f t="shared" si="1"/>
        <v/>
      </c>
      <c r="D24" s="10" t="str">
        <f t="shared" si="2"/>
        <v/>
      </c>
    </row>
    <row r="25" spans="1:4">
      <c r="A25" t="str">
        <f t="array" ref="A25">IFERROR(INDEX(activités!$A$1:$A$35,SMALL(IF(activités!$B$3:$B$35=$B$2,ROW($3:$35)),ROWS($1:21)),1),"")</f>
        <v/>
      </c>
      <c r="B25" s="3" t="str">
        <f t="shared" si="0"/>
        <v/>
      </c>
      <c r="C25" s="3" t="str">
        <f t="shared" si="1"/>
        <v/>
      </c>
      <c r="D25" s="10" t="str">
        <f t="shared" si="2"/>
        <v/>
      </c>
    </row>
    <row r="26" spans="1:4">
      <c r="A26" t="str">
        <f t="array" ref="A26">IFERROR(INDEX(activités!$A$1:$A$35,SMALL(IF(activités!$B$3:$B$35=$B$2,ROW($3:$35)),ROWS($1:22)),1),"")</f>
        <v/>
      </c>
      <c r="B26" s="3" t="str">
        <f t="shared" si="0"/>
        <v/>
      </c>
      <c r="C26" s="3" t="str">
        <f t="shared" si="1"/>
        <v/>
      </c>
      <c r="D26" s="10" t="str">
        <f t="shared" si="2"/>
        <v/>
      </c>
    </row>
    <row r="27" spans="1:4">
      <c r="A27" t="str">
        <f t="array" ref="A27">IFERROR(INDEX(activités!$A$1:$A$35,SMALL(IF(activités!$B$3:$B$35=$B$2,ROW($3:$35)),ROWS($1:23)),1),"")</f>
        <v/>
      </c>
      <c r="B27" s="3" t="str">
        <f t="shared" si="0"/>
        <v/>
      </c>
      <c r="C27" s="3" t="str">
        <f t="shared" si="1"/>
        <v/>
      </c>
      <c r="D27" s="10" t="str">
        <f t="shared" si="2"/>
        <v/>
      </c>
    </row>
    <row r="28" spans="1:4">
      <c r="A28" t="str">
        <f t="array" ref="A28">IFERROR(INDEX(activités!$A$1:$A$35,SMALL(IF(activités!$B$3:$B$35=$B$2,ROW($3:$35)),ROWS($1:24)),1),"")</f>
        <v/>
      </c>
      <c r="B28" s="3" t="str">
        <f t="shared" si="0"/>
        <v/>
      </c>
      <c r="C28" s="3" t="str">
        <f t="shared" si="1"/>
        <v/>
      </c>
      <c r="D28" s="10" t="str">
        <f t="shared" si="2"/>
        <v/>
      </c>
    </row>
    <row r="29" spans="1:4">
      <c r="A29" t="str">
        <f t="array" ref="A29">IFERROR(INDEX(activités!$A$1:$A$35,SMALL(IF(activités!$B$3:$B$35=$B$2,ROW($3:$35)),ROWS($1:25)),1),"")</f>
        <v/>
      </c>
      <c r="B29" s="3" t="str">
        <f t="shared" si="0"/>
        <v/>
      </c>
      <c r="C29" s="3" t="str">
        <f t="shared" si="1"/>
        <v/>
      </c>
      <c r="D29" s="10" t="str">
        <f t="shared" si="2"/>
        <v/>
      </c>
    </row>
    <row r="30" spans="1:4">
      <c r="A30" t="str">
        <f t="array" ref="A30">IFERROR(INDEX(activités!$A$1:$A$35,SMALL(IF(activités!$B$3:$B$35=$B$2,ROW($3:$35)),ROWS($1:26)),1),"")</f>
        <v/>
      </c>
      <c r="B30" s="3" t="str">
        <f t="shared" si="0"/>
        <v/>
      </c>
      <c r="C30" s="3" t="str">
        <f t="shared" si="1"/>
        <v/>
      </c>
      <c r="D30" s="10" t="str">
        <f t="shared" si="2"/>
        <v/>
      </c>
    </row>
    <row r="31" spans="1:4">
      <c r="A31" t="str">
        <f t="array" ref="A31">IFERROR(INDEX(activités!$A$1:$A$35,SMALL(IF(activités!$B$3:$B$35=$B$2,ROW($3:$35)),ROWS($1:27)),1),"")</f>
        <v/>
      </c>
      <c r="B31" s="3" t="str">
        <f t="shared" si="0"/>
        <v/>
      </c>
      <c r="C31" s="3" t="str">
        <f t="shared" si="1"/>
        <v/>
      </c>
      <c r="D31" s="10" t="str">
        <f t="shared" si="2"/>
        <v/>
      </c>
    </row>
    <row r="32" spans="1:4">
      <c r="A32" t="str">
        <f t="array" ref="A32">IFERROR(INDEX(activités!$A$1:$A$35,SMALL(IF(activités!$B$3:$B$35=$B$2,ROW($3:$35)),ROWS($1:28)),1),"")</f>
        <v/>
      </c>
      <c r="B32" s="3" t="str">
        <f t="shared" si="0"/>
        <v/>
      </c>
      <c r="C32" s="3" t="str">
        <f t="shared" si="1"/>
        <v/>
      </c>
      <c r="D32" s="10" t="str">
        <f t="shared" si="2"/>
        <v/>
      </c>
    </row>
    <row r="33" spans="1:4">
      <c r="A33" t="str">
        <f t="array" ref="A33">IFERROR(INDEX(activités!$A$1:$A$35,SMALL(IF(activités!$B$3:$B$35=$B$2,ROW($3:$35)),ROWS($1:29)),1),"")</f>
        <v/>
      </c>
      <c r="B33" s="3" t="str">
        <f t="shared" si="0"/>
        <v/>
      </c>
      <c r="C33" s="3" t="str">
        <f t="shared" si="1"/>
        <v/>
      </c>
      <c r="D33" s="10" t="str">
        <f t="shared" si="2"/>
        <v/>
      </c>
    </row>
    <row r="34" spans="1:4">
      <c r="A34" t="str">
        <f t="array" ref="A34">IFERROR(INDEX(activités!$A$1:$A$35,SMALL(IF(activités!$B$3:$B$35=$B$2,ROW($3:$35)),ROWS($1:30)),1),"")</f>
        <v/>
      </c>
      <c r="B34" s="3" t="str">
        <f t="shared" si="0"/>
        <v/>
      </c>
      <c r="C34" s="3" t="str">
        <f t="shared" si="1"/>
        <v/>
      </c>
      <c r="D34" s="10" t="str">
        <f t="shared" si="2"/>
        <v/>
      </c>
    </row>
    <row r="35" spans="1:4">
      <c r="A35" t="str">
        <f t="array" ref="A35">IFERROR(INDEX(activités!$A$1:$A$35,SMALL(IF(activités!$B$3:$B$35=$B$2,ROW($3:$35)),ROWS($1:31)),1),"")</f>
        <v/>
      </c>
      <c r="B35" s="3" t="str">
        <f t="shared" si="0"/>
        <v/>
      </c>
      <c r="C35" s="3" t="str">
        <f t="shared" si="1"/>
        <v/>
      </c>
      <c r="D35" s="10" t="str">
        <f t="shared" si="2"/>
        <v/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C3" sqref="C3"/>
    </sheetView>
  </sheetViews>
  <sheetFormatPr baseColWidth="10" defaultColWidth="11.42578125" defaultRowHeight="15"/>
  <cols>
    <col min="1" max="2" width="11.42578125" customWidth="1"/>
    <col min="3" max="3" width="12.28515625" customWidth="1"/>
    <col min="4" max="4" width="7.28515625" bestFit="1" customWidth="1"/>
    <col min="5" max="5" width="7.140625" bestFit="1" customWidth="1"/>
    <col min="6" max="6" width="8.42578125" bestFit="1" customWidth="1"/>
    <col min="7" max="7" width="4.7109375" bestFit="1" customWidth="1"/>
  </cols>
  <sheetData>
    <row r="1" spans="1:7" ht="30" customHeight="1">
      <c r="A1" s="16" t="s">
        <v>34</v>
      </c>
      <c r="B1" s="16"/>
      <c r="D1" s="15" t="s">
        <v>30</v>
      </c>
      <c r="E1" s="15"/>
      <c r="F1" s="15"/>
      <c r="G1" s="15"/>
    </row>
    <row r="2" spans="1:7" ht="45">
      <c r="A2" s="2" t="s">
        <v>1</v>
      </c>
      <c r="B2" s="2" t="s">
        <v>2</v>
      </c>
      <c r="C2" s="8" t="s">
        <v>3</v>
      </c>
      <c r="D2" s="4" t="s">
        <v>31</v>
      </c>
      <c r="E2" s="4" t="s">
        <v>32</v>
      </c>
      <c r="F2" s="4" t="s">
        <v>33</v>
      </c>
      <c r="G2" s="4" t="s">
        <v>0</v>
      </c>
    </row>
    <row r="3" spans="1:7">
      <c r="A3" s="2" t="s">
        <v>6</v>
      </c>
      <c r="B3" s="2">
        <v>2015</v>
      </c>
      <c r="C3" s="9">
        <v>1600</v>
      </c>
      <c r="D3" s="2">
        <v>1</v>
      </c>
      <c r="E3" s="2">
        <v>1</v>
      </c>
      <c r="F3" s="2">
        <v>0</v>
      </c>
      <c r="G3" s="2">
        <v>0</v>
      </c>
    </row>
    <row r="4" spans="1:7">
      <c r="A4" s="2" t="s">
        <v>7</v>
      </c>
      <c r="B4" s="2">
        <v>2015</v>
      </c>
      <c r="C4" s="9">
        <v>1800</v>
      </c>
      <c r="D4" s="2">
        <v>2</v>
      </c>
      <c r="E4" s="2">
        <v>2</v>
      </c>
      <c r="F4" s="2">
        <v>0</v>
      </c>
      <c r="G4" s="2">
        <v>0</v>
      </c>
    </row>
    <row r="5" spans="1:7">
      <c r="A5" s="2" t="s">
        <v>8</v>
      </c>
      <c r="B5" s="2">
        <v>2015</v>
      </c>
      <c r="C5" s="9">
        <v>1400</v>
      </c>
      <c r="D5" s="2">
        <v>2</v>
      </c>
      <c r="E5" s="2">
        <v>1</v>
      </c>
      <c r="F5" s="2">
        <v>0</v>
      </c>
      <c r="G5" s="2">
        <v>0</v>
      </c>
    </row>
    <row r="6" spans="1:7">
      <c r="A6" s="2" t="s">
        <v>9</v>
      </c>
      <c r="B6" s="2">
        <v>2015</v>
      </c>
      <c r="C6" s="9">
        <v>1600</v>
      </c>
      <c r="D6" s="2">
        <v>2</v>
      </c>
      <c r="E6" s="2">
        <v>1</v>
      </c>
      <c r="F6" s="2">
        <v>0</v>
      </c>
      <c r="G6" s="2">
        <v>0</v>
      </c>
    </row>
    <row r="7" spans="1:7">
      <c r="A7" s="2" t="s">
        <v>10</v>
      </c>
      <c r="B7" s="2">
        <v>2015</v>
      </c>
      <c r="C7" s="9">
        <v>1600</v>
      </c>
      <c r="D7" s="2">
        <v>2</v>
      </c>
      <c r="E7" s="2">
        <v>1</v>
      </c>
      <c r="F7" s="2">
        <v>0</v>
      </c>
      <c r="G7" s="2">
        <v>0</v>
      </c>
    </row>
    <row r="8" spans="1:7">
      <c r="A8" s="2" t="s">
        <v>11</v>
      </c>
      <c r="B8" s="2">
        <v>2015</v>
      </c>
      <c r="C8" s="9">
        <v>1600</v>
      </c>
      <c r="D8" s="2">
        <v>2</v>
      </c>
      <c r="E8" s="2">
        <v>2</v>
      </c>
      <c r="F8" s="2">
        <v>0</v>
      </c>
      <c r="G8" s="2">
        <v>0</v>
      </c>
    </row>
    <row r="9" spans="1:7">
      <c r="A9" s="2" t="s">
        <v>12</v>
      </c>
      <c r="B9" s="2">
        <v>2015</v>
      </c>
      <c r="C9" s="9">
        <v>1600</v>
      </c>
      <c r="D9" s="2">
        <v>2</v>
      </c>
      <c r="E9" s="2">
        <v>2</v>
      </c>
      <c r="F9" s="2">
        <v>0</v>
      </c>
      <c r="G9" s="2">
        <v>0</v>
      </c>
    </row>
    <row r="10" spans="1:7">
      <c r="A10" s="2" t="s">
        <v>13</v>
      </c>
      <c r="B10" s="2">
        <v>2014</v>
      </c>
      <c r="C10" s="9">
        <v>1600</v>
      </c>
      <c r="D10" s="2">
        <v>1</v>
      </c>
      <c r="E10" s="2">
        <v>1</v>
      </c>
      <c r="F10" s="2">
        <v>1</v>
      </c>
      <c r="G10" s="2">
        <v>0</v>
      </c>
    </row>
    <row r="11" spans="1:7">
      <c r="A11" s="2" t="s">
        <v>14</v>
      </c>
      <c r="B11" s="2">
        <v>2015</v>
      </c>
      <c r="C11" s="9">
        <v>1600</v>
      </c>
      <c r="D11" s="2">
        <v>1</v>
      </c>
      <c r="E11" s="2">
        <v>1</v>
      </c>
      <c r="F11" s="2">
        <v>1</v>
      </c>
      <c r="G11" s="2">
        <v>0</v>
      </c>
    </row>
    <row r="12" spans="1:7">
      <c r="A12" s="2" t="s">
        <v>15</v>
      </c>
      <c r="B12" s="2">
        <v>2011</v>
      </c>
      <c r="C12" s="9">
        <v>1600</v>
      </c>
      <c r="D12" s="2">
        <v>1</v>
      </c>
      <c r="E12" s="2">
        <v>2</v>
      </c>
      <c r="F12" s="2">
        <v>0</v>
      </c>
      <c r="G12" s="2">
        <v>0</v>
      </c>
    </row>
    <row r="13" spans="1:7">
      <c r="A13" s="2" t="s">
        <v>16</v>
      </c>
      <c r="B13" s="2">
        <v>2012</v>
      </c>
      <c r="C13" s="9">
        <v>1600</v>
      </c>
      <c r="D13" s="2">
        <v>1</v>
      </c>
      <c r="E13" s="2">
        <v>2</v>
      </c>
      <c r="F13" s="2">
        <v>0</v>
      </c>
      <c r="G13" s="2">
        <v>0</v>
      </c>
    </row>
    <row r="14" spans="1:7">
      <c r="A14" s="2" t="s">
        <v>17</v>
      </c>
      <c r="B14" s="2">
        <v>2013</v>
      </c>
      <c r="C14" s="9">
        <v>1600</v>
      </c>
      <c r="D14" s="2">
        <v>1</v>
      </c>
      <c r="E14" s="2">
        <v>2</v>
      </c>
      <c r="F14" s="2">
        <v>0</v>
      </c>
      <c r="G14" s="2">
        <v>0</v>
      </c>
    </row>
    <row r="15" spans="1:7">
      <c r="A15" s="2" t="s">
        <v>18</v>
      </c>
      <c r="B15" s="2">
        <v>2014</v>
      </c>
      <c r="C15" s="9">
        <v>1600</v>
      </c>
      <c r="D15" s="2">
        <v>1</v>
      </c>
      <c r="E15" s="2">
        <v>2</v>
      </c>
      <c r="F15" s="2">
        <v>0</v>
      </c>
      <c r="G15" s="2">
        <v>0</v>
      </c>
    </row>
    <row r="16" spans="1:7">
      <c r="A16" s="2" t="s">
        <v>19</v>
      </c>
      <c r="B16" s="2">
        <v>2015</v>
      </c>
      <c r="C16" s="9">
        <v>1600</v>
      </c>
      <c r="D16" s="2">
        <v>1</v>
      </c>
      <c r="E16" s="2">
        <v>2</v>
      </c>
      <c r="F16" s="2">
        <v>0</v>
      </c>
      <c r="G16" s="2">
        <v>0</v>
      </c>
    </row>
    <row r="17" spans="1:7">
      <c r="A17" s="2" t="s">
        <v>20</v>
      </c>
      <c r="B17" s="2">
        <v>2015</v>
      </c>
      <c r="C17" s="9">
        <v>1600</v>
      </c>
      <c r="D17" s="2">
        <v>2</v>
      </c>
      <c r="E17" s="2">
        <v>2</v>
      </c>
      <c r="F17" s="2">
        <v>0</v>
      </c>
      <c r="G17" s="2">
        <v>0</v>
      </c>
    </row>
    <row r="18" spans="1:7">
      <c r="A18" s="2" t="s">
        <v>21</v>
      </c>
      <c r="B18" s="2">
        <v>2015</v>
      </c>
      <c r="C18" s="9">
        <v>1600</v>
      </c>
      <c r="D18" s="2">
        <v>1</v>
      </c>
      <c r="E18" s="2">
        <v>1</v>
      </c>
      <c r="F18" s="2">
        <v>0</v>
      </c>
      <c r="G18" s="2">
        <v>0</v>
      </c>
    </row>
    <row r="19" spans="1:7">
      <c r="A19" s="2" t="s">
        <v>22</v>
      </c>
      <c r="B19" s="2">
        <v>2015</v>
      </c>
      <c r="C19" s="2">
        <v>1600</v>
      </c>
      <c r="D19" s="2">
        <v>1</v>
      </c>
      <c r="E19" s="2">
        <v>2</v>
      </c>
      <c r="F19" s="2">
        <v>0</v>
      </c>
      <c r="G19" s="2">
        <v>0</v>
      </c>
    </row>
    <row r="20" spans="1:7">
      <c r="A20" s="2" t="s">
        <v>43</v>
      </c>
      <c r="B20" s="2">
        <v>2015</v>
      </c>
      <c r="C20" s="2">
        <v>1600</v>
      </c>
      <c r="D20" s="2">
        <v>1</v>
      </c>
      <c r="E20" s="2">
        <v>1</v>
      </c>
      <c r="F20" s="2">
        <v>0</v>
      </c>
      <c r="G20" s="2">
        <v>0</v>
      </c>
    </row>
    <row r="21" spans="1:7">
      <c r="A21" s="2" t="s">
        <v>44</v>
      </c>
      <c r="B21" s="2">
        <v>2015</v>
      </c>
      <c r="C21" s="2">
        <v>1600</v>
      </c>
      <c r="D21" s="2">
        <v>1</v>
      </c>
      <c r="E21" s="2">
        <v>2</v>
      </c>
      <c r="F21" s="2">
        <v>0</v>
      </c>
      <c r="G21" s="2">
        <v>0</v>
      </c>
    </row>
    <row r="22" spans="1:7">
      <c r="A22" s="2" t="s">
        <v>45</v>
      </c>
      <c r="B22" s="2">
        <v>2013</v>
      </c>
      <c r="C22" s="2">
        <v>1600</v>
      </c>
      <c r="D22" s="2">
        <v>1</v>
      </c>
      <c r="E22" s="2">
        <v>2</v>
      </c>
      <c r="F22" s="2">
        <v>0</v>
      </c>
      <c r="G22" s="2">
        <v>1</v>
      </c>
    </row>
    <row r="23" spans="1:7">
      <c r="A23" s="2" t="s">
        <v>46</v>
      </c>
      <c r="B23" s="2">
        <v>2014</v>
      </c>
      <c r="C23" s="2">
        <v>1600</v>
      </c>
      <c r="D23" s="2">
        <v>1</v>
      </c>
      <c r="E23" s="2">
        <v>2</v>
      </c>
      <c r="F23" s="2">
        <v>0</v>
      </c>
      <c r="G23" s="2">
        <v>1</v>
      </c>
    </row>
    <row r="24" spans="1:7">
      <c r="A24" s="2" t="s">
        <v>47</v>
      </c>
      <c r="B24" s="2">
        <v>2015</v>
      </c>
      <c r="C24" s="2">
        <v>1600</v>
      </c>
      <c r="D24" s="2">
        <v>1</v>
      </c>
      <c r="E24" s="2">
        <v>2</v>
      </c>
      <c r="F24" s="2">
        <v>0</v>
      </c>
      <c r="G24" s="2">
        <v>1</v>
      </c>
    </row>
    <row r="25" spans="1:7">
      <c r="A25" s="2" t="s">
        <v>48</v>
      </c>
      <c r="B25" s="2">
        <v>2009</v>
      </c>
      <c r="C25" s="2">
        <v>1600</v>
      </c>
      <c r="D25" s="2">
        <v>2</v>
      </c>
      <c r="E25" s="2">
        <v>2</v>
      </c>
      <c r="F25" s="2">
        <v>0</v>
      </c>
      <c r="G25" s="2">
        <v>0</v>
      </c>
    </row>
    <row r="26" spans="1:7">
      <c r="A26" s="2" t="s">
        <v>49</v>
      </c>
      <c r="B26" s="2">
        <v>2010</v>
      </c>
      <c r="C26" s="2">
        <v>1600</v>
      </c>
      <c r="D26" s="2">
        <v>2</v>
      </c>
      <c r="E26" s="2">
        <v>2</v>
      </c>
      <c r="F26" s="2">
        <v>0</v>
      </c>
      <c r="G26" s="2">
        <v>0</v>
      </c>
    </row>
    <row r="27" spans="1:7">
      <c r="A27" s="2" t="s">
        <v>50</v>
      </c>
      <c r="B27" s="2">
        <v>2011</v>
      </c>
      <c r="C27" s="2">
        <v>1600</v>
      </c>
      <c r="D27" s="2">
        <v>2</v>
      </c>
      <c r="E27" s="2">
        <v>2</v>
      </c>
      <c r="F27" s="2">
        <v>0</v>
      </c>
      <c r="G27" s="2">
        <v>0</v>
      </c>
    </row>
    <row r="28" spans="1:7">
      <c r="A28" s="2" t="s">
        <v>51</v>
      </c>
      <c r="B28" s="2">
        <v>2012</v>
      </c>
      <c r="C28" s="2">
        <v>1600</v>
      </c>
      <c r="D28" s="2">
        <v>2</v>
      </c>
      <c r="E28" s="2">
        <v>2</v>
      </c>
      <c r="F28" s="2">
        <v>0</v>
      </c>
      <c r="G28" s="2">
        <v>0</v>
      </c>
    </row>
    <row r="29" spans="1:7">
      <c r="A29" s="2" t="s">
        <v>52</v>
      </c>
      <c r="B29" s="2">
        <v>2013</v>
      </c>
      <c r="C29" s="2">
        <v>1600</v>
      </c>
      <c r="D29" s="2">
        <v>2</v>
      </c>
      <c r="E29" s="2">
        <v>2</v>
      </c>
      <c r="F29" s="2">
        <v>0</v>
      </c>
      <c r="G29" s="2">
        <v>0</v>
      </c>
    </row>
    <row r="30" spans="1:7">
      <c r="A30" s="2" t="s">
        <v>53</v>
      </c>
      <c r="B30" s="2">
        <v>2014</v>
      </c>
      <c r="C30" s="2">
        <v>1600</v>
      </c>
      <c r="D30" s="2">
        <v>2</v>
      </c>
      <c r="E30" s="2">
        <v>2</v>
      </c>
      <c r="F30" s="2">
        <v>0</v>
      </c>
      <c r="G30" s="2">
        <v>0</v>
      </c>
    </row>
    <row r="31" spans="1:7">
      <c r="A31" s="2" t="s">
        <v>54</v>
      </c>
      <c r="B31" s="2">
        <v>2015</v>
      </c>
      <c r="C31" s="2">
        <v>1600</v>
      </c>
      <c r="D31" s="2">
        <v>2</v>
      </c>
      <c r="E31" s="2">
        <v>2</v>
      </c>
      <c r="F31" s="2">
        <v>0</v>
      </c>
      <c r="G31" s="2">
        <v>0</v>
      </c>
    </row>
    <row r="32" spans="1:7">
      <c r="A32" s="2" t="s">
        <v>55</v>
      </c>
      <c r="B32" s="2">
        <v>2012</v>
      </c>
      <c r="C32" s="2">
        <v>1600</v>
      </c>
      <c r="D32" s="2">
        <v>1</v>
      </c>
      <c r="E32" s="2">
        <v>1</v>
      </c>
      <c r="F32" s="2">
        <v>1</v>
      </c>
      <c r="G32" s="2">
        <v>0</v>
      </c>
    </row>
    <row r="33" spans="1:7">
      <c r="A33" s="2" t="s">
        <v>56</v>
      </c>
      <c r="B33" s="2">
        <v>2013</v>
      </c>
      <c r="C33" s="2">
        <v>1600</v>
      </c>
      <c r="D33" s="2">
        <v>1</v>
      </c>
      <c r="E33" s="2">
        <v>1</v>
      </c>
      <c r="F33" s="2">
        <v>1</v>
      </c>
      <c r="G33" s="2">
        <v>0</v>
      </c>
    </row>
    <row r="34" spans="1:7">
      <c r="A34" s="2" t="s">
        <v>57</v>
      </c>
      <c r="B34" s="2">
        <v>2014</v>
      </c>
      <c r="C34" s="2">
        <v>1600</v>
      </c>
      <c r="D34" s="2">
        <v>1</v>
      </c>
      <c r="E34" s="2">
        <v>1</v>
      </c>
      <c r="F34" s="2">
        <v>1</v>
      </c>
      <c r="G34" s="2">
        <v>0</v>
      </c>
    </row>
    <row r="35" spans="1:7">
      <c r="A35" s="2" t="s">
        <v>58</v>
      </c>
      <c r="B35" s="2">
        <v>2015</v>
      </c>
      <c r="C35" s="2">
        <v>1600</v>
      </c>
      <c r="D35" s="2">
        <v>1</v>
      </c>
      <c r="E35" s="2">
        <v>1</v>
      </c>
      <c r="F35" s="2">
        <v>1</v>
      </c>
      <c r="G35" s="2">
        <v>0</v>
      </c>
    </row>
  </sheetData>
  <autoFilter ref="A1:C35"/>
  <mergeCells count="2">
    <mergeCell ref="D1:G1"/>
    <mergeCell ref="A1:B1"/>
  </mergeCells>
  <phoneticPr fontId="3" type="noConversion"/>
  <pageMargins left="0.7" right="0.7" top="0.75" bottom="0.75" header="0.3" footer="0.3"/>
  <pageSetup paperSize="9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19"/>
  <sheetViews>
    <sheetView workbookViewId="0">
      <selection activeCell="A2" sqref="A2:G19"/>
    </sheetView>
  </sheetViews>
  <sheetFormatPr baseColWidth="10" defaultColWidth="11.42578125" defaultRowHeight="15"/>
  <cols>
    <col min="1" max="4" width="11.42578125" customWidth="1"/>
    <col min="5" max="5" width="19.42578125" bestFit="1" customWidth="1"/>
    <col min="6" max="6" width="15.5703125" bestFit="1" customWidth="1"/>
    <col min="7" max="7" width="13.42578125" bestFit="1" customWidth="1"/>
  </cols>
  <sheetData>
    <row r="2" spans="1:7" ht="45.75" customHeight="1">
      <c r="A2" s="2"/>
      <c r="B2" s="2" t="s">
        <v>23</v>
      </c>
      <c r="C2" s="2" t="s">
        <v>24</v>
      </c>
      <c r="D2" s="2" t="s">
        <v>25</v>
      </c>
      <c r="E2" s="2" t="s">
        <v>27</v>
      </c>
      <c r="F2" s="2" t="s">
        <v>26</v>
      </c>
      <c r="G2" s="7" t="s">
        <v>4</v>
      </c>
    </row>
    <row r="3" spans="1:7">
      <c r="A3" s="2" t="s">
        <v>6</v>
      </c>
      <c r="B3" s="2"/>
      <c r="C3" s="2"/>
      <c r="D3" s="2"/>
      <c r="E3" s="5">
        <v>42248</v>
      </c>
      <c r="F3" s="5">
        <v>42248</v>
      </c>
      <c r="G3" s="2"/>
    </row>
    <row r="4" spans="1:7">
      <c r="A4" s="2" t="s">
        <v>7</v>
      </c>
      <c r="B4" s="2"/>
      <c r="C4" s="2"/>
      <c r="D4" s="2"/>
      <c r="E4" s="5">
        <v>42248</v>
      </c>
      <c r="F4" s="5">
        <v>42248</v>
      </c>
      <c r="G4" s="2"/>
    </row>
    <row r="5" spans="1:7">
      <c r="A5" s="2" t="s">
        <v>8</v>
      </c>
      <c r="B5" s="2"/>
      <c r="C5" s="2"/>
      <c r="D5" s="2"/>
      <c r="E5" s="5">
        <v>42129</v>
      </c>
      <c r="F5" s="3">
        <v>42100</v>
      </c>
      <c r="G5" s="3">
        <v>42460</v>
      </c>
    </row>
    <row r="6" spans="1:7">
      <c r="A6" s="2" t="s">
        <v>9</v>
      </c>
      <c r="B6" s="2"/>
      <c r="C6" s="2"/>
      <c r="D6" s="2"/>
      <c r="E6" s="3">
        <v>41764</v>
      </c>
      <c r="F6" s="3">
        <v>41764</v>
      </c>
      <c r="G6" s="2"/>
    </row>
    <row r="7" spans="1:7">
      <c r="A7" s="2" t="s">
        <v>10</v>
      </c>
      <c r="B7" s="2"/>
      <c r="C7" s="2"/>
      <c r="D7" s="2"/>
      <c r="E7" s="3">
        <v>42066</v>
      </c>
      <c r="F7" s="3">
        <v>42064</v>
      </c>
      <c r="G7" s="2"/>
    </row>
    <row r="8" spans="1:7">
      <c r="A8" s="2" t="s">
        <v>11</v>
      </c>
      <c r="B8" s="2"/>
      <c r="C8" s="2"/>
      <c r="D8" s="2"/>
      <c r="E8" s="3">
        <v>42007</v>
      </c>
      <c r="F8" s="3">
        <v>41609</v>
      </c>
      <c r="G8" s="2"/>
    </row>
    <row r="9" spans="1:7">
      <c r="A9" s="2" t="s">
        <v>12</v>
      </c>
      <c r="B9" s="2"/>
      <c r="C9" s="2"/>
      <c r="D9" s="2"/>
      <c r="E9" s="3">
        <v>42007</v>
      </c>
      <c r="F9" s="3">
        <v>41609</v>
      </c>
      <c r="G9" s="2"/>
    </row>
    <row r="10" spans="1:7">
      <c r="A10" s="2" t="s">
        <v>13</v>
      </c>
      <c r="B10" s="2"/>
      <c r="C10" s="2"/>
      <c r="D10" s="2"/>
      <c r="E10" s="3">
        <v>41764</v>
      </c>
      <c r="F10" s="3">
        <v>41548</v>
      </c>
      <c r="G10" s="2"/>
    </row>
    <row r="11" spans="1:7">
      <c r="A11" s="2" t="s">
        <v>14</v>
      </c>
      <c r="B11" s="2"/>
      <c r="C11" s="2"/>
      <c r="D11" s="2"/>
      <c r="E11" s="3">
        <v>40846</v>
      </c>
      <c r="F11" s="6">
        <v>40816</v>
      </c>
      <c r="G11" s="2"/>
    </row>
    <row r="12" spans="1:7">
      <c r="A12" s="2" t="s">
        <v>15</v>
      </c>
      <c r="B12" s="2"/>
      <c r="C12" s="2"/>
      <c r="D12" s="2"/>
      <c r="E12" s="3">
        <v>42007</v>
      </c>
      <c r="F12" s="3">
        <v>40714</v>
      </c>
      <c r="G12" s="2"/>
    </row>
    <row r="13" spans="1:7">
      <c r="A13" s="2" t="s">
        <v>16</v>
      </c>
      <c r="B13" s="2"/>
      <c r="C13" s="2"/>
      <c r="D13" s="2"/>
      <c r="E13" s="3">
        <v>42007</v>
      </c>
      <c r="F13" s="3">
        <v>40356</v>
      </c>
      <c r="G13" s="2"/>
    </row>
    <row r="14" spans="1:7">
      <c r="A14" s="2" t="s">
        <v>17</v>
      </c>
      <c r="B14" s="2"/>
      <c r="C14" s="2"/>
      <c r="D14" s="2"/>
      <c r="E14" s="3">
        <v>42007</v>
      </c>
      <c r="F14" s="6">
        <v>40299</v>
      </c>
      <c r="G14" s="3">
        <v>41852</v>
      </c>
    </row>
    <row r="15" spans="1:7">
      <c r="A15" s="2" t="s">
        <v>18</v>
      </c>
      <c r="B15" s="2"/>
      <c r="C15" s="2"/>
      <c r="D15" s="2"/>
      <c r="E15" s="3">
        <v>42007</v>
      </c>
      <c r="F15" s="3">
        <v>40197</v>
      </c>
      <c r="G15" s="2"/>
    </row>
    <row r="16" spans="1:7">
      <c r="A16" s="2" t="s">
        <v>19</v>
      </c>
      <c r="B16" s="2"/>
      <c r="C16" s="2"/>
      <c r="D16" s="2"/>
      <c r="E16" s="3">
        <v>42007</v>
      </c>
      <c r="F16" s="3">
        <v>40188</v>
      </c>
      <c r="G16" s="2"/>
    </row>
    <row r="17" spans="1:7">
      <c r="A17" s="2" t="s">
        <v>20</v>
      </c>
      <c r="B17" s="2"/>
      <c r="C17" s="2"/>
      <c r="D17" s="2"/>
      <c r="E17" s="3">
        <v>41426</v>
      </c>
      <c r="F17" s="3">
        <v>39825</v>
      </c>
      <c r="G17" s="2"/>
    </row>
    <row r="18" spans="1:7">
      <c r="A18" s="2" t="s">
        <v>21</v>
      </c>
      <c r="B18" s="2"/>
      <c r="C18" s="2"/>
      <c r="D18" s="2"/>
      <c r="E18" s="3">
        <v>39938</v>
      </c>
      <c r="F18" s="3">
        <v>39573</v>
      </c>
      <c r="G18" s="2"/>
    </row>
    <row r="19" spans="1:7">
      <c r="A19" s="2" t="s">
        <v>22</v>
      </c>
      <c r="B19" s="2"/>
      <c r="C19" s="2"/>
      <c r="D19" s="2"/>
      <c r="E19" s="3">
        <v>40911</v>
      </c>
      <c r="F19" s="3">
        <v>39519</v>
      </c>
      <c r="G19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resultats</vt:lpstr>
      <vt:lpstr>activités</vt:lpstr>
      <vt:lpstr>Gestion du personnel</vt:lpstr>
      <vt:lpstr>Activites</vt:lpstr>
      <vt:lpstr>activités</vt:lpstr>
      <vt:lpstr>activitesA</vt:lpstr>
      <vt:lpstr>ActivitesB</vt:lpstr>
      <vt:lpstr>ActivitesC</vt:lpstr>
      <vt:lpstr>avocats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2016-04-16T00:04:10Z</dcterms:modified>
</cp:coreProperties>
</file>