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7420" windowHeight="10950"/>
  </bookViews>
  <sheets>
    <sheet name="Feuil1" sheetId="1" r:id="rId1"/>
    <sheet name="Feuil2" sheetId="2" r:id="rId2"/>
  </sheets>
  <externalReferences>
    <externalReference r:id="rId3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5" i="1"/>
  <c r="V3"/>
  <c r="V4"/>
  <c r="V6"/>
  <c r="V7"/>
  <c r="V2"/>
  <c r="X6"/>
  <c r="X3"/>
  <c r="X4"/>
  <c r="X5"/>
  <c r="X7"/>
  <c r="X2"/>
  <c r="T7"/>
  <c r="S7"/>
  <c r="Q7"/>
  <c r="T6"/>
  <c r="S6"/>
  <c r="Q6"/>
  <c r="T5"/>
  <c r="S5"/>
  <c r="Q5"/>
  <c r="T4"/>
  <c r="S4"/>
  <c r="Q4"/>
  <c r="T3"/>
  <c r="Q3"/>
  <c r="S3" s="1"/>
  <c r="T2"/>
  <c r="Q2"/>
  <c r="S2" s="1"/>
</calcChain>
</file>

<file path=xl/sharedStrings.xml><?xml version="1.0" encoding="utf-8"?>
<sst xmlns="http://schemas.openxmlformats.org/spreadsheetml/2006/main" count="52" uniqueCount="37">
  <si>
    <t>A</t>
  </si>
  <si>
    <t>Assembly</t>
  </si>
  <si>
    <t>S</t>
  </si>
  <si>
    <t>Ensemble</t>
  </si>
  <si>
    <t>App</t>
  </si>
  <si>
    <t xml:space="preserve"># Article </t>
  </si>
  <si>
    <t xml:space="preserve">Quantité </t>
  </si>
  <si>
    <t>Priorité</t>
  </si>
  <si>
    <t>Prix Unitaire (€)</t>
  </si>
  <si>
    <t>B</t>
  </si>
  <si>
    <t>C</t>
  </si>
  <si>
    <t>D</t>
  </si>
  <si>
    <t>Coefficient</t>
  </si>
  <si>
    <t>E</t>
  </si>
  <si>
    <t>F</t>
  </si>
  <si>
    <t>G</t>
  </si>
  <si>
    <t>I</t>
  </si>
  <si>
    <t>K</t>
  </si>
  <si>
    <t>01</t>
  </si>
  <si>
    <t>XXXX</t>
  </si>
  <si>
    <t>AAA</t>
  </si>
  <si>
    <t>BBB</t>
  </si>
  <si>
    <t>Y</t>
  </si>
  <si>
    <t>EEEE</t>
  </si>
  <si>
    <t>02</t>
  </si>
  <si>
    <t>N</t>
  </si>
  <si>
    <t>03</t>
  </si>
  <si>
    <t>Plage</t>
  </si>
  <si>
    <t>Menu Déroulant</t>
  </si>
  <si>
    <t>jusqu'à</t>
  </si>
  <si>
    <t>Vide</t>
  </si>
  <si>
    <t>Stock 1</t>
  </si>
  <si>
    <t>Stock 2</t>
  </si>
  <si>
    <t xml:space="preserve"> "NON" </t>
  </si>
  <si>
    <t>Non</t>
  </si>
  <si>
    <t>1</t>
  </si>
  <si>
    <t>2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</si>
</sst>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0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4" fillId="0" borderId="0"/>
  </cellStyleXfs>
  <cellXfs count="44">
    <xf numFmtId="0" fontId="0" fillId="0" borderId="0" xfId="0"/>
    <xf numFmtId="0" fontId="3" fillId="0" borderId="1" xfId="0" applyFont="1" applyBorder="1" applyAlignment="1" applyProtection="1">
      <alignment horizontal="center" vertical="center"/>
      <protection locked="0"/>
    </xf>
    <xf numFmtId="49" fontId="3" fillId="0" borderId="2" xfId="0" applyNumberFormat="1" applyFont="1" applyBorder="1" applyAlignment="1" applyProtection="1">
      <alignment horizontal="center" vertical="center"/>
      <protection locked="0"/>
    </xf>
    <xf numFmtId="49" fontId="3" fillId="0" borderId="2" xfId="0" applyNumberFormat="1" applyFont="1" applyBorder="1" applyAlignment="1" applyProtection="1">
      <alignment horizontal="center" vertical="center" wrapText="1"/>
      <protection locked="0"/>
    </xf>
    <xf numFmtId="49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2" xfId="2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Fill="1" applyBorder="1" applyAlignment="1" applyProtection="1">
      <alignment horizontal="center" vertical="center" textRotation="90" wrapText="1"/>
      <protection locked="0"/>
    </xf>
    <xf numFmtId="164" fontId="7" fillId="0" borderId="2" xfId="1" applyNumberFormat="1" applyFont="1" applyFill="1" applyBorder="1" applyAlignment="1" applyProtection="1">
      <alignment horizontal="center" vertical="center"/>
      <protection locked="0"/>
    </xf>
    <xf numFmtId="0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166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horizontal="left" vertical="center" textRotation="90"/>
      <protection locked="0"/>
    </xf>
    <xf numFmtId="49" fontId="3" fillId="0" borderId="2" xfId="0" applyNumberFormat="1" applyFont="1" applyBorder="1" applyAlignment="1" applyProtection="1">
      <alignment horizontal="left" vertical="center" textRotation="90" wrapText="1"/>
      <protection locked="0"/>
    </xf>
    <xf numFmtId="49" fontId="3" fillId="0" borderId="2" xfId="0" applyNumberFormat="1" applyFont="1" applyBorder="1" applyAlignment="1" applyProtection="1">
      <alignment horizontal="center" vertical="center" wrapText="1"/>
    </xf>
    <xf numFmtId="49" fontId="3" fillId="0" borderId="3" xfId="0" applyNumberFormat="1" applyFont="1" applyBorder="1" applyAlignment="1" applyProtection="1">
      <alignment horizontal="center" vertical="center" wrapText="1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3" fillId="0" borderId="4" xfId="0" applyNumberFormat="1" applyFont="1" applyBorder="1" applyAlignment="1" applyProtection="1">
      <alignment horizontal="center" vertical="center" wrapText="1"/>
      <protection locked="0"/>
    </xf>
    <xf numFmtId="49" fontId="3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Fill="1" applyBorder="1" applyProtection="1">
      <protection locked="0"/>
    </xf>
    <xf numFmtId="49" fontId="4" fillId="0" borderId="2" xfId="2" applyNumberFormat="1" applyFill="1" applyBorder="1" applyAlignment="1" applyProtection="1">
      <alignment horizontal="center" vertical="center" wrapText="1"/>
      <protection locked="0"/>
    </xf>
    <xf numFmtId="0" fontId="4" fillId="0" borderId="2" xfId="2" applyFont="1" applyFill="1" applyBorder="1" applyAlignment="1" applyProtection="1">
      <alignment horizontal="left" vertical="center" wrapText="1"/>
      <protection locked="0"/>
    </xf>
    <xf numFmtId="0" fontId="4" fillId="0" borderId="2" xfId="2" applyFont="1" applyFill="1" applyBorder="1" applyAlignment="1" applyProtection="1">
      <alignment horizontal="center" vertical="center" wrapText="1"/>
      <protection locked="0"/>
    </xf>
    <xf numFmtId="0" fontId="4" fillId="0" borderId="2" xfId="2" applyFill="1" applyBorder="1" applyAlignment="1" applyProtection="1">
      <alignment horizontal="center" vertical="center" wrapText="1"/>
      <protection locked="0"/>
    </xf>
    <xf numFmtId="164" fontId="6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164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Protection="1">
      <protection locked="0"/>
    </xf>
    <xf numFmtId="0" fontId="0" fillId="0" borderId="2" xfId="0" applyBorder="1" applyProtection="1"/>
    <xf numFmtId="166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49" fontId="4" fillId="0" borderId="1" xfId="2" applyNumberFormat="1" applyFill="1" applyBorder="1" applyAlignment="1" applyProtection="1">
      <alignment horizontal="center" vertical="center" wrapText="1"/>
      <protection locked="0"/>
    </xf>
    <xf numFmtId="49" fontId="4" fillId="0" borderId="5" xfId="2" applyNumberForma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2" xfId="1" applyFont="1" applyBorder="1" applyAlignment="1">
      <alignment horizontal="center" vertical="center"/>
    </xf>
    <xf numFmtId="0" fontId="0" fillId="0" borderId="2" xfId="0" applyBorder="1"/>
    <xf numFmtId="49" fontId="3" fillId="0" borderId="2" xfId="0" applyNumberFormat="1" applyFont="1" applyBorder="1" applyAlignment="1" applyProtection="1">
      <alignment horizontal="center" vertical="center" textRotation="90" wrapText="1"/>
      <protection locked="0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9" fillId="0" borderId="0" xfId="0" applyFont="1"/>
    <xf numFmtId="0" fontId="0" fillId="0" borderId="2" xfId="0" applyBorder="1" applyProtection="1">
      <protection hidden="1"/>
    </xf>
    <xf numFmtId="166" fontId="0" fillId="0" borderId="2" xfId="0" applyNumberFormat="1" applyBorder="1" applyProtection="1"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166" fontId="4" fillId="0" borderId="4" xfId="2" applyNumberFormat="1" applyFill="1" applyBorder="1" applyAlignment="1" applyProtection="1">
      <alignment horizontal="center" vertical="center" wrapText="1"/>
      <protection hidden="1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IAN/Downloads/Forum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A"/>
      <sheetName val="BB"/>
    </sheetNames>
    <sheetDataSet>
      <sheetData sheetId="0" refreshError="1"/>
      <sheetData sheetId="1">
        <row r="2">
          <cell r="A2">
            <v>1.5</v>
          </cell>
          <cell r="B2">
            <v>20</v>
          </cell>
        </row>
        <row r="3">
          <cell r="A3">
            <v>2</v>
          </cell>
          <cell r="B3">
            <v>10</v>
          </cell>
          <cell r="D3">
            <v>20</v>
          </cell>
        </row>
        <row r="4">
          <cell r="A4">
            <v>2.5</v>
          </cell>
          <cell r="D4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X15"/>
  <sheetViews>
    <sheetView tabSelected="1" zoomScale="70" zoomScaleNormal="70" workbookViewId="0">
      <selection activeCell="A15" sqref="A15"/>
    </sheetView>
  </sheetViews>
  <sheetFormatPr baseColWidth="10" defaultRowHeight="15"/>
  <cols>
    <col min="13" max="13" width="19.42578125" customWidth="1"/>
  </cols>
  <sheetData>
    <row r="1" spans="1:24" ht="63.75">
      <c r="A1" s="1"/>
      <c r="B1" s="2" t="s">
        <v>0</v>
      </c>
      <c r="C1" s="2" t="s">
        <v>1</v>
      </c>
      <c r="D1" s="3"/>
      <c r="E1" s="4" t="s">
        <v>2</v>
      </c>
      <c r="F1" s="5" t="s">
        <v>3</v>
      </c>
      <c r="G1" s="6" t="s">
        <v>4</v>
      </c>
      <c r="H1" s="2" t="s">
        <v>5</v>
      </c>
      <c r="I1" s="3" t="s">
        <v>6</v>
      </c>
      <c r="J1" s="36" t="s">
        <v>7</v>
      </c>
      <c r="K1" s="36"/>
      <c r="L1" s="36"/>
      <c r="M1" s="7" t="s">
        <v>8</v>
      </c>
      <c r="N1" s="8" t="s">
        <v>9</v>
      </c>
      <c r="O1" s="8" t="s">
        <v>10</v>
      </c>
      <c r="P1" s="9" t="s">
        <v>11</v>
      </c>
      <c r="Q1" s="10" t="s">
        <v>12</v>
      </c>
      <c r="R1" s="11" t="s">
        <v>13</v>
      </c>
      <c r="S1" s="12" t="s">
        <v>14</v>
      </c>
      <c r="T1" s="13" t="s">
        <v>15</v>
      </c>
      <c r="U1" s="14" t="s">
        <v>36</v>
      </c>
      <c r="V1" s="15" t="s">
        <v>16</v>
      </c>
      <c r="W1" s="16" t="s">
        <v>35</v>
      </c>
      <c r="X1" s="17" t="s">
        <v>17</v>
      </c>
    </row>
    <row r="2" spans="1:24">
      <c r="A2" s="18">
        <v>1</v>
      </c>
      <c r="B2" s="19" t="s">
        <v>18</v>
      </c>
      <c r="C2" s="20" t="s">
        <v>19</v>
      </c>
      <c r="D2" s="21"/>
      <c r="E2" s="22"/>
      <c r="F2" s="21"/>
      <c r="G2" s="21"/>
      <c r="H2" s="21" t="s">
        <v>20</v>
      </c>
      <c r="I2" s="21">
        <v>9</v>
      </c>
      <c r="J2" s="21"/>
      <c r="K2" s="21"/>
      <c r="L2" s="21"/>
      <c r="M2" s="23">
        <v>3</v>
      </c>
      <c r="N2" s="24">
        <v>1</v>
      </c>
      <c r="O2" s="24">
        <v>1</v>
      </c>
      <c r="P2" s="25">
        <v>2</v>
      </c>
      <c r="Q2" s="40">
        <f>IF(AND(M2&lt;=[1]BB!$D$4,M2&lt;&gt;0),[1]BB!$A$4,IF(AND(M2&gt;[1]BB!$B$3,M2&lt;=[1]BB!$D$3),[1]BB!$A$3,IF(M2&gt;[1]BB!$B$2,[1]BB!$A$2,"")))</f>
        <v>2.5</v>
      </c>
      <c r="R2" s="27"/>
      <c r="S2" s="41">
        <f t="shared" ref="S2:S7" si="0">IF(AND(M2&gt;0,G2&lt;&gt;"N"),M2*Q2+O2,"")</f>
        <v>8.5</v>
      </c>
      <c r="T2" s="42">
        <f t="shared" ref="T2:T7" si="1">IF(N2&gt;0,N2+3,"")</f>
        <v>4</v>
      </c>
      <c r="U2" s="30"/>
      <c r="V2" s="43" t="str">
        <f>IF(AND(E2=Feuil2!$G$4,G2&lt;&gt;"N"),S2*U2,"")</f>
        <v/>
      </c>
      <c r="W2" s="31"/>
      <c r="X2" s="43" t="str">
        <f>IF(AND(E2=Feuil2!$G$3,G2&lt;&gt;"N"),S2*W2,"")</f>
        <v/>
      </c>
    </row>
    <row r="3" spans="1:24">
      <c r="A3" s="18">
        <v>2</v>
      </c>
      <c r="B3" s="19" t="s">
        <v>18</v>
      </c>
      <c r="C3" s="20" t="s">
        <v>19</v>
      </c>
      <c r="D3" s="22"/>
      <c r="E3" s="22"/>
      <c r="F3" s="22"/>
      <c r="G3" s="22"/>
      <c r="H3" s="22" t="s">
        <v>21</v>
      </c>
      <c r="I3" s="21">
        <v>10</v>
      </c>
      <c r="J3" s="22"/>
      <c r="K3" s="22"/>
      <c r="L3" s="22"/>
      <c r="M3" s="23">
        <v>1</v>
      </c>
      <c r="N3" s="24">
        <v>2</v>
      </c>
      <c r="O3" s="24">
        <v>0</v>
      </c>
      <c r="P3" s="25">
        <v>1</v>
      </c>
      <c r="Q3" s="40">
        <f>IF(AND(M3&lt;=[1]BB!$D$4,M3&lt;&gt;0),[1]BB!$A$4,IF(AND(M3&gt;[1]BB!$B$3,M3&lt;=[1]BB!$D$3),[1]BB!$A$3,IF(M3&gt;[1]BB!$B$2,[1]BB!$A$2,"")))</f>
        <v>2.5</v>
      </c>
      <c r="R3" s="27">
        <v>1</v>
      </c>
      <c r="S3" s="41">
        <f t="shared" si="0"/>
        <v>2.5</v>
      </c>
      <c r="T3" s="42">
        <f t="shared" si="1"/>
        <v>5</v>
      </c>
      <c r="U3" s="30"/>
      <c r="V3" s="43" t="str">
        <f>IF(AND(E3=Feuil2!$G$4,G3&lt;&gt;"N"),S3*U3,"")</f>
        <v/>
      </c>
      <c r="W3" s="31"/>
      <c r="X3" s="43" t="str">
        <f>IF(AND(E3=Feuil2!$G$3,G3&lt;&gt;"N"),S3*W3,"")</f>
        <v/>
      </c>
    </row>
    <row r="4" spans="1:24">
      <c r="A4" s="18">
        <v>5</v>
      </c>
      <c r="B4" s="19" t="s">
        <v>18</v>
      </c>
      <c r="C4" s="20" t="s">
        <v>19</v>
      </c>
      <c r="D4" s="22"/>
      <c r="E4" s="22">
        <v>1</v>
      </c>
      <c r="F4" s="26"/>
      <c r="G4" s="22" t="s">
        <v>22</v>
      </c>
      <c r="H4" s="21" t="s">
        <v>23</v>
      </c>
      <c r="I4" s="21">
        <v>12</v>
      </c>
      <c r="J4" s="21"/>
      <c r="K4" s="21"/>
      <c r="L4" s="21"/>
      <c r="M4" s="23">
        <v>4</v>
      </c>
      <c r="N4" s="24">
        <v>2</v>
      </c>
      <c r="O4" s="28">
        <v>6</v>
      </c>
      <c r="P4" s="25">
        <v>4</v>
      </c>
      <c r="Q4" s="40">
        <f>IF(AND(M4&lt;=[1]BB!$D$4,M4&lt;&gt;0),[1]BB!$A$4,IF(AND(M4&gt;[1]BB!$B$3,M4&lt;=[1]BB!$D$3),[1]BB!$A$3,IF(M4&gt;[1]BB!$B$2,[1]BB!$A$2,"")))</f>
        <v>2.5</v>
      </c>
      <c r="R4" s="27">
        <v>4</v>
      </c>
      <c r="S4" s="41">
        <f t="shared" si="0"/>
        <v>16</v>
      </c>
      <c r="T4" s="42">
        <f t="shared" si="1"/>
        <v>5</v>
      </c>
      <c r="U4" s="30"/>
      <c r="V4" s="43" t="str">
        <f>IF(AND(E4=Feuil2!$G$4,G4&lt;&gt;"N"),S4*U4,"")</f>
        <v/>
      </c>
      <c r="W4" s="31" t="s">
        <v>36</v>
      </c>
      <c r="X4" s="43">
        <f>IF(AND(E4=Feuil2!$G$3,G4&lt;&gt;"N"),S4*W4,"")</f>
        <v>32</v>
      </c>
    </row>
    <row r="5" spans="1:24">
      <c r="A5" s="18">
        <v>6</v>
      </c>
      <c r="B5" s="19" t="s">
        <v>24</v>
      </c>
      <c r="C5" s="20" t="s">
        <v>19</v>
      </c>
      <c r="D5" s="22"/>
      <c r="E5" s="22">
        <v>2</v>
      </c>
      <c r="F5" s="22"/>
      <c r="G5" s="22" t="s">
        <v>22</v>
      </c>
      <c r="H5" s="26"/>
      <c r="I5" s="21">
        <v>12</v>
      </c>
      <c r="J5" s="21"/>
      <c r="K5" s="21"/>
      <c r="L5" s="21"/>
      <c r="M5" s="23">
        <v>2</v>
      </c>
      <c r="N5" s="24">
        <v>3</v>
      </c>
      <c r="O5" s="24">
        <v>2</v>
      </c>
      <c r="P5" s="24">
        <v>3</v>
      </c>
      <c r="Q5" s="40">
        <f>IF(AND(M5&lt;=[1]BB!$D$4,M5&lt;&gt;0),[1]BB!$A$4,IF(AND(M5&gt;[1]BB!$B$3,M5&lt;=[1]BB!$D$3),[1]BB!$A$3,IF(M5&gt;[1]BB!$B$2,[1]BB!$A$2,"")))</f>
        <v>2.5</v>
      </c>
      <c r="R5" s="27"/>
      <c r="S5" s="41">
        <f t="shared" si="0"/>
        <v>7</v>
      </c>
      <c r="T5" s="42">
        <f t="shared" si="1"/>
        <v>6</v>
      </c>
      <c r="U5" s="30" t="s">
        <v>35</v>
      </c>
      <c r="V5" s="43">
        <f>IF(AND(E5=Feuil2!$G$4,G5&lt;&gt;"N"),S5*U5,"")</f>
        <v>7</v>
      </c>
      <c r="W5" s="31" t="s">
        <v>35</v>
      </c>
      <c r="X5" s="43" t="str">
        <f>IF(AND(E5=Feuil2!$G$3,G5&lt;&gt;"N"),S5*W5,"")</f>
        <v/>
      </c>
    </row>
    <row r="6" spans="1:24">
      <c r="A6" s="18">
        <v>7</v>
      </c>
      <c r="B6" s="19" t="s">
        <v>26</v>
      </c>
      <c r="C6" s="20" t="s">
        <v>19</v>
      </c>
      <c r="D6" s="22"/>
      <c r="E6" s="22">
        <v>1</v>
      </c>
      <c r="F6" s="22"/>
      <c r="G6" s="22" t="s">
        <v>25</v>
      </c>
      <c r="H6" s="26"/>
      <c r="I6" s="21">
        <v>12</v>
      </c>
      <c r="J6" s="29"/>
      <c r="K6" s="29"/>
      <c r="L6" s="29"/>
      <c r="M6" s="23"/>
      <c r="N6" s="24"/>
      <c r="O6" s="24"/>
      <c r="P6" s="24"/>
      <c r="Q6" s="40" t="str">
        <f>IF(AND(M6&lt;=[1]BB!$D$4,M6&lt;&gt;0),[1]BB!$A$4,IF(AND(M6&gt;[1]BB!$B$3,M6&lt;=[1]BB!$D$3),[1]BB!$A$3,IF(M6&gt;[1]BB!$B$2,[1]BB!$A$2,"")))</f>
        <v/>
      </c>
      <c r="R6" s="27"/>
      <c r="S6" s="41" t="str">
        <f t="shared" si="0"/>
        <v/>
      </c>
      <c r="T6" s="42" t="str">
        <f t="shared" si="1"/>
        <v/>
      </c>
      <c r="U6" s="30"/>
      <c r="V6" s="43" t="str">
        <f>IF(AND(E6=Feuil2!$G$4,G6&lt;&gt;"N"),S6*U6,"")</f>
        <v/>
      </c>
      <c r="W6" s="31"/>
      <c r="X6" s="43" t="str">
        <f>IF(AND(E6=Feuil2!$G$3,G6&lt;&gt;"N"),S6*W6,"")</f>
        <v/>
      </c>
    </row>
    <row r="7" spans="1:24">
      <c r="A7" s="18">
        <v>8</v>
      </c>
      <c r="B7" s="19" t="s">
        <v>26</v>
      </c>
      <c r="C7" s="20" t="s">
        <v>19</v>
      </c>
      <c r="D7" s="22"/>
      <c r="E7" s="22"/>
      <c r="F7" s="22"/>
      <c r="G7" s="22"/>
      <c r="H7" s="26"/>
      <c r="I7" s="21">
        <v>3</v>
      </c>
      <c r="J7" s="29"/>
      <c r="K7" s="29"/>
      <c r="L7" s="29"/>
      <c r="M7" s="23"/>
      <c r="N7" s="24"/>
      <c r="O7" s="24"/>
      <c r="P7" s="24"/>
      <c r="Q7" s="40" t="str">
        <f>IF(AND(M7&lt;=[1]BB!$D$4,M7&lt;&gt;0),[1]BB!$A$4,IF(AND(M7&gt;[1]BB!$B$3,M7&lt;=[1]BB!$D$3),[1]BB!$A$3,IF(M7&gt;[1]BB!$B$2,[1]BB!$A$2,"")))</f>
        <v/>
      </c>
      <c r="R7" s="26"/>
      <c r="S7" s="41" t="str">
        <f t="shared" si="0"/>
        <v/>
      </c>
      <c r="T7" s="42" t="str">
        <f t="shared" si="1"/>
        <v/>
      </c>
      <c r="U7" s="30"/>
      <c r="V7" s="43" t="str">
        <f>IF(AND(E7=Feuil2!$G$4,G7&lt;&gt;"N"),S7*U7,"")</f>
        <v/>
      </c>
      <c r="W7" s="31"/>
      <c r="X7" s="43" t="str">
        <f>IF(AND(E7=Feuil2!$G$3,G7&lt;&gt;"N"),S7*W7,"")</f>
        <v/>
      </c>
    </row>
    <row r="15" spans="1:24">
      <c r="A15" s="39"/>
    </row>
  </sheetData>
  <mergeCells count="1">
    <mergeCell ref="J1:L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Feuil2!$G$2:$G$5</xm:f>
          </x14:formula1>
          <xm:sqref>E2:E7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G5"/>
  <sheetViews>
    <sheetView workbookViewId="0">
      <selection activeCell="G4" sqref="G4"/>
    </sheetView>
  </sheetViews>
  <sheetFormatPr baseColWidth="10" defaultRowHeight="15"/>
  <sheetData>
    <row r="1" spans="1:7">
      <c r="A1" s="32" t="s">
        <v>12</v>
      </c>
      <c r="B1" s="37" t="s">
        <v>27</v>
      </c>
      <c r="C1" s="37"/>
      <c r="D1" s="37"/>
      <c r="F1" s="38" t="s">
        <v>28</v>
      </c>
      <c r="G1" s="38"/>
    </row>
    <row r="2" spans="1:7">
      <c r="A2" s="33">
        <v>1.5</v>
      </c>
      <c r="B2" s="34">
        <v>20</v>
      </c>
      <c r="C2" s="34" t="s">
        <v>29</v>
      </c>
      <c r="D2" s="34"/>
      <c r="F2" s="35" t="s">
        <v>30</v>
      </c>
      <c r="G2" s="35"/>
    </row>
    <row r="3" spans="1:7">
      <c r="A3" s="33">
        <v>2</v>
      </c>
      <c r="B3" s="34">
        <v>10</v>
      </c>
      <c r="C3" s="34" t="s">
        <v>29</v>
      </c>
      <c r="D3" s="34">
        <v>20</v>
      </c>
      <c r="F3" s="35" t="s">
        <v>31</v>
      </c>
      <c r="G3" s="35">
        <v>1</v>
      </c>
    </row>
    <row r="4" spans="1:7">
      <c r="A4" s="33">
        <v>2.5</v>
      </c>
      <c r="B4" s="34">
        <v>0</v>
      </c>
      <c r="C4" s="34" t="s">
        <v>29</v>
      </c>
      <c r="D4" s="34">
        <v>10</v>
      </c>
      <c r="F4" s="35" t="s">
        <v>32</v>
      </c>
      <c r="G4" s="35">
        <v>2</v>
      </c>
    </row>
    <row r="5" spans="1:7">
      <c r="F5" s="35" t="s">
        <v>33</v>
      </c>
      <c r="G5" s="35" t="s">
        <v>34</v>
      </c>
    </row>
  </sheetData>
  <mergeCells count="2">
    <mergeCell ref="B1:D1"/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CHRISTIAN</cp:lastModifiedBy>
  <dcterms:created xsi:type="dcterms:W3CDTF">2015-10-07T07:38:37Z</dcterms:created>
  <dcterms:modified xsi:type="dcterms:W3CDTF">2015-10-07T08:40:55Z</dcterms:modified>
</cp:coreProperties>
</file>