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00" yWindow="45" windowWidth="12930" windowHeight="8040"/>
  </bookViews>
  <sheets>
    <sheet name="Cours" sheetId="1" r:id="rId1"/>
    <sheet name="aujourd'hui" sheetId="2" r:id="rId2"/>
  </sheets>
  <definedNames>
    <definedName name="_xlnm._FilterDatabase" localSheetId="0" hidden="1">Cours!$B$1:$B$208</definedName>
    <definedName name="colb">OFFSET([0]!colc,,-1)</definedName>
    <definedName name="colc">OFFSET(Cours!$D$2,,,COUNT(Cours!$D:$D))</definedName>
    <definedName name="dates">OFFSET(Cours!$E$2:$I$2,,,ROWS(colc))</definedName>
    <definedName name="listecours">OFFSET(Cours!$AA$1,,,COUNTIF(Cours!$AA:$AA,"&gt;&lt;"))</definedName>
  </definedNames>
  <calcPr calcId="125725"/>
</workbook>
</file>

<file path=xl/calcChain.xml><?xml version="1.0" encoding="utf-8"?>
<calcChain xmlns="http://schemas.openxmlformats.org/spreadsheetml/2006/main">
  <c r="I98" i="1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93"/>
  <c r="I94"/>
  <c r="I95"/>
  <c r="I96"/>
  <c r="I97"/>
  <c r="I91"/>
  <c r="I92"/>
  <c r="I88"/>
  <c r="I89"/>
  <c r="I90"/>
  <c r="I84"/>
  <c r="I85"/>
  <c r="I86"/>
  <c r="I87"/>
  <c r="I79"/>
  <c r="I80"/>
  <c r="I81"/>
  <c r="I82"/>
  <c r="I83"/>
  <c r="I74"/>
  <c r="I75"/>
  <c r="I76"/>
  <c r="I77"/>
  <c r="I78"/>
  <c r="I71"/>
  <c r="I72"/>
  <c r="I73"/>
  <c r="I67"/>
  <c r="I68"/>
  <c r="I69"/>
  <c r="I70"/>
  <c r="I64"/>
  <c r="I65"/>
  <c r="I66"/>
  <c r="I61"/>
  <c r="I62"/>
  <c r="I63"/>
  <c r="I58"/>
  <c r="I59"/>
  <c r="I60"/>
  <c r="I54"/>
  <c r="I55"/>
  <c r="I56"/>
  <c r="I57"/>
  <c r="I52"/>
  <c r="I53"/>
  <c r="I49"/>
  <c r="I50"/>
  <c r="I51"/>
  <c r="I45"/>
  <c r="I46"/>
  <c r="I47"/>
  <c r="I48"/>
  <c r="I40"/>
  <c r="I41"/>
  <c r="I42"/>
  <c r="I43"/>
  <c r="I44"/>
  <c r="I34"/>
  <c r="I35"/>
  <c r="I36"/>
  <c r="I37"/>
  <c r="I38"/>
  <c r="I39"/>
  <c r="I31"/>
  <c r="I32"/>
  <c r="I33"/>
  <c r="I30"/>
  <c r="I29"/>
  <c r="I28"/>
  <c r="I25"/>
  <c r="I26"/>
  <c r="I27"/>
  <c r="I24"/>
  <c r="I23"/>
  <c r="I20"/>
  <c r="I21"/>
  <c r="I22"/>
  <c r="I18"/>
  <c r="I19"/>
  <c r="I17"/>
  <c r="I16"/>
  <c r="I15"/>
  <c r="I14"/>
  <c r="I11"/>
  <c r="I12"/>
  <c r="I13"/>
  <c r="I8"/>
  <c r="I9"/>
  <c r="I10"/>
  <c r="I7"/>
  <c r="I6"/>
  <c r="I5"/>
  <c r="I4"/>
  <c r="I3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93"/>
  <c r="H94"/>
  <c r="H95"/>
  <c r="H96"/>
  <c r="H97"/>
  <c r="H91"/>
  <c r="H92"/>
  <c r="H88"/>
  <c r="H89"/>
  <c r="H90"/>
  <c r="H86"/>
  <c r="H87"/>
  <c r="H83"/>
  <c r="H84"/>
  <c r="H85"/>
  <c r="H81"/>
  <c r="H82"/>
  <c r="H79"/>
  <c r="H80"/>
  <c r="H76"/>
  <c r="H77"/>
  <c r="H78"/>
  <c r="H71"/>
  <c r="H72"/>
  <c r="H73"/>
  <c r="H74"/>
  <c r="H75"/>
  <c r="H66"/>
  <c r="H67"/>
  <c r="H68"/>
  <c r="H69"/>
  <c r="H70"/>
  <c r="H64"/>
  <c r="H65"/>
  <c r="H61"/>
  <c r="H62"/>
  <c r="H63"/>
  <c r="H55"/>
  <c r="H56"/>
  <c r="H57"/>
  <c r="H58"/>
  <c r="H59"/>
  <c r="H60"/>
  <c r="H50"/>
  <c r="H51"/>
  <c r="H52"/>
  <c r="H53"/>
  <c r="H54"/>
  <c r="H46"/>
  <c r="H47"/>
  <c r="H48"/>
  <c r="H49"/>
  <c r="H40"/>
  <c r="H41"/>
  <c r="H42"/>
  <c r="H43"/>
  <c r="H44"/>
  <c r="H45"/>
  <c r="H35"/>
  <c r="H36"/>
  <c r="H37"/>
  <c r="H38"/>
  <c r="H39"/>
  <c r="H33"/>
  <c r="H34"/>
  <c r="H32"/>
  <c r="H31"/>
  <c r="H30"/>
  <c r="H29"/>
  <c r="H26"/>
  <c r="H27"/>
  <c r="H28"/>
  <c r="H24"/>
  <c r="H25"/>
  <c r="H23"/>
  <c r="H21"/>
  <c r="H22"/>
  <c r="H18"/>
  <c r="H19"/>
  <c r="H20"/>
  <c r="H17"/>
  <c r="H16"/>
  <c r="H15"/>
  <c r="H14"/>
  <c r="H11"/>
  <c r="H12"/>
  <c r="H13"/>
  <c r="H8"/>
  <c r="H9"/>
  <c r="H10"/>
  <c r="H4"/>
  <c r="H5"/>
  <c r="H6"/>
  <c r="H7"/>
  <c r="H3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96"/>
  <c r="G97"/>
  <c r="G91"/>
  <c r="G92"/>
  <c r="G93"/>
  <c r="G94"/>
  <c r="G95"/>
  <c r="G82"/>
  <c r="G83"/>
  <c r="G84"/>
  <c r="G85"/>
  <c r="G86"/>
  <c r="G87"/>
  <c r="G88"/>
  <c r="G89"/>
  <c r="G90"/>
  <c r="G77"/>
  <c r="G78"/>
  <c r="G79"/>
  <c r="G80"/>
  <c r="G81"/>
  <c r="G65"/>
  <c r="G66"/>
  <c r="G67"/>
  <c r="G68"/>
  <c r="G69"/>
  <c r="G70"/>
  <c r="G71"/>
  <c r="G72"/>
  <c r="G73"/>
  <c r="G74"/>
  <c r="G75"/>
  <c r="G76"/>
  <c r="G56"/>
  <c r="G57"/>
  <c r="G58"/>
  <c r="G59"/>
  <c r="G60"/>
  <c r="G61"/>
  <c r="G62"/>
  <c r="G63"/>
  <c r="G64"/>
  <c r="G51"/>
  <c r="G52"/>
  <c r="G53"/>
  <c r="G54"/>
  <c r="G55"/>
  <c r="G50"/>
  <c r="G49"/>
  <c r="G40"/>
  <c r="G41"/>
  <c r="G42"/>
  <c r="G43"/>
  <c r="G44"/>
  <c r="G45"/>
  <c r="G46"/>
  <c r="G47"/>
  <c r="G48"/>
  <c r="G36"/>
  <c r="G37"/>
  <c r="G38"/>
  <c r="G39"/>
  <c r="G35"/>
  <c r="G34"/>
  <c r="G33"/>
  <c r="G31"/>
  <c r="G32"/>
  <c r="G30"/>
  <c r="G29"/>
  <c r="G27"/>
  <c r="G28"/>
  <c r="G24"/>
  <c r="G25"/>
  <c r="G26"/>
  <c r="G23"/>
  <c r="G22"/>
  <c r="G17"/>
  <c r="G18"/>
  <c r="G19"/>
  <c r="G20"/>
  <c r="G21"/>
  <c r="G16"/>
  <c r="G15"/>
  <c r="G13"/>
  <c r="G14"/>
  <c r="G8"/>
  <c r="G9"/>
  <c r="G10"/>
  <c r="G11"/>
  <c r="G12"/>
  <c r="G6"/>
  <c r="G7"/>
  <c r="G5"/>
  <c r="G4"/>
  <c r="G3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57"/>
  <c r="F58"/>
  <c r="F59"/>
  <c r="F60"/>
  <c r="F61"/>
  <c r="F62"/>
  <c r="F63"/>
  <c r="F64"/>
  <c r="F65"/>
  <c r="F66"/>
  <c r="F67"/>
  <c r="F68"/>
  <c r="F69"/>
  <c r="F46"/>
  <c r="F47"/>
  <c r="F48"/>
  <c r="F49"/>
  <c r="F50"/>
  <c r="F51"/>
  <c r="F52"/>
  <c r="F53"/>
  <c r="F54"/>
  <c r="F55"/>
  <c r="F56"/>
  <c r="F37"/>
  <c r="F38"/>
  <c r="F39"/>
  <c r="F40"/>
  <c r="F41"/>
  <c r="F42"/>
  <c r="F43"/>
  <c r="F44"/>
  <c r="F45"/>
  <c r="F35"/>
  <c r="F36"/>
  <c r="F31"/>
  <c r="F32"/>
  <c r="F33"/>
  <c r="F34"/>
  <c r="F25"/>
  <c r="F26"/>
  <c r="F27"/>
  <c r="F28"/>
  <c r="F29"/>
  <c r="F30"/>
  <c r="F16"/>
  <c r="F17"/>
  <c r="F18"/>
  <c r="F19"/>
  <c r="F20"/>
  <c r="F21"/>
  <c r="F22"/>
  <c r="F23"/>
  <c r="F24"/>
  <c r="F12"/>
  <c r="F13"/>
  <c r="F14"/>
  <c r="F15"/>
  <c r="F6"/>
  <c r="F7"/>
  <c r="F8"/>
  <c r="F9"/>
  <c r="F10"/>
  <c r="F11"/>
  <c r="F5"/>
  <c r="F4"/>
  <c r="F3"/>
  <c r="I2"/>
  <c r="F2"/>
  <c r="G2"/>
  <c r="H2"/>
  <c r="J1" i="2"/>
  <c r="I1"/>
  <c r="H1"/>
  <c r="G1"/>
  <c r="F1"/>
  <c r="E1"/>
  <c r="D1"/>
  <c r="E14" i="1"/>
  <c r="E5"/>
  <c r="E6"/>
  <c r="E11"/>
  <c r="E12"/>
  <c r="E13"/>
  <c r="E16"/>
  <c r="E35"/>
  <c r="E38"/>
  <c r="E26" l="1"/>
  <c r="E27"/>
  <c r="I44" i="2" l="1" a="1"/>
  <c r="I44" s="1"/>
  <c r="H12" a="1"/>
  <c r="H12" s="1"/>
  <c r="B7" a="1"/>
  <c r="B7" s="1"/>
  <c r="H3" a="1"/>
  <c r="H3" s="1"/>
  <c r="B19" a="1"/>
  <c r="B19" s="1"/>
  <c r="H14" l="1" a="1"/>
  <c r="H14" s="1"/>
  <c r="I23" a="1"/>
  <c r="I23" s="1"/>
  <c r="J32" a="1"/>
  <c r="J32" s="1"/>
  <c r="I41" a="1"/>
  <c r="I41" s="1"/>
  <c r="J13" a="1"/>
  <c r="J13" s="1"/>
  <c r="D23" a="1"/>
  <c r="D23" s="1"/>
  <c r="E32" a="1"/>
  <c r="E32" s="1"/>
  <c r="F39" a="1"/>
  <c r="F39" s="1"/>
  <c r="G48" a="1"/>
  <c r="G48" s="1"/>
  <c r="H20" a="1"/>
  <c r="H20" s="1"/>
  <c r="E35" a="1"/>
  <c r="E35" s="1"/>
  <c r="F44" a="1"/>
  <c r="F44" s="1"/>
  <c r="G16" a="1"/>
  <c r="G16" s="1"/>
  <c r="H25" a="1"/>
  <c r="H25" s="1"/>
  <c r="I12" a="1"/>
  <c r="I12" s="1"/>
  <c r="G34" a="1"/>
  <c r="G34" s="1"/>
  <c r="J41" a="1"/>
  <c r="J41" s="1"/>
  <c r="D14" a="1"/>
  <c r="D14" s="1"/>
  <c r="E23" a="1"/>
  <c r="E23" s="1"/>
  <c r="F32" a="1"/>
  <c r="F32" s="1"/>
  <c r="E41" a="1"/>
  <c r="E41" s="1"/>
  <c r="F13" a="1"/>
  <c r="F13" s="1"/>
  <c r="G22" a="1"/>
  <c r="G22" s="1"/>
  <c r="H31" a="1"/>
  <c r="H31" s="1"/>
  <c r="I38" a="1"/>
  <c r="I38" s="1"/>
  <c r="J47" a="1"/>
  <c r="J47" s="1"/>
  <c r="D20" a="1"/>
  <c r="D20" s="1"/>
  <c r="H34" a="1"/>
  <c r="H34" s="1"/>
  <c r="I43" a="1"/>
  <c r="I43" s="1"/>
  <c r="J15" a="1"/>
  <c r="J15" s="1"/>
  <c r="D25" a="1"/>
  <c r="D25" s="1"/>
  <c r="E12" a="1"/>
  <c r="E12" s="1"/>
  <c r="B2" a="1"/>
  <c r="B2" s="1"/>
  <c r="F41" a="1"/>
  <c r="F41" s="1"/>
  <c r="G13" a="1"/>
  <c r="G13" s="1"/>
  <c r="H22" a="1"/>
  <c r="H22" s="1"/>
  <c r="I31" a="1"/>
  <c r="I31" s="1"/>
  <c r="H40" a="1"/>
  <c r="H40" s="1"/>
  <c r="I49" a="1"/>
  <c r="I49" s="1"/>
  <c r="J21" a="1"/>
  <c r="J21" s="1"/>
  <c r="D31" a="1"/>
  <c r="D31" s="1"/>
  <c r="E38" a="1"/>
  <c r="E38" s="1"/>
  <c r="F47" a="1"/>
  <c r="F47" s="1"/>
  <c r="G19" a="1"/>
  <c r="G19" s="1"/>
  <c r="D34" a="1"/>
  <c r="D34" s="1"/>
  <c r="E43" a="1"/>
  <c r="E43" s="1"/>
  <c r="F15" a="1"/>
  <c r="F15" s="1"/>
  <c r="G24" a="1"/>
  <c r="G24" s="1"/>
  <c r="H33" a="1"/>
  <c r="H33" s="1"/>
  <c r="J12" a="1"/>
  <c r="J12" s="1"/>
  <c r="D43" a="1"/>
  <c r="D43" s="1"/>
  <c r="E15" a="1"/>
  <c r="E15" s="1"/>
  <c r="F24" a="1"/>
  <c r="F24" s="1"/>
  <c r="G33" a="1"/>
  <c r="G33" s="1"/>
  <c r="F42" a="1"/>
  <c r="F42" s="1"/>
  <c r="G14" a="1"/>
  <c r="G14" s="1"/>
  <c r="H23" a="1"/>
  <c r="H23" s="1"/>
  <c r="I32" a="1"/>
  <c r="I32" s="1"/>
  <c r="J39" a="1"/>
  <c r="J39" s="1"/>
  <c r="D49" a="1"/>
  <c r="D49" s="1"/>
  <c r="E21" a="1"/>
  <c r="E21" s="1"/>
  <c r="I35" a="1"/>
  <c r="I35" s="1"/>
  <c r="J44" a="1"/>
  <c r="J44" s="1"/>
  <c r="D17" a="1"/>
  <c r="D17" s="1"/>
  <c r="E26" a="1"/>
  <c r="E26" s="1"/>
  <c r="I29" a="1"/>
  <c r="I29" s="1"/>
  <c r="H35" a="1"/>
  <c r="H35" s="1"/>
  <c r="F49" a="1"/>
  <c r="F49" s="1"/>
  <c r="G21" a="1"/>
  <c r="G21" s="1"/>
  <c r="H30" a="1"/>
  <c r="H30" s="1"/>
  <c r="G39" a="1"/>
  <c r="G39" s="1"/>
  <c r="H48" a="1"/>
  <c r="H48" s="1"/>
  <c r="I20" a="1"/>
  <c r="I20" s="1"/>
  <c r="J29" a="1"/>
  <c r="J29" s="1"/>
  <c r="D37" a="1"/>
  <c r="D37" s="1"/>
  <c r="E46" a="1"/>
  <c r="E46" s="1"/>
  <c r="F18" a="1"/>
  <c r="F18" s="1"/>
  <c r="G27" a="1"/>
  <c r="G27" s="1"/>
  <c r="D42" a="1"/>
  <c r="D42" s="1"/>
  <c r="E14" a="1"/>
  <c r="E14" s="1"/>
  <c r="F23" a="1"/>
  <c r="F23" s="1"/>
  <c r="G32" a="1"/>
  <c r="G32" s="1"/>
  <c r="I36" a="1"/>
  <c r="I36" s="1"/>
  <c r="H39" a="1"/>
  <c r="H39" s="1"/>
  <c r="I48" a="1"/>
  <c r="I48" s="1"/>
  <c r="J20" a="1"/>
  <c r="J20" s="1"/>
  <c r="D30" a="1"/>
  <c r="D30" s="1"/>
  <c r="J38" a="1"/>
  <c r="J38" s="1"/>
  <c r="D48" a="1"/>
  <c r="D48" s="1"/>
  <c r="E20" a="1"/>
  <c r="E20" s="1"/>
  <c r="F29" a="1"/>
  <c r="F29" s="1"/>
  <c r="G36" a="1"/>
  <c r="G36" s="1"/>
  <c r="H45" a="1"/>
  <c r="H45" s="1"/>
  <c r="I17" a="1"/>
  <c r="I17" s="1"/>
  <c r="J26" a="1"/>
  <c r="J26" s="1"/>
  <c r="G41" a="1"/>
  <c r="G41" s="1"/>
  <c r="H13" a="1"/>
  <c r="H13" s="1"/>
  <c r="I22" a="1"/>
  <c r="I22" s="1"/>
  <c r="J31" a="1"/>
  <c r="J31" s="1"/>
  <c r="D32" a="1"/>
  <c r="D32" s="1"/>
  <c r="D39" a="1"/>
  <c r="D39" s="1"/>
  <c r="E48" a="1"/>
  <c r="E48" s="1"/>
  <c r="F20" a="1"/>
  <c r="F20" s="1"/>
  <c r="G29" a="1"/>
  <c r="G29" s="1"/>
  <c r="F38" a="1"/>
  <c r="F38" s="1"/>
  <c r="G47" a="1"/>
  <c r="G47" s="1"/>
  <c r="H19" a="1"/>
  <c r="H19" s="1"/>
  <c r="I28" a="1"/>
  <c r="I28" s="1"/>
  <c r="J35" a="1"/>
  <c r="J35" s="1"/>
  <c r="D45" a="1"/>
  <c r="D45" s="1"/>
  <c r="E17" a="1"/>
  <c r="E17" s="1"/>
  <c r="F26" a="1"/>
  <c r="F26" s="1"/>
  <c r="J40" a="1"/>
  <c r="J40" s="1"/>
  <c r="D13" a="1"/>
  <c r="D13" s="1"/>
  <c r="E22" a="1"/>
  <c r="E22" s="1"/>
  <c r="F31" a="1"/>
  <c r="F31" s="1"/>
  <c r="H28" a="1"/>
  <c r="H28" s="1"/>
  <c r="I40" a="1"/>
  <c r="I40" s="1"/>
  <c r="J49" a="1"/>
  <c r="J49" s="1"/>
  <c r="D22" a="1"/>
  <c r="D22" s="1"/>
  <c r="E31" a="1"/>
  <c r="E31" s="1"/>
  <c r="D40" a="1"/>
  <c r="D40" s="1"/>
  <c r="E49" a="1"/>
  <c r="E49" s="1"/>
  <c r="F21" a="1"/>
  <c r="F21" s="1"/>
  <c r="G30" a="1"/>
  <c r="G30" s="1"/>
  <c r="H37" a="1"/>
  <c r="H37" s="1"/>
  <c r="I46" a="1"/>
  <c r="I46" s="1"/>
  <c r="J18" a="1"/>
  <c r="J18" s="1"/>
  <c r="D28" a="1"/>
  <c r="D28" s="1"/>
  <c r="H42" a="1"/>
  <c r="H42" s="1"/>
  <c r="I14" a="1"/>
  <c r="I14" s="1"/>
  <c r="J23" a="1"/>
  <c r="J23" s="1"/>
  <c r="D33" a="1"/>
  <c r="D33" s="1"/>
  <c r="J37" a="1"/>
  <c r="J37" s="1"/>
  <c r="D47" a="1"/>
  <c r="D47" s="1"/>
  <c r="E19" a="1"/>
  <c r="E19" s="1"/>
  <c r="F28" a="1"/>
  <c r="F28" s="1"/>
  <c r="E37" a="1"/>
  <c r="E37" s="1"/>
  <c r="F46" a="1"/>
  <c r="F46" s="1"/>
  <c r="G18" a="1"/>
  <c r="G18" s="1"/>
  <c r="H27" a="1"/>
  <c r="H27" s="1"/>
  <c r="I34" a="1"/>
  <c r="I34" s="1"/>
  <c r="J43" a="1"/>
  <c r="J43" s="1"/>
  <c r="D16" a="1"/>
  <c r="D16" s="1"/>
  <c r="E25" a="1"/>
  <c r="E25" s="1"/>
  <c r="I39" a="1"/>
  <c r="I39" s="1"/>
  <c r="J48" a="1"/>
  <c r="J48" s="1"/>
  <c r="D21" a="1"/>
  <c r="D21" s="1"/>
  <c r="E30" a="1"/>
  <c r="E30" s="1"/>
  <c r="F30" a="1"/>
  <c r="F30" s="1"/>
  <c r="G42" a="1"/>
  <c r="G42" s="1"/>
  <c r="G46" a="1"/>
  <c r="G46" s="1"/>
  <c r="H18" a="1"/>
  <c r="H18" s="1"/>
  <c r="I27" a="1"/>
  <c r="I27" s="1"/>
  <c r="H36" a="1"/>
  <c r="H36" s="1"/>
  <c r="I45" a="1"/>
  <c r="I45" s="1"/>
  <c r="J17" a="1"/>
  <c r="J17" s="1"/>
  <c r="D27" a="1"/>
  <c r="D27" s="1"/>
  <c r="E34" a="1"/>
  <c r="E34" s="1"/>
  <c r="F43" a="1"/>
  <c r="F43" s="1"/>
  <c r="G15" a="1"/>
  <c r="G15" s="1"/>
  <c r="H24" a="1"/>
  <c r="H24" s="1"/>
  <c r="E39" a="1"/>
  <c r="E39" s="1"/>
  <c r="F48" a="1"/>
  <c r="F48" s="1"/>
  <c r="G20" a="1"/>
  <c r="G20" s="1"/>
  <c r="H29" a="1"/>
  <c r="H29" s="1"/>
  <c r="F12" a="1"/>
  <c r="F12" s="1"/>
  <c r="E40" a="1"/>
  <c r="E40" s="1"/>
  <c r="J45" a="1"/>
  <c r="J45" s="1"/>
  <c r="D18" a="1"/>
  <c r="D18" s="1"/>
  <c r="E27" a="1"/>
  <c r="E27" s="1"/>
  <c r="D36" a="1"/>
  <c r="D36" s="1"/>
  <c r="E45" a="1"/>
  <c r="E45" s="1"/>
  <c r="F17" a="1"/>
  <c r="F17" s="1"/>
  <c r="G26" a="1"/>
  <c r="G26" s="1"/>
  <c r="E29" a="1"/>
  <c r="E29" s="1"/>
  <c r="I42" a="1"/>
  <c r="I42" s="1"/>
  <c r="J14" a="1"/>
  <c r="J14" s="1"/>
  <c r="D24" a="1"/>
  <c r="D24" s="1"/>
  <c r="H38" a="1"/>
  <c r="H38" s="1"/>
  <c r="I47" a="1"/>
  <c r="I47" s="1"/>
  <c r="J19" a="1"/>
  <c r="J19" s="1"/>
  <c r="D29" a="1"/>
  <c r="D29" s="1"/>
  <c r="J30" a="1"/>
  <c r="J30" s="1"/>
  <c r="G38" a="1"/>
  <c r="G38" s="1"/>
  <c r="H47" a="1"/>
  <c r="H47" s="1"/>
  <c r="I19" a="1"/>
  <c r="I19" s="1"/>
  <c r="J28" a="1"/>
  <c r="J28" s="1"/>
  <c r="I37" a="1"/>
  <c r="I37" s="1"/>
  <c r="J46" a="1"/>
  <c r="J46" s="1"/>
  <c r="D19" a="1"/>
  <c r="D19" s="1"/>
  <c r="E28" a="1"/>
  <c r="E28" s="1"/>
  <c r="F35" a="1"/>
  <c r="F35" s="1"/>
  <c r="G44" a="1"/>
  <c r="G44" s="1"/>
  <c r="H16" a="1"/>
  <c r="H16" s="1"/>
  <c r="I25" a="1"/>
  <c r="I25" s="1"/>
  <c r="F40" a="1"/>
  <c r="F40" s="1"/>
  <c r="G49" a="1"/>
  <c r="G49" s="1"/>
  <c r="H21" a="1"/>
  <c r="H21" s="1"/>
  <c r="I30" a="1"/>
  <c r="I30" s="1"/>
  <c r="H32" a="1"/>
  <c r="H32" s="1"/>
  <c r="J16" a="1"/>
  <c r="J16" s="1"/>
  <c r="D26" a="1"/>
  <c r="D26" s="1"/>
  <c r="J34" a="1"/>
  <c r="J34" s="1"/>
  <c r="D44" a="1"/>
  <c r="D44" s="1"/>
  <c r="E16" a="1"/>
  <c r="E16" s="1"/>
  <c r="F25" a="1"/>
  <c r="F25" s="1"/>
  <c r="G12" a="1"/>
  <c r="G12" s="1"/>
  <c r="H41" a="1"/>
  <c r="H41" s="1"/>
  <c r="I13" a="1"/>
  <c r="I13" s="1"/>
  <c r="J22" a="1"/>
  <c r="J22" s="1"/>
  <c r="G37" a="1"/>
  <c r="G37" s="1"/>
  <c r="H46" a="1"/>
  <c r="H46" s="1"/>
  <c r="I18" a="1"/>
  <c r="I18" s="1"/>
  <c r="J27" a="1"/>
  <c r="J27" s="1"/>
  <c r="G31" a="1"/>
  <c r="G31" s="1"/>
  <c r="F37" a="1"/>
  <c r="F37" s="1"/>
  <c r="E44" a="1"/>
  <c r="E44" s="1"/>
  <c r="F16" a="1"/>
  <c r="F16" s="1"/>
  <c r="G25" a="1"/>
  <c r="G25" s="1"/>
  <c r="F34" a="1"/>
  <c r="F34" s="1"/>
  <c r="G43" a="1"/>
  <c r="G43" s="1"/>
  <c r="H15" a="1"/>
  <c r="H15" s="1"/>
  <c r="I24" a="1"/>
  <c r="I24" s="1"/>
  <c r="J33" a="1"/>
  <c r="J33" s="1"/>
  <c r="D41" a="1"/>
  <c r="D41" s="1"/>
  <c r="E13" a="1"/>
  <c r="E13" s="1"/>
  <c r="F22" a="1"/>
  <c r="F22" s="1"/>
  <c r="J36" a="1"/>
  <c r="J36" s="1"/>
  <c r="D46" a="1"/>
  <c r="D46" s="1"/>
  <c r="E18" a="1"/>
  <c r="E18" s="1"/>
  <c r="F27" a="1"/>
  <c r="F27" s="1"/>
  <c r="I33" a="1"/>
  <c r="I33" s="1"/>
  <c r="E36" a="1"/>
  <c r="E36" s="1"/>
  <c r="H43" a="1"/>
  <c r="H43" s="1"/>
  <c r="I15" a="1"/>
  <c r="I15" s="1"/>
  <c r="J24" a="1"/>
  <c r="J24" s="1"/>
  <c r="D12" a="1"/>
  <c r="D12" s="1"/>
  <c r="J42" a="1"/>
  <c r="J42" s="1"/>
  <c r="D15" a="1"/>
  <c r="D15" s="1"/>
  <c r="E24" a="1"/>
  <c r="E24" s="1"/>
  <c r="F33" a="1"/>
  <c r="F33" s="1"/>
  <c r="G40" a="1"/>
  <c r="G40" s="1"/>
  <c r="H49" a="1"/>
  <c r="H49" s="1"/>
  <c r="I21" a="1"/>
  <c r="I21" s="1"/>
  <c r="F36" a="1"/>
  <c r="F36" s="1"/>
  <c r="G45" a="1"/>
  <c r="G45" s="1"/>
  <c r="H17" a="1"/>
  <c r="H17" s="1"/>
  <c r="I26" a="1"/>
  <c r="I26" s="1"/>
  <c r="E33" a="1"/>
  <c r="E33" s="1"/>
  <c r="D35" a="1"/>
  <c r="D35" s="1"/>
  <c r="F45" a="1"/>
  <c r="F45" s="1"/>
  <c r="G17" a="1"/>
  <c r="G17" s="1"/>
  <c r="H26" a="1"/>
  <c r="H26" s="1"/>
  <c r="G35" a="1"/>
  <c r="G35" s="1"/>
  <c r="H44" a="1"/>
  <c r="H44" s="1"/>
  <c r="I16" a="1"/>
  <c r="I16" s="1"/>
  <c r="J25" a="1"/>
  <c r="J25" s="1"/>
  <c r="G10" a="1"/>
  <c r="G10" s="1"/>
  <c r="E42" a="1"/>
  <c r="E42" s="1"/>
  <c r="F14" a="1"/>
  <c r="F14" s="1"/>
  <c r="G23" a="1"/>
  <c r="G23" s="1"/>
  <c r="D38" a="1"/>
  <c r="D38" s="1"/>
  <c r="E47" a="1"/>
  <c r="E47" s="1"/>
  <c r="F19" a="1"/>
  <c r="F19" s="1"/>
  <c r="G28" a="1"/>
  <c r="G28" s="1"/>
  <c r="I9" a="1"/>
  <c r="I9" s="1"/>
  <c r="H7" a="1"/>
  <c r="H7" s="1"/>
  <c r="H5" a="1"/>
  <c r="H5" s="1"/>
  <c r="I11" a="1"/>
  <c r="I11" s="1"/>
  <c r="I4" a="1"/>
  <c r="I4" s="1"/>
  <c r="D2" a="1"/>
  <c r="D2" s="1"/>
  <c r="I8" a="1"/>
  <c r="I8" s="1"/>
  <c r="H11" a="1"/>
  <c r="H11" s="1"/>
  <c r="H4" a="1"/>
  <c r="H4" s="1"/>
  <c r="I2" a="1"/>
  <c r="I2" s="1"/>
  <c r="H2" a="1"/>
  <c r="H2" s="1"/>
  <c r="E4" a="1"/>
  <c r="E4" s="1"/>
  <c r="H6" a="1"/>
  <c r="H6" s="1"/>
  <c r="H8" a="1"/>
  <c r="H8" s="1"/>
  <c r="I10" a="1"/>
  <c r="I10" s="1"/>
  <c r="H9" a="1"/>
  <c r="H9" s="1"/>
  <c r="I3" a="1"/>
  <c r="I3" s="1"/>
  <c r="I5" a="1"/>
  <c r="I5" s="1"/>
  <c r="I7" a="1"/>
  <c r="I7" s="1"/>
  <c r="H10" a="1"/>
  <c r="H10" s="1"/>
  <c r="I6" a="1"/>
  <c r="I6" s="1"/>
  <c r="B43" a="1"/>
  <c r="B43" s="1"/>
  <c r="B48" a="1"/>
  <c r="B48" s="1"/>
  <c r="B46" a="1"/>
  <c r="B46" s="1"/>
  <c r="B44" a="1"/>
  <c r="B44" s="1"/>
  <c r="B39" a="1"/>
  <c r="B39" s="1"/>
  <c r="B40" a="1"/>
  <c r="B40" s="1"/>
  <c r="B45" a="1"/>
  <c r="B45" s="1"/>
  <c r="B42" a="1"/>
  <c r="B42" s="1"/>
  <c r="B41" a="1"/>
  <c r="B41" s="1"/>
  <c r="B49" a="1"/>
  <c r="B49" s="1"/>
  <c r="B47" a="1"/>
  <c r="B47" s="1"/>
  <c r="B33" a="1"/>
  <c r="B33" s="1"/>
  <c r="B28" a="1"/>
  <c r="B28" s="1"/>
  <c r="B14" a="1"/>
  <c r="B14" s="1"/>
  <c r="B20" a="1"/>
  <c r="B20" s="1"/>
  <c r="B36" a="1"/>
  <c r="B36" s="1"/>
  <c r="B34" a="1"/>
  <c r="B34" s="1"/>
  <c r="B29" a="1"/>
  <c r="B29" s="1"/>
  <c r="B15" a="1"/>
  <c r="B15" s="1"/>
  <c r="B21" a="1"/>
  <c r="B21" s="1"/>
  <c r="B37" a="1"/>
  <c r="B37" s="1"/>
  <c r="B35" a="1"/>
  <c r="B35" s="1"/>
  <c r="B30" a="1"/>
  <c r="B30" s="1"/>
  <c r="B16" a="1"/>
  <c r="B16" s="1"/>
  <c r="B22" a="1"/>
  <c r="B22" s="1"/>
  <c r="B38" a="1"/>
  <c r="B38" s="1"/>
  <c r="B25" a="1"/>
  <c r="B25" s="1"/>
  <c r="B31" a="1"/>
  <c r="B31" s="1"/>
  <c r="B17" a="1"/>
  <c r="B17" s="1"/>
  <c r="B23" a="1"/>
  <c r="B23" s="1"/>
  <c r="B26" a="1"/>
  <c r="B26" s="1"/>
  <c r="B12" a="1"/>
  <c r="B12" s="1"/>
  <c r="B18" a="1"/>
  <c r="B18" s="1"/>
  <c r="B24" a="1"/>
  <c r="B24" s="1"/>
  <c r="B32" a="1"/>
  <c r="B32" s="1"/>
  <c r="B27" a="1"/>
  <c r="B27" s="1"/>
  <c r="B13" a="1"/>
  <c r="B13" s="1"/>
  <c r="B9" a="1"/>
  <c r="B9" s="1"/>
  <c r="B6" a="1"/>
  <c r="B6" s="1"/>
  <c r="B10" a="1"/>
  <c r="B10" s="1"/>
  <c r="B11" a="1"/>
  <c r="B11" s="1"/>
  <c r="B4" a="1"/>
  <c r="B4" s="1"/>
  <c r="D3" a="1"/>
  <c r="D3" s="1"/>
  <c r="B3" a="1"/>
  <c r="B3" s="1"/>
  <c r="B8" a="1"/>
  <c r="B8" s="1"/>
  <c r="B5" a="1"/>
  <c r="B5" s="1"/>
  <c r="D10" l="1" a="1"/>
  <c r="D10" s="1"/>
  <c r="D5" a="1"/>
  <c r="D5" s="1"/>
  <c r="D11" a="1"/>
  <c r="D11" s="1"/>
  <c r="D7" a="1"/>
  <c r="D7" s="1"/>
  <c r="D8" a="1"/>
  <c r="D8" s="1"/>
  <c r="E11" a="1"/>
  <c r="E11" s="1"/>
  <c r="D4" a="1"/>
  <c r="D4" s="1"/>
  <c r="D6" a="1"/>
  <c r="D6" s="1"/>
  <c r="D9" a="1"/>
  <c r="D9" s="1"/>
  <c r="E3" l="1" a="1"/>
  <c r="E3" s="1"/>
  <c r="E5" a="1"/>
  <c r="E5" s="1"/>
  <c r="E10" a="1"/>
  <c r="E10" s="1"/>
  <c r="E2" a="1"/>
  <c r="E2" s="1"/>
  <c r="F11" a="1"/>
  <c r="F11" s="1"/>
  <c r="E8" a="1"/>
  <c r="E8" s="1"/>
  <c r="E7" a="1"/>
  <c r="E7" s="1"/>
  <c r="E6" a="1"/>
  <c r="E6" s="1"/>
  <c r="E9" a="1"/>
  <c r="E9" s="1"/>
  <c r="F9" l="1" a="1"/>
  <c r="F9" s="1"/>
  <c r="F2" a="1"/>
  <c r="F2" s="1"/>
  <c r="F3" a="1"/>
  <c r="F3" s="1"/>
  <c r="F7" a="1"/>
  <c r="F7" s="1"/>
  <c r="F10" a="1"/>
  <c r="F10" s="1"/>
  <c r="F8" a="1"/>
  <c r="F8" s="1"/>
  <c r="F6" a="1"/>
  <c r="F6" s="1"/>
  <c r="F5" a="1"/>
  <c r="F5" s="1"/>
  <c r="F4" a="1"/>
  <c r="F4" s="1"/>
  <c r="G6" l="1" a="1"/>
  <c r="G6" s="1"/>
  <c r="G8" a="1"/>
  <c r="G8" s="1"/>
  <c r="G7" a="1"/>
  <c r="G7" s="1"/>
  <c r="G9" a="1"/>
  <c r="G9" s="1"/>
  <c r="G11" a="1"/>
  <c r="G11" s="1"/>
  <c r="G3" a="1"/>
  <c r="G3" s="1"/>
  <c r="G4" a="1"/>
  <c r="G4" s="1"/>
  <c r="G2" a="1"/>
  <c r="G2" s="1"/>
  <c r="G5" a="1"/>
  <c r="G5" s="1"/>
  <c r="J2" l="1" a="1"/>
  <c r="J2" s="1"/>
  <c r="J11" a="1"/>
  <c r="J11" s="1"/>
  <c r="J7" a="1"/>
  <c r="J7" s="1"/>
  <c r="J4" a="1"/>
  <c r="J4" s="1"/>
  <c r="J10" a="1"/>
  <c r="J10" s="1"/>
  <c r="J6" a="1"/>
  <c r="J6" s="1"/>
  <c r="J9" a="1"/>
  <c r="J9" s="1"/>
  <c r="J5" a="1"/>
  <c r="J5" s="1"/>
  <c r="J3" a="1"/>
  <c r="J3" s="1"/>
  <c r="J8" a="1"/>
  <c r="J8" s="1"/>
</calcChain>
</file>

<file path=xl/sharedStrings.xml><?xml version="1.0" encoding="utf-8"?>
<sst xmlns="http://schemas.openxmlformats.org/spreadsheetml/2006/main" count="313" uniqueCount="213">
  <si>
    <t>J0</t>
  </si>
  <si>
    <t>J+3</t>
  </si>
  <si>
    <t>J+10</t>
  </si>
  <si>
    <t>COURS</t>
  </si>
  <si>
    <t>J+30</t>
  </si>
  <si>
    <t>J+60</t>
  </si>
  <si>
    <t xml:space="preserve">CODAGE COURS </t>
  </si>
  <si>
    <t xml:space="preserve">QUEL COURS DOIS JE REVISER AUJOURD'HUI  : </t>
  </si>
  <si>
    <t xml:space="preserve">a suivre </t>
  </si>
  <si>
    <t xml:space="preserve">TITRE DU COURS </t>
  </si>
  <si>
    <t>UE3 C1 PRE</t>
  </si>
  <si>
    <t>UE5 C1 PRA</t>
  </si>
  <si>
    <t>Généralités anatomie</t>
  </si>
  <si>
    <t>Médecine d'aujourd'hui et croyance de l'antiquité</t>
  </si>
  <si>
    <t>UE7 C1 BOI</t>
  </si>
  <si>
    <t>L'inca et le conquistador</t>
  </si>
  <si>
    <t>UE7 C2 FRE</t>
  </si>
  <si>
    <t>UE5 C1 COT</t>
  </si>
  <si>
    <t>UE3 C2 PRE</t>
  </si>
  <si>
    <t>UE5 C2 PRA</t>
  </si>
  <si>
    <t>UE3 C3 PRE</t>
  </si>
  <si>
    <t>UE5 C2 COT</t>
  </si>
  <si>
    <t>Modèle standard</t>
  </si>
  <si>
    <t xml:space="preserve">L'atome </t>
  </si>
  <si>
    <t>Radioactivité 2</t>
  </si>
  <si>
    <t>Radioactivité 1</t>
  </si>
  <si>
    <t>UE3 C3.2 PRE</t>
  </si>
  <si>
    <t>Anatomie II</t>
  </si>
  <si>
    <t>Anomalies du DE</t>
  </si>
  <si>
    <t>1ier trismestre DE</t>
  </si>
  <si>
    <t>UE5 C3 PRA</t>
  </si>
  <si>
    <t>UE6 C2 MIS</t>
  </si>
  <si>
    <t>UE7 C3 BER</t>
  </si>
  <si>
    <t>UE7 C4 MAG</t>
  </si>
  <si>
    <t>UE3 C4 PRE</t>
  </si>
  <si>
    <t>UE6 C1 LOC</t>
  </si>
  <si>
    <t>UE5 C1 PHI</t>
  </si>
  <si>
    <t>UE7 C5 PRA</t>
  </si>
  <si>
    <t>UE5 C1 TIF</t>
  </si>
  <si>
    <t>UE3 C5 PRE</t>
  </si>
  <si>
    <t>UE7 C6 CHA</t>
  </si>
  <si>
    <t>UE5 C2 TIF</t>
  </si>
  <si>
    <t>Cage thoracique II</t>
  </si>
  <si>
    <t>A. R. : Cage thoracique I</t>
  </si>
  <si>
    <t>Arthrologie</t>
  </si>
  <si>
    <t>Naproxène</t>
  </si>
  <si>
    <t>Soigner, un engagement d'humanité</t>
  </si>
  <si>
    <t>Cancer et société</t>
  </si>
  <si>
    <t>Etude comparative I</t>
  </si>
  <si>
    <t>Droit de la santé</t>
  </si>
  <si>
    <t>Anthropocène</t>
  </si>
  <si>
    <t>Rayonnements-matière II</t>
  </si>
  <si>
    <t>Hanche</t>
  </si>
  <si>
    <t>UE5 C1.2 PHI</t>
  </si>
  <si>
    <t>Santé : concepts et points de vue</t>
  </si>
  <si>
    <t>Dépression et grossesse</t>
  </si>
  <si>
    <t xml:space="preserve">UE7 C7 </t>
  </si>
  <si>
    <t>UE5 C6 PRA</t>
  </si>
  <si>
    <t>Myologie</t>
  </si>
  <si>
    <t>UE3 C6 PRE</t>
  </si>
  <si>
    <t>UE7 C7 GAR</t>
  </si>
  <si>
    <t>UE5 C3 COT</t>
  </si>
  <si>
    <t>UE6 C2 LOC</t>
  </si>
  <si>
    <t>UE5 C3 TIF</t>
  </si>
  <si>
    <t>UE7 C8 PRO</t>
  </si>
  <si>
    <t>UE7 C9</t>
  </si>
  <si>
    <t>Le sang</t>
  </si>
  <si>
    <t>UE3 C7 PRE</t>
  </si>
  <si>
    <t>UE3 C1 PER</t>
  </si>
  <si>
    <t>Radioprotection</t>
  </si>
  <si>
    <t>Dosimétrie II</t>
  </si>
  <si>
    <t>Appareil digestif</t>
  </si>
  <si>
    <t>Droit de la santé II</t>
  </si>
  <si>
    <t>Cage thoracique III</t>
  </si>
  <si>
    <t>Les plèvres</t>
  </si>
  <si>
    <t>UE5 C3.2 TIF</t>
  </si>
  <si>
    <t>Dosimétrie I</t>
  </si>
  <si>
    <t>Darwinisme</t>
  </si>
  <si>
    <t>Origine de la profession médicale</t>
  </si>
  <si>
    <t>Rayonnements-matière I</t>
  </si>
  <si>
    <t>La colonne vertébrale</t>
  </si>
  <si>
    <t>UE5 C4 PRA</t>
  </si>
  <si>
    <t>UE5 C5 PRA</t>
  </si>
  <si>
    <t>Embryologie de l'appareil digestif</t>
  </si>
  <si>
    <t>Angiologie</t>
  </si>
  <si>
    <t>UE6 C3 MIS</t>
  </si>
  <si>
    <t>UE6 C1 MIS</t>
  </si>
  <si>
    <t>UE7 C6.2 CHA</t>
  </si>
  <si>
    <t>Epidémiologie</t>
  </si>
  <si>
    <t>Etude comparative II</t>
  </si>
  <si>
    <t>UE6 C4 MIS</t>
  </si>
  <si>
    <t>UE3 C2 PER</t>
  </si>
  <si>
    <t>UE7 C10 MASS</t>
  </si>
  <si>
    <t>Etude comparative III</t>
  </si>
  <si>
    <t>Pathologies liées aux agressions sexuelles</t>
  </si>
  <si>
    <t>Le genou</t>
  </si>
  <si>
    <t>UE3 C3 PER</t>
  </si>
  <si>
    <t>UE3 C3.2 PER</t>
  </si>
  <si>
    <t>UE5 C1 VAR</t>
  </si>
  <si>
    <t>UE5 C2 VAR</t>
  </si>
  <si>
    <t>Imagerie de la tête et du cou</t>
  </si>
  <si>
    <t>UE5 C1 BOU</t>
  </si>
  <si>
    <t>UE3 C1 RUS</t>
  </si>
  <si>
    <t>Prélèvement et greffe</t>
  </si>
  <si>
    <t>UE7 C11 ALA</t>
  </si>
  <si>
    <t>UE5 C4 TIF</t>
  </si>
  <si>
    <t>UE3 C4 PER</t>
  </si>
  <si>
    <t>Principales caractéristiques socio-démographiques</t>
  </si>
  <si>
    <t>UE7 C12 TRO</t>
  </si>
  <si>
    <t>UE5 C7 PRA</t>
  </si>
  <si>
    <t>Pharmacologie générale</t>
  </si>
  <si>
    <t>UE6 C5 MIS</t>
  </si>
  <si>
    <t>E-Santé</t>
  </si>
  <si>
    <t>UE7 C13 RUS</t>
  </si>
  <si>
    <t>UE5 C1 GAV</t>
  </si>
  <si>
    <t>UE3 C5 PER</t>
  </si>
  <si>
    <t>Facteurs de risques CV</t>
  </si>
  <si>
    <t>UE7 C2 BOI</t>
  </si>
  <si>
    <t>UE5</t>
  </si>
  <si>
    <t>Appareil uro-génital I</t>
  </si>
  <si>
    <t>UE5 C8 PRA</t>
  </si>
  <si>
    <t>L'hôpital des nounours</t>
  </si>
  <si>
    <t>UE7 C14 BES</t>
  </si>
  <si>
    <t>Anatomie générale tête et cou</t>
  </si>
  <si>
    <t>UE5 C2 GAV</t>
  </si>
  <si>
    <t>Anatomie générale tête et cou II</t>
  </si>
  <si>
    <t>UE5 C2.2 GAV</t>
  </si>
  <si>
    <t>Les facteurs de risques environnementaux</t>
  </si>
  <si>
    <t>UE7 C1 FON</t>
  </si>
  <si>
    <t>Vascularisation tête et cou</t>
  </si>
  <si>
    <t>UE5 C3.1 GAV</t>
  </si>
  <si>
    <t>Organes des sens : yeux</t>
  </si>
  <si>
    <t>UE5 C3 GAV</t>
  </si>
  <si>
    <t>Soins palliatifs</t>
  </si>
  <si>
    <t>UE7 C15 VAS</t>
  </si>
  <si>
    <t>Système de santé français</t>
  </si>
  <si>
    <t>UE7 C16 TRO</t>
  </si>
  <si>
    <t>Actions-réactions</t>
  </si>
  <si>
    <t>UE3 C2 RUS</t>
  </si>
  <si>
    <t>Handicap</t>
  </si>
  <si>
    <t>UE7 C17 GAUT</t>
  </si>
  <si>
    <t>Mécanique des fluides</t>
  </si>
  <si>
    <t>UE3 C3 RUS</t>
  </si>
  <si>
    <t>Effets Fahraeus-Linqdvist</t>
  </si>
  <si>
    <t>UE3 C4 RUS</t>
  </si>
  <si>
    <t>Tube digestif II</t>
  </si>
  <si>
    <t>UE5 C3 VAR</t>
  </si>
  <si>
    <t>Organes des sens II</t>
  </si>
  <si>
    <t>UE5 C4 GAV</t>
  </si>
  <si>
    <t>Formule de Sockers</t>
  </si>
  <si>
    <t>UE3 C5 RUS</t>
  </si>
  <si>
    <t>Gestion des risques</t>
  </si>
  <si>
    <t>UE7 C18 BER</t>
  </si>
  <si>
    <t>Imagerie de l'appareil génito-urinaire</t>
  </si>
  <si>
    <t>UE5 C1 PAI</t>
  </si>
  <si>
    <t>UE7 C16.2 TRO</t>
  </si>
  <si>
    <t>Appareil uro-génital II</t>
  </si>
  <si>
    <t>UE5 C9 PRA</t>
  </si>
  <si>
    <t>Les grands problèmes de santé I</t>
  </si>
  <si>
    <t>UE7 C19.1 ROD</t>
  </si>
  <si>
    <t>PG : les enzymes</t>
  </si>
  <si>
    <t>UE6 C6 MIS</t>
  </si>
  <si>
    <t>UE3 C1 SCH</t>
  </si>
  <si>
    <t>Communication I</t>
  </si>
  <si>
    <t>UE7 C20.1 LAN</t>
  </si>
  <si>
    <t xml:space="preserve">UE5 </t>
  </si>
  <si>
    <t>UE6 C7 MIS</t>
  </si>
  <si>
    <t>Peau</t>
  </si>
  <si>
    <t>UE5 C5 GAV</t>
  </si>
  <si>
    <t>Système nerveux I</t>
  </si>
  <si>
    <t>UE5 C10 PRA</t>
  </si>
  <si>
    <t>Imagerie SNC</t>
  </si>
  <si>
    <t>UE5 C2 BOU</t>
  </si>
  <si>
    <t>UE3 C2 SCH</t>
  </si>
  <si>
    <t>UE6 C8 MIS</t>
  </si>
  <si>
    <t>Crâne</t>
  </si>
  <si>
    <t>UE5 C3 BOUT</t>
  </si>
  <si>
    <t>UE6 C9 MIS</t>
  </si>
  <si>
    <t xml:space="preserve">Radiopathologie  </t>
  </si>
  <si>
    <t>Radiotherapie</t>
  </si>
  <si>
    <t>Etude stat d'une irradiation</t>
  </si>
  <si>
    <t>La radioprotection</t>
  </si>
  <si>
    <t>Radiobiologie</t>
  </si>
  <si>
    <t>Biophysique de la circulation</t>
  </si>
  <si>
    <t>Electromagnétisme II</t>
  </si>
  <si>
    <t>Electromagnétisme I</t>
  </si>
  <si>
    <t>UE3 C3 SCH</t>
  </si>
  <si>
    <t>IRM II - IRM</t>
  </si>
  <si>
    <t>IRM I - RMN</t>
  </si>
  <si>
    <t>UE3 C4 SCH</t>
  </si>
  <si>
    <t>UE7</t>
  </si>
  <si>
    <t>UE3</t>
  </si>
  <si>
    <t>UE6</t>
  </si>
  <si>
    <t>UE</t>
  </si>
  <si>
    <t>PG : D</t>
  </si>
  <si>
    <t>PG : C</t>
  </si>
  <si>
    <t>PG : B</t>
  </si>
  <si>
    <t>&lt;&lt;&lt;&lt;&lt;&lt;</t>
  </si>
  <si>
    <t>MOD. J+3</t>
  </si>
  <si>
    <t>MOD. J+10</t>
  </si>
  <si>
    <t>MOD. J+30</t>
  </si>
  <si>
    <t>MOD. J+60</t>
  </si>
  <si>
    <t>chimie descriptive C. descripteurs R/S</t>
  </si>
  <si>
    <t xml:space="preserve">Liaison chimique </t>
  </si>
  <si>
    <t>Résonance</t>
  </si>
  <si>
    <t>Cours 2</t>
  </si>
  <si>
    <t xml:space="preserve">Cours 3 </t>
  </si>
  <si>
    <t>Cours 4</t>
  </si>
  <si>
    <t>Réticulum endoplasmique</t>
  </si>
  <si>
    <t>Technique d'études</t>
  </si>
  <si>
    <t>Modèle de la ….</t>
  </si>
  <si>
    <t>cours de tulipe</t>
  </si>
  <si>
    <t>REMARQUES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</si>
</sst>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13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Arial Unicode MS"/>
      <family val="2"/>
    </font>
    <font>
      <sz val="11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7CE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7" fillId="4" borderId="0" applyNumberFormat="0" applyBorder="0" applyAlignment="0" applyProtection="0"/>
  </cellStyleXfs>
  <cellXfs count="52">
    <xf numFmtId="0" fontId="0" fillId="0" borderId="0" xfId="0"/>
    <xf numFmtId="0" fontId="0" fillId="0" borderId="0" xfId="0" applyAlignment="1">
      <alignment vertical="center"/>
    </xf>
    <xf numFmtId="0" fontId="3" fillId="3" borderId="2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7" fillId="4" borderId="3" xfId="2" applyBorder="1" applyAlignment="1">
      <alignment vertical="center"/>
    </xf>
    <xf numFmtId="0" fontId="0" fillId="0" borderId="4" xfId="0" applyBorder="1"/>
    <xf numFmtId="0" fontId="8" fillId="0" borderId="4" xfId="0" applyFont="1" applyBorder="1"/>
    <xf numFmtId="0" fontId="0" fillId="0" borderId="0" xfId="0" applyAlignment="1">
      <alignment horizontal="right"/>
    </xf>
    <xf numFmtId="14" fontId="0" fillId="6" borderId="0" xfId="0" applyNumberFormat="1" applyFill="1"/>
    <xf numFmtId="0" fontId="12" fillId="9" borderId="4" xfId="0" applyFont="1" applyFill="1" applyBorder="1"/>
    <xf numFmtId="0" fontId="0" fillId="9" borderId="4" xfId="0" applyFill="1" applyBorder="1"/>
    <xf numFmtId="0" fontId="0" fillId="9" borderId="0" xfId="0" applyFill="1"/>
    <xf numFmtId="164" fontId="3" fillId="9" borderId="2" xfId="0" applyNumberFormat="1" applyFont="1" applyFill="1" applyBorder="1" applyAlignment="1">
      <alignment horizontal="center" vertical="center"/>
    </xf>
    <xf numFmtId="0" fontId="8" fillId="9" borderId="4" xfId="0" applyFont="1" applyFill="1" applyBorder="1"/>
    <xf numFmtId="0" fontId="3" fillId="8" borderId="4" xfId="0" applyFont="1" applyFill="1" applyBorder="1"/>
    <xf numFmtId="0" fontId="0" fillId="8" borderId="4" xfId="0" applyFill="1" applyBorder="1"/>
    <xf numFmtId="0" fontId="8" fillId="8" borderId="4" xfId="0" applyFont="1" applyFill="1" applyBorder="1"/>
    <xf numFmtId="0" fontId="12" fillId="8" borderId="4" xfId="0" applyFont="1" applyFill="1" applyBorder="1"/>
    <xf numFmtId="0" fontId="8" fillId="0" borderId="4" xfId="0" applyFont="1" applyFill="1" applyBorder="1"/>
    <xf numFmtId="0" fontId="0" fillId="0" borderId="0" xfId="0" applyAlignment="1">
      <alignment horizontal="center" vertical="center" wrapText="1"/>
    </xf>
    <xf numFmtId="0" fontId="0" fillId="9" borderId="0" xfId="0" applyFill="1" applyAlignment="1">
      <alignment vertical="center"/>
    </xf>
    <xf numFmtId="0" fontId="3" fillId="12" borderId="2" xfId="0" applyFont="1" applyFill="1" applyBorder="1" applyAlignment="1">
      <alignment horizontal="center" vertical="center"/>
    </xf>
    <xf numFmtId="0" fontId="3" fillId="13" borderId="2" xfId="0" applyFont="1" applyFill="1" applyBorder="1" applyAlignment="1">
      <alignment horizontal="center" vertical="center"/>
    </xf>
    <xf numFmtId="0" fontId="3" fillId="14" borderId="2" xfId="0" applyFont="1" applyFill="1" applyBorder="1" applyAlignment="1">
      <alignment horizontal="center" vertical="center"/>
    </xf>
    <xf numFmtId="0" fontId="3" fillId="15" borderId="2" xfId="0" applyFont="1" applyFill="1" applyBorder="1" applyAlignment="1">
      <alignment horizontal="center" vertical="center"/>
    </xf>
    <xf numFmtId="0" fontId="3" fillId="12" borderId="2" xfId="0" applyFont="1" applyFill="1" applyBorder="1" applyAlignment="1">
      <alignment horizontal="center" vertical="center" wrapText="1"/>
    </xf>
    <xf numFmtId="0" fontId="3" fillId="13" borderId="2" xfId="0" applyFont="1" applyFill="1" applyBorder="1" applyAlignment="1">
      <alignment horizontal="center" vertical="center" wrapText="1"/>
    </xf>
    <xf numFmtId="0" fontId="3" fillId="14" borderId="2" xfId="0" applyFont="1" applyFill="1" applyBorder="1" applyAlignment="1">
      <alignment horizontal="center" vertical="center" wrapText="1"/>
    </xf>
    <xf numFmtId="0" fontId="3" fillId="15" borderId="2" xfId="0" applyFont="1" applyFill="1" applyBorder="1" applyAlignment="1">
      <alignment horizontal="center" vertical="center" wrapText="1"/>
    </xf>
    <xf numFmtId="0" fontId="9" fillId="0" borderId="2" xfId="0" applyFont="1" applyBorder="1" applyAlignment="1" applyProtection="1">
      <alignment horizontal="center" vertical="center" wrapText="1"/>
      <protection locked="0"/>
    </xf>
    <xf numFmtId="164" fontId="10" fillId="0" borderId="2" xfId="0" applyNumberFormat="1" applyFont="1" applyBorder="1" applyAlignment="1" applyProtection="1">
      <alignment horizontal="center" vertical="center"/>
      <protection locked="0"/>
    </xf>
    <xf numFmtId="14" fontId="9" fillId="8" borderId="1" xfId="1" applyNumberFormat="1" applyFont="1" applyFill="1" applyAlignment="1" applyProtection="1">
      <alignment horizontal="center" vertical="center"/>
      <protection locked="0"/>
    </xf>
    <xf numFmtId="14" fontId="11" fillId="8" borderId="2" xfId="0" applyNumberFormat="1" applyFont="1" applyFill="1" applyBorder="1" applyAlignment="1" applyProtection="1">
      <alignment horizontal="center" vertical="center"/>
      <protection locked="0"/>
    </xf>
    <xf numFmtId="14" fontId="11" fillId="10" borderId="2" xfId="0" applyNumberFormat="1" applyFont="1" applyFill="1" applyBorder="1" applyAlignment="1" applyProtection="1">
      <alignment horizontal="center" vertical="center"/>
      <protection locked="0"/>
    </xf>
    <xf numFmtId="14" fontId="11" fillId="11" borderId="2" xfId="0" applyNumberFormat="1" applyFont="1" applyFill="1" applyBorder="1" applyAlignment="1" applyProtection="1">
      <alignment horizontal="center" vertical="center"/>
      <protection locked="0"/>
    </xf>
    <xf numFmtId="14" fontId="11" fillId="9" borderId="2" xfId="0" applyNumberFormat="1" applyFont="1" applyFill="1" applyBorder="1" applyAlignment="1" applyProtection="1">
      <alignment horizontal="center" vertical="center"/>
      <protection locked="0"/>
    </xf>
    <xf numFmtId="0" fontId="9" fillId="0" borderId="2" xfId="0" applyFont="1" applyFill="1" applyBorder="1" applyAlignment="1" applyProtection="1">
      <alignment horizontal="center" vertical="center" wrapText="1"/>
      <protection locked="0"/>
    </xf>
    <xf numFmtId="14" fontId="11" fillId="7" borderId="2" xfId="0" applyNumberFormat="1" applyFont="1" applyFill="1" applyBorder="1" applyAlignment="1" applyProtection="1">
      <alignment horizontal="center" vertical="center"/>
      <protection locked="0"/>
    </xf>
    <xf numFmtId="14" fontId="3" fillId="9" borderId="2" xfId="1" applyNumberFormat="1" applyFont="1" applyFill="1" applyBorder="1" applyAlignment="1" applyProtection="1">
      <alignment horizontal="center" vertical="center"/>
      <protection locked="0"/>
    </xf>
    <xf numFmtId="0" fontId="1" fillId="16" borderId="2" xfId="0" applyFont="1" applyFill="1" applyBorder="1" applyAlignment="1">
      <alignment horizontal="center" vertical="center" wrapText="1"/>
    </xf>
    <xf numFmtId="0" fontId="0" fillId="16" borderId="2" xfId="0" applyFill="1" applyBorder="1" applyAlignment="1">
      <alignment vertical="center" wrapText="1"/>
    </xf>
    <xf numFmtId="14" fontId="0" fillId="5" borderId="0" xfId="0" applyNumberFormat="1" applyFill="1" applyProtection="1"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2" xfId="0" applyBorder="1" applyAlignment="1" applyProtection="1">
      <alignment vertical="top" wrapText="1"/>
      <protection locked="0"/>
    </xf>
    <xf numFmtId="0" fontId="0" fillId="9" borderId="2" xfId="0" applyFill="1" applyBorder="1" applyAlignment="1" applyProtection="1">
      <alignment vertical="top" wrapText="1"/>
      <protection locked="0"/>
    </xf>
    <xf numFmtId="0" fontId="0" fillId="0" borderId="2" xfId="0" applyBorder="1" applyAlignment="1" applyProtection="1">
      <alignment vertical="center"/>
      <protection locked="0"/>
    </xf>
    <xf numFmtId="0" fontId="0" fillId="9" borderId="2" xfId="0" applyFill="1" applyBorder="1" applyAlignment="1" applyProtection="1">
      <alignment vertical="center"/>
      <protection locked="0"/>
    </xf>
    <xf numFmtId="0" fontId="0" fillId="0" borderId="2" xfId="0" applyBorder="1" applyAlignment="1" applyProtection="1">
      <alignment horizontal="center" vertical="top" wrapText="1"/>
      <protection locked="0"/>
    </xf>
  </cellXfs>
  <cellStyles count="3">
    <cellStyle name="Calcul" xfId="1" builtinId="22"/>
    <cellStyle name="Insatisfaisant" xfId="2" builtinId="27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725"/>
  <sheetViews>
    <sheetView tabSelected="1" zoomScale="115" zoomScaleNormal="115" workbookViewId="0">
      <pane ySplit="1" topLeftCell="A2" activePane="bottomLeft" state="frozen"/>
      <selection pane="bottomLeft" activeCell="I3" sqref="I3"/>
    </sheetView>
  </sheetViews>
  <sheetFormatPr baseColWidth="10" defaultColWidth="11.42578125" defaultRowHeight="15.75"/>
  <cols>
    <col min="1" max="1" width="23.28515625" style="22" customWidth="1"/>
    <col min="2" max="2" width="10.42578125" style="22" customWidth="1"/>
    <col min="3" max="3" width="16" style="5" customWidth="1"/>
    <col min="4" max="4" width="12.7109375" style="4" customWidth="1"/>
    <col min="5" max="9" width="12.7109375" style="1" customWidth="1"/>
    <col min="10" max="13" width="6.7109375" style="1" customWidth="1"/>
    <col min="14" max="14" width="32.7109375" style="1" customWidth="1"/>
    <col min="15" max="26" width="11.42578125" style="1"/>
    <col min="27" max="27" width="16.42578125" style="5" customWidth="1"/>
    <col min="28" max="16384" width="11.42578125" style="1"/>
  </cols>
  <sheetData>
    <row r="1" spans="1:27" ht="32.25" customHeight="1">
      <c r="A1" s="6" t="s">
        <v>9</v>
      </c>
      <c r="B1" s="6" t="s">
        <v>193</v>
      </c>
      <c r="C1" s="6" t="s">
        <v>6</v>
      </c>
      <c r="D1" s="3" t="s">
        <v>3</v>
      </c>
      <c r="E1" s="2" t="s">
        <v>0</v>
      </c>
      <c r="F1" s="24" t="s">
        <v>1</v>
      </c>
      <c r="G1" s="25" t="s">
        <v>2</v>
      </c>
      <c r="H1" s="26" t="s">
        <v>4</v>
      </c>
      <c r="I1" s="27" t="s">
        <v>5</v>
      </c>
      <c r="J1" s="28" t="s">
        <v>198</v>
      </c>
      <c r="K1" s="29" t="s">
        <v>199</v>
      </c>
      <c r="L1" s="30" t="s">
        <v>200</v>
      </c>
      <c r="M1" s="31" t="s">
        <v>201</v>
      </c>
      <c r="N1" s="51" t="s">
        <v>212</v>
      </c>
      <c r="AA1" s="42" t="s">
        <v>202</v>
      </c>
    </row>
    <row r="2" spans="1:27" ht="38.25" customHeight="1">
      <c r="A2" s="32" t="s">
        <v>12</v>
      </c>
      <c r="B2" s="32" t="s">
        <v>118</v>
      </c>
      <c r="C2" s="32" t="s">
        <v>11</v>
      </c>
      <c r="D2" s="33">
        <v>42380</v>
      </c>
      <c r="E2" s="34">
        <v>42380</v>
      </c>
      <c r="F2" s="15">
        <f>IF(E2="","",DATE(YEAR(E2),MONTH(E2),DAY(E2)+3)+J2)</f>
        <v>42383</v>
      </c>
      <c r="G2" s="15">
        <f t="shared" ref="G2:G7" si="0">IF(E2="","",DATE(YEAR(E2),MONTH(E2),DAY(E2)+10)+K2)</f>
        <v>42390</v>
      </c>
      <c r="H2" s="15">
        <f>IF(E2="","",DATE(YEAR(E2),MONTH(E2),DAY(E2)+30)+L2)</f>
        <v>42410</v>
      </c>
      <c r="I2" s="15">
        <f t="shared" ref="I2:I24" si="1">IF(E2="","",DATE(YEAR(E2),MONTH(E2),DAY(E2)+60)+M2)</f>
        <v>42440</v>
      </c>
      <c r="J2" s="49"/>
      <c r="K2" s="49"/>
      <c r="L2" s="49"/>
      <c r="M2" s="49"/>
      <c r="N2" s="47"/>
      <c r="AA2" s="42" t="s">
        <v>203</v>
      </c>
    </row>
    <row r="3" spans="1:27" ht="29.25" customHeight="1">
      <c r="A3" s="32" t="s">
        <v>13</v>
      </c>
      <c r="B3" s="32" t="s">
        <v>190</v>
      </c>
      <c r="C3" s="32" t="s">
        <v>14</v>
      </c>
      <c r="D3" s="33">
        <v>42380</v>
      </c>
      <c r="E3" s="34">
        <v>42380</v>
      </c>
      <c r="F3" s="15">
        <f>IF(E3="","",DATE(YEAR(E3),MONTH(E3),DAY(E3)+3)+J3)</f>
        <v>42383</v>
      </c>
      <c r="G3" s="15">
        <f t="shared" si="0"/>
        <v>42393</v>
      </c>
      <c r="H3" s="15">
        <f>IF(E3="","",DATE(YEAR(E3),MONTH(E3),DAY(E3)+30)+L3)</f>
        <v>42413</v>
      </c>
      <c r="I3" s="15">
        <f t="shared" si="1"/>
        <v>42443</v>
      </c>
      <c r="J3" s="49"/>
      <c r="K3" s="49">
        <v>3</v>
      </c>
      <c r="L3" s="49">
        <v>3</v>
      </c>
      <c r="M3" s="49">
        <v>3</v>
      </c>
      <c r="N3" s="47"/>
      <c r="AA3" s="42" t="s">
        <v>12</v>
      </c>
    </row>
    <row r="4" spans="1:27" ht="24" customHeight="1">
      <c r="A4" s="32" t="s">
        <v>22</v>
      </c>
      <c r="B4" s="32" t="s">
        <v>191</v>
      </c>
      <c r="C4" s="32" t="s">
        <v>10</v>
      </c>
      <c r="D4" s="33">
        <v>42381</v>
      </c>
      <c r="E4" s="34">
        <v>42382</v>
      </c>
      <c r="F4" s="15">
        <f>IF(E4="","",DATE(YEAR(E4),MONTH(E4),DAY(E4)+3)+J4)</f>
        <v>42385</v>
      </c>
      <c r="G4" s="15">
        <f t="shared" si="0"/>
        <v>42391</v>
      </c>
      <c r="H4" s="15">
        <f t="shared" ref="H4:H7" si="2">IF(E4="","",DATE(YEAR(E4),MONTH(E4),DAY(E4)+30)+L4)</f>
        <v>42411</v>
      </c>
      <c r="I4" s="15">
        <f t="shared" si="1"/>
        <v>42441</v>
      </c>
      <c r="J4" s="49"/>
      <c r="K4" s="49">
        <v>-1</v>
      </c>
      <c r="L4" s="49">
        <v>-1</v>
      </c>
      <c r="M4" s="49">
        <v>-1</v>
      </c>
      <c r="N4" s="47"/>
      <c r="AA4" s="42" t="s">
        <v>204</v>
      </c>
    </row>
    <row r="5" spans="1:27" ht="24.95" customHeight="1">
      <c r="A5" s="32" t="s">
        <v>15</v>
      </c>
      <c r="B5" s="32" t="s">
        <v>190</v>
      </c>
      <c r="C5" s="32" t="s">
        <v>16</v>
      </c>
      <c r="D5" s="33">
        <v>42381</v>
      </c>
      <c r="E5" s="34">
        <f>D5</f>
        <v>42381</v>
      </c>
      <c r="F5" s="15">
        <f>IF(E5="","",DATE(YEAR(E5),MONTH(E5),DAY(E5)+3)+J5)</f>
        <v>42384</v>
      </c>
      <c r="G5" s="15">
        <f t="shared" si="0"/>
        <v>42393</v>
      </c>
      <c r="H5" s="15">
        <f t="shared" si="2"/>
        <v>42413</v>
      </c>
      <c r="I5" s="15">
        <f t="shared" si="1"/>
        <v>42443</v>
      </c>
      <c r="J5" s="49"/>
      <c r="K5" s="49">
        <v>2</v>
      </c>
      <c r="L5" s="49">
        <v>2</v>
      </c>
      <c r="M5" s="49">
        <v>2</v>
      </c>
      <c r="N5" s="47"/>
      <c r="AA5" s="42" t="s">
        <v>205</v>
      </c>
    </row>
    <row r="6" spans="1:27" ht="24.95" customHeight="1">
      <c r="A6" s="32" t="s">
        <v>29</v>
      </c>
      <c r="B6" s="32" t="s">
        <v>118</v>
      </c>
      <c r="C6" s="32" t="s">
        <v>17</v>
      </c>
      <c r="D6" s="33">
        <v>42382</v>
      </c>
      <c r="E6" s="34">
        <f>D6</f>
        <v>42382</v>
      </c>
      <c r="F6" s="15">
        <f t="shared" ref="F6:F11" si="3">IF(E6="","",DATE(YEAR(E6),MONTH(E6),DAY(E6)+3)+J6)</f>
        <v>42385</v>
      </c>
      <c r="G6" s="15">
        <f t="shared" si="0"/>
        <v>42392</v>
      </c>
      <c r="H6" s="15">
        <f t="shared" si="2"/>
        <v>42412</v>
      </c>
      <c r="I6" s="15">
        <f t="shared" si="1"/>
        <v>42442</v>
      </c>
      <c r="J6" s="49"/>
      <c r="K6" s="49"/>
      <c r="L6" s="49"/>
      <c r="M6" s="49"/>
      <c r="N6" s="47"/>
      <c r="AA6" s="42" t="s">
        <v>206</v>
      </c>
    </row>
    <row r="7" spans="1:27" ht="24.95" customHeight="1">
      <c r="A7" s="32" t="s">
        <v>23</v>
      </c>
      <c r="B7" s="32" t="s">
        <v>191</v>
      </c>
      <c r="C7" s="32" t="s">
        <v>18</v>
      </c>
      <c r="D7" s="33">
        <v>42382</v>
      </c>
      <c r="E7" s="34">
        <v>42382</v>
      </c>
      <c r="F7" s="15">
        <f t="shared" si="3"/>
        <v>42385</v>
      </c>
      <c r="G7" s="15">
        <f t="shared" si="0"/>
        <v>42392</v>
      </c>
      <c r="H7" s="15">
        <f t="shared" si="2"/>
        <v>42412</v>
      </c>
      <c r="I7" s="15">
        <f t="shared" si="1"/>
        <v>42442</v>
      </c>
      <c r="J7" s="49"/>
      <c r="K7" s="49"/>
      <c r="L7" s="49"/>
      <c r="M7" s="49"/>
      <c r="N7" s="47"/>
      <c r="AA7" s="42" t="s">
        <v>207</v>
      </c>
    </row>
    <row r="8" spans="1:27" ht="24.95" customHeight="1">
      <c r="A8" s="32" t="s">
        <v>25</v>
      </c>
      <c r="B8" s="32" t="s">
        <v>191</v>
      </c>
      <c r="C8" s="32" t="s">
        <v>20</v>
      </c>
      <c r="D8" s="33">
        <v>42383</v>
      </c>
      <c r="E8" s="34">
        <v>42383</v>
      </c>
      <c r="F8" s="15">
        <f t="shared" si="3"/>
        <v>42386</v>
      </c>
      <c r="G8" s="15">
        <f t="shared" ref="G8:G12" si="4">IF(E8="","",DATE(YEAR(E8),MONTH(E8),DAY(E8)+10)+K8)</f>
        <v>42393</v>
      </c>
      <c r="H8" s="15">
        <f>IF(E8="","",DATE(YEAR(E8),MONTH(E8),DAY(E8)+30)+L8)</f>
        <v>42413</v>
      </c>
      <c r="I8" s="15">
        <f t="shared" si="1"/>
        <v>42443</v>
      </c>
      <c r="J8" s="49"/>
      <c r="K8" s="49"/>
      <c r="L8" s="49"/>
      <c r="M8" s="49"/>
      <c r="N8" s="47"/>
      <c r="AA8" s="42" t="s">
        <v>207</v>
      </c>
    </row>
    <row r="9" spans="1:27" ht="24.95" customHeight="1">
      <c r="A9" s="32" t="s">
        <v>45</v>
      </c>
      <c r="B9" s="32" t="s">
        <v>192</v>
      </c>
      <c r="C9" s="32" t="s">
        <v>86</v>
      </c>
      <c r="D9" s="33">
        <v>42382</v>
      </c>
      <c r="E9" s="34">
        <v>42386</v>
      </c>
      <c r="F9" s="15">
        <f t="shared" si="3"/>
        <v>42389</v>
      </c>
      <c r="G9" s="15">
        <f t="shared" si="4"/>
        <v>42396</v>
      </c>
      <c r="H9" s="15">
        <f>IF(E9="","",DATE(YEAR(E9),MONTH(E9),DAY(E9)+30)+L9)</f>
        <v>42416</v>
      </c>
      <c r="I9" s="15">
        <f t="shared" si="1"/>
        <v>42446</v>
      </c>
      <c r="J9" s="49"/>
      <c r="K9" s="49"/>
      <c r="L9" s="49"/>
      <c r="M9" s="49"/>
      <c r="N9" s="47"/>
      <c r="AA9" s="42" t="s">
        <v>208</v>
      </c>
    </row>
    <row r="10" spans="1:27" ht="30.75" customHeight="1">
      <c r="A10" s="32" t="s">
        <v>27</v>
      </c>
      <c r="B10" s="32" t="s">
        <v>118</v>
      </c>
      <c r="C10" s="32" t="s">
        <v>19</v>
      </c>
      <c r="D10" s="33">
        <v>42383</v>
      </c>
      <c r="E10" s="34">
        <v>42386</v>
      </c>
      <c r="F10" s="15">
        <f t="shared" si="3"/>
        <v>42389</v>
      </c>
      <c r="G10" s="15">
        <f t="shared" si="4"/>
        <v>42396</v>
      </c>
      <c r="H10" s="15">
        <f t="shared" ref="H10" si="5">IF(E10="","",DATE(YEAR(E10),MONTH(E10),DAY(E10)+30)+L10)</f>
        <v>42416</v>
      </c>
      <c r="I10" s="15">
        <f t="shared" si="1"/>
        <v>42446</v>
      </c>
      <c r="J10" s="49"/>
      <c r="K10" s="49"/>
      <c r="L10" s="49"/>
      <c r="M10" s="49"/>
      <c r="N10" s="47"/>
      <c r="AA10" s="42" t="s">
        <v>209</v>
      </c>
    </row>
    <row r="11" spans="1:27" ht="24.95" customHeight="1">
      <c r="A11" s="32" t="s">
        <v>24</v>
      </c>
      <c r="B11" s="32" t="s">
        <v>191</v>
      </c>
      <c r="C11" s="32" t="s">
        <v>26</v>
      </c>
      <c r="D11" s="33">
        <v>42388</v>
      </c>
      <c r="E11" s="34">
        <f t="shared" ref="E11:E27" si="6">D11</f>
        <v>42388</v>
      </c>
      <c r="F11" s="15">
        <f t="shared" si="3"/>
        <v>42391</v>
      </c>
      <c r="G11" s="15">
        <f t="shared" si="4"/>
        <v>42398</v>
      </c>
      <c r="H11" s="15">
        <f>IF(E11="","",DATE(YEAR(E11),MONTH(E11),DAY(E11)+30)+L11)</f>
        <v>42418</v>
      </c>
      <c r="I11" s="15">
        <f t="shared" si="1"/>
        <v>42448</v>
      </c>
      <c r="J11" s="49"/>
      <c r="K11" s="49"/>
      <c r="L11" s="49"/>
      <c r="M11" s="49"/>
      <c r="N11" s="47"/>
      <c r="AA11" s="42" t="s">
        <v>210</v>
      </c>
    </row>
    <row r="12" spans="1:27" ht="31.5" customHeight="1">
      <c r="A12" s="32" t="s">
        <v>28</v>
      </c>
      <c r="B12" s="32" t="s">
        <v>118</v>
      </c>
      <c r="C12" s="32" t="s">
        <v>21</v>
      </c>
      <c r="D12" s="33">
        <v>42384</v>
      </c>
      <c r="E12" s="34">
        <f t="shared" si="6"/>
        <v>42384</v>
      </c>
      <c r="F12" s="15">
        <f t="shared" ref="F12:F19" si="7">IF(E12="","",DATE(YEAR(E12),MONTH(E12),DAY(E12)+3)+J12)</f>
        <v>42387</v>
      </c>
      <c r="G12" s="15">
        <f t="shared" si="4"/>
        <v>42394</v>
      </c>
      <c r="H12" s="15">
        <f>IF(E12="","",DATE(YEAR(E12),MONTH(E12),DAY(E12)+30)+L12)</f>
        <v>42414</v>
      </c>
      <c r="I12" s="15">
        <f t="shared" si="1"/>
        <v>42444</v>
      </c>
      <c r="J12" s="49"/>
      <c r="K12" s="49"/>
      <c r="L12" s="49"/>
      <c r="M12" s="49"/>
      <c r="N12" s="47"/>
      <c r="AA12" s="43" t="s">
        <v>211</v>
      </c>
    </row>
    <row r="13" spans="1:27" ht="29.25" customHeight="1">
      <c r="A13" s="32" t="s">
        <v>43</v>
      </c>
      <c r="B13" s="32" t="s">
        <v>118</v>
      </c>
      <c r="C13" s="32" t="s">
        <v>38</v>
      </c>
      <c r="D13" s="33">
        <v>42384</v>
      </c>
      <c r="E13" s="34">
        <f t="shared" si="6"/>
        <v>42384</v>
      </c>
      <c r="F13" s="15">
        <f t="shared" si="7"/>
        <v>42387</v>
      </c>
      <c r="G13" s="15">
        <f>IF(E13="","",DATE(YEAR(E13),MONTH(E13),DAY(E13)+10)+K13)</f>
        <v>42394</v>
      </c>
      <c r="H13" s="15">
        <f t="shared" ref="H13:H76" si="8">IF(E13="","",DATE(YEAR(E13),MONTH(E13),DAY(E13)+30)+L13)</f>
        <v>42414</v>
      </c>
      <c r="I13" s="15">
        <f t="shared" si="1"/>
        <v>42444</v>
      </c>
      <c r="J13" s="49"/>
      <c r="K13" s="49"/>
      <c r="L13" s="49"/>
      <c r="M13" s="49"/>
      <c r="N13" s="47"/>
      <c r="AA13" s="43" t="s">
        <v>22</v>
      </c>
    </row>
    <row r="14" spans="1:27" ht="24.95" customHeight="1">
      <c r="A14" s="32" t="s">
        <v>44</v>
      </c>
      <c r="B14" s="32" t="s">
        <v>118</v>
      </c>
      <c r="C14" s="32" t="s">
        <v>30</v>
      </c>
      <c r="D14" s="33">
        <v>42387</v>
      </c>
      <c r="E14" s="34">
        <f t="shared" si="6"/>
        <v>42387</v>
      </c>
      <c r="F14" s="15">
        <f t="shared" si="7"/>
        <v>42390</v>
      </c>
      <c r="G14" s="15">
        <f>IF(E14="","",DATE(YEAR(E14),MONTH(E14),DAY(E14)+10)+K14)</f>
        <v>42397</v>
      </c>
      <c r="H14" s="15">
        <f t="shared" si="8"/>
        <v>42417</v>
      </c>
      <c r="I14" s="15">
        <f t="shared" si="1"/>
        <v>42447</v>
      </c>
      <c r="J14" s="49"/>
      <c r="K14" s="49"/>
      <c r="L14" s="49"/>
      <c r="M14" s="49"/>
      <c r="N14" s="47"/>
      <c r="AA14" s="43"/>
    </row>
    <row r="15" spans="1:27" ht="24.95" customHeight="1">
      <c r="A15" s="32" t="s">
        <v>48</v>
      </c>
      <c r="B15" s="32" t="s">
        <v>192</v>
      </c>
      <c r="C15" s="32" t="s">
        <v>31</v>
      </c>
      <c r="D15" s="33">
        <v>42387</v>
      </c>
      <c r="E15" s="35">
        <v>42389</v>
      </c>
      <c r="F15" s="15">
        <f t="shared" si="7"/>
        <v>42392</v>
      </c>
      <c r="G15" s="15">
        <f>IF(E15="","",DATE(YEAR(E15),MONTH(E15),DAY(E15)+10)+K15)</f>
        <v>42399</v>
      </c>
      <c r="H15" s="15">
        <f t="shared" si="8"/>
        <v>42419</v>
      </c>
      <c r="I15" s="15">
        <f t="shared" si="1"/>
        <v>42449</v>
      </c>
      <c r="J15" s="49"/>
      <c r="K15" s="49"/>
      <c r="L15" s="49"/>
      <c r="M15" s="49"/>
      <c r="N15" s="47"/>
      <c r="AA15" s="43"/>
    </row>
    <row r="16" spans="1:27" ht="30" customHeight="1">
      <c r="A16" s="32" t="s">
        <v>46</v>
      </c>
      <c r="B16" s="32" t="s">
        <v>190</v>
      </c>
      <c r="C16" s="32" t="s">
        <v>32</v>
      </c>
      <c r="D16" s="33">
        <v>42387</v>
      </c>
      <c r="E16" s="35">
        <f t="shared" si="6"/>
        <v>42387</v>
      </c>
      <c r="F16" s="15">
        <f t="shared" si="7"/>
        <v>42390</v>
      </c>
      <c r="G16" s="15">
        <f>IF(E16="","",DATE(YEAR(E16),MONTH(E16),DAY(E16)+10)+K16)</f>
        <v>42400</v>
      </c>
      <c r="H16" s="15">
        <f t="shared" si="8"/>
        <v>42420</v>
      </c>
      <c r="I16" s="15">
        <f t="shared" si="1"/>
        <v>42450</v>
      </c>
      <c r="J16" s="49"/>
      <c r="K16" s="49">
        <v>3</v>
      </c>
      <c r="L16" s="49">
        <v>3</v>
      </c>
      <c r="M16" s="49">
        <v>3</v>
      </c>
      <c r="N16" s="47"/>
      <c r="AA16" s="43"/>
    </row>
    <row r="17" spans="1:27" ht="24.95" customHeight="1">
      <c r="A17" s="32" t="s">
        <v>47</v>
      </c>
      <c r="B17" s="32" t="s">
        <v>190</v>
      </c>
      <c r="C17" s="32" t="s">
        <v>33</v>
      </c>
      <c r="D17" s="33">
        <v>42388</v>
      </c>
      <c r="E17" s="35">
        <v>42390</v>
      </c>
      <c r="F17" s="15">
        <f t="shared" si="7"/>
        <v>42393</v>
      </c>
      <c r="G17" s="15">
        <f t="shared" ref="G17:G82" si="9">IF(E17="","",DATE(YEAR(E17),MONTH(E17),DAY(E17)+10)+K17)</f>
        <v>42400</v>
      </c>
      <c r="H17" s="15">
        <f t="shared" si="8"/>
        <v>42420</v>
      </c>
      <c r="I17" s="15">
        <f t="shared" si="1"/>
        <v>42450</v>
      </c>
      <c r="J17" s="49"/>
      <c r="K17" s="49"/>
      <c r="L17" s="49"/>
      <c r="M17" s="49"/>
      <c r="N17" s="47"/>
      <c r="AA17" s="43"/>
    </row>
    <row r="18" spans="1:27" ht="24.95" customHeight="1">
      <c r="A18" s="32" t="s">
        <v>79</v>
      </c>
      <c r="B18" s="32" t="s">
        <v>191</v>
      </c>
      <c r="C18" s="32" t="s">
        <v>34</v>
      </c>
      <c r="D18" s="33">
        <v>42389</v>
      </c>
      <c r="E18" s="35">
        <v>42389</v>
      </c>
      <c r="F18" s="15">
        <f t="shared" si="7"/>
        <v>42392</v>
      </c>
      <c r="G18" s="15">
        <f t="shared" si="9"/>
        <v>42399</v>
      </c>
      <c r="H18" s="15">
        <f t="shared" si="8"/>
        <v>42419</v>
      </c>
      <c r="I18" s="15">
        <f t="shared" si="1"/>
        <v>42449</v>
      </c>
      <c r="J18" s="49"/>
      <c r="K18" s="49"/>
      <c r="L18" s="49"/>
      <c r="M18" s="49"/>
      <c r="N18" s="47"/>
      <c r="AA18" s="43"/>
    </row>
    <row r="19" spans="1:27" ht="24.95" customHeight="1">
      <c r="A19" s="32" t="s">
        <v>49</v>
      </c>
      <c r="B19" s="32" t="s">
        <v>192</v>
      </c>
      <c r="C19" s="32" t="s">
        <v>35</v>
      </c>
      <c r="D19" s="33">
        <v>42389</v>
      </c>
      <c r="E19" s="35">
        <v>42389</v>
      </c>
      <c r="F19" s="15">
        <f t="shared" si="7"/>
        <v>42392</v>
      </c>
      <c r="G19" s="15">
        <f t="shared" si="9"/>
        <v>42399</v>
      </c>
      <c r="H19" s="15">
        <f t="shared" si="8"/>
        <v>42419</v>
      </c>
      <c r="I19" s="15">
        <f t="shared" si="1"/>
        <v>42449</v>
      </c>
      <c r="J19" s="49"/>
      <c r="K19" s="49"/>
      <c r="L19" s="49"/>
      <c r="M19" s="49"/>
      <c r="N19" s="47"/>
      <c r="AA19" s="43"/>
    </row>
    <row r="20" spans="1:27" ht="24.95" customHeight="1">
      <c r="A20" s="32" t="s">
        <v>52</v>
      </c>
      <c r="B20" s="32" t="s">
        <v>118</v>
      </c>
      <c r="C20" s="32" t="s">
        <v>36</v>
      </c>
      <c r="D20" s="33">
        <v>42390</v>
      </c>
      <c r="E20" s="35">
        <v>42390</v>
      </c>
      <c r="F20" s="15">
        <f t="shared" ref="F20:F24" si="10">IF(E20="","",DATE(YEAR(E20),MONTH(E20),DAY(E20)+3)+J20)</f>
        <v>42393</v>
      </c>
      <c r="G20" s="15">
        <f t="shared" si="9"/>
        <v>42400</v>
      </c>
      <c r="H20" s="15">
        <f t="shared" si="8"/>
        <v>42420</v>
      </c>
      <c r="I20" s="15">
        <f t="shared" si="1"/>
        <v>42450</v>
      </c>
      <c r="J20" s="49"/>
      <c r="K20" s="49"/>
      <c r="L20" s="49"/>
      <c r="M20" s="49"/>
      <c r="N20" s="47"/>
      <c r="AA20" s="43"/>
    </row>
    <row r="21" spans="1:27" ht="24.95" customHeight="1">
      <c r="A21" s="32" t="s">
        <v>95</v>
      </c>
      <c r="B21" s="32" t="s">
        <v>118</v>
      </c>
      <c r="C21" s="32" t="s">
        <v>53</v>
      </c>
      <c r="D21" s="33">
        <v>42390</v>
      </c>
      <c r="E21" s="35">
        <v>42392</v>
      </c>
      <c r="F21" s="15">
        <f t="shared" si="10"/>
        <v>42395</v>
      </c>
      <c r="G21" s="15">
        <f t="shared" si="9"/>
        <v>42402</v>
      </c>
      <c r="H21" s="15">
        <f t="shared" si="8"/>
        <v>42422</v>
      </c>
      <c r="I21" s="15">
        <f t="shared" si="1"/>
        <v>42452</v>
      </c>
      <c r="J21" s="49"/>
      <c r="K21" s="49"/>
      <c r="L21" s="49"/>
      <c r="M21" s="49"/>
      <c r="N21" s="47"/>
      <c r="AA21" s="43"/>
    </row>
    <row r="22" spans="1:27" ht="24.95" customHeight="1">
      <c r="A22" s="32" t="s">
        <v>50</v>
      </c>
      <c r="B22" s="32" t="s">
        <v>190</v>
      </c>
      <c r="C22" s="32" t="s">
        <v>37</v>
      </c>
      <c r="D22" s="33">
        <v>42390</v>
      </c>
      <c r="E22" s="36">
        <v>42393</v>
      </c>
      <c r="F22" s="15">
        <f t="shared" si="10"/>
        <v>42396</v>
      </c>
      <c r="G22" s="15">
        <f t="shared" si="9"/>
        <v>42403</v>
      </c>
      <c r="H22" s="15">
        <f t="shared" si="8"/>
        <v>42423</v>
      </c>
      <c r="I22" s="15">
        <f t="shared" si="1"/>
        <v>42453</v>
      </c>
      <c r="J22" s="49"/>
      <c r="K22" s="49"/>
      <c r="L22" s="49"/>
      <c r="M22" s="49"/>
      <c r="N22" s="47"/>
      <c r="AA22" s="43"/>
    </row>
    <row r="23" spans="1:27" ht="24.95" customHeight="1">
      <c r="A23" s="32" t="s">
        <v>42</v>
      </c>
      <c r="B23" s="32" t="s">
        <v>118</v>
      </c>
      <c r="C23" s="32" t="s">
        <v>41</v>
      </c>
      <c r="D23" s="33">
        <v>42391</v>
      </c>
      <c r="E23" s="37">
        <v>42397</v>
      </c>
      <c r="F23" s="15">
        <f t="shared" si="10"/>
        <v>42400</v>
      </c>
      <c r="G23" s="15">
        <f t="shared" si="9"/>
        <v>42403</v>
      </c>
      <c r="H23" s="15">
        <f t="shared" si="8"/>
        <v>42423</v>
      </c>
      <c r="I23" s="15">
        <f t="shared" si="1"/>
        <v>42453</v>
      </c>
      <c r="J23" s="49"/>
      <c r="K23" s="49">
        <v>-4</v>
      </c>
      <c r="L23" s="49">
        <v>-4</v>
      </c>
      <c r="M23" s="49">
        <v>-4</v>
      </c>
      <c r="N23" s="47"/>
      <c r="AA23" s="43"/>
    </row>
    <row r="24" spans="1:27" ht="34.5" customHeight="1">
      <c r="A24" s="32" t="s">
        <v>51</v>
      </c>
      <c r="B24" s="32" t="s">
        <v>191</v>
      </c>
      <c r="C24" s="32" t="s">
        <v>39</v>
      </c>
      <c r="D24" s="33">
        <v>42391</v>
      </c>
      <c r="E24" s="36">
        <v>42393</v>
      </c>
      <c r="F24" s="15">
        <f t="shared" si="10"/>
        <v>42396</v>
      </c>
      <c r="G24" s="15">
        <f t="shared" si="9"/>
        <v>42403</v>
      </c>
      <c r="H24" s="15">
        <f t="shared" si="8"/>
        <v>42423</v>
      </c>
      <c r="I24" s="15">
        <f t="shared" si="1"/>
        <v>42453</v>
      </c>
      <c r="J24" s="49"/>
      <c r="K24" s="49"/>
      <c r="L24" s="49"/>
      <c r="M24" s="49"/>
      <c r="N24" s="47"/>
      <c r="AA24" s="43"/>
    </row>
    <row r="25" spans="1:27" ht="30.75" customHeight="1">
      <c r="A25" s="32" t="s">
        <v>54</v>
      </c>
      <c r="B25" s="32" t="s">
        <v>190</v>
      </c>
      <c r="C25" s="32" t="s">
        <v>40</v>
      </c>
      <c r="D25" s="33">
        <v>42391</v>
      </c>
      <c r="E25" s="36">
        <v>42393</v>
      </c>
      <c r="F25" s="15">
        <f>IF(E25="","",DATE(YEAR(E25),MONTH(E25),DAY(E25)+3)+J25)</f>
        <v>42396</v>
      </c>
      <c r="G25" s="15">
        <f t="shared" si="9"/>
        <v>42403</v>
      </c>
      <c r="H25" s="15">
        <f t="shared" si="8"/>
        <v>42423</v>
      </c>
      <c r="I25" s="15">
        <f t="shared" ref="I25:I27" si="11">IF(E25="","",DATE(YEAR(E25),MONTH(E25),DAY(E25)+60)+M25)</f>
        <v>42453</v>
      </c>
      <c r="J25" s="49"/>
      <c r="K25" s="49"/>
      <c r="L25" s="49"/>
      <c r="M25" s="49"/>
      <c r="N25" s="47"/>
      <c r="AA25" s="43"/>
    </row>
    <row r="26" spans="1:27" ht="24.95" customHeight="1">
      <c r="A26" s="32" t="s">
        <v>55</v>
      </c>
      <c r="B26" s="32" t="s">
        <v>190</v>
      </c>
      <c r="C26" s="32" t="s">
        <v>56</v>
      </c>
      <c r="D26" s="33">
        <v>42394</v>
      </c>
      <c r="E26" s="35">
        <f t="shared" si="6"/>
        <v>42394</v>
      </c>
      <c r="F26" s="15">
        <f>IF(E26="","",DATE(YEAR(E26),MONTH(E26),DAY(E26)+3)+J26)</f>
        <v>42397</v>
      </c>
      <c r="G26" s="15">
        <f t="shared" si="9"/>
        <v>42404</v>
      </c>
      <c r="H26" s="15">
        <f t="shared" si="8"/>
        <v>42424</v>
      </c>
      <c r="I26" s="15">
        <f t="shared" si="11"/>
        <v>42454</v>
      </c>
      <c r="J26" s="49"/>
      <c r="K26" s="49"/>
      <c r="L26" s="49"/>
      <c r="M26" s="49"/>
      <c r="N26" s="47"/>
      <c r="AA26" s="43"/>
    </row>
    <row r="27" spans="1:27" ht="19.5" customHeight="1">
      <c r="A27" s="32" t="s">
        <v>58</v>
      </c>
      <c r="B27" s="32" t="s">
        <v>118</v>
      </c>
      <c r="C27" s="32" t="s">
        <v>81</v>
      </c>
      <c r="D27" s="33">
        <v>42394</v>
      </c>
      <c r="E27" s="35">
        <f t="shared" si="6"/>
        <v>42394</v>
      </c>
      <c r="F27" s="15">
        <f>IF(E27="","",DATE(YEAR(E27),MONTH(E27),DAY(E27)+3)+J27)</f>
        <v>42397</v>
      </c>
      <c r="G27" s="15">
        <f t="shared" si="9"/>
        <v>42404</v>
      </c>
      <c r="H27" s="15">
        <f t="shared" si="8"/>
        <v>42424</v>
      </c>
      <c r="I27" s="15">
        <f t="shared" si="11"/>
        <v>42454</v>
      </c>
      <c r="J27" s="49"/>
      <c r="K27" s="49"/>
      <c r="L27" s="49"/>
      <c r="M27" s="49"/>
      <c r="N27" s="47"/>
      <c r="AA27" s="43"/>
    </row>
    <row r="28" spans="1:27" ht="24.95" customHeight="1">
      <c r="A28" s="32" t="s">
        <v>76</v>
      </c>
      <c r="B28" s="32" t="s">
        <v>191</v>
      </c>
      <c r="C28" s="32" t="s">
        <v>59</v>
      </c>
      <c r="D28" s="33">
        <v>42395</v>
      </c>
      <c r="E28" s="35">
        <v>42395</v>
      </c>
      <c r="F28" s="15">
        <f>IF(E28="","",DATE(YEAR(E28),MONTH(E28),DAY(E28)+3)+J28)</f>
        <v>42398</v>
      </c>
      <c r="G28" s="15">
        <f t="shared" si="9"/>
        <v>42405</v>
      </c>
      <c r="H28" s="15">
        <f t="shared" si="8"/>
        <v>42425</v>
      </c>
      <c r="I28" s="15">
        <f>IF(E28="","",DATE(YEAR(E28),MONTH(E28),DAY(E28)+60)+M28)</f>
        <v>42455</v>
      </c>
      <c r="J28" s="49"/>
      <c r="K28" s="49"/>
      <c r="L28" s="49"/>
      <c r="M28" s="49"/>
      <c r="N28" s="47"/>
      <c r="AA28" s="43"/>
    </row>
    <row r="29" spans="1:27" ht="24.95" customHeight="1">
      <c r="A29" s="32" t="s">
        <v>66</v>
      </c>
      <c r="B29" s="32" t="s">
        <v>190</v>
      </c>
      <c r="C29" s="32" t="s">
        <v>60</v>
      </c>
      <c r="D29" s="33">
        <v>42395</v>
      </c>
      <c r="E29" s="37">
        <v>42397</v>
      </c>
      <c r="F29" s="15">
        <f t="shared" ref="F29:F30" si="12">IF(E29="","",DATE(YEAR(E29),MONTH(E29),DAY(E29)+3)+J29)</f>
        <v>42400</v>
      </c>
      <c r="G29" s="15">
        <f t="shared" si="9"/>
        <v>42407</v>
      </c>
      <c r="H29" s="15">
        <f t="shared" si="8"/>
        <v>42427</v>
      </c>
      <c r="I29" s="15">
        <f>IF(E29="","",DATE(YEAR(E29),MONTH(E29),DAY(E29)+60)+M29)</f>
        <v>42458</v>
      </c>
      <c r="J29" s="49"/>
      <c r="K29" s="49"/>
      <c r="L29" s="49"/>
      <c r="M29" s="49">
        <v>1</v>
      </c>
      <c r="N29" s="47"/>
      <c r="AA29" s="43"/>
    </row>
    <row r="30" spans="1:27" ht="24.95" customHeight="1">
      <c r="A30" s="32" t="s">
        <v>71</v>
      </c>
      <c r="B30" s="32" t="s">
        <v>118</v>
      </c>
      <c r="C30" s="32" t="s">
        <v>98</v>
      </c>
      <c r="D30" s="33">
        <v>42396</v>
      </c>
      <c r="E30" s="37">
        <v>42396</v>
      </c>
      <c r="F30" s="15">
        <f t="shared" si="12"/>
        <v>42399</v>
      </c>
      <c r="G30" s="15">
        <f t="shared" si="9"/>
        <v>42406</v>
      </c>
      <c r="H30" s="15">
        <f t="shared" si="8"/>
        <v>42426</v>
      </c>
      <c r="I30" s="15">
        <f>IF(E30="","",DATE(YEAR(E30),MONTH(E30),DAY(E30)+60)+M30)</f>
        <v>42456</v>
      </c>
      <c r="J30" s="49"/>
      <c r="K30" s="49"/>
      <c r="L30" s="49"/>
      <c r="M30" s="49"/>
      <c r="N30" s="47"/>
      <c r="AA30" s="43"/>
    </row>
    <row r="31" spans="1:27" ht="32.25" customHeight="1">
      <c r="A31" s="32" t="s">
        <v>70</v>
      </c>
      <c r="B31" s="32" t="s">
        <v>191</v>
      </c>
      <c r="C31" s="32" t="s">
        <v>67</v>
      </c>
      <c r="D31" s="33">
        <v>42396</v>
      </c>
      <c r="E31" s="36">
        <v>42396</v>
      </c>
      <c r="F31" s="15">
        <f t="shared" ref="F31:F40" si="13">IF(E31="","",DATE(YEAR(E31),MONTH(E31),DAY(E31)+3)+J31)</f>
        <v>42399</v>
      </c>
      <c r="G31" s="15">
        <f t="shared" si="9"/>
        <v>42406</v>
      </c>
      <c r="H31" s="15">
        <f t="shared" si="8"/>
        <v>42426</v>
      </c>
      <c r="I31" s="15">
        <f t="shared" ref="I31:I39" si="14">IF(E31="","",DATE(YEAR(E31),MONTH(E31),DAY(E31)+60)+M31)</f>
        <v>42456</v>
      </c>
      <c r="J31" s="49"/>
      <c r="K31" s="49"/>
      <c r="L31" s="49"/>
      <c r="M31" s="49"/>
      <c r="N31" s="47"/>
      <c r="AA31" s="43"/>
    </row>
    <row r="32" spans="1:27" ht="32.25" customHeight="1">
      <c r="A32" s="32" t="s">
        <v>69</v>
      </c>
      <c r="B32" s="32" t="s">
        <v>191</v>
      </c>
      <c r="C32" s="32" t="s">
        <v>68</v>
      </c>
      <c r="D32" s="33">
        <v>42396</v>
      </c>
      <c r="E32" s="36">
        <v>42396</v>
      </c>
      <c r="F32" s="15">
        <f t="shared" si="13"/>
        <v>42399</v>
      </c>
      <c r="G32" s="15">
        <f t="shared" si="9"/>
        <v>42406</v>
      </c>
      <c r="H32" s="15">
        <f t="shared" si="8"/>
        <v>42426</v>
      </c>
      <c r="I32" s="15">
        <f t="shared" si="14"/>
        <v>42456</v>
      </c>
      <c r="J32" s="49"/>
      <c r="K32" s="49"/>
      <c r="L32" s="49"/>
      <c r="M32" s="49"/>
      <c r="N32" s="47"/>
      <c r="AA32" s="43"/>
    </row>
    <row r="33" spans="1:27" ht="34.5" customHeight="1">
      <c r="A33" s="32" t="s">
        <v>83</v>
      </c>
      <c r="B33" s="32" t="s">
        <v>118</v>
      </c>
      <c r="C33" s="32" t="s">
        <v>61</v>
      </c>
      <c r="D33" s="33">
        <v>42397</v>
      </c>
      <c r="E33" s="38">
        <v>42397</v>
      </c>
      <c r="F33" s="15">
        <f t="shared" si="13"/>
        <v>42400</v>
      </c>
      <c r="G33" s="15">
        <f t="shared" si="9"/>
        <v>42407</v>
      </c>
      <c r="H33" s="15">
        <f t="shared" si="8"/>
        <v>42427</v>
      </c>
      <c r="I33" s="15">
        <f t="shared" si="14"/>
        <v>42457</v>
      </c>
      <c r="J33" s="49"/>
      <c r="K33" s="49"/>
      <c r="L33" s="49"/>
      <c r="M33" s="49"/>
      <c r="N33" s="47"/>
      <c r="AA33" s="43"/>
    </row>
    <row r="34" spans="1:27" ht="16.5">
      <c r="A34" s="32" t="s">
        <v>80</v>
      </c>
      <c r="B34" s="32" t="s">
        <v>118</v>
      </c>
      <c r="C34" s="32" t="s">
        <v>82</v>
      </c>
      <c r="D34" s="33">
        <v>42397</v>
      </c>
      <c r="E34" s="35">
        <v>42399</v>
      </c>
      <c r="F34" s="15">
        <f t="shared" si="13"/>
        <v>42402</v>
      </c>
      <c r="G34" s="15">
        <f t="shared" si="9"/>
        <v>42409</v>
      </c>
      <c r="H34" s="15">
        <f t="shared" si="8"/>
        <v>42429</v>
      </c>
      <c r="I34" s="15">
        <f t="shared" si="14"/>
        <v>42459</v>
      </c>
      <c r="J34" s="49"/>
      <c r="K34" s="49"/>
      <c r="L34" s="49"/>
      <c r="M34" s="49"/>
      <c r="N34" s="47"/>
      <c r="AA34" s="43"/>
    </row>
    <row r="35" spans="1:27" ht="16.5">
      <c r="A35" s="32" t="s">
        <v>72</v>
      </c>
      <c r="B35" s="32" t="s">
        <v>192</v>
      </c>
      <c r="C35" s="32" t="s">
        <v>62</v>
      </c>
      <c r="D35" s="33">
        <v>42397</v>
      </c>
      <c r="E35" s="38">
        <f>D35</f>
        <v>42397</v>
      </c>
      <c r="F35" s="15">
        <f t="shared" si="13"/>
        <v>42400</v>
      </c>
      <c r="G35" s="15">
        <f t="shared" si="9"/>
        <v>42407</v>
      </c>
      <c r="H35" s="15">
        <f t="shared" si="8"/>
        <v>42427</v>
      </c>
      <c r="I35" s="15">
        <f t="shared" si="14"/>
        <v>42457</v>
      </c>
      <c r="J35" s="49"/>
      <c r="K35" s="49"/>
      <c r="L35" s="49"/>
      <c r="M35" s="49"/>
      <c r="N35" s="47"/>
      <c r="AA35" s="43"/>
    </row>
    <row r="36" spans="1:27" ht="16.5">
      <c r="A36" s="32" t="s">
        <v>73</v>
      </c>
      <c r="B36" s="32" t="s">
        <v>118</v>
      </c>
      <c r="C36" s="32" t="s">
        <v>63</v>
      </c>
      <c r="D36" s="33">
        <v>42398</v>
      </c>
      <c r="E36" s="35">
        <v>42398</v>
      </c>
      <c r="F36" s="15">
        <f t="shared" si="13"/>
        <v>42401</v>
      </c>
      <c r="G36" s="15">
        <f t="shared" si="9"/>
        <v>42408</v>
      </c>
      <c r="H36" s="15">
        <f t="shared" si="8"/>
        <v>42428</v>
      </c>
      <c r="I36" s="15">
        <f t="shared" si="14"/>
        <v>42458</v>
      </c>
      <c r="J36" s="49"/>
      <c r="K36" s="49"/>
      <c r="L36" s="49"/>
      <c r="M36" s="49"/>
      <c r="N36" s="47"/>
      <c r="AA36" s="43"/>
    </row>
    <row r="37" spans="1:27" ht="16.5">
      <c r="A37" s="32" t="s">
        <v>74</v>
      </c>
      <c r="B37" s="32" t="s">
        <v>118</v>
      </c>
      <c r="C37" s="32" t="s">
        <v>75</v>
      </c>
      <c r="D37" s="33">
        <v>42398</v>
      </c>
      <c r="E37" s="35">
        <v>42398</v>
      </c>
      <c r="F37" s="15">
        <f t="shared" si="13"/>
        <v>42401</v>
      </c>
      <c r="G37" s="15">
        <f t="shared" si="9"/>
        <v>42408</v>
      </c>
      <c r="H37" s="15">
        <f t="shared" si="8"/>
        <v>42428</v>
      </c>
      <c r="I37" s="15">
        <f t="shared" si="14"/>
        <v>42458</v>
      </c>
      <c r="J37" s="49"/>
      <c r="K37" s="49"/>
      <c r="L37" s="49"/>
      <c r="M37" s="49"/>
      <c r="N37" s="47"/>
      <c r="AA37" s="43"/>
    </row>
    <row r="38" spans="1:27" ht="16.5">
      <c r="A38" s="32" t="s">
        <v>77</v>
      </c>
      <c r="B38" s="32" t="s">
        <v>190</v>
      </c>
      <c r="C38" s="32" t="s">
        <v>64</v>
      </c>
      <c r="D38" s="33">
        <v>42398</v>
      </c>
      <c r="E38" s="37">
        <f>D38</f>
        <v>42398</v>
      </c>
      <c r="F38" s="15">
        <f t="shared" si="13"/>
        <v>42401</v>
      </c>
      <c r="G38" s="15">
        <f t="shared" si="9"/>
        <v>42408</v>
      </c>
      <c r="H38" s="15">
        <f t="shared" si="8"/>
        <v>42428</v>
      </c>
      <c r="I38" s="15">
        <f t="shared" si="14"/>
        <v>42458</v>
      </c>
      <c r="J38" s="49"/>
      <c r="K38" s="49"/>
      <c r="L38" s="49"/>
      <c r="M38" s="49"/>
      <c r="N38" s="47"/>
      <c r="AA38" s="43"/>
    </row>
    <row r="39" spans="1:27" ht="30">
      <c r="A39" s="32" t="s">
        <v>78</v>
      </c>
      <c r="B39" s="32" t="s">
        <v>190</v>
      </c>
      <c r="C39" s="32" t="s">
        <v>65</v>
      </c>
      <c r="D39" s="33">
        <v>42398</v>
      </c>
      <c r="E39" s="37">
        <v>42398</v>
      </c>
      <c r="F39" s="15">
        <f t="shared" si="13"/>
        <v>42401</v>
      </c>
      <c r="G39" s="15">
        <f t="shared" si="9"/>
        <v>42408</v>
      </c>
      <c r="H39" s="15">
        <f t="shared" si="8"/>
        <v>42428</v>
      </c>
      <c r="I39" s="15">
        <f t="shared" si="14"/>
        <v>42458</v>
      </c>
      <c r="J39" s="49"/>
      <c r="K39" s="49"/>
      <c r="L39" s="49"/>
      <c r="M39" s="49"/>
      <c r="N39" s="47"/>
      <c r="AA39" s="43"/>
    </row>
    <row r="40" spans="1:27" ht="16.5">
      <c r="A40" s="32" t="s">
        <v>84</v>
      </c>
      <c r="B40" s="32" t="s">
        <v>118</v>
      </c>
      <c r="C40" s="32" t="s">
        <v>57</v>
      </c>
      <c r="D40" s="33">
        <v>42401</v>
      </c>
      <c r="E40" s="37">
        <v>42401</v>
      </c>
      <c r="F40" s="15">
        <f t="shared" si="13"/>
        <v>42404</v>
      </c>
      <c r="G40" s="15">
        <f t="shared" si="9"/>
        <v>42411</v>
      </c>
      <c r="H40" s="15">
        <f t="shared" si="8"/>
        <v>42431</v>
      </c>
      <c r="I40" s="15">
        <f>IF(E40="","",DATE(YEAR(E40),MONTH(E40),DAY(E40)+60)+M40)</f>
        <v>42461</v>
      </c>
      <c r="J40" s="49"/>
      <c r="K40" s="49"/>
      <c r="L40" s="49"/>
      <c r="M40" s="49"/>
      <c r="N40" s="47"/>
      <c r="AA40" s="43"/>
    </row>
    <row r="41" spans="1:27" ht="16.5">
      <c r="A41" s="32" t="s">
        <v>88</v>
      </c>
      <c r="B41" s="32" t="s">
        <v>190</v>
      </c>
      <c r="C41" s="32" t="s">
        <v>87</v>
      </c>
      <c r="D41" s="33">
        <v>42401</v>
      </c>
      <c r="E41" s="37">
        <v>42401</v>
      </c>
      <c r="F41" s="15">
        <f t="shared" ref="F41:F45" si="15">IF(E41="","",DATE(YEAR(E41),MONTH(E41),DAY(E41)+3)+J41)</f>
        <v>42404</v>
      </c>
      <c r="G41" s="15">
        <f t="shared" si="9"/>
        <v>42411</v>
      </c>
      <c r="H41" s="15">
        <f t="shared" si="8"/>
        <v>42431</v>
      </c>
      <c r="I41" s="15">
        <f>IF(E41="","",DATE(YEAR(E41),MONTH(E41),DAY(E41)+60)+M41)</f>
        <v>42461</v>
      </c>
      <c r="J41" s="49"/>
      <c r="K41" s="49"/>
      <c r="L41" s="49"/>
      <c r="M41" s="49"/>
      <c r="N41" s="47"/>
      <c r="AA41" s="43"/>
    </row>
    <row r="42" spans="1:27" ht="16.5">
      <c r="A42" s="32" t="s">
        <v>89</v>
      </c>
      <c r="B42" s="32" t="s">
        <v>192</v>
      </c>
      <c r="C42" s="32" t="s">
        <v>85</v>
      </c>
      <c r="D42" s="33">
        <v>42401</v>
      </c>
      <c r="E42" s="35">
        <v>42401</v>
      </c>
      <c r="F42" s="15">
        <f t="shared" si="15"/>
        <v>42404</v>
      </c>
      <c r="G42" s="15">
        <f t="shared" si="9"/>
        <v>42411</v>
      </c>
      <c r="H42" s="15">
        <f t="shared" si="8"/>
        <v>42431</v>
      </c>
      <c r="I42" s="15">
        <f t="shared" ref="I42:I44" si="16">IF(E42="","",DATE(YEAR(E42),MONTH(E42),DAY(E42)+60)+M42)</f>
        <v>42461</v>
      </c>
      <c r="J42" s="49"/>
      <c r="K42" s="49"/>
      <c r="L42" s="49"/>
      <c r="M42" s="49"/>
      <c r="N42" s="47"/>
      <c r="AA42" s="43"/>
    </row>
    <row r="43" spans="1:27" ht="16.5">
      <c r="A43" s="32" t="s">
        <v>93</v>
      </c>
      <c r="B43" s="32" t="s">
        <v>192</v>
      </c>
      <c r="C43" s="32" t="s">
        <v>90</v>
      </c>
      <c r="D43" s="33">
        <v>42402</v>
      </c>
      <c r="E43" s="35">
        <v>42402</v>
      </c>
      <c r="F43" s="15">
        <f t="shared" si="15"/>
        <v>42405</v>
      </c>
      <c r="G43" s="15">
        <f t="shared" si="9"/>
        <v>42412</v>
      </c>
      <c r="H43" s="15">
        <f t="shared" si="8"/>
        <v>42432</v>
      </c>
      <c r="I43" s="15">
        <f t="shared" si="16"/>
        <v>42462</v>
      </c>
      <c r="J43" s="49"/>
      <c r="K43" s="49"/>
      <c r="L43" s="49"/>
      <c r="M43" s="49"/>
      <c r="N43" s="47"/>
      <c r="AA43" s="43"/>
    </row>
    <row r="44" spans="1:27" ht="16.5">
      <c r="A44" s="32" t="s">
        <v>182</v>
      </c>
      <c r="B44" s="32" t="s">
        <v>191</v>
      </c>
      <c r="C44" s="32" t="s">
        <v>91</v>
      </c>
      <c r="D44" s="33">
        <v>42402</v>
      </c>
      <c r="E44" s="35">
        <v>42402</v>
      </c>
      <c r="F44" s="15">
        <f t="shared" si="15"/>
        <v>42405</v>
      </c>
      <c r="G44" s="15">
        <f t="shared" si="9"/>
        <v>42412</v>
      </c>
      <c r="H44" s="15">
        <f t="shared" si="8"/>
        <v>42432</v>
      </c>
      <c r="I44" s="15">
        <f t="shared" si="16"/>
        <v>42462</v>
      </c>
      <c r="J44" s="49"/>
      <c r="K44" s="49"/>
      <c r="L44" s="49"/>
      <c r="M44" s="49"/>
      <c r="N44" s="47"/>
      <c r="AA44" s="43"/>
    </row>
    <row r="45" spans="1:27" ht="30">
      <c r="A45" s="32" t="s">
        <v>94</v>
      </c>
      <c r="B45" s="32" t="s">
        <v>190</v>
      </c>
      <c r="C45" s="32" t="s">
        <v>92</v>
      </c>
      <c r="D45" s="33">
        <v>42402</v>
      </c>
      <c r="E45" s="38">
        <v>42402</v>
      </c>
      <c r="F45" s="15">
        <f t="shared" si="15"/>
        <v>42405</v>
      </c>
      <c r="G45" s="15">
        <f t="shared" si="9"/>
        <v>42412</v>
      </c>
      <c r="H45" s="15">
        <f t="shared" si="8"/>
        <v>42432</v>
      </c>
      <c r="I45" s="15">
        <f>IF(E45="","",DATE(YEAR(E45),MONTH(E45),DAY(E45)+60)+M45)</f>
        <v>42462</v>
      </c>
      <c r="J45" s="49"/>
      <c r="K45" s="49"/>
      <c r="L45" s="49"/>
      <c r="M45" s="49"/>
      <c r="N45" s="47"/>
      <c r="AA45" s="43"/>
    </row>
    <row r="46" spans="1:27" ht="16.5">
      <c r="A46" s="32" t="s">
        <v>71</v>
      </c>
      <c r="B46" s="32" t="s">
        <v>118</v>
      </c>
      <c r="C46" s="32" t="s">
        <v>99</v>
      </c>
      <c r="D46" s="33">
        <v>42403</v>
      </c>
      <c r="E46" s="38">
        <v>42403</v>
      </c>
      <c r="F46" s="15">
        <f>IF(E46="","",DATE(YEAR(E46),MONTH(E46),DAY(E46)+3)+J46)</f>
        <v>42406</v>
      </c>
      <c r="G46" s="15">
        <f t="shared" si="9"/>
        <v>42413</v>
      </c>
      <c r="H46" s="15">
        <f t="shared" si="8"/>
        <v>42433</v>
      </c>
      <c r="I46" s="15">
        <f>IF(E46="","",DATE(YEAR(E46),MONTH(E46),DAY(E46)+60)+M46)</f>
        <v>42463</v>
      </c>
      <c r="J46" s="49"/>
      <c r="K46" s="49"/>
      <c r="L46" s="49"/>
      <c r="M46" s="49"/>
      <c r="N46" s="47"/>
      <c r="AA46" s="43"/>
    </row>
    <row r="47" spans="1:27" ht="16.5">
      <c r="A47" s="32" t="s">
        <v>178</v>
      </c>
      <c r="B47" s="32" t="s">
        <v>191</v>
      </c>
      <c r="C47" s="32" t="s">
        <v>96</v>
      </c>
      <c r="D47" s="33">
        <v>42403</v>
      </c>
      <c r="E47" s="38">
        <v>42403</v>
      </c>
      <c r="F47" s="15">
        <f>IF(E47="","",DATE(YEAR(E47),MONTH(E47),DAY(E47)+3)+J47)</f>
        <v>42406</v>
      </c>
      <c r="G47" s="15">
        <f t="shared" si="9"/>
        <v>42413</v>
      </c>
      <c r="H47" s="15">
        <f t="shared" si="8"/>
        <v>42433</v>
      </c>
      <c r="I47" s="15">
        <f t="shared" ref="I47:I48" si="17">IF(E47="","",DATE(YEAR(E47),MONTH(E47),DAY(E47)+60)+M47)</f>
        <v>42463</v>
      </c>
      <c r="J47" s="49"/>
      <c r="K47" s="49"/>
      <c r="L47" s="49"/>
      <c r="M47" s="49"/>
      <c r="N47" s="47"/>
      <c r="AA47" s="43"/>
    </row>
    <row r="48" spans="1:27" ht="16.5">
      <c r="A48" s="32" t="s">
        <v>179</v>
      </c>
      <c r="B48" s="32" t="s">
        <v>191</v>
      </c>
      <c r="C48" s="32" t="s">
        <v>97</v>
      </c>
      <c r="D48" s="33">
        <v>42403</v>
      </c>
      <c r="E48" s="38">
        <v>42403</v>
      </c>
      <c r="F48" s="15">
        <f>IF(E48="","",DATE(YEAR(E48),MONTH(E48),DAY(E48)+3)+J48)</f>
        <v>42406</v>
      </c>
      <c r="G48" s="15">
        <f t="shared" si="9"/>
        <v>42413</v>
      </c>
      <c r="H48" s="15">
        <f t="shared" si="8"/>
        <v>42433</v>
      </c>
      <c r="I48" s="15">
        <f t="shared" si="17"/>
        <v>42463</v>
      </c>
      <c r="J48" s="49"/>
      <c r="K48" s="49"/>
      <c r="L48" s="49"/>
      <c r="M48" s="49"/>
      <c r="N48" s="47"/>
      <c r="AA48" s="43"/>
    </row>
    <row r="49" spans="1:27" ht="30">
      <c r="A49" s="32" t="s">
        <v>100</v>
      </c>
      <c r="B49" s="32" t="s">
        <v>118</v>
      </c>
      <c r="C49" s="32" t="s">
        <v>101</v>
      </c>
      <c r="D49" s="33">
        <v>42404</v>
      </c>
      <c r="E49" s="38">
        <v>42426</v>
      </c>
      <c r="F49" s="15">
        <f>IF(E49="","",DATE(YEAR(E49),MONTH(E49),DAY(E49)+3)+J49)</f>
        <v>42429</v>
      </c>
      <c r="G49" s="15">
        <f t="shared" si="9"/>
        <v>42436</v>
      </c>
      <c r="H49" s="15">
        <f t="shared" si="8"/>
        <v>42456</v>
      </c>
      <c r="I49" s="15">
        <f>IF(E49="","",DATE(YEAR(E49),MONTH(E49),DAY(E49)+60)+M49)</f>
        <v>42486</v>
      </c>
      <c r="J49" s="49"/>
      <c r="K49" s="49"/>
      <c r="L49" s="49"/>
      <c r="M49" s="49"/>
      <c r="N49" s="47"/>
      <c r="AA49" s="43"/>
    </row>
    <row r="50" spans="1:27" ht="30">
      <c r="A50" s="39" t="s">
        <v>183</v>
      </c>
      <c r="B50" s="39" t="s">
        <v>191</v>
      </c>
      <c r="C50" s="32" t="s">
        <v>102</v>
      </c>
      <c r="D50" s="33">
        <v>42404</v>
      </c>
      <c r="E50" s="38">
        <v>42404</v>
      </c>
      <c r="F50" s="15">
        <f t="shared" ref="F50:F55" si="18">IF(E50="","",DATE(YEAR(E50),MONTH(E50),DAY(E50)+3)+J50)</f>
        <v>42407</v>
      </c>
      <c r="G50" s="15">
        <f t="shared" si="9"/>
        <v>42414</v>
      </c>
      <c r="H50" s="15">
        <f t="shared" si="8"/>
        <v>42434</v>
      </c>
      <c r="I50" s="15">
        <f>IF(E50="","",DATE(YEAR(E50),MONTH(E50),DAY(E50)+60)+M50)</f>
        <v>42464</v>
      </c>
      <c r="J50" s="49"/>
      <c r="K50" s="49"/>
      <c r="L50" s="49"/>
      <c r="M50" s="49"/>
      <c r="N50" s="47"/>
      <c r="AA50" s="43"/>
    </row>
    <row r="51" spans="1:27" ht="16.5">
      <c r="A51" s="32" t="s">
        <v>103</v>
      </c>
      <c r="B51" s="32" t="s">
        <v>190</v>
      </c>
      <c r="C51" s="32" t="s">
        <v>104</v>
      </c>
      <c r="D51" s="33">
        <v>42404</v>
      </c>
      <c r="E51" s="38">
        <v>42404</v>
      </c>
      <c r="F51" s="15">
        <f t="shared" si="18"/>
        <v>42407</v>
      </c>
      <c r="G51" s="15">
        <f t="shared" si="9"/>
        <v>42414</v>
      </c>
      <c r="H51" s="15">
        <f t="shared" si="8"/>
        <v>42434</v>
      </c>
      <c r="I51" s="15">
        <f t="shared" ref="I51" si="19">IF(E51="","",DATE(YEAR(E51),MONTH(E51),DAY(E51)+60)+M51)</f>
        <v>42464</v>
      </c>
      <c r="J51" s="49"/>
      <c r="K51" s="49"/>
      <c r="L51" s="49"/>
      <c r="M51" s="49"/>
      <c r="N51" s="47"/>
      <c r="AA51" s="43"/>
    </row>
    <row r="52" spans="1:27" ht="16.5">
      <c r="A52" s="32"/>
      <c r="B52" s="32" t="s">
        <v>118</v>
      </c>
      <c r="C52" s="32" t="s">
        <v>105</v>
      </c>
      <c r="D52" s="33">
        <v>42405</v>
      </c>
      <c r="E52" s="38">
        <v>42405</v>
      </c>
      <c r="F52" s="15">
        <f t="shared" si="18"/>
        <v>42408</v>
      </c>
      <c r="G52" s="15">
        <f t="shared" si="9"/>
        <v>42415</v>
      </c>
      <c r="H52" s="15">
        <f t="shared" si="8"/>
        <v>42435</v>
      </c>
      <c r="I52" s="15">
        <f>IF(E52="","",DATE(YEAR(E52),MONTH(E52),DAY(E52)+60)+M52)</f>
        <v>42465</v>
      </c>
      <c r="J52" s="49"/>
      <c r="K52" s="49"/>
      <c r="L52" s="49"/>
      <c r="M52" s="49"/>
      <c r="N52" s="47"/>
      <c r="AA52" s="43"/>
    </row>
    <row r="53" spans="1:27" ht="30">
      <c r="A53" s="32" t="s">
        <v>180</v>
      </c>
      <c r="B53" s="32" t="s">
        <v>191</v>
      </c>
      <c r="C53" s="32" t="s">
        <v>106</v>
      </c>
      <c r="D53" s="33">
        <v>42405</v>
      </c>
      <c r="E53" s="38">
        <v>42405</v>
      </c>
      <c r="F53" s="15">
        <f t="shared" si="18"/>
        <v>42408</v>
      </c>
      <c r="G53" s="15">
        <f t="shared" si="9"/>
        <v>42415</v>
      </c>
      <c r="H53" s="15">
        <f t="shared" si="8"/>
        <v>42435</v>
      </c>
      <c r="I53" s="15">
        <f>IF(E53="","",DATE(YEAR(E53),MONTH(E53),DAY(E53)+60)+M53)</f>
        <v>42465</v>
      </c>
      <c r="J53" s="49"/>
      <c r="K53" s="49"/>
      <c r="L53" s="49"/>
      <c r="M53" s="49"/>
      <c r="N53" s="47"/>
      <c r="AA53" s="43"/>
    </row>
    <row r="54" spans="1:27" ht="45">
      <c r="A54" s="32" t="s">
        <v>107</v>
      </c>
      <c r="B54" s="32" t="s">
        <v>190</v>
      </c>
      <c r="C54" s="32" t="s">
        <v>108</v>
      </c>
      <c r="D54" s="33">
        <v>42405</v>
      </c>
      <c r="E54" s="38">
        <v>42405</v>
      </c>
      <c r="F54" s="15">
        <f t="shared" si="18"/>
        <v>42408</v>
      </c>
      <c r="G54" s="15">
        <f t="shared" si="9"/>
        <v>42415</v>
      </c>
      <c r="H54" s="15">
        <f t="shared" si="8"/>
        <v>42435</v>
      </c>
      <c r="I54" s="15">
        <f>IF(E54="","",DATE(YEAR(E54),MONTH(E54),DAY(E54)+60)+M54)</f>
        <v>42465</v>
      </c>
      <c r="J54" s="49"/>
      <c r="K54" s="49"/>
      <c r="L54" s="49"/>
      <c r="M54" s="49"/>
      <c r="N54" s="47"/>
      <c r="AA54" s="43"/>
    </row>
    <row r="55" spans="1:27" ht="16.5">
      <c r="A55" s="32"/>
      <c r="B55" s="32" t="s">
        <v>118</v>
      </c>
      <c r="C55" s="32" t="s">
        <v>109</v>
      </c>
      <c r="D55" s="33">
        <v>42408</v>
      </c>
      <c r="E55" s="38">
        <v>42408</v>
      </c>
      <c r="F55" s="15">
        <f t="shared" si="18"/>
        <v>42411</v>
      </c>
      <c r="G55" s="15">
        <f t="shared" si="9"/>
        <v>42418</v>
      </c>
      <c r="H55" s="15">
        <f t="shared" si="8"/>
        <v>42438</v>
      </c>
      <c r="I55" s="15">
        <f>IF(E55="","",DATE(YEAR(E55),MONTH(E55),DAY(E55)+60)+M55)</f>
        <v>42468</v>
      </c>
      <c r="J55" s="49"/>
      <c r="K55" s="49"/>
      <c r="L55" s="49"/>
      <c r="M55" s="49"/>
      <c r="N55" s="47"/>
      <c r="AA55" s="43"/>
    </row>
    <row r="56" spans="1:27" ht="16.5">
      <c r="A56" s="32" t="s">
        <v>110</v>
      </c>
      <c r="B56" s="32" t="s">
        <v>192</v>
      </c>
      <c r="C56" s="32" t="s">
        <v>111</v>
      </c>
      <c r="D56" s="33">
        <v>42408</v>
      </c>
      <c r="E56" s="38">
        <v>42408</v>
      </c>
      <c r="F56" s="15">
        <f>IF(E56="","",DATE(YEAR(E56),MONTH(E56),DAY(E56)+3)+J56)</f>
        <v>42411</v>
      </c>
      <c r="G56" s="15">
        <f t="shared" si="9"/>
        <v>42418</v>
      </c>
      <c r="H56" s="15">
        <f t="shared" si="8"/>
        <v>42438</v>
      </c>
      <c r="I56" s="15">
        <f t="shared" ref="I56:I57" si="20">IF(E56="","",DATE(YEAR(E56),MONTH(E56),DAY(E56)+60)+M56)</f>
        <v>42468</v>
      </c>
      <c r="J56" s="49"/>
      <c r="K56" s="49"/>
      <c r="L56" s="49"/>
      <c r="M56" s="49"/>
      <c r="N56" s="47"/>
      <c r="AA56" s="43"/>
    </row>
    <row r="57" spans="1:27" ht="16.5">
      <c r="A57" s="32" t="s">
        <v>112</v>
      </c>
      <c r="B57" s="32" t="s">
        <v>190</v>
      </c>
      <c r="C57" s="32" t="s">
        <v>113</v>
      </c>
      <c r="D57" s="33">
        <v>42408</v>
      </c>
      <c r="E57" s="38">
        <v>42408</v>
      </c>
      <c r="F57" s="15">
        <f>IF(E57="","",DATE(YEAR(E57),MONTH(E57),DAY(E57)+3)+J57)</f>
        <v>42411</v>
      </c>
      <c r="G57" s="15">
        <f t="shared" si="9"/>
        <v>42418</v>
      </c>
      <c r="H57" s="15">
        <f t="shared" si="8"/>
        <v>42438</v>
      </c>
      <c r="I57" s="15">
        <f t="shared" si="20"/>
        <v>42468</v>
      </c>
      <c r="J57" s="49"/>
      <c r="K57" s="49"/>
      <c r="L57" s="49"/>
      <c r="M57" s="49"/>
      <c r="N57" s="47"/>
      <c r="AA57" s="43"/>
    </row>
    <row r="58" spans="1:27" ht="16.5">
      <c r="A58" s="32"/>
      <c r="B58" s="32" t="s">
        <v>118</v>
      </c>
      <c r="C58" s="32" t="s">
        <v>114</v>
      </c>
      <c r="D58" s="33">
        <v>42409</v>
      </c>
      <c r="E58" s="38">
        <v>42409</v>
      </c>
      <c r="F58" s="15">
        <f>IF(E58="","",DATE(YEAR(E58),MONTH(E58),DAY(E58)+3)+J58)</f>
        <v>42412</v>
      </c>
      <c r="G58" s="15">
        <f t="shared" si="9"/>
        <v>42419</v>
      </c>
      <c r="H58" s="15">
        <f t="shared" si="8"/>
        <v>42439</v>
      </c>
      <c r="I58" s="15">
        <f>IF(E58="","",DATE(YEAR(E58),MONTH(E58),DAY(E58)+60)+M58)</f>
        <v>42469</v>
      </c>
      <c r="J58" s="49"/>
      <c r="K58" s="49"/>
      <c r="L58" s="49"/>
      <c r="M58" s="49"/>
      <c r="N58" s="47"/>
      <c r="AA58" s="43"/>
    </row>
    <row r="59" spans="1:27" ht="16.5">
      <c r="A59" s="32" t="s">
        <v>181</v>
      </c>
      <c r="B59" s="32" t="s">
        <v>191</v>
      </c>
      <c r="C59" s="32" t="s">
        <v>115</v>
      </c>
      <c r="D59" s="33">
        <v>42409</v>
      </c>
      <c r="E59" s="38">
        <v>42409</v>
      </c>
      <c r="F59" s="15">
        <f>IF(E59="","",DATE(YEAR(E59),MONTH(E59),DAY(E59)+3)+J59)</f>
        <v>42412</v>
      </c>
      <c r="G59" s="15">
        <f t="shared" si="9"/>
        <v>42419</v>
      </c>
      <c r="H59" s="15">
        <f t="shared" si="8"/>
        <v>42439</v>
      </c>
      <c r="I59" s="15">
        <f>IF(E59="","",DATE(YEAR(E59),MONTH(E59),DAY(E59)+60)+M59)</f>
        <v>42469</v>
      </c>
      <c r="J59" s="49"/>
      <c r="K59" s="49"/>
      <c r="L59" s="49"/>
      <c r="M59" s="49"/>
      <c r="N59" s="47"/>
      <c r="AA59" s="43"/>
    </row>
    <row r="60" spans="1:27" ht="16.5">
      <c r="A60" s="32" t="s">
        <v>116</v>
      </c>
      <c r="B60" s="32" t="s">
        <v>190</v>
      </c>
      <c r="C60" s="32" t="s">
        <v>117</v>
      </c>
      <c r="D60" s="33">
        <v>42409</v>
      </c>
      <c r="E60" s="38">
        <v>42409</v>
      </c>
      <c r="F60" s="15">
        <f>IF(E60="","",DATE(YEAR(E60),MONTH(E60),DAY(E60)+3)+J60)</f>
        <v>42412</v>
      </c>
      <c r="G60" s="15">
        <f t="shared" si="9"/>
        <v>42419</v>
      </c>
      <c r="H60" s="15">
        <f t="shared" si="8"/>
        <v>42439</v>
      </c>
      <c r="I60" s="15">
        <f t="shared" ref="I60" si="21">IF(E60="","",DATE(YEAR(E60),MONTH(E60),DAY(E60)+60)+M60)</f>
        <v>42469</v>
      </c>
      <c r="J60" s="49"/>
      <c r="K60" s="49"/>
      <c r="L60" s="49"/>
      <c r="M60" s="49"/>
      <c r="N60" s="47"/>
      <c r="AA60" s="43"/>
    </row>
    <row r="61" spans="1:27" ht="16.5">
      <c r="A61" s="32"/>
      <c r="B61" s="32" t="s">
        <v>118</v>
      </c>
      <c r="C61" s="32" t="s">
        <v>118</v>
      </c>
      <c r="D61" s="33">
        <v>42410</v>
      </c>
      <c r="E61" s="38">
        <v>42410</v>
      </c>
      <c r="F61" s="15">
        <f t="shared" ref="F61:F66" si="22">IF(E61="","",DATE(YEAR(E61),MONTH(E61),DAY(E61)+3)+J61)</f>
        <v>42413</v>
      </c>
      <c r="G61" s="15">
        <f t="shared" si="9"/>
        <v>42420</v>
      </c>
      <c r="H61" s="15">
        <f t="shared" si="8"/>
        <v>42440</v>
      </c>
      <c r="I61" s="15">
        <f>IF(E61="","",DATE(YEAR(E61),MONTH(E61),DAY(E61)+60)+M61)</f>
        <v>42470</v>
      </c>
      <c r="J61" s="49"/>
      <c r="K61" s="49"/>
      <c r="L61" s="49"/>
      <c r="M61" s="49"/>
      <c r="N61" s="47"/>
      <c r="AA61" s="43"/>
    </row>
    <row r="62" spans="1:27" ht="16.5">
      <c r="A62" s="32" t="s">
        <v>119</v>
      </c>
      <c r="B62" s="32" t="s">
        <v>118</v>
      </c>
      <c r="C62" s="32" t="s">
        <v>120</v>
      </c>
      <c r="D62" s="33">
        <v>42411</v>
      </c>
      <c r="E62" s="38">
        <v>42411</v>
      </c>
      <c r="F62" s="15">
        <f t="shared" si="22"/>
        <v>42414</v>
      </c>
      <c r="G62" s="15">
        <f t="shared" si="9"/>
        <v>42421</v>
      </c>
      <c r="H62" s="15">
        <f t="shared" si="8"/>
        <v>42441</v>
      </c>
      <c r="I62" s="15">
        <f>IF(E62="","",DATE(YEAR(E62),MONTH(E62),DAY(E62)+60)+M62)</f>
        <v>42471</v>
      </c>
      <c r="J62" s="49"/>
      <c r="K62" s="49"/>
      <c r="L62" s="49"/>
      <c r="M62" s="49"/>
      <c r="N62" s="47"/>
      <c r="AA62" s="43"/>
    </row>
    <row r="63" spans="1:27" ht="16.5">
      <c r="A63" s="32" t="s">
        <v>121</v>
      </c>
      <c r="B63" s="32" t="s">
        <v>190</v>
      </c>
      <c r="C63" s="32" t="s">
        <v>122</v>
      </c>
      <c r="D63" s="33">
        <v>42411</v>
      </c>
      <c r="E63" s="38">
        <v>42411</v>
      </c>
      <c r="F63" s="15">
        <f t="shared" si="22"/>
        <v>42414</v>
      </c>
      <c r="G63" s="15">
        <f t="shared" si="9"/>
        <v>42421</v>
      </c>
      <c r="H63" s="15">
        <f t="shared" si="8"/>
        <v>42441</v>
      </c>
      <c r="I63" s="15">
        <f t="shared" ref="I63:I126" si="23">IF(E63="","",DATE(YEAR(E63),MONTH(E63),DAY(E63)+60)+M63)</f>
        <v>42471</v>
      </c>
      <c r="J63" s="49"/>
      <c r="K63" s="49"/>
      <c r="L63" s="49"/>
      <c r="M63" s="49"/>
      <c r="N63" s="47"/>
      <c r="AA63" s="43"/>
    </row>
    <row r="64" spans="1:27" ht="30">
      <c r="A64" s="32" t="s">
        <v>123</v>
      </c>
      <c r="B64" s="32" t="s">
        <v>118</v>
      </c>
      <c r="C64" s="32" t="s">
        <v>124</v>
      </c>
      <c r="D64" s="33">
        <v>42412</v>
      </c>
      <c r="E64" s="38">
        <v>42426</v>
      </c>
      <c r="F64" s="15">
        <f t="shared" si="22"/>
        <v>42429</v>
      </c>
      <c r="G64" s="15">
        <f t="shared" si="9"/>
        <v>42436</v>
      </c>
      <c r="H64" s="15">
        <f t="shared" si="8"/>
        <v>42456</v>
      </c>
      <c r="I64" s="15">
        <f t="shared" si="23"/>
        <v>42486</v>
      </c>
      <c r="J64" s="49"/>
      <c r="K64" s="49"/>
      <c r="L64" s="49"/>
      <c r="M64" s="49"/>
      <c r="N64" s="47"/>
      <c r="AA64" s="43"/>
    </row>
    <row r="65" spans="1:27" ht="30">
      <c r="A65" s="32" t="s">
        <v>125</v>
      </c>
      <c r="B65" s="32" t="s">
        <v>118</v>
      </c>
      <c r="C65" s="32" t="s">
        <v>126</v>
      </c>
      <c r="D65" s="33">
        <v>42412</v>
      </c>
      <c r="E65" s="38">
        <v>42426</v>
      </c>
      <c r="F65" s="15">
        <f t="shared" si="22"/>
        <v>42429</v>
      </c>
      <c r="G65" s="15">
        <f t="shared" si="9"/>
        <v>42436</v>
      </c>
      <c r="H65" s="15">
        <f t="shared" si="8"/>
        <v>42456</v>
      </c>
      <c r="I65" s="15">
        <f t="shared" si="23"/>
        <v>42486</v>
      </c>
      <c r="J65" s="49"/>
      <c r="K65" s="49"/>
      <c r="L65" s="49"/>
      <c r="M65" s="49"/>
      <c r="N65" s="47"/>
      <c r="AA65" s="43"/>
    </row>
    <row r="66" spans="1:27" ht="30">
      <c r="A66" s="32" t="s">
        <v>127</v>
      </c>
      <c r="B66" s="32" t="s">
        <v>190</v>
      </c>
      <c r="C66" s="32" t="s">
        <v>128</v>
      </c>
      <c r="D66" s="33">
        <v>42412</v>
      </c>
      <c r="E66" s="38">
        <v>42412</v>
      </c>
      <c r="F66" s="15">
        <f t="shared" si="22"/>
        <v>42415</v>
      </c>
      <c r="G66" s="15">
        <f t="shared" si="9"/>
        <v>42422</v>
      </c>
      <c r="H66" s="15">
        <f t="shared" si="8"/>
        <v>42442</v>
      </c>
      <c r="I66" s="15">
        <f t="shared" si="23"/>
        <v>42472</v>
      </c>
      <c r="J66" s="49"/>
      <c r="K66" s="49"/>
      <c r="L66" s="49"/>
      <c r="M66" s="49"/>
      <c r="N66" s="47"/>
      <c r="AA66" s="43"/>
    </row>
    <row r="67" spans="1:27" ht="30">
      <c r="A67" s="32" t="s">
        <v>129</v>
      </c>
      <c r="B67" s="32" t="s">
        <v>118</v>
      </c>
      <c r="C67" s="32" t="s">
        <v>130</v>
      </c>
      <c r="D67" s="33">
        <v>42415</v>
      </c>
      <c r="E67" s="38">
        <v>42415</v>
      </c>
      <c r="F67" s="15">
        <f t="shared" ref="F67:F73" si="24">IF(E67="","",DATE(YEAR(E67),MONTH(E67),DAY(E67)+3)+J67)</f>
        <v>42418</v>
      </c>
      <c r="G67" s="15">
        <f t="shared" si="9"/>
        <v>42425</v>
      </c>
      <c r="H67" s="15">
        <f t="shared" si="8"/>
        <v>42445</v>
      </c>
      <c r="I67" s="15">
        <f t="shared" si="23"/>
        <v>42475</v>
      </c>
      <c r="J67" s="49"/>
      <c r="K67" s="49"/>
      <c r="L67" s="49"/>
      <c r="M67" s="49"/>
      <c r="N67" s="47"/>
      <c r="AA67" s="43"/>
    </row>
    <row r="68" spans="1:27" ht="16.5">
      <c r="A68" s="32" t="s">
        <v>131</v>
      </c>
      <c r="B68" s="32" t="s">
        <v>118</v>
      </c>
      <c r="C68" s="32" t="s">
        <v>132</v>
      </c>
      <c r="D68" s="33">
        <v>42415</v>
      </c>
      <c r="E68" s="38">
        <v>42415</v>
      </c>
      <c r="F68" s="15">
        <f t="shared" si="24"/>
        <v>42418</v>
      </c>
      <c r="G68" s="15">
        <f t="shared" si="9"/>
        <v>42425</v>
      </c>
      <c r="H68" s="15">
        <f t="shared" si="8"/>
        <v>42445</v>
      </c>
      <c r="I68" s="15">
        <f t="shared" si="23"/>
        <v>42475</v>
      </c>
      <c r="J68" s="49"/>
      <c r="K68" s="49"/>
      <c r="L68" s="49"/>
      <c r="M68" s="49"/>
      <c r="N68" s="47"/>
      <c r="AA68" s="43"/>
    </row>
    <row r="69" spans="1:27" ht="16.5">
      <c r="A69" s="32" t="s">
        <v>133</v>
      </c>
      <c r="B69" s="32" t="s">
        <v>190</v>
      </c>
      <c r="C69" s="32" t="s">
        <v>134</v>
      </c>
      <c r="D69" s="33">
        <v>42415</v>
      </c>
      <c r="E69" s="38">
        <v>42415</v>
      </c>
      <c r="F69" s="15">
        <f t="shared" si="24"/>
        <v>42418</v>
      </c>
      <c r="G69" s="15">
        <f t="shared" si="9"/>
        <v>42425</v>
      </c>
      <c r="H69" s="15">
        <f t="shared" si="8"/>
        <v>42445</v>
      </c>
      <c r="I69" s="15">
        <f t="shared" si="23"/>
        <v>42475</v>
      </c>
      <c r="J69" s="49"/>
      <c r="K69" s="49"/>
      <c r="L69" s="49"/>
      <c r="M69" s="49"/>
      <c r="N69" s="47"/>
      <c r="AA69" s="43"/>
    </row>
    <row r="70" spans="1:27" ht="30">
      <c r="A70" s="32" t="s">
        <v>135</v>
      </c>
      <c r="B70" s="32" t="s">
        <v>190</v>
      </c>
      <c r="C70" s="32" t="s">
        <v>136</v>
      </c>
      <c r="D70" s="33">
        <v>42415</v>
      </c>
      <c r="E70" s="38">
        <v>42415</v>
      </c>
      <c r="F70" s="15">
        <f t="shared" si="24"/>
        <v>42418</v>
      </c>
      <c r="G70" s="15">
        <f t="shared" si="9"/>
        <v>42425</v>
      </c>
      <c r="H70" s="15">
        <f t="shared" si="8"/>
        <v>42445</v>
      </c>
      <c r="I70" s="15">
        <f t="shared" si="23"/>
        <v>42475</v>
      </c>
      <c r="J70" s="49"/>
      <c r="K70" s="49"/>
      <c r="L70" s="49"/>
      <c r="M70" s="49"/>
      <c r="N70" s="47"/>
      <c r="AA70" s="43"/>
    </row>
    <row r="71" spans="1:27" ht="16.5">
      <c r="A71" s="32" t="s">
        <v>137</v>
      </c>
      <c r="B71" s="32" t="s">
        <v>191</v>
      </c>
      <c r="C71" s="32" t="s">
        <v>138</v>
      </c>
      <c r="D71" s="33">
        <v>42416</v>
      </c>
      <c r="E71" s="38">
        <v>42416</v>
      </c>
      <c r="F71" s="15">
        <f t="shared" si="24"/>
        <v>42419</v>
      </c>
      <c r="G71" s="15">
        <f t="shared" si="9"/>
        <v>42426</v>
      </c>
      <c r="H71" s="15">
        <f t="shared" si="8"/>
        <v>42446</v>
      </c>
      <c r="I71" s="15">
        <f t="shared" si="23"/>
        <v>42476</v>
      </c>
      <c r="J71" s="49"/>
      <c r="K71" s="49"/>
      <c r="L71" s="49"/>
      <c r="M71" s="49"/>
      <c r="N71" s="47"/>
      <c r="AA71" s="43"/>
    </row>
    <row r="72" spans="1:27" ht="16.5">
      <c r="A72" s="32" t="s">
        <v>139</v>
      </c>
      <c r="B72" s="32" t="s">
        <v>190</v>
      </c>
      <c r="C72" s="32" t="s">
        <v>140</v>
      </c>
      <c r="D72" s="33">
        <v>42416</v>
      </c>
      <c r="E72" s="38">
        <v>42416</v>
      </c>
      <c r="F72" s="15">
        <f t="shared" si="24"/>
        <v>42419</v>
      </c>
      <c r="G72" s="15">
        <f t="shared" si="9"/>
        <v>42426</v>
      </c>
      <c r="H72" s="15">
        <f t="shared" si="8"/>
        <v>42446</v>
      </c>
      <c r="I72" s="15">
        <f t="shared" si="23"/>
        <v>42476</v>
      </c>
      <c r="J72" s="49"/>
      <c r="K72" s="49"/>
      <c r="L72" s="49"/>
      <c r="M72" s="49"/>
      <c r="N72" s="47"/>
      <c r="AA72" s="43"/>
    </row>
    <row r="73" spans="1:27" ht="16.5">
      <c r="A73" s="32" t="s">
        <v>141</v>
      </c>
      <c r="B73" s="32" t="s">
        <v>191</v>
      </c>
      <c r="C73" s="32" t="s">
        <v>142</v>
      </c>
      <c r="D73" s="33">
        <v>42417</v>
      </c>
      <c r="E73" s="38">
        <v>42417</v>
      </c>
      <c r="F73" s="15">
        <f t="shared" si="24"/>
        <v>42420</v>
      </c>
      <c r="G73" s="15">
        <f t="shared" si="9"/>
        <v>42427</v>
      </c>
      <c r="H73" s="15">
        <f t="shared" si="8"/>
        <v>42447</v>
      </c>
      <c r="I73" s="15">
        <f t="shared" si="23"/>
        <v>42477</v>
      </c>
      <c r="J73" s="49"/>
      <c r="K73" s="49"/>
      <c r="L73" s="49"/>
      <c r="M73" s="49"/>
      <c r="N73" s="47"/>
      <c r="AA73" s="43"/>
    </row>
    <row r="74" spans="1:27" ht="30">
      <c r="A74" s="32" t="s">
        <v>143</v>
      </c>
      <c r="B74" s="32" t="s">
        <v>191</v>
      </c>
      <c r="C74" s="32" t="s">
        <v>144</v>
      </c>
      <c r="D74" s="33">
        <v>42417</v>
      </c>
      <c r="E74" s="38">
        <v>42417</v>
      </c>
      <c r="F74" s="15">
        <f t="shared" ref="F74:F79" si="25">IF(E74="","",DATE(YEAR(E74),MONTH(E74),DAY(E74)+3)+J74)</f>
        <v>42420</v>
      </c>
      <c r="G74" s="15">
        <f t="shared" si="9"/>
        <v>42427</v>
      </c>
      <c r="H74" s="15">
        <f t="shared" si="8"/>
        <v>42447</v>
      </c>
      <c r="I74" s="15">
        <f t="shared" si="23"/>
        <v>42477</v>
      </c>
      <c r="J74" s="49"/>
      <c r="K74" s="49"/>
      <c r="L74" s="49"/>
      <c r="M74" s="49"/>
      <c r="N74" s="47"/>
      <c r="AA74" s="43"/>
    </row>
    <row r="75" spans="1:27" ht="16.5">
      <c r="A75" s="32" t="s">
        <v>145</v>
      </c>
      <c r="B75" s="32" t="s">
        <v>118</v>
      </c>
      <c r="C75" s="32" t="s">
        <v>146</v>
      </c>
      <c r="D75" s="33">
        <v>42417</v>
      </c>
      <c r="E75" s="38">
        <v>42417</v>
      </c>
      <c r="F75" s="15">
        <f t="shared" si="25"/>
        <v>42420</v>
      </c>
      <c r="G75" s="15">
        <f t="shared" si="9"/>
        <v>42427</v>
      </c>
      <c r="H75" s="15">
        <f t="shared" si="8"/>
        <v>42447</v>
      </c>
      <c r="I75" s="15">
        <f t="shared" si="23"/>
        <v>42477</v>
      </c>
      <c r="J75" s="49"/>
      <c r="K75" s="49"/>
      <c r="L75" s="49"/>
      <c r="M75" s="49"/>
      <c r="N75" s="47"/>
      <c r="AA75" s="43"/>
    </row>
    <row r="76" spans="1:27" ht="16.5">
      <c r="A76" s="32" t="s">
        <v>147</v>
      </c>
      <c r="B76" s="32" t="s">
        <v>118</v>
      </c>
      <c r="C76" s="32" t="s">
        <v>148</v>
      </c>
      <c r="D76" s="33">
        <v>42418</v>
      </c>
      <c r="E76" s="38">
        <v>42418</v>
      </c>
      <c r="F76" s="15">
        <f t="shared" si="25"/>
        <v>42421</v>
      </c>
      <c r="G76" s="15">
        <f t="shared" si="9"/>
        <v>42428</v>
      </c>
      <c r="H76" s="15">
        <f t="shared" si="8"/>
        <v>42448</v>
      </c>
      <c r="I76" s="15">
        <f t="shared" si="23"/>
        <v>42478</v>
      </c>
      <c r="J76" s="49"/>
      <c r="K76" s="49"/>
      <c r="L76" s="49"/>
      <c r="M76" s="49"/>
      <c r="N76" s="47"/>
      <c r="AA76" s="43"/>
    </row>
    <row r="77" spans="1:27" ht="16.5">
      <c r="A77" s="32" t="s">
        <v>149</v>
      </c>
      <c r="B77" s="32" t="s">
        <v>191</v>
      </c>
      <c r="C77" s="32" t="s">
        <v>150</v>
      </c>
      <c r="D77" s="33">
        <v>42418</v>
      </c>
      <c r="E77" s="38">
        <v>42418</v>
      </c>
      <c r="F77" s="15">
        <f t="shared" si="25"/>
        <v>42421</v>
      </c>
      <c r="G77" s="15">
        <f t="shared" si="9"/>
        <v>42428</v>
      </c>
      <c r="H77" s="15">
        <f t="shared" ref="H77:H140" si="26">IF(E77="","",DATE(YEAR(E77),MONTH(E77),DAY(E77)+30)+L77)</f>
        <v>42448</v>
      </c>
      <c r="I77" s="15">
        <f t="shared" si="23"/>
        <v>42478</v>
      </c>
      <c r="J77" s="49"/>
      <c r="K77" s="49"/>
      <c r="L77" s="49"/>
      <c r="M77" s="49"/>
      <c r="N77" s="47"/>
      <c r="AA77" s="43"/>
    </row>
    <row r="78" spans="1:27" ht="16.5">
      <c r="A78" s="32" t="s">
        <v>151</v>
      </c>
      <c r="B78" s="32" t="s">
        <v>190</v>
      </c>
      <c r="C78" s="32" t="s">
        <v>152</v>
      </c>
      <c r="D78" s="33">
        <v>42418</v>
      </c>
      <c r="E78" s="38">
        <v>42418</v>
      </c>
      <c r="F78" s="15">
        <f t="shared" si="25"/>
        <v>42421</v>
      </c>
      <c r="G78" s="15">
        <f t="shared" si="9"/>
        <v>42428</v>
      </c>
      <c r="H78" s="15">
        <f t="shared" si="26"/>
        <v>42448</v>
      </c>
      <c r="I78" s="15">
        <f t="shared" si="23"/>
        <v>42478</v>
      </c>
      <c r="J78" s="49"/>
      <c r="K78" s="49"/>
      <c r="L78" s="49"/>
      <c r="M78" s="49"/>
      <c r="N78" s="47"/>
      <c r="AA78" s="43"/>
    </row>
    <row r="79" spans="1:27" ht="30">
      <c r="A79" s="32" t="s">
        <v>153</v>
      </c>
      <c r="B79" s="32" t="s">
        <v>118</v>
      </c>
      <c r="C79" s="32" t="s">
        <v>154</v>
      </c>
      <c r="D79" s="33">
        <v>42419</v>
      </c>
      <c r="E79" s="38">
        <v>42419</v>
      </c>
      <c r="F79" s="15">
        <f t="shared" si="25"/>
        <v>42422</v>
      </c>
      <c r="G79" s="15">
        <f t="shared" si="9"/>
        <v>42429</v>
      </c>
      <c r="H79" s="15">
        <f t="shared" si="26"/>
        <v>42449</v>
      </c>
      <c r="I79" s="15">
        <f t="shared" si="23"/>
        <v>42479</v>
      </c>
      <c r="J79" s="49"/>
      <c r="K79" s="49"/>
      <c r="L79" s="49"/>
      <c r="M79" s="49"/>
      <c r="N79" s="47"/>
      <c r="AA79" s="43"/>
    </row>
    <row r="80" spans="1:27" ht="30">
      <c r="A80" s="32" t="s">
        <v>135</v>
      </c>
      <c r="B80" s="32" t="s">
        <v>190</v>
      </c>
      <c r="C80" s="32" t="s">
        <v>155</v>
      </c>
      <c r="D80" s="33">
        <v>42419</v>
      </c>
      <c r="E80" s="38">
        <v>42419</v>
      </c>
      <c r="F80" s="15">
        <f t="shared" ref="F80:F87" si="27">IF(E80="","",DATE(YEAR(E80),MONTH(E80),DAY(E80)+3)+J80)</f>
        <v>42422</v>
      </c>
      <c r="G80" s="15">
        <f t="shared" si="9"/>
        <v>42429</v>
      </c>
      <c r="H80" s="15">
        <f t="shared" si="26"/>
        <v>42449</v>
      </c>
      <c r="I80" s="15">
        <f t="shared" si="23"/>
        <v>42479</v>
      </c>
      <c r="J80" s="49"/>
      <c r="K80" s="49"/>
      <c r="L80" s="49"/>
      <c r="M80" s="49"/>
      <c r="N80" s="47"/>
      <c r="AA80" s="43"/>
    </row>
    <row r="81" spans="1:27" ht="16.5">
      <c r="A81" s="32" t="s">
        <v>156</v>
      </c>
      <c r="B81" s="32" t="s">
        <v>118</v>
      </c>
      <c r="C81" s="32" t="s">
        <v>157</v>
      </c>
      <c r="D81" s="33">
        <v>42422</v>
      </c>
      <c r="E81" s="38">
        <v>42422</v>
      </c>
      <c r="F81" s="15">
        <f t="shared" si="27"/>
        <v>42425</v>
      </c>
      <c r="G81" s="15">
        <f t="shared" ref="G81" si="28">IF(E81="","",DATE(YEAR(E81),MONTH(E81),DAY(E81)+10)+K81)</f>
        <v>42432</v>
      </c>
      <c r="H81" s="15">
        <f t="shared" si="26"/>
        <v>42452</v>
      </c>
      <c r="I81" s="15">
        <f t="shared" si="23"/>
        <v>42482</v>
      </c>
      <c r="J81" s="49"/>
      <c r="K81" s="49"/>
      <c r="L81" s="49"/>
      <c r="M81" s="49"/>
      <c r="N81" s="47"/>
      <c r="AA81" s="43"/>
    </row>
    <row r="82" spans="1:27" ht="30">
      <c r="A82" s="32" t="s">
        <v>158</v>
      </c>
      <c r="B82" s="32" t="s">
        <v>190</v>
      </c>
      <c r="C82" s="32" t="s">
        <v>159</v>
      </c>
      <c r="D82" s="33">
        <v>42422</v>
      </c>
      <c r="E82" s="38">
        <v>42422</v>
      </c>
      <c r="F82" s="15">
        <f t="shared" si="27"/>
        <v>42425</v>
      </c>
      <c r="G82" s="15">
        <f t="shared" si="9"/>
        <v>42432</v>
      </c>
      <c r="H82" s="15">
        <f t="shared" si="26"/>
        <v>42452</v>
      </c>
      <c r="I82" s="15">
        <f t="shared" si="23"/>
        <v>42482</v>
      </c>
      <c r="J82" s="49"/>
      <c r="K82" s="49"/>
      <c r="L82" s="49"/>
      <c r="M82" s="49"/>
      <c r="N82" s="47"/>
      <c r="AA82" s="43"/>
    </row>
    <row r="83" spans="1:27" ht="16.5">
      <c r="A83" s="32" t="s">
        <v>160</v>
      </c>
      <c r="B83" s="32" t="s">
        <v>192</v>
      </c>
      <c r="C83" s="32" t="s">
        <v>161</v>
      </c>
      <c r="D83" s="33">
        <v>42423</v>
      </c>
      <c r="E83" s="38">
        <v>42423</v>
      </c>
      <c r="F83" s="15">
        <f t="shared" si="27"/>
        <v>42426</v>
      </c>
      <c r="G83" s="15">
        <f t="shared" ref="G83:G146" si="29">IF(E83="","",DATE(YEAR(E83),MONTH(E83),DAY(E83)+10)+K83)</f>
        <v>42433</v>
      </c>
      <c r="H83" s="15">
        <f t="shared" si="26"/>
        <v>42453</v>
      </c>
      <c r="I83" s="15">
        <f t="shared" si="23"/>
        <v>42483</v>
      </c>
      <c r="J83" s="49"/>
      <c r="K83" s="49"/>
      <c r="L83" s="49"/>
      <c r="M83" s="49"/>
      <c r="N83" s="47"/>
      <c r="AA83" s="43"/>
    </row>
    <row r="84" spans="1:27" ht="16.5">
      <c r="A84" s="32" t="s">
        <v>185</v>
      </c>
      <c r="B84" s="32" t="s">
        <v>191</v>
      </c>
      <c r="C84" s="32" t="s">
        <v>162</v>
      </c>
      <c r="D84" s="33">
        <v>42423</v>
      </c>
      <c r="E84" s="38">
        <v>42423</v>
      </c>
      <c r="F84" s="15">
        <f t="shared" si="27"/>
        <v>42426</v>
      </c>
      <c r="G84" s="15">
        <f t="shared" si="29"/>
        <v>42433</v>
      </c>
      <c r="H84" s="15">
        <f t="shared" si="26"/>
        <v>42453</v>
      </c>
      <c r="I84" s="15">
        <f t="shared" si="23"/>
        <v>42483</v>
      </c>
      <c r="J84" s="49"/>
      <c r="K84" s="49"/>
      <c r="L84" s="49"/>
      <c r="M84" s="49"/>
      <c r="N84" s="47"/>
      <c r="AA84" s="43"/>
    </row>
    <row r="85" spans="1:27" ht="16.5">
      <c r="A85" s="32" t="s">
        <v>163</v>
      </c>
      <c r="B85" s="32" t="s">
        <v>190</v>
      </c>
      <c r="C85" s="32" t="s">
        <v>164</v>
      </c>
      <c r="D85" s="33">
        <v>42423</v>
      </c>
      <c r="E85" s="38">
        <v>42423</v>
      </c>
      <c r="F85" s="15">
        <f t="shared" si="27"/>
        <v>42426</v>
      </c>
      <c r="G85" s="15">
        <f t="shared" si="29"/>
        <v>42433</v>
      </c>
      <c r="H85" s="15">
        <f t="shared" si="26"/>
        <v>42453</v>
      </c>
      <c r="I85" s="15">
        <f t="shared" si="23"/>
        <v>42483</v>
      </c>
      <c r="J85" s="49"/>
      <c r="K85" s="49"/>
      <c r="L85" s="49"/>
      <c r="M85" s="49"/>
      <c r="N85" s="47"/>
      <c r="AA85" s="43"/>
    </row>
    <row r="86" spans="1:27" ht="16.5">
      <c r="A86" s="32" t="s">
        <v>197</v>
      </c>
      <c r="B86" s="32" t="s">
        <v>118</v>
      </c>
      <c r="C86" s="32" t="s">
        <v>165</v>
      </c>
      <c r="D86" s="33">
        <v>42424</v>
      </c>
      <c r="E86" s="38">
        <v>42424</v>
      </c>
      <c r="F86" s="15">
        <f t="shared" si="27"/>
        <v>42427</v>
      </c>
      <c r="G86" s="15">
        <f t="shared" si="29"/>
        <v>42434</v>
      </c>
      <c r="H86" s="15">
        <f t="shared" si="26"/>
        <v>42454</v>
      </c>
      <c r="I86" s="15">
        <f t="shared" si="23"/>
        <v>42484</v>
      </c>
      <c r="J86" s="49"/>
      <c r="K86" s="49"/>
      <c r="L86" s="49"/>
      <c r="M86" s="49"/>
      <c r="N86" s="47"/>
      <c r="AA86" s="43"/>
    </row>
    <row r="87" spans="1:27" ht="16.5">
      <c r="A87" s="32" t="s">
        <v>196</v>
      </c>
      <c r="B87" s="32" t="s">
        <v>192</v>
      </c>
      <c r="C87" s="32" t="s">
        <v>166</v>
      </c>
      <c r="D87" s="33">
        <v>42424</v>
      </c>
      <c r="E87" s="38">
        <v>42424</v>
      </c>
      <c r="F87" s="15">
        <f t="shared" si="27"/>
        <v>42427</v>
      </c>
      <c r="G87" s="15">
        <f t="shared" si="29"/>
        <v>42434</v>
      </c>
      <c r="H87" s="15">
        <f t="shared" si="26"/>
        <v>42454</v>
      </c>
      <c r="I87" s="15">
        <f t="shared" si="23"/>
        <v>42484</v>
      </c>
      <c r="J87" s="49"/>
      <c r="K87" s="49"/>
      <c r="L87" s="49"/>
      <c r="M87" s="49"/>
      <c r="N87" s="47"/>
      <c r="AA87" s="43"/>
    </row>
    <row r="88" spans="1:27" ht="16.5">
      <c r="A88" s="32" t="s">
        <v>167</v>
      </c>
      <c r="B88" s="32" t="s">
        <v>118</v>
      </c>
      <c r="C88" s="32" t="s">
        <v>168</v>
      </c>
      <c r="D88" s="33">
        <v>42425</v>
      </c>
      <c r="E88" s="38">
        <v>42425</v>
      </c>
      <c r="F88" s="15">
        <f t="shared" ref="F88:F92" si="30">IF(E88="","",DATE(YEAR(E88),MONTH(E88),DAY(E88)+3)+J88)</f>
        <v>42428</v>
      </c>
      <c r="G88" s="15">
        <f t="shared" si="29"/>
        <v>42435</v>
      </c>
      <c r="H88" s="15">
        <f t="shared" si="26"/>
        <v>42455</v>
      </c>
      <c r="I88" s="15">
        <f t="shared" si="23"/>
        <v>42485</v>
      </c>
      <c r="J88" s="49"/>
      <c r="K88" s="49"/>
      <c r="L88" s="49"/>
      <c r="M88" s="49"/>
      <c r="N88" s="47"/>
      <c r="AA88" s="43"/>
    </row>
    <row r="89" spans="1:27" ht="16.5">
      <c r="A89" s="32" t="s">
        <v>169</v>
      </c>
      <c r="B89" s="32" t="s">
        <v>118</v>
      </c>
      <c r="C89" s="32" t="s">
        <v>170</v>
      </c>
      <c r="D89" s="33">
        <v>42425</v>
      </c>
      <c r="E89" s="38">
        <v>42425</v>
      </c>
      <c r="F89" s="15">
        <f t="shared" si="30"/>
        <v>42428</v>
      </c>
      <c r="G89" s="15">
        <f t="shared" si="29"/>
        <v>42435</v>
      </c>
      <c r="H89" s="15">
        <f t="shared" si="26"/>
        <v>42455</v>
      </c>
      <c r="I89" s="15">
        <f t="shared" si="23"/>
        <v>42485</v>
      </c>
      <c r="J89" s="49"/>
      <c r="K89" s="49"/>
      <c r="L89" s="49"/>
      <c r="M89" s="49"/>
      <c r="N89" s="47"/>
      <c r="AA89" s="43"/>
    </row>
    <row r="90" spans="1:27" ht="16.5">
      <c r="A90" s="32" t="s">
        <v>171</v>
      </c>
      <c r="B90" s="32" t="s">
        <v>118</v>
      </c>
      <c r="C90" s="32" t="s">
        <v>172</v>
      </c>
      <c r="D90" s="33">
        <v>42426</v>
      </c>
      <c r="E90" s="38">
        <v>42426</v>
      </c>
      <c r="F90" s="15">
        <f t="shared" si="30"/>
        <v>42429</v>
      </c>
      <c r="G90" s="15">
        <f t="shared" si="29"/>
        <v>42436</v>
      </c>
      <c r="H90" s="15">
        <f t="shared" si="26"/>
        <v>42456</v>
      </c>
      <c r="I90" s="15">
        <f t="shared" si="23"/>
        <v>42486</v>
      </c>
      <c r="J90" s="49"/>
      <c r="K90" s="49"/>
      <c r="L90" s="49"/>
      <c r="M90" s="49"/>
      <c r="N90" s="47"/>
      <c r="AA90" s="43"/>
    </row>
    <row r="91" spans="1:27" ht="16.5">
      <c r="A91" s="32" t="s">
        <v>187</v>
      </c>
      <c r="B91" s="32" t="s">
        <v>191</v>
      </c>
      <c r="C91" s="32" t="s">
        <v>189</v>
      </c>
      <c r="D91" s="33">
        <v>42431</v>
      </c>
      <c r="E91" s="40">
        <v>42431</v>
      </c>
      <c r="F91" s="15">
        <f t="shared" si="30"/>
        <v>42434</v>
      </c>
      <c r="G91" s="15">
        <f t="shared" si="29"/>
        <v>42441</v>
      </c>
      <c r="H91" s="15">
        <f t="shared" si="26"/>
        <v>42461</v>
      </c>
      <c r="I91" s="15">
        <f t="shared" si="23"/>
        <v>42491</v>
      </c>
      <c r="J91" s="49"/>
      <c r="K91" s="49"/>
      <c r="L91" s="49"/>
      <c r="M91" s="49"/>
      <c r="N91" s="47"/>
      <c r="AA91" s="43"/>
    </row>
    <row r="92" spans="1:27" ht="16.5">
      <c r="A92" s="32" t="s">
        <v>188</v>
      </c>
      <c r="B92" s="32" t="s">
        <v>191</v>
      </c>
      <c r="C92" s="32" t="s">
        <v>186</v>
      </c>
      <c r="D92" s="33">
        <v>42430</v>
      </c>
      <c r="E92" s="40">
        <v>42430</v>
      </c>
      <c r="F92" s="15">
        <f t="shared" si="30"/>
        <v>42433</v>
      </c>
      <c r="G92" s="15">
        <f t="shared" si="29"/>
        <v>42440</v>
      </c>
      <c r="H92" s="15">
        <f t="shared" si="26"/>
        <v>42460</v>
      </c>
      <c r="I92" s="15">
        <f t="shared" si="23"/>
        <v>42490</v>
      </c>
      <c r="J92" s="49"/>
      <c r="K92" s="49"/>
      <c r="L92" s="49"/>
      <c r="M92" s="49"/>
      <c r="N92" s="47"/>
      <c r="AA92" s="43"/>
    </row>
    <row r="93" spans="1:27" ht="16.5">
      <c r="A93" s="32" t="s">
        <v>184</v>
      </c>
      <c r="B93" s="32" t="s">
        <v>191</v>
      </c>
      <c r="C93" s="32" t="s">
        <v>173</v>
      </c>
      <c r="D93" s="33">
        <v>42426</v>
      </c>
      <c r="E93" s="38">
        <v>42426</v>
      </c>
      <c r="F93" s="15">
        <f>IF(E93="","",DATE(YEAR(E93),MONTH(E93),DAY(E93)+3)+J93)</f>
        <v>42429</v>
      </c>
      <c r="G93" s="15">
        <f t="shared" si="29"/>
        <v>42436</v>
      </c>
      <c r="H93" s="15">
        <f t="shared" si="26"/>
        <v>42456</v>
      </c>
      <c r="I93" s="15">
        <f t="shared" si="23"/>
        <v>42486</v>
      </c>
      <c r="J93" s="49"/>
      <c r="K93" s="49"/>
      <c r="L93" s="49"/>
      <c r="M93" s="49"/>
      <c r="N93" s="47"/>
      <c r="AA93" s="43"/>
    </row>
    <row r="94" spans="1:27" ht="16.5">
      <c r="A94" s="32" t="s">
        <v>195</v>
      </c>
      <c r="B94" s="32" t="s">
        <v>192</v>
      </c>
      <c r="C94" s="32" t="s">
        <v>174</v>
      </c>
      <c r="D94" s="33">
        <v>42426</v>
      </c>
      <c r="E94" s="38">
        <v>42426</v>
      </c>
      <c r="F94" s="15">
        <f>IF(E94="","",DATE(YEAR(E94),MONTH(E94),DAY(E94)+3)+J94)</f>
        <v>42429</v>
      </c>
      <c r="G94" s="15">
        <f t="shared" si="29"/>
        <v>42436</v>
      </c>
      <c r="H94" s="15">
        <f t="shared" si="26"/>
        <v>42456</v>
      </c>
      <c r="I94" s="15">
        <f t="shared" si="23"/>
        <v>42486</v>
      </c>
      <c r="J94" s="49"/>
      <c r="K94" s="49"/>
      <c r="L94" s="49"/>
      <c r="M94" s="49"/>
      <c r="N94" s="47"/>
      <c r="AA94" s="43"/>
    </row>
    <row r="95" spans="1:27" ht="16.5">
      <c r="A95" s="32" t="s">
        <v>175</v>
      </c>
      <c r="B95" s="32" t="s">
        <v>118</v>
      </c>
      <c r="C95" s="32" t="s">
        <v>176</v>
      </c>
      <c r="D95" s="33">
        <v>42429</v>
      </c>
      <c r="E95" s="38">
        <v>42429</v>
      </c>
      <c r="F95" s="15">
        <f>IF(E95="","",DATE(YEAR(E95),MONTH(E95),DAY(E95)+3)+J95)</f>
        <v>42432</v>
      </c>
      <c r="G95" s="15">
        <f t="shared" si="29"/>
        <v>42439</v>
      </c>
      <c r="H95" s="15">
        <f t="shared" si="26"/>
        <v>42459</v>
      </c>
      <c r="I95" s="15">
        <f t="shared" si="23"/>
        <v>42489</v>
      </c>
      <c r="J95" s="49"/>
      <c r="K95" s="49"/>
      <c r="L95" s="49"/>
      <c r="M95" s="49"/>
      <c r="N95" s="47"/>
      <c r="AA95" s="43"/>
    </row>
    <row r="96" spans="1:27">
      <c r="A96" s="32" t="s">
        <v>194</v>
      </c>
      <c r="B96" s="32" t="s">
        <v>192</v>
      </c>
      <c r="C96" s="32" t="s">
        <v>177</v>
      </c>
      <c r="D96" s="33">
        <v>42429</v>
      </c>
      <c r="E96" s="41">
        <v>42429</v>
      </c>
      <c r="F96" s="15">
        <f>IF(E96="","",DATE(YEAR(E96),MONTH(E96),DAY(E96)+3)+J96)</f>
        <v>42432</v>
      </c>
      <c r="G96" s="15">
        <f t="shared" si="29"/>
        <v>42439</v>
      </c>
      <c r="H96" s="15">
        <f t="shared" si="26"/>
        <v>42459</v>
      </c>
      <c r="I96" s="15">
        <f t="shared" si="23"/>
        <v>42489</v>
      </c>
      <c r="J96" s="49"/>
      <c r="K96" s="49"/>
      <c r="L96" s="49"/>
      <c r="M96" s="49"/>
      <c r="N96" s="47"/>
      <c r="AA96" s="43"/>
    </row>
    <row r="97" spans="1:27" ht="16.5">
      <c r="A97" s="32" t="s">
        <v>25</v>
      </c>
      <c r="B97" s="32" t="s">
        <v>191</v>
      </c>
      <c r="C97" s="32" t="s">
        <v>20</v>
      </c>
      <c r="D97" s="33">
        <v>42429</v>
      </c>
      <c r="E97" s="38">
        <v>42429</v>
      </c>
      <c r="F97" s="15">
        <f t="shared" ref="F97:F160" si="31">IF(E97="","",DATE(YEAR(E97),MONTH(E97),DAY(E97)+3)+J97)</f>
        <v>42432</v>
      </c>
      <c r="G97" s="15">
        <f t="shared" si="29"/>
        <v>42439</v>
      </c>
      <c r="H97" s="15">
        <f t="shared" si="26"/>
        <v>42459</v>
      </c>
      <c r="I97" s="15">
        <f t="shared" si="23"/>
        <v>42489</v>
      </c>
      <c r="J97" s="49"/>
      <c r="K97" s="49"/>
      <c r="L97" s="49"/>
      <c r="M97" s="49"/>
      <c r="N97" s="47"/>
      <c r="AA97" s="43"/>
    </row>
    <row r="98" spans="1:27" ht="16.5">
      <c r="A98" s="32"/>
      <c r="B98" s="32"/>
      <c r="C98" s="32"/>
      <c r="D98" s="33"/>
      <c r="E98" s="38"/>
      <c r="F98" s="15" t="str">
        <f t="shared" si="31"/>
        <v/>
      </c>
      <c r="G98" s="15" t="str">
        <f t="shared" si="29"/>
        <v/>
      </c>
      <c r="H98" s="15" t="str">
        <f t="shared" si="26"/>
        <v/>
      </c>
      <c r="I98" s="15" t="str">
        <f t="shared" si="23"/>
        <v/>
      </c>
      <c r="J98" s="49"/>
      <c r="K98" s="49"/>
      <c r="L98" s="49"/>
      <c r="M98" s="49"/>
      <c r="N98" s="47"/>
      <c r="AA98" s="43"/>
    </row>
    <row r="99" spans="1:27" ht="16.5">
      <c r="A99" s="32"/>
      <c r="B99" s="32"/>
      <c r="C99" s="32"/>
      <c r="D99" s="33"/>
      <c r="E99" s="38"/>
      <c r="F99" s="15" t="str">
        <f t="shared" si="31"/>
        <v/>
      </c>
      <c r="G99" s="15" t="str">
        <f t="shared" si="29"/>
        <v/>
      </c>
      <c r="H99" s="15" t="str">
        <f t="shared" si="26"/>
        <v/>
      </c>
      <c r="I99" s="15" t="str">
        <f t="shared" si="23"/>
        <v/>
      </c>
      <c r="J99" s="49"/>
      <c r="K99" s="49"/>
      <c r="L99" s="49"/>
      <c r="M99" s="49"/>
      <c r="N99" s="47"/>
      <c r="AA99" s="43"/>
    </row>
    <row r="100" spans="1:27" ht="16.5">
      <c r="A100" s="32"/>
      <c r="B100" s="32"/>
      <c r="C100" s="32"/>
      <c r="D100" s="33"/>
      <c r="E100" s="38"/>
      <c r="F100" s="15" t="str">
        <f t="shared" si="31"/>
        <v/>
      </c>
      <c r="G100" s="15" t="str">
        <f t="shared" si="29"/>
        <v/>
      </c>
      <c r="H100" s="15" t="str">
        <f t="shared" si="26"/>
        <v/>
      </c>
      <c r="I100" s="15" t="str">
        <f t="shared" si="23"/>
        <v/>
      </c>
      <c r="J100" s="49"/>
      <c r="K100" s="49"/>
      <c r="L100" s="49"/>
      <c r="M100" s="49"/>
      <c r="N100" s="47"/>
      <c r="AA100" s="43"/>
    </row>
    <row r="101" spans="1:27" ht="16.5">
      <c r="A101" s="32"/>
      <c r="B101" s="32"/>
      <c r="C101" s="32"/>
      <c r="D101" s="33"/>
      <c r="E101" s="38"/>
      <c r="F101" s="15" t="str">
        <f t="shared" si="31"/>
        <v/>
      </c>
      <c r="G101" s="15" t="str">
        <f t="shared" si="29"/>
        <v/>
      </c>
      <c r="H101" s="15" t="str">
        <f t="shared" si="26"/>
        <v/>
      </c>
      <c r="I101" s="15" t="str">
        <f t="shared" si="23"/>
        <v/>
      </c>
      <c r="J101" s="49"/>
      <c r="K101" s="49"/>
      <c r="L101" s="49"/>
      <c r="M101" s="49"/>
      <c r="N101" s="47"/>
      <c r="AA101" s="43"/>
    </row>
    <row r="102" spans="1:27" ht="16.5">
      <c r="A102" s="32"/>
      <c r="B102" s="32"/>
      <c r="C102" s="32"/>
      <c r="D102" s="33"/>
      <c r="E102" s="38"/>
      <c r="F102" s="15" t="str">
        <f t="shared" si="31"/>
        <v/>
      </c>
      <c r="G102" s="15" t="str">
        <f t="shared" si="29"/>
        <v/>
      </c>
      <c r="H102" s="15" t="str">
        <f t="shared" si="26"/>
        <v/>
      </c>
      <c r="I102" s="15" t="str">
        <f t="shared" si="23"/>
        <v/>
      </c>
      <c r="J102" s="49"/>
      <c r="K102" s="49"/>
      <c r="L102" s="49"/>
      <c r="M102" s="49"/>
      <c r="N102" s="47"/>
      <c r="AA102" s="43"/>
    </row>
    <row r="103" spans="1:27" ht="16.5">
      <c r="A103" s="32"/>
      <c r="B103" s="32"/>
      <c r="C103" s="32"/>
      <c r="D103" s="33"/>
      <c r="E103" s="38"/>
      <c r="F103" s="15" t="str">
        <f t="shared" si="31"/>
        <v/>
      </c>
      <c r="G103" s="15" t="str">
        <f t="shared" si="29"/>
        <v/>
      </c>
      <c r="H103" s="15" t="str">
        <f t="shared" si="26"/>
        <v/>
      </c>
      <c r="I103" s="15" t="str">
        <f t="shared" si="23"/>
        <v/>
      </c>
      <c r="J103" s="49"/>
      <c r="K103" s="49"/>
      <c r="L103" s="49"/>
      <c r="M103" s="49"/>
      <c r="N103" s="47"/>
      <c r="AA103" s="43"/>
    </row>
    <row r="104" spans="1:27" ht="16.5">
      <c r="A104" s="32"/>
      <c r="B104" s="32"/>
      <c r="C104" s="32"/>
      <c r="D104" s="33"/>
      <c r="E104" s="38"/>
      <c r="F104" s="15" t="str">
        <f t="shared" si="31"/>
        <v/>
      </c>
      <c r="G104" s="15" t="str">
        <f t="shared" si="29"/>
        <v/>
      </c>
      <c r="H104" s="15" t="str">
        <f t="shared" si="26"/>
        <v/>
      </c>
      <c r="I104" s="15" t="str">
        <f t="shared" si="23"/>
        <v/>
      </c>
      <c r="J104" s="49"/>
      <c r="K104" s="49"/>
      <c r="L104" s="49"/>
      <c r="M104" s="49"/>
      <c r="N104" s="47"/>
      <c r="AA104" s="43"/>
    </row>
    <row r="105" spans="1:27" ht="16.5">
      <c r="A105" s="32"/>
      <c r="B105" s="32"/>
      <c r="C105" s="32"/>
      <c r="D105" s="33"/>
      <c r="E105" s="38"/>
      <c r="F105" s="15" t="str">
        <f t="shared" si="31"/>
        <v/>
      </c>
      <c r="G105" s="15" t="str">
        <f t="shared" si="29"/>
        <v/>
      </c>
      <c r="H105" s="15" t="str">
        <f t="shared" si="26"/>
        <v/>
      </c>
      <c r="I105" s="15" t="str">
        <f t="shared" si="23"/>
        <v/>
      </c>
      <c r="J105" s="49"/>
      <c r="K105" s="49"/>
      <c r="L105" s="49"/>
      <c r="M105" s="49"/>
      <c r="N105" s="47"/>
      <c r="AA105" s="43"/>
    </row>
    <row r="106" spans="1:27" ht="16.5">
      <c r="A106" s="32"/>
      <c r="B106" s="32"/>
      <c r="C106" s="32"/>
      <c r="D106" s="33"/>
      <c r="E106" s="38"/>
      <c r="F106" s="15" t="str">
        <f t="shared" si="31"/>
        <v/>
      </c>
      <c r="G106" s="15" t="str">
        <f t="shared" si="29"/>
        <v/>
      </c>
      <c r="H106" s="15" t="str">
        <f t="shared" si="26"/>
        <v/>
      </c>
      <c r="I106" s="15" t="str">
        <f t="shared" si="23"/>
        <v/>
      </c>
      <c r="J106" s="49"/>
      <c r="K106" s="49"/>
      <c r="L106" s="49"/>
      <c r="M106" s="49"/>
      <c r="N106" s="47"/>
      <c r="AA106" s="43"/>
    </row>
    <row r="107" spans="1:27" ht="16.5">
      <c r="A107" s="32"/>
      <c r="B107" s="32"/>
      <c r="C107" s="32"/>
      <c r="D107" s="33"/>
      <c r="E107" s="38"/>
      <c r="F107" s="15" t="str">
        <f t="shared" si="31"/>
        <v/>
      </c>
      <c r="G107" s="15" t="str">
        <f t="shared" si="29"/>
        <v/>
      </c>
      <c r="H107" s="15" t="str">
        <f t="shared" si="26"/>
        <v/>
      </c>
      <c r="I107" s="15" t="str">
        <f t="shared" si="23"/>
        <v/>
      </c>
      <c r="J107" s="49"/>
      <c r="K107" s="49"/>
      <c r="L107" s="49"/>
      <c r="M107" s="49"/>
      <c r="N107" s="47"/>
      <c r="AA107" s="43"/>
    </row>
    <row r="108" spans="1:27" ht="16.5">
      <c r="A108" s="32"/>
      <c r="B108" s="32"/>
      <c r="C108" s="32"/>
      <c r="D108" s="33"/>
      <c r="E108" s="38"/>
      <c r="F108" s="15" t="str">
        <f t="shared" si="31"/>
        <v/>
      </c>
      <c r="G108" s="15" t="str">
        <f t="shared" si="29"/>
        <v/>
      </c>
      <c r="H108" s="15" t="str">
        <f t="shared" si="26"/>
        <v/>
      </c>
      <c r="I108" s="15" t="str">
        <f t="shared" si="23"/>
        <v/>
      </c>
      <c r="J108" s="49"/>
      <c r="K108" s="49"/>
      <c r="L108" s="49"/>
      <c r="M108" s="49"/>
      <c r="N108" s="47"/>
      <c r="AA108" s="43"/>
    </row>
    <row r="109" spans="1:27" ht="16.5">
      <c r="A109" s="32"/>
      <c r="B109" s="32"/>
      <c r="C109" s="32"/>
      <c r="D109" s="33"/>
      <c r="E109" s="38"/>
      <c r="F109" s="15" t="str">
        <f t="shared" si="31"/>
        <v/>
      </c>
      <c r="G109" s="15" t="str">
        <f t="shared" si="29"/>
        <v/>
      </c>
      <c r="H109" s="15" t="str">
        <f t="shared" si="26"/>
        <v/>
      </c>
      <c r="I109" s="15" t="str">
        <f t="shared" si="23"/>
        <v/>
      </c>
      <c r="J109" s="49"/>
      <c r="K109" s="49"/>
      <c r="L109" s="49"/>
      <c r="M109" s="49"/>
      <c r="N109" s="47"/>
      <c r="AA109" s="43"/>
    </row>
    <row r="110" spans="1:27" ht="16.5">
      <c r="A110" s="32"/>
      <c r="B110" s="32"/>
      <c r="C110" s="32"/>
      <c r="D110" s="33"/>
      <c r="E110" s="38"/>
      <c r="F110" s="15" t="str">
        <f t="shared" si="31"/>
        <v/>
      </c>
      <c r="G110" s="15" t="str">
        <f t="shared" si="29"/>
        <v/>
      </c>
      <c r="H110" s="15" t="str">
        <f t="shared" si="26"/>
        <v/>
      </c>
      <c r="I110" s="15" t="str">
        <f t="shared" si="23"/>
        <v/>
      </c>
      <c r="J110" s="49"/>
      <c r="K110" s="49"/>
      <c r="L110" s="49"/>
      <c r="M110" s="49"/>
      <c r="N110" s="47"/>
      <c r="AA110" s="43"/>
    </row>
    <row r="111" spans="1:27" ht="16.5">
      <c r="A111" s="32"/>
      <c r="B111" s="32"/>
      <c r="C111" s="32"/>
      <c r="D111" s="33"/>
      <c r="E111" s="38"/>
      <c r="F111" s="15" t="str">
        <f t="shared" si="31"/>
        <v/>
      </c>
      <c r="G111" s="15" t="str">
        <f t="shared" si="29"/>
        <v/>
      </c>
      <c r="H111" s="15" t="str">
        <f t="shared" si="26"/>
        <v/>
      </c>
      <c r="I111" s="15" t="str">
        <f t="shared" si="23"/>
        <v/>
      </c>
      <c r="J111" s="49"/>
      <c r="K111" s="49"/>
      <c r="L111" s="49"/>
      <c r="M111" s="49"/>
      <c r="N111" s="47"/>
      <c r="AA111" s="43"/>
    </row>
    <row r="112" spans="1:27" ht="16.5">
      <c r="A112" s="32"/>
      <c r="B112" s="32"/>
      <c r="C112" s="32"/>
      <c r="D112" s="33"/>
      <c r="E112" s="38"/>
      <c r="F112" s="15" t="str">
        <f t="shared" si="31"/>
        <v/>
      </c>
      <c r="G112" s="15" t="str">
        <f t="shared" si="29"/>
        <v/>
      </c>
      <c r="H112" s="15" t="str">
        <f t="shared" si="26"/>
        <v/>
      </c>
      <c r="I112" s="15" t="str">
        <f t="shared" si="23"/>
        <v/>
      </c>
      <c r="J112" s="49"/>
      <c r="K112" s="49"/>
      <c r="L112" s="49"/>
      <c r="M112" s="49"/>
      <c r="N112" s="47"/>
      <c r="AA112" s="43"/>
    </row>
    <row r="113" spans="1:27" ht="16.5">
      <c r="A113" s="32"/>
      <c r="B113" s="32"/>
      <c r="C113" s="32"/>
      <c r="D113" s="33"/>
      <c r="E113" s="38"/>
      <c r="F113" s="15" t="str">
        <f t="shared" si="31"/>
        <v/>
      </c>
      <c r="G113" s="15" t="str">
        <f t="shared" si="29"/>
        <v/>
      </c>
      <c r="H113" s="15" t="str">
        <f t="shared" si="26"/>
        <v/>
      </c>
      <c r="I113" s="15" t="str">
        <f t="shared" si="23"/>
        <v/>
      </c>
      <c r="J113" s="49"/>
      <c r="K113" s="49"/>
      <c r="L113" s="49"/>
      <c r="M113" s="49"/>
      <c r="N113" s="47"/>
      <c r="AA113" s="43"/>
    </row>
    <row r="114" spans="1:27" ht="16.5">
      <c r="A114" s="32"/>
      <c r="B114" s="32"/>
      <c r="C114" s="32"/>
      <c r="D114" s="33"/>
      <c r="E114" s="38"/>
      <c r="F114" s="15" t="str">
        <f t="shared" si="31"/>
        <v/>
      </c>
      <c r="G114" s="15" t="str">
        <f t="shared" si="29"/>
        <v/>
      </c>
      <c r="H114" s="15" t="str">
        <f t="shared" si="26"/>
        <v/>
      </c>
      <c r="I114" s="15" t="str">
        <f t="shared" si="23"/>
        <v/>
      </c>
      <c r="J114" s="49"/>
      <c r="K114" s="49"/>
      <c r="L114" s="49"/>
      <c r="M114" s="49"/>
      <c r="N114" s="47"/>
      <c r="AA114" s="43"/>
    </row>
    <row r="115" spans="1:27" ht="16.5">
      <c r="A115" s="32"/>
      <c r="B115" s="32"/>
      <c r="C115" s="32"/>
      <c r="D115" s="33"/>
      <c r="E115" s="38"/>
      <c r="F115" s="15" t="str">
        <f t="shared" si="31"/>
        <v/>
      </c>
      <c r="G115" s="15" t="str">
        <f t="shared" si="29"/>
        <v/>
      </c>
      <c r="H115" s="15" t="str">
        <f t="shared" si="26"/>
        <v/>
      </c>
      <c r="I115" s="15" t="str">
        <f t="shared" si="23"/>
        <v/>
      </c>
      <c r="J115" s="49"/>
      <c r="K115" s="49"/>
      <c r="L115" s="49"/>
      <c r="M115" s="49"/>
      <c r="N115" s="47"/>
      <c r="AA115" s="43"/>
    </row>
    <row r="116" spans="1:27" ht="16.5">
      <c r="A116" s="32"/>
      <c r="B116" s="32"/>
      <c r="C116" s="32"/>
      <c r="D116" s="33"/>
      <c r="E116" s="38"/>
      <c r="F116" s="15" t="str">
        <f t="shared" si="31"/>
        <v/>
      </c>
      <c r="G116" s="15" t="str">
        <f t="shared" si="29"/>
        <v/>
      </c>
      <c r="H116" s="15" t="str">
        <f t="shared" si="26"/>
        <v/>
      </c>
      <c r="I116" s="15" t="str">
        <f t="shared" si="23"/>
        <v/>
      </c>
      <c r="J116" s="49"/>
      <c r="K116" s="49"/>
      <c r="L116" s="49"/>
      <c r="M116" s="49"/>
      <c r="N116" s="47"/>
      <c r="AA116" s="43"/>
    </row>
    <row r="117" spans="1:27" ht="16.5">
      <c r="A117" s="32"/>
      <c r="B117" s="32"/>
      <c r="C117" s="32"/>
      <c r="D117" s="33"/>
      <c r="E117" s="38"/>
      <c r="F117" s="15" t="str">
        <f t="shared" si="31"/>
        <v/>
      </c>
      <c r="G117" s="15" t="str">
        <f t="shared" si="29"/>
        <v/>
      </c>
      <c r="H117" s="15" t="str">
        <f t="shared" si="26"/>
        <v/>
      </c>
      <c r="I117" s="15" t="str">
        <f t="shared" si="23"/>
        <v/>
      </c>
      <c r="J117" s="49"/>
      <c r="K117" s="49"/>
      <c r="L117" s="49"/>
      <c r="M117" s="49"/>
      <c r="N117" s="47"/>
      <c r="AA117" s="43"/>
    </row>
    <row r="118" spans="1:27" ht="16.5">
      <c r="A118" s="32"/>
      <c r="B118" s="32"/>
      <c r="C118" s="32"/>
      <c r="D118" s="33"/>
      <c r="E118" s="38"/>
      <c r="F118" s="15" t="str">
        <f t="shared" si="31"/>
        <v/>
      </c>
      <c r="G118" s="15" t="str">
        <f t="shared" si="29"/>
        <v/>
      </c>
      <c r="H118" s="15" t="str">
        <f t="shared" si="26"/>
        <v/>
      </c>
      <c r="I118" s="15" t="str">
        <f t="shared" si="23"/>
        <v/>
      </c>
      <c r="J118" s="49"/>
      <c r="K118" s="49"/>
      <c r="L118" s="49"/>
      <c r="M118" s="49"/>
      <c r="N118" s="47"/>
      <c r="AA118" s="43"/>
    </row>
    <row r="119" spans="1:27" ht="16.5">
      <c r="A119" s="32"/>
      <c r="B119" s="32"/>
      <c r="C119" s="32"/>
      <c r="D119" s="33"/>
      <c r="E119" s="38"/>
      <c r="F119" s="15" t="str">
        <f t="shared" si="31"/>
        <v/>
      </c>
      <c r="G119" s="15" t="str">
        <f t="shared" si="29"/>
        <v/>
      </c>
      <c r="H119" s="15" t="str">
        <f t="shared" si="26"/>
        <v/>
      </c>
      <c r="I119" s="15" t="str">
        <f t="shared" si="23"/>
        <v/>
      </c>
      <c r="J119" s="49"/>
      <c r="K119" s="49"/>
      <c r="L119" s="49"/>
      <c r="M119" s="49"/>
      <c r="N119" s="47"/>
      <c r="AA119" s="43"/>
    </row>
    <row r="120" spans="1:27" ht="16.5">
      <c r="A120" s="32"/>
      <c r="B120" s="32"/>
      <c r="C120" s="32"/>
      <c r="D120" s="33"/>
      <c r="E120" s="38"/>
      <c r="F120" s="15" t="str">
        <f t="shared" si="31"/>
        <v/>
      </c>
      <c r="G120" s="15" t="str">
        <f t="shared" si="29"/>
        <v/>
      </c>
      <c r="H120" s="15" t="str">
        <f t="shared" si="26"/>
        <v/>
      </c>
      <c r="I120" s="15" t="str">
        <f t="shared" si="23"/>
        <v/>
      </c>
      <c r="J120" s="49"/>
      <c r="K120" s="49"/>
      <c r="L120" s="49"/>
      <c r="M120" s="49"/>
      <c r="N120" s="47"/>
      <c r="AA120" s="43"/>
    </row>
    <row r="121" spans="1:27" ht="16.5">
      <c r="A121" s="32"/>
      <c r="B121" s="32"/>
      <c r="C121" s="32"/>
      <c r="D121" s="33"/>
      <c r="E121" s="38"/>
      <c r="F121" s="15" t="str">
        <f t="shared" si="31"/>
        <v/>
      </c>
      <c r="G121" s="15" t="str">
        <f t="shared" si="29"/>
        <v/>
      </c>
      <c r="H121" s="15" t="str">
        <f t="shared" si="26"/>
        <v/>
      </c>
      <c r="I121" s="15" t="str">
        <f t="shared" si="23"/>
        <v/>
      </c>
      <c r="J121" s="49"/>
      <c r="K121" s="49"/>
      <c r="L121" s="49"/>
      <c r="M121" s="49"/>
      <c r="N121" s="47"/>
      <c r="AA121" s="43"/>
    </row>
    <row r="122" spans="1:27" ht="16.5">
      <c r="A122" s="32"/>
      <c r="B122" s="32"/>
      <c r="C122" s="32"/>
      <c r="D122" s="33"/>
      <c r="E122" s="38"/>
      <c r="F122" s="15" t="str">
        <f t="shared" si="31"/>
        <v/>
      </c>
      <c r="G122" s="15" t="str">
        <f t="shared" si="29"/>
        <v/>
      </c>
      <c r="H122" s="15" t="str">
        <f t="shared" si="26"/>
        <v/>
      </c>
      <c r="I122" s="15" t="str">
        <f t="shared" si="23"/>
        <v/>
      </c>
      <c r="J122" s="49"/>
      <c r="K122" s="49"/>
      <c r="L122" s="49"/>
      <c r="M122" s="49"/>
      <c r="N122" s="47"/>
      <c r="AA122" s="43"/>
    </row>
    <row r="123" spans="1:27" ht="16.5">
      <c r="A123" s="32"/>
      <c r="B123" s="32"/>
      <c r="C123" s="32"/>
      <c r="D123" s="33"/>
      <c r="E123" s="38"/>
      <c r="F123" s="15" t="str">
        <f t="shared" si="31"/>
        <v/>
      </c>
      <c r="G123" s="15" t="str">
        <f t="shared" si="29"/>
        <v/>
      </c>
      <c r="H123" s="15" t="str">
        <f t="shared" si="26"/>
        <v/>
      </c>
      <c r="I123" s="15" t="str">
        <f t="shared" si="23"/>
        <v/>
      </c>
      <c r="J123" s="49"/>
      <c r="K123" s="49"/>
      <c r="L123" s="49"/>
      <c r="M123" s="49"/>
      <c r="N123" s="47"/>
      <c r="AA123" s="43"/>
    </row>
    <row r="124" spans="1:27" ht="16.5">
      <c r="A124" s="32"/>
      <c r="B124" s="32"/>
      <c r="C124" s="32"/>
      <c r="D124" s="33"/>
      <c r="E124" s="38"/>
      <c r="F124" s="15" t="str">
        <f t="shared" si="31"/>
        <v/>
      </c>
      <c r="G124" s="15" t="str">
        <f t="shared" si="29"/>
        <v/>
      </c>
      <c r="H124" s="15" t="str">
        <f t="shared" si="26"/>
        <v/>
      </c>
      <c r="I124" s="15" t="str">
        <f t="shared" si="23"/>
        <v/>
      </c>
      <c r="J124" s="49"/>
      <c r="K124" s="49"/>
      <c r="L124" s="49"/>
      <c r="M124" s="49"/>
      <c r="N124" s="47"/>
      <c r="AA124" s="43"/>
    </row>
    <row r="125" spans="1:27" ht="16.5">
      <c r="A125" s="32"/>
      <c r="B125" s="32"/>
      <c r="C125" s="32"/>
      <c r="D125" s="33"/>
      <c r="E125" s="38"/>
      <c r="F125" s="15" t="str">
        <f t="shared" si="31"/>
        <v/>
      </c>
      <c r="G125" s="15" t="str">
        <f t="shared" si="29"/>
        <v/>
      </c>
      <c r="H125" s="15" t="str">
        <f t="shared" si="26"/>
        <v/>
      </c>
      <c r="I125" s="15" t="str">
        <f t="shared" si="23"/>
        <v/>
      </c>
      <c r="J125" s="49"/>
      <c r="K125" s="49"/>
      <c r="L125" s="49"/>
      <c r="M125" s="49"/>
      <c r="N125" s="47"/>
      <c r="AA125" s="43"/>
    </row>
    <row r="126" spans="1:27" ht="16.5">
      <c r="A126" s="32"/>
      <c r="B126" s="32"/>
      <c r="C126" s="32"/>
      <c r="D126" s="33"/>
      <c r="E126" s="38"/>
      <c r="F126" s="15" t="str">
        <f t="shared" si="31"/>
        <v/>
      </c>
      <c r="G126" s="15" t="str">
        <f t="shared" si="29"/>
        <v/>
      </c>
      <c r="H126" s="15" t="str">
        <f t="shared" si="26"/>
        <v/>
      </c>
      <c r="I126" s="15" t="str">
        <f t="shared" si="23"/>
        <v/>
      </c>
      <c r="J126" s="49"/>
      <c r="K126" s="49"/>
      <c r="L126" s="49"/>
      <c r="M126" s="49"/>
      <c r="N126" s="47"/>
      <c r="AA126" s="43"/>
    </row>
    <row r="127" spans="1:27" ht="16.5">
      <c r="A127" s="32"/>
      <c r="B127" s="32"/>
      <c r="C127" s="32"/>
      <c r="D127" s="33"/>
      <c r="E127" s="38"/>
      <c r="F127" s="15" t="str">
        <f t="shared" si="31"/>
        <v/>
      </c>
      <c r="G127" s="15" t="str">
        <f t="shared" si="29"/>
        <v/>
      </c>
      <c r="H127" s="15" t="str">
        <f t="shared" si="26"/>
        <v/>
      </c>
      <c r="I127" s="15" t="str">
        <f t="shared" ref="I127:I190" si="32">IF(E127="","",DATE(YEAR(E127),MONTH(E127),DAY(E127)+60)+M127)</f>
        <v/>
      </c>
      <c r="J127" s="49"/>
      <c r="K127" s="49"/>
      <c r="L127" s="49"/>
      <c r="M127" s="49"/>
      <c r="N127" s="47"/>
      <c r="AA127" s="43"/>
    </row>
    <row r="128" spans="1:27" ht="16.5">
      <c r="A128" s="32"/>
      <c r="B128" s="32"/>
      <c r="C128" s="32"/>
      <c r="D128" s="33"/>
      <c r="E128" s="38"/>
      <c r="F128" s="15" t="str">
        <f t="shared" si="31"/>
        <v/>
      </c>
      <c r="G128" s="15" t="str">
        <f t="shared" si="29"/>
        <v/>
      </c>
      <c r="H128" s="15" t="str">
        <f t="shared" si="26"/>
        <v/>
      </c>
      <c r="I128" s="15" t="str">
        <f t="shared" si="32"/>
        <v/>
      </c>
      <c r="J128" s="49"/>
      <c r="K128" s="49"/>
      <c r="L128" s="49"/>
      <c r="M128" s="49"/>
      <c r="N128" s="47"/>
      <c r="AA128" s="43"/>
    </row>
    <row r="129" spans="1:27" ht="16.5">
      <c r="A129" s="32"/>
      <c r="B129" s="32"/>
      <c r="C129" s="32"/>
      <c r="D129" s="33"/>
      <c r="E129" s="38"/>
      <c r="F129" s="15" t="str">
        <f t="shared" si="31"/>
        <v/>
      </c>
      <c r="G129" s="15" t="str">
        <f t="shared" si="29"/>
        <v/>
      </c>
      <c r="H129" s="15" t="str">
        <f t="shared" si="26"/>
        <v/>
      </c>
      <c r="I129" s="15" t="str">
        <f t="shared" si="32"/>
        <v/>
      </c>
      <c r="J129" s="49"/>
      <c r="K129" s="49"/>
      <c r="L129" s="49"/>
      <c r="M129" s="49"/>
      <c r="N129" s="47"/>
      <c r="AA129" s="43"/>
    </row>
    <row r="130" spans="1:27" ht="16.5">
      <c r="A130" s="32"/>
      <c r="B130" s="32"/>
      <c r="C130" s="32"/>
      <c r="D130" s="33"/>
      <c r="E130" s="38"/>
      <c r="F130" s="15" t="str">
        <f t="shared" si="31"/>
        <v/>
      </c>
      <c r="G130" s="15" t="str">
        <f t="shared" si="29"/>
        <v/>
      </c>
      <c r="H130" s="15" t="str">
        <f t="shared" si="26"/>
        <v/>
      </c>
      <c r="I130" s="15" t="str">
        <f t="shared" si="32"/>
        <v/>
      </c>
      <c r="J130" s="49"/>
      <c r="K130" s="49"/>
      <c r="L130" s="49"/>
      <c r="M130" s="49"/>
      <c r="N130" s="47"/>
      <c r="AA130" s="43"/>
    </row>
    <row r="131" spans="1:27" ht="16.5">
      <c r="A131" s="32"/>
      <c r="B131" s="32"/>
      <c r="C131" s="32"/>
      <c r="D131" s="33"/>
      <c r="E131" s="38"/>
      <c r="F131" s="15" t="str">
        <f t="shared" si="31"/>
        <v/>
      </c>
      <c r="G131" s="15" t="str">
        <f t="shared" si="29"/>
        <v/>
      </c>
      <c r="H131" s="15" t="str">
        <f t="shared" si="26"/>
        <v/>
      </c>
      <c r="I131" s="15" t="str">
        <f t="shared" si="32"/>
        <v/>
      </c>
      <c r="J131" s="49"/>
      <c r="K131" s="49"/>
      <c r="L131" s="49"/>
      <c r="M131" s="49"/>
      <c r="N131" s="47"/>
      <c r="AA131" s="43"/>
    </row>
    <row r="132" spans="1:27" ht="16.5">
      <c r="A132" s="32"/>
      <c r="B132" s="32"/>
      <c r="C132" s="32"/>
      <c r="D132" s="33"/>
      <c r="E132" s="38"/>
      <c r="F132" s="15" t="str">
        <f t="shared" si="31"/>
        <v/>
      </c>
      <c r="G132" s="15" t="str">
        <f t="shared" si="29"/>
        <v/>
      </c>
      <c r="H132" s="15" t="str">
        <f t="shared" si="26"/>
        <v/>
      </c>
      <c r="I132" s="15" t="str">
        <f t="shared" si="32"/>
        <v/>
      </c>
      <c r="J132" s="49"/>
      <c r="K132" s="49"/>
      <c r="L132" s="49"/>
      <c r="M132" s="49"/>
      <c r="N132" s="47"/>
      <c r="AA132" s="43"/>
    </row>
    <row r="133" spans="1:27" ht="16.5">
      <c r="A133" s="32"/>
      <c r="B133" s="32"/>
      <c r="C133" s="32"/>
      <c r="D133" s="33"/>
      <c r="E133" s="38"/>
      <c r="F133" s="15" t="str">
        <f t="shared" si="31"/>
        <v/>
      </c>
      <c r="G133" s="15" t="str">
        <f t="shared" si="29"/>
        <v/>
      </c>
      <c r="H133" s="15" t="str">
        <f t="shared" si="26"/>
        <v/>
      </c>
      <c r="I133" s="15" t="str">
        <f t="shared" si="32"/>
        <v/>
      </c>
      <c r="J133" s="49"/>
      <c r="K133" s="49"/>
      <c r="L133" s="49"/>
      <c r="M133" s="49"/>
      <c r="N133" s="47"/>
      <c r="AA133" s="43"/>
    </row>
    <row r="134" spans="1:27" ht="16.5">
      <c r="A134" s="32"/>
      <c r="B134" s="32"/>
      <c r="C134" s="32"/>
      <c r="D134" s="33"/>
      <c r="E134" s="38"/>
      <c r="F134" s="15" t="str">
        <f t="shared" si="31"/>
        <v/>
      </c>
      <c r="G134" s="15" t="str">
        <f t="shared" si="29"/>
        <v/>
      </c>
      <c r="H134" s="15" t="str">
        <f t="shared" si="26"/>
        <v/>
      </c>
      <c r="I134" s="15" t="str">
        <f t="shared" si="32"/>
        <v/>
      </c>
      <c r="J134" s="49"/>
      <c r="K134" s="49"/>
      <c r="L134" s="49"/>
      <c r="M134" s="49"/>
      <c r="N134" s="47"/>
      <c r="AA134" s="43"/>
    </row>
    <row r="135" spans="1:27" ht="16.5">
      <c r="A135" s="32"/>
      <c r="B135" s="32"/>
      <c r="C135" s="32"/>
      <c r="D135" s="33"/>
      <c r="E135" s="38"/>
      <c r="F135" s="15" t="str">
        <f t="shared" si="31"/>
        <v/>
      </c>
      <c r="G135" s="15" t="str">
        <f t="shared" si="29"/>
        <v/>
      </c>
      <c r="H135" s="15" t="str">
        <f t="shared" si="26"/>
        <v/>
      </c>
      <c r="I135" s="15" t="str">
        <f t="shared" si="32"/>
        <v/>
      </c>
      <c r="J135" s="49"/>
      <c r="K135" s="49"/>
      <c r="L135" s="49"/>
      <c r="M135" s="49"/>
      <c r="N135" s="47"/>
      <c r="AA135" s="43"/>
    </row>
    <row r="136" spans="1:27" ht="16.5">
      <c r="A136" s="32"/>
      <c r="B136" s="32"/>
      <c r="C136" s="32"/>
      <c r="D136" s="33"/>
      <c r="E136" s="38"/>
      <c r="F136" s="15" t="str">
        <f t="shared" si="31"/>
        <v/>
      </c>
      <c r="G136" s="15" t="str">
        <f t="shared" si="29"/>
        <v/>
      </c>
      <c r="H136" s="15" t="str">
        <f t="shared" si="26"/>
        <v/>
      </c>
      <c r="I136" s="15" t="str">
        <f t="shared" si="32"/>
        <v/>
      </c>
      <c r="J136" s="49"/>
      <c r="K136" s="49"/>
      <c r="L136" s="49"/>
      <c r="M136" s="49"/>
      <c r="N136" s="47"/>
      <c r="AA136" s="43"/>
    </row>
    <row r="137" spans="1:27" ht="16.5">
      <c r="A137" s="32"/>
      <c r="B137" s="32"/>
      <c r="C137" s="32"/>
      <c r="D137" s="33"/>
      <c r="E137" s="38"/>
      <c r="F137" s="15" t="str">
        <f t="shared" si="31"/>
        <v/>
      </c>
      <c r="G137" s="15" t="str">
        <f t="shared" si="29"/>
        <v/>
      </c>
      <c r="H137" s="15" t="str">
        <f t="shared" si="26"/>
        <v/>
      </c>
      <c r="I137" s="15" t="str">
        <f t="shared" si="32"/>
        <v/>
      </c>
      <c r="J137" s="49"/>
      <c r="K137" s="49"/>
      <c r="L137" s="49"/>
      <c r="M137" s="49"/>
      <c r="N137" s="47"/>
      <c r="AA137" s="43"/>
    </row>
    <row r="138" spans="1:27" ht="16.5">
      <c r="A138" s="32"/>
      <c r="B138" s="32"/>
      <c r="C138" s="32"/>
      <c r="D138" s="33"/>
      <c r="E138" s="38"/>
      <c r="F138" s="15" t="str">
        <f t="shared" si="31"/>
        <v/>
      </c>
      <c r="G138" s="15" t="str">
        <f t="shared" si="29"/>
        <v/>
      </c>
      <c r="H138" s="15" t="str">
        <f t="shared" si="26"/>
        <v/>
      </c>
      <c r="I138" s="15" t="str">
        <f t="shared" si="32"/>
        <v/>
      </c>
      <c r="J138" s="49"/>
      <c r="K138" s="49"/>
      <c r="L138" s="49"/>
      <c r="M138" s="49"/>
      <c r="N138" s="47"/>
      <c r="AA138" s="43"/>
    </row>
    <row r="139" spans="1:27" ht="16.5">
      <c r="A139" s="32"/>
      <c r="B139" s="32"/>
      <c r="C139" s="32"/>
      <c r="D139" s="33"/>
      <c r="E139" s="38"/>
      <c r="F139" s="15" t="str">
        <f t="shared" si="31"/>
        <v/>
      </c>
      <c r="G139" s="15" t="str">
        <f t="shared" si="29"/>
        <v/>
      </c>
      <c r="H139" s="15" t="str">
        <f t="shared" si="26"/>
        <v/>
      </c>
      <c r="I139" s="15" t="str">
        <f t="shared" si="32"/>
        <v/>
      </c>
      <c r="J139" s="49"/>
      <c r="K139" s="49"/>
      <c r="L139" s="49"/>
      <c r="M139" s="49"/>
      <c r="N139" s="47"/>
      <c r="AA139" s="43"/>
    </row>
    <row r="140" spans="1:27" ht="16.5">
      <c r="A140" s="32"/>
      <c r="B140" s="32"/>
      <c r="C140" s="32"/>
      <c r="D140" s="33"/>
      <c r="E140" s="38"/>
      <c r="F140" s="15" t="str">
        <f t="shared" si="31"/>
        <v/>
      </c>
      <c r="G140" s="15" t="str">
        <f t="shared" si="29"/>
        <v/>
      </c>
      <c r="H140" s="15" t="str">
        <f t="shared" si="26"/>
        <v/>
      </c>
      <c r="I140" s="15" t="str">
        <f t="shared" si="32"/>
        <v/>
      </c>
      <c r="J140" s="49"/>
      <c r="K140" s="49"/>
      <c r="L140" s="49"/>
      <c r="M140" s="49"/>
      <c r="N140" s="47"/>
      <c r="AA140" s="43"/>
    </row>
    <row r="141" spans="1:27" ht="16.5">
      <c r="A141" s="32"/>
      <c r="B141" s="32"/>
      <c r="C141" s="32"/>
      <c r="D141" s="33"/>
      <c r="E141" s="38"/>
      <c r="F141" s="15" t="str">
        <f t="shared" si="31"/>
        <v/>
      </c>
      <c r="G141" s="15" t="str">
        <f t="shared" si="29"/>
        <v/>
      </c>
      <c r="H141" s="15" t="str">
        <f t="shared" ref="H141:H204" si="33">IF(E141="","",DATE(YEAR(E141),MONTH(E141),DAY(E141)+30)+L141)</f>
        <v/>
      </c>
      <c r="I141" s="15" t="str">
        <f t="shared" si="32"/>
        <v/>
      </c>
      <c r="J141" s="49"/>
      <c r="K141" s="49"/>
      <c r="L141" s="49"/>
      <c r="M141" s="49"/>
      <c r="N141" s="47"/>
      <c r="AA141" s="43"/>
    </row>
    <row r="142" spans="1:27" ht="16.5">
      <c r="A142" s="32"/>
      <c r="B142" s="32"/>
      <c r="C142" s="32"/>
      <c r="D142" s="33"/>
      <c r="E142" s="38"/>
      <c r="F142" s="15" t="str">
        <f t="shared" si="31"/>
        <v/>
      </c>
      <c r="G142" s="15" t="str">
        <f t="shared" si="29"/>
        <v/>
      </c>
      <c r="H142" s="15" t="str">
        <f t="shared" si="33"/>
        <v/>
      </c>
      <c r="I142" s="15" t="str">
        <f t="shared" si="32"/>
        <v/>
      </c>
      <c r="J142" s="49"/>
      <c r="K142" s="49"/>
      <c r="L142" s="49"/>
      <c r="M142" s="49"/>
      <c r="N142" s="47"/>
      <c r="AA142" s="43"/>
    </row>
    <row r="143" spans="1:27" ht="16.5">
      <c r="A143" s="32"/>
      <c r="B143" s="32"/>
      <c r="C143" s="32"/>
      <c r="D143" s="33"/>
      <c r="E143" s="38"/>
      <c r="F143" s="15" t="str">
        <f t="shared" si="31"/>
        <v/>
      </c>
      <c r="G143" s="15" t="str">
        <f t="shared" si="29"/>
        <v/>
      </c>
      <c r="H143" s="15" t="str">
        <f t="shared" si="33"/>
        <v/>
      </c>
      <c r="I143" s="15" t="str">
        <f t="shared" si="32"/>
        <v/>
      </c>
      <c r="J143" s="49"/>
      <c r="K143" s="49"/>
      <c r="L143" s="49"/>
      <c r="M143" s="49"/>
      <c r="N143" s="47"/>
      <c r="AA143" s="43"/>
    </row>
    <row r="144" spans="1:27" ht="16.5">
      <c r="A144" s="32"/>
      <c r="B144" s="32"/>
      <c r="C144" s="32"/>
      <c r="D144" s="33"/>
      <c r="E144" s="38"/>
      <c r="F144" s="15" t="str">
        <f t="shared" si="31"/>
        <v/>
      </c>
      <c r="G144" s="15" t="str">
        <f t="shared" si="29"/>
        <v/>
      </c>
      <c r="H144" s="15" t="str">
        <f t="shared" si="33"/>
        <v/>
      </c>
      <c r="I144" s="15" t="str">
        <f t="shared" si="32"/>
        <v/>
      </c>
      <c r="J144" s="49"/>
      <c r="K144" s="49"/>
      <c r="L144" s="49"/>
      <c r="M144" s="49"/>
      <c r="N144" s="47"/>
      <c r="AA144" s="43"/>
    </row>
    <row r="145" spans="1:27" ht="16.5">
      <c r="A145" s="32"/>
      <c r="B145" s="32"/>
      <c r="C145" s="32"/>
      <c r="D145" s="33"/>
      <c r="E145" s="38"/>
      <c r="F145" s="15" t="str">
        <f t="shared" si="31"/>
        <v/>
      </c>
      <c r="G145" s="15" t="str">
        <f t="shared" si="29"/>
        <v/>
      </c>
      <c r="H145" s="15" t="str">
        <f t="shared" si="33"/>
        <v/>
      </c>
      <c r="I145" s="15" t="str">
        <f t="shared" si="32"/>
        <v/>
      </c>
      <c r="J145" s="49"/>
      <c r="K145" s="49"/>
      <c r="L145" s="49"/>
      <c r="M145" s="49"/>
      <c r="N145" s="47"/>
      <c r="AA145" s="43"/>
    </row>
    <row r="146" spans="1:27" ht="16.5">
      <c r="A146" s="32"/>
      <c r="B146" s="32"/>
      <c r="C146" s="32"/>
      <c r="D146" s="33"/>
      <c r="E146" s="38"/>
      <c r="F146" s="15" t="str">
        <f t="shared" si="31"/>
        <v/>
      </c>
      <c r="G146" s="15" t="str">
        <f t="shared" si="29"/>
        <v/>
      </c>
      <c r="H146" s="15" t="str">
        <f t="shared" si="33"/>
        <v/>
      </c>
      <c r="I146" s="15" t="str">
        <f t="shared" si="32"/>
        <v/>
      </c>
      <c r="J146" s="49"/>
      <c r="K146" s="49"/>
      <c r="L146" s="49"/>
      <c r="M146" s="49"/>
      <c r="N146" s="47"/>
      <c r="AA146" s="43"/>
    </row>
    <row r="147" spans="1:27" ht="16.5">
      <c r="A147" s="32"/>
      <c r="B147" s="32"/>
      <c r="C147" s="32"/>
      <c r="D147" s="33"/>
      <c r="E147" s="38"/>
      <c r="F147" s="15" t="str">
        <f t="shared" si="31"/>
        <v/>
      </c>
      <c r="G147" s="15" t="str">
        <f t="shared" ref="G147:G210" si="34">IF(E147="","",DATE(YEAR(E147),MONTH(E147),DAY(E147)+10)+K147)</f>
        <v/>
      </c>
      <c r="H147" s="15" t="str">
        <f t="shared" si="33"/>
        <v/>
      </c>
      <c r="I147" s="15" t="str">
        <f t="shared" si="32"/>
        <v/>
      </c>
      <c r="J147" s="49"/>
      <c r="K147" s="49"/>
      <c r="L147" s="49"/>
      <c r="M147" s="49"/>
      <c r="N147" s="47"/>
      <c r="AA147" s="43"/>
    </row>
    <row r="148" spans="1:27" ht="16.5">
      <c r="A148" s="32"/>
      <c r="B148" s="32"/>
      <c r="C148" s="32"/>
      <c r="D148" s="33"/>
      <c r="E148" s="38"/>
      <c r="F148" s="15" t="str">
        <f t="shared" si="31"/>
        <v/>
      </c>
      <c r="G148" s="15" t="str">
        <f t="shared" si="34"/>
        <v/>
      </c>
      <c r="H148" s="15" t="str">
        <f t="shared" si="33"/>
        <v/>
      </c>
      <c r="I148" s="15" t="str">
        <f t="shared" si="32"/>
        <v/>
      </c>
      <c r="J148" s="49"/>
      <c r="K148" s="49"/>
      <c r="L148" s="49"/>
      <c r="M148" s="49"/>
      <c r="N148" s="47"/>
      <c r="AA148" s="43"/>
    </row>
    <row r="149" spans="1:27" ht="16.5">
      <c r="A149" s="32"/>
      <c r="B149" s="32"/>
      <c r="C149" s="32"/>
      <c r="D149" s="33"/>
      <c r="E149" s="38"/>
      <c r="F149" s="15" t="str">
        <f t="shared" si="31"/>
        <v/>
      </c>
      <c r="G149" s="15" t="str">
        <f t="shared" si="34"/>
        <v/>
      </c>
      <c r="H149" s="15" t="str">
        <f t="shared" si="33"/>
        <v/>
      </c>
      <c r="I149" s="15" t="str">
        <f t="shared" si="32"/>
        <v/>
      </c>
      <c r="J149" s="49"/>
      <c r="K149" s="49"/>
      <c r="L149" s="49"/>
      <c r="M149" s="49"/>
      <c r="N149" s="47"/>
      <c r="AA149" s="43"/>
    </row>
    <row r="150" spans="1:27" ht="16.5">
      <c r="A150" s="32"/>
      <c r="B150" s="32"/>
      <c r="C150" s="32"/>
      <c r="D150" s="33"/>
      <c r="E150" s="38"/>
      <c r="F150" s="15" t="str">
        <f t="shared" si="31"/>
        <v/>
      </c>
      <c r="G150" s="15" t="str">
        <f t="shared" si="34"/>
        <v/>
      </c>
      <c r="H150" s="15" t="str">
        <f t="shared" si="33"/>
        <v/>
      </c>
      <c r="I150" s="15" t="str">
        <f t="shared" si="32"/>
        <v/>
      </c>
      <c r="J150" s="49"/>
      <c r="K150" s="49"/>
      <c r="L150" s="49"/>
      <c r="M150" s="49"/>
      <c r="N150" s="47"/>
      <c r="AA150" s="43"/>
    </row>
    <row r="151" spans="1:27" ht="16.5">
      <c r="A151" s="32"/>
      <c r="B151" s="32"/>
      <c r="C151" s="32"/>
      <c r="D151" s="33"/>
      <c r="E151" s="38"/>
      <c r="F151" s="15" t="str">
        <f t="shared" si="31"/>
        <v/>
      </c>
      <c r="G151" s="15" t="str">
        <f t="shared" si="34"/>
        <v/>
      </c>
      <c r="H151" s="15" t="str">
        <f t="shared" si="33"/>
        <v/>
      </c>
      <c r="I151" s="15" t="str">
        <f t="shared" si="32"/>
        <v/>
      </c>
      <c r="J151" s="49"/>
      <c r="K151" s="49"/>
      <c r="L151" s="49"/>
      <c r="M151" s="49"/>
      <c r="N151" s="47"/>
      <c r="AA151" s="43"/>
    </row>
    <row r="152" spans="1:27" ht="16.5">
      <c r="A152" s="32"/>
      <c r="B152" s="32"/>
      <c r="C152" s="32"/>
      <c r="D152" s="33"/>
      <c r="E152" s="38"/>
      <c r="F152" s="15" t="str">
        <f t="shared" si="31"/>
        <v/>
      </c>
      <c r="G152" s="15" t="str">
        <f t="shared" si="34"/>
        <v/>
      </c>
      <c r="H152" s="15" t="str">
        <f t="shared" si="33"/>
        <v/>
      </c>
      <c r="I152" s="15" t="str">
        <f t="shared" si="32"/>
        <v/>
      </c>
      <c r="J152" s="49"/>
      <c r="K152" s="49"/>
      <c r="L152" s="49"/>
      <c r="M152" s="49"/>
      <c r="N152" s="47"/>
      <c r="AA152" s="43"/>
    </row>
    <row r="153" spans="1:27" ht="16.5">
      <c r="A153" s="32"/>
      <c r="B153" s="32"/>
      <c r="C153" s="32"/>
      <c r="D153" s="33"/>
      <c r="E153" s="38"/>
      <c r="F153" s="15" t="str">
        <f t="shared" si="31"/>
        <v/>
      </c>
      <c r="G153" s="15" t="str">
        <f t="shared" si="34"/>
        <v/>
      </c>
      <c r="H153" s="15" t="str">
        <f t="shared" si="33"/>
        <v/>
      </c>
      <c r="I153" s="15" t="str">
        <f t="shared" si="32"/>
        <v/>
      </c>
      <c r="J153" s="49"/>
      <c r="K153" s="49"/>
      <c r="L153" s="49"/>
      <c r="M153" s="49"/>
      <c r="N153" s="47"/>
      <c r="AA153" s="43"/>
    </row>
    <row r="154" spans="1:27" ht="16.5">
      <c r="A154" s="32"/>
      <c r="B154" s="32"/>
      <c r="C154" s="32"/>
      <c r="D154" s="33"/>
      <c r="E154" s="38"/>
      <c r="F154" s="15" t="str">
        <f t="shared" si="31"/>
        <v/>
      </c>
      <c r="G154" s="15" t="str">
        <f t="shared" si="34"/>
        <v/>
      </c>
      <c r="H154" s="15" t="str">
        <f t="shared" si="33"/>
        <v/>
      </c>
      <c r="I154" s="15" t="str">
        <f t="shared" si="32"/>
        <v/>
      </c>
      <c r="J154" s="49"/>
      <c r="K154" s="49"/>
      <c r="L154" s="49"/>
      <c r="M154" s="49"/>
      <c r="N154" s="47"/>
      <c r="AA154" s="43"/>
    </row>
    <row r="155" spans="1:27" ht="16.5">
      <c r="A155" s="32"/>
      <c r="B155" s="32"/>
      <c r="C155" s="32"/>
      <c r="D155" s="33"/>
      <c r="E155" s="38"/>
      <c r="F155" s="15" t="str">
        <f t="shared" si="31"/>
        <v/>
      </c>
      <c r="G155" s="15" t="str">
        <f t="shared" si="34"/>
        <v/>
      </c>
      <c r="H155" s="15" t="str">
        <f t="shared" si="33"/>
        <v/>
      </c>
      <c r="I155" s="15" t="str">
        <f t="shared" si="32"/>
        <v/>
      </c>
      <c r="J155" s="49"/>
      <c r="K155" s="49"/>
      <c r="L155" s="49"/>
      <c r="M155" s="49"/>
      <c r="N155" s="47"/>
      <c r="AA155" s="43"/>
    </row>
    <row r="156" spans="1:27" ht="16.5">
      <c r="A156" s="32"/>
      <c r="B156" s="32"/>
      <c r="C156" s="32"/>
      <c r="D156" s="33"/>
      <c r="E156" s="38"/>
      <c r="F156" s="15" t="str">
        <f t="shared" si="31"/>
        <v/>
      </c>
      <c r="G156" s="15" t="str">
        <f t="shared" si="34"/>
        <v/>
      </c>
      <c r="H156" s="15" t="str">
        <f t="shared" si="33"/>
        <v/>
      </c>
      <c r="I156" s="15" t="str">
        <f t="shared" si="32"/>
        <v/>
      </c>
      <c r="J156" s="49"/>
      <c r="K156" s="49"/>
      <c r="L156" s="49"/>
      <c r="M156" s="49"/>
      <c r="N156" s="47"/>
      <c r="AA156" s="43"/>
    </row>
    <row r="157" spans="1:27" ht="16.5">
      <c r="A157" s="32"/>
      <c r="B157" s="32"/>
      <c r="C157" s="32"/>
      <c r="D157" s="33"/>
      <c r="E157" s="38"/>
      <c r="F157" s="15" t="str">
        <f t="shared" si="31"/>
        <v/>
      </c>
      <c r="G157" s="15" t="str">
        <f t="shared" si="34"/>
        <v/>
      </c>
      <c r="H157" s="15" t="str">
        <f t="shared" si="33"/>
        <v/>
      </c>
      <c r="I157" s="15" t="str">
        <f t="shared" si="32"/>
        <v/>
      </c>
      <c r="J157" s="49"/>
      <c r="K157" s="49"/>
      <c r="L157" s="49"/>
      <c r="M157" s="49"/>
      <c r="N157" s="47"/>
      <c r="AA157" s="43"/>
    </row>
    <row r="158" spans="1:27" ht="16.5">
      <c r="A158" s="32"/>
      <c r="B158" s="32"/>
      <c r="C158" s="32"/>
      <c r="D158" s="33"/>
      <c r="E158" s="38"/>
      <c r="F158" s="15" t="str">
        <f t="shared" si="31"/>
        <v/>
      </c>
      <c r="G158" s="15" t="str">
        <f t="shared" si="34"/>
        <v/>
      </c>
      <c r="H158" s="15" t="str">
        <f t="shared" si="33"/>
        <v/>
      </c>
      <c r="I158" s="15" t="str">
        <f t="shared" si="32"/>
        <v/>
      </c>
      <c r="J158" s="49"/>
      <c r="K158" s="49"/>
      <c r="L158" s="49"/>
      <c r="M158" s="49"/>
      <c r="N158" s="47"/>
      <c r="AA158" s="43"/>
    </row>
    <row r="159" spans="1:27" ht="16.5">
      <c r="A159" s="32"/>
      <c r="B159" s="32"/>
      <c r="C159" s="32"/>
      <c r="D159" s="33"/>
      <c r="E159" s="38"/>
      <c r="F159" s="15" t="str">
        <f t="shared" si="31"/>
        <v/>
      </c>
      <c r="G159" s="15" t="str">
        <f t="shared" si="34"/>
        <v/>
      </c>
      <c r="H159" s="15" t="str">
        <f t="shared" si="33"/>
        <v/>
      </c>
      <c r="I159" s="15" t="str">
        <f t="shared" si="32"/>
        <v/>
      </c>
      <c r="J159" s="49"/>
      <c r="K159" s="49"/>
      <c r="L159" s="49"/>
      <c r="M159" s="49"/>
      <c r="N159" s="47"/>
      <c r="AA159" s="43"/>
    </row>
    <row r="160" spans="1:27" ht="16.5">
      <c r="A160" s="32"/>
      <c r="B160" s="32"/>
      <c r="C160" s="32"/>
      <c r="D160" s="33"/>
      <c r="E160" s="38"/>
      <c r="F160" s="15" t="str">
        <f t="shared" si="31"/>
        <v/>
      </c>
      <c r="G160" s="15" t="str">
        <f t="shared" si="34"/>
        <v/>
      </c>
      <c r="H160" s="15" t="str">
        <f t="shared" si="33"/>
        <v/>
      </c>
      <c r="I160" s="15" t="str">
        <f t="shared" si="32"/>
        <v/>
      </c>
      <c r="J160" s="49"/>
      <c r="K160" s="49"/>
      <c r="L160" s="49"/>
      <c r="M160" s="49"/>
      <c r="N160" s="47"/>
      <c r="AA160" s="43"/>
    </row>
    <row r="161" spans="1:27" ht="16.5">
      <c r="A161" s="32"/>
      <c r="B161" s="32"/>
      <c r="C161" s="32"/>
      <c r="D161" s="33"/>
      <c r="E161" s="38"/>
      <c r="F161" s="15" t="str">
        <f t="shared" ref="F161:F210" si="35">IF(E161="","",DATE(YEAR(E161),MONTH(E161),DAY(E161)+3)+J161)</f>
        <v/>
      </c>
      <c r="G161" s="15" t="str">
        <f t="shared" si="34"/>
        <v/>
      </c>
      <c r="H161" s="15" t="str">
        <f t="shared" si="33"/>
        <v/>
      </c>
      <c r="I161" s="15" t="str">
        <f t="shared" si="32"/>
        <v/>
      </c>
      <c r="J161" s="49"/>
      <c r="K161" s="49"/>
      <c r="L161" s="49"/>
      <c r="M161" s="49"/>
      <c r="N161" s="47"/>
      <c r="AA161" s="43"/>
    </row>
    <row r="162" spans="1:27" ht="16.5">
      <c r="A162" s="32"/>
      <c r="B162" s="32"/>
      <c r="C162" s="32"/>
      <c r="D162" s="33"/>
      <c r="E162" s="38"/>
      <c r="F162" s="15" t="str">
        <f t="shared" si="35"/>
        <v/>
      </c>
      <c r="G162" s="15" t="str">
        <f t="shared" si="34"/>
        <v/>
      </c>
      <c r="H162" s="15" t="str">
        <f t="shared" si="33"/>
        <v/>
      </c>
      <c r="I162" s="15" t="str">
        <f t="shared" si="32"/>
        <v/>
      </c>
      <c r="J162" s="49"/>
      <c r="K162" s="49"/>
      <c r="L162" s="49"/>
      <c r="M162" s="49"/>
      <c r="N162" s="47"/>
      <c r="AA162" s="43"/>
    </row>
    <row r="163" spans="1:27" ht="16.5">
      <c r="A163" s="32"/>
      <c r="B163" s="32"/>
      <c r="C163" s="32"/>
      <c r="D163" s="33"/>
      <c r="E163" s="38"/>
      <c r="F163" s="15" t="str">
        <f t="shared" si="35"/>
        <v/>
      </c>
      <c r="G163" s="15" t="str">
        <f t="shared" si="34"/>
        <v/>
      </c>
      <c r="H163" s="15" t="str">
        <f t="shared" si="33"/>
        <v/>
      </c>
      <c r="I163" s="15" t="str">
        <f t="shared" si="32"/>
        <v/>
      </c>
      <c r="J163" s="49"/>
      <c r="K163" s="49"/>
      <c r="L163" s="49"/>
      <c r="M163" s="49"/>
      <c r="N163" s="47"/>
      <c r="AA163" s="43"/>
    </row>
    <row r="164" spans="1:27" ht="16.5">
      <c r="A164" s="32"/>
      <c r="B164" s="32"/>
      <c r="C164" s="32"/>
      <c r="D164" s="33"/>
      <c r="E164" s="38"/>
      <c r="F164" s="15" t="str">
        <f t="shared" si="35"/>
        <v/>
      </c>
      <c r="G164" s="15" t="str">
        <f t="shared" si="34"/>
        <v/>
      </c>
      <c r="H164" s="15" t="str">
        <f t="shared" si="33"/>
        <v/>
      </c>
      <c r="I164" s="15" t="str">
        <f t="shared" si="32"/>
        <v/>
      </c>
      <c r="J164" s="49"/>
      <c r="K164" s="49"/>
      <c r="L164" s="49"/>
      <c r="M164" s="49"/>
      <c r="N164" s="47"/>
      <c r="AA164" s="43"/>
    </row>
    <row r="165" spans="1:27" ht="16.5">
      <c r="A165" s="32"/>
      <c r="B165" s="32"/>
      <c r="C165" s="32"/>
      <c r="D165" s="33"/>
      <c r="E165" s="38"/>
      <c r="F165" s="15" t="str">
        <f t="shared" si="35"/>
        <v/>
      </c>
      <c r="G165" s="15" t="str">
        <f t="shared" si="34"/>
        <v/>
      </c>
      <c r="H165" s="15" t="str">
        <f t="shared" si="33"/>
        <v/>
      </c>
      <c r="I165" s="15" t="str">
        <f t="shared" si="32"/>
        <v/>
      </c>
      <c r="J165" s="49"/>
      <c r="K165" s="49"/>
      <c r="L165" s="49"/>
      <c r="M165" s="49"/>
      <c r="N165" s="47"/>
      <c r="AA165" s="43"/>
    </row>
    <row r="166" spans="1:27" ht="16.5">
      <c r="A166" s="32"/>
      <c r="B166" s="32"/>
      <c r="C166" s="32"/>
      <c r="D166" s="33"/>
      <c r="E166" s="38"/>
      <c r="F166" s="15" t="str">
        <f t="shared" si="35"/>
        <v/>
      </c>
      <c r="G166" s="15" t="str">
        <f t="shared" si="34"/>
        <v/>
      </c>
      <c r="H166" s="15" t="str">
        <f t="shared" si="33"/>
        <v/>
      </c>
      <c r="I166" s="15" t="str">
        <f t="shared" si="32"/>
        <v/>
      </c>
      <c r="J166" s="49"/>
      <c r="K166" s="49"/>
      <c r="L166" s="49"/>
      <c r="M166" s="49"/>
      <c r="N166" s="47"/>
      <c r="AA166" s="43"/>
    </row>
    <row r="167" spans="1:27" ht="16.5">
      <c r="A167" s="32"/>
      <c r="B167" s="32"/>
      <c r="C167" s="32"/>
      <c r="D167" s="33"/>
      <c r="E167" s="38"/>
      <c r="F167" s="15" t="str">
        <f t="shared" si="35"/>
        <v/>
      </c>
      <c r="G167" s="15" t="str">
        <f t="shared" si="34"/>
        <v/>
      </c>
      <c r="H167" s="15" t="str">
        <f t="shared" si="33"/>
        <v/>
      </c>
      <c r="I167" s="15" t="str">
        <f t="shared" si="32"/>
        <v/>
      </c>
      <c r="J167" s="49"/>
      <c r="K167" s="49"/>
      <c r="L167" s="49"/>
      <c r="M167" s="49"/>
      <c r="N167" s="47"/>
      <c r="AA167" s="43"/>
    </row>
    <row r="168" spans="1:27" ht="16.5">
      <c r="A168" s="32"/>
      <c r="B168" s="32"/>
      <c r="C168" s="32"/>
      <c r="D168" s="33"/>
      <c r="E168" s="38"/>
      <c r="F168" s="15" t="str">
        <f t="shared" si="35"/>
        <v/>
      </c>
      <c r="G168" s="15" t="str">
        <f t="shared" si="34"/>
        <v/>
      </c>
      <c r="H168" s="15" t="str">
        <f t="shared" si="33"/>
        <v/>
      </c>
      <c r="I168" s="15" t="str">
        <f t="shared" si="32"/>
        <v/>
      </c>
      <c r="J168" s="49"/>
      <c r="K168" s="49"/>
      <c r="L168" s="49"/>
      <c r="M168" s="49"/>
      <c r="N168" s="47"/>
      <c r="AA168" s="43"/>
    </row>
    <row r="169" spans="1:27" ht="16.5">
      <c r="A169" s="32"/>
      <c r="B169" s="32"/>
      <c r="C169" s="32"/>
      <c r="D169" s="33"/>
      <c r="E169" s="38"/>
      <c r="F169" s="15" t="str">
        <f t="shared" si="35"/>
        <v/>
      </c>
      <c r="G169" s="15" t="str">
        <f t="shared" si="34"/>
        <v/>
      </c>
      <c r="H169" s="15" t="str">
        <f t="shared" si="33"/>
        <v/>
      </c>
      <c r="I169" s="15" t="str">
        <f t="shared" si="32"/>
        <v/>
      </c>
      <c r="J169" s="49"/>
      <c r="K169" s="49"/>
      <c r="L169" s="49"/>
      <c r="M169" s="49"/>
      <c r="N169" s="47"/>
      <c r="AA169" s="43"/>
    </row>
    <row r="170" spans="1:27" ht="16.5">
      <c r="A170" s="32"/>
      <c r="B170" s="32"/>
      <c r="C170" s="32"/>
      <c r="D170" s="33"/>
      <c r="E170" s="38"/>
      <c r="F170" s="15" t="str">
        <f t="shared" si="35"/>
        <v/>
      </c>
      <c r="G170" s="15" t="str">
        <f t="shared" si="34"/>
        <v/>
      </c>
      <c r="H170" s="15" t="str">
        <f t="shared" si="33"/>
        <v/>
      </c>
      <c r="I170" s="15" t="str">
        <f t="shared" si="32"/>
        <v/>
      </c>
      <c r="J170" s="49"/>
      <c r="K170" s="49"/>
      <c r="L170" s="49"/>
      <c r="M170" s="49"/>
      <c r="N170" s="47"/>
      <c r="AA170" s="43"/>
    </row>
    <row r="171" spans="1:27" ht="16.5">
      <c r="A171" s="32"/>
      <c r="B171" s="32"/>
      <c r="C171" s="32"/>
      <c r="D171" s="33"/>
      <c r="E171" s="38"/>
      <c r="F171" s="15" t="str">
        <f t="shared" si="35"/>
        <v/>
      </c>
      <c r="G171" s="15" t="str">
        <f t="shared" si="34"/>
        <v/>
      </c>
      <c r="H171" s="15" t="str">
        <f t="shared" si="33"/>
        <v/>
      </c>
      <c r="I171" s="15" t="str">
        <f t="shared" si="32"/>
        <v/>
      </c>
      <c r="J171" s="49"/>
      <c r="K171" s="49"/>
      <c r="L171" s="49"/>
      <c r="M171" s="49"/>
      <c r="N171" s="47"/>
      <c r="AA171" s="43"/>
    </row>
    <row r="172" spans="1:27" ht="16.5">
      <c r="A172" s="32"/>
      <c r="B172" s="32"/>
      <c r="C172" s="32"/>
      <c r="D172" s="33"/>
      <c r="E172" s="38"/>
      <c r="F172" s="15" t="str">
        <f t="shared" si="35"/>
        <v/>
      </c>
      <c r="G172" s="15" t="str">
        <f t="shared" si="34"/>
        <v/>
      </c>
      <c r="H172" s="15" t="str">
        <f t="shared" si="33"/>
        <v/>
      </c>
      <c r="I172" s="15" t="str">
        <f t="shared" si="32"/>
        <v/>
      </c>
      <c r="J172" s="49"/>
      <c r="K172" s="49"/>
      <c r="L172" s="49"/>
      <c r="M172" s="49"/>
      <c r="N172" s="47"/>
      <c r="AA172" s="43"/>
    </row>
    <row r="173" spans="1:27" ht="16.5">
      <c r="A173" s="32"/>
      <c r="B173" s="32"/>
      <c r="C173" s="32"/>
      <c r="D173" s="33"/>
      <c r="E173" s="38"/>
      <c r="F173" s="15" t="str">
        <f t="shared" si="35"/>
        <v/>
      </c>
      <c r="G173" s="15" t="str">
        <f t="shared" si="34"/>
        <v/>
      </c>
      <c r="H173" s="15" t="str">
        <f t="shared" si="33"/>
        <v/>
      </c>
      <c r="I173" s="15" t="str">
        <f t="shared" si="32"/>
        <v/>
      </c>
      <c r="J173" s="49"/>
      <c r="K173" s="49"/>
      <c r="L173" s="49"/>
      <c r="M173" s="49"/>
      <c r="N173" s="47"/>
      <c r="AA173" s="43"/>
    </row>
    <row r="174" spans="1:27" ht="16.5">
      <c r="A174" s="32"/>
      <c r="B174" s="32"/>
      <c r="C174" s="32"/>
      <c r="D174" s="33"/>
      <c r="E174" s="38"/>
      <c r="F174" s="15" t="str">
        <f t="shared" si="35"/>
        <v/>
      </c>
      <c r="G174" s="15" t="str">
        <f t="shared" si="34"/>
        <v/>
      </c>
      <c r="H174" s="15" t="str">
        <f t="shared" si="33"/>
        <v/>
      </c>
      <c r="I174" s="15" t="str">
        <f t="shared" si="32"/>
        <v/>
      </c>
      <c r="J174" s="49"/>
      <c r="K174" s="49"/>
      <c r="L174" s="49"/>
      <c r="M174" s="49"/>
      <c r="N174" s="47"/>
      <c r="AA174" s="43"/>
    </row>
    <row r="175" spans="1:27" ht="16.5">
      <c r="A175" s="32"/>
      <c r="B175" s="32"/>
      <c r="C175" s="32"/>
      <c r="D175" s="33"/>
      <c r="E175" s="38"/>
      <c r="F175" s="15" t="str">
        <f t="shared" si="35"/>
        <v/>
      </c>
      <c r="G175" s="15" t="str">
        <f t="shared" si="34"/>
        <v/>
      </c>
      <c r="H175" s="15" t="str">
        <f t="shared" si="33"/>
        <v/>
      </c>
      <c r="I175" s="15" t="str">
        <f t="shared" si="32"/>
        <v/>
      </c>
      <c r="J175" s="49"/>
      <c r="K175" s="49"/>
      <c r="L175" s="49"/>
      <c r="M175" s="49"/>
      <c r="N175" s="47"/>
      <c r="AA175" s="43"/>
    </row>
    <row r="176" spans="1:27" ht="16.5">
      <c r="A176" s="32"/>
      <c r="B176" s="32"/>
      <c r="C176" s="32"/>
      <c r="D176" s="33"/>
      <c r="E176" s="38"/>
      <c r="F176" s="15" t="str">
        <f t="shared" si="35"/>
        <v/>
      </c>
      <c r="G176" s="15" t="str">
        <f t="shared" si="34"/>
        <v/>
      </c>
      <c r="H176" s="15" t="str">
        <f t="shared" si="33"/>
        <v/>
      </c>
      <c r="I176" s="15" t="str">
        <f t="shared" si="32"/>
        <v/>
      </c>
      <c r="J176" s="49"/>
      <c r="K176" s="49"/>
      <c r="L176" s="49"/>
      <c r="M176" s="49"/>
      <c r="N176" s="47"/>
      <c r="AA176" s="43"/>
    </row>
    <row r="177" spans="1:27" ht="16.5">
      <c r="A177" s="32"/>
      <c r="B177" s="32"/>
      <c r="C177" s="32"/>
      <c r="D177" s="33"/>
      <c r="E177" s="38"/>
      <c r="F177" s="15" t="str">
        <f t="shared" si="35"/>
        <v/>
      </c>
      <c r="G177" s="15" t="str">
        <f t="shared" si="34"/>
        <v/>
      </c>
      <c r="H177" s="15" t="str">
        <f t="shared" si="33"/>
        <v/>
      </c>
      <c r="I177" s="15" t="str">
        <f t="shared" si="32"/>
        <v/>
      </c>
      <c r="J177" s="49"/>
      <c r="K177" s="49"/>
      <c r="L177" s="49"/>
      <c r="M177" s="49"/>
      <c r="N177" s="47"/>
      <c r="AA177" s="43"/>
    </row>
    <row r="178" spans="1:27" ht="16.5">
      <c r="A178" s="32"/>
      <c r="B178" s="32"/>
      <c r="C178" s="32"/>
      <c r="D178" s="33"/>
      <c r="E178" s="38"/>
      <c r="F178" s="15" t="str">
        <f t="shared" si="35"/>
        <v/>
      </c>
      <c r="G178" s="15" t="str">
        <f t="shared" si="34"/>
        <v/>
      </c>
      <c r="H178" s="15" t="str">
        <f t="shared" si="33"/>
        <v/>
      </c>
      <c r="I178" s="15" t="str">
        <f t="shared" si="32"/>
        <v/>
      </c>
      <c r="J178" s="49"/>
      <c r="K178" s="49"/>
      <c r="L178" s="49"/>
      <c r="M178" s="49"/>
      <c r="N178" s="47"/>
      <c r="AA178" s="43"/>
    </row>
    <row r="179" spans="1:27" ht="16.5">
      <c r="A179" s="32"/>
      <c r="B179" s="32"/>
      <c r="C179" s="32"/>
      <c r="D179" s="33"/>
      <c r="E179" s="38"/>
      <c r="F179" s="15" t="str">
        <f t="shared" si="35"/>
        <v/>
      </c>
      <c r="G179" s="15" t="str">
        <f t="shared" si="34"/>
        <v/>
      </c>
      <c r="H179" s="15" t="str">
        <f t="shared" si="33"/>
        <v/>
      </c>
      <c r="I179" s="15" t="str">
        <f t="shared" si="32"/>
        <v/>
      </c>
      <c r="J179" s="49"/>
      <c r="K179" s="49"/>
      <c r="L179" s="49"/>
      <c r="M179" s="49"/>
      <c r="N179" s="47"/>
      <c r="AA179" s="43"/>
    </row>
    <row r="180" spans="1:27" ht="16.5">
      <c r="A180" s="32"/>
      <c r="B180" s="32"/>
      <c r="C180" s="32"/>
      <c r="D180" s="33"/>
      <c r="E180" s="38"/>
      <c r="F180" s="15" t="str">
        <f t="shared" si="35"/>
        <v/>
      </c>
      <c r="G180" s="15" t="str">
        <f t="shared" si="34"/>
        <v/>
      </c>
      <c r="H180" s="15" t="str">
        <f t="shared" si="33"/>
        <v/>
      </c>
      <c r="I180" s="15" t="str">
        <f t="shared" si="32"/>
        <v/>
      </c>
      <c r="J180" s="49"/>
      <c r="K180" s="49"/>
      <c r="L180" s="49"/>
      <c r="M180" s="49"/>
      <c r="N180" s="47"/>
      <c r="AA180" s="43"/>
    </row>
    <row r="181" spans="1:27" ht="16.5">
      <c r="A181" s="32"/>
      <c r="B181" s="32"/>
      <c r="C181" s="32"/>
      <c r="D181" s="33"/>
      <c r="E181" s="38"/>
      <c r="F181" s="15" t="str">
        <f t="shared" si="35"/>
        <v/>
      </c>
      <c r="G181" s="15" t="str">
        <f t="shared" si="34"/>
        <v/>
      </c>
      <c r="H181" s="15" t="str">
        <f t="shared" si="33"/>
        <v/>
      </c>
      <c r="I181" s="15" t="str">
        <f t="shared" si="32"/>
        <v/>
      </c>
      <c r="J181" s="49"/>
      <c r="K181" s="49"/>
      <c r="L181" s="49"/>
      <c r="M181" s="49"/>
      <c r="N181" s="47"/>
      <c r="AA181" s="43"/>
    </row>
    <row r="182" spans="1:27" ht="16.5">
      <c r="A182" s="32"/>
      <c r="B182" s="32"/>
      <c r="C182" s="32"/>
      <c r="D182" s="33"/>
      <c r="E182" s="38"/>
      <c r="F182" s="15" t="str">
        <f t="shared" si="35"/>
        <v/>
      </c>
      <c r="G182" s="15" t="str">
        <f t="shared" si="34"/>
        <v/>
      </c>
      <c r="H182" s="15" t="str">
        <f t="shared" si="33"/>
        <v/>
      </c>
      <c r="I182" s="15" t="str">
        <f t="shared" si="32"/>
        <v/>
      </c>
      <c r="J182" s="49"/>
      <c r="K182" s="49"/>
      <c r="L182" s="49"/>
      <c r="M182" s="49"/>
      <c r="N182" s="47"/>
      <c r="AA182" s="43"/>
    </row>
    <row r="183" spans="1:27" ht="16.5">
      <c r="A183" s="32"/>
      <c r="B183" s="32"/>
      <c r="C183" s="32"/>
      <c r="D183" s="33"/>
      <c r="E183" s="38"/>
      <c r="F183" s="15" t="str">
        <f t="shared" si="35"/>
        <v/>
      </c>
      <c r="G183" s="15" t="str">
        <f t="shared" si="34"/>
        <v/>
      </c>
      <c r="H183" s="15" t="str">
        <f t="shared" si="33"/>
        <v/>
      </c>
      <c r="I183" s="15" t="str">
        <f t="shared" si="32"/>
        <v/>
      </c>
      <c r="J183" s="49"/>
      <c r="K183" s="49"/>
      <c r="L183" s="49"/>
      <c r="M183" s="49"/>
      <c r="N183" s="47"/>
      <c r="AA183" s="43"/>
    </row>
    <row r="184" spans="1:27" ht="16.5">
      <c r="A184" s="32"/>
      <c r="B184" s="32"/>
      <c r="C184" s="32"/>
      <c r="D184" s="33"/>
      <c r="E184" s="38"/>
      <c r="F184" s="15" t="str">
        <f t="shared" si="35"/>
        <v/>
      </c>
      <c r="G184" s="15" t="str">
        <f t="shared" si="34"/>
        <v/>
      </c>
      <c r="H184" s="15" t="str">
        <f t="shared" si="33"/>
        <v/>
      </c>
      <c r="I184" s="15" t="str">
        <f t="shared" si="32"/>
        <v/>
      </c>
      <c r="J184" s="49"/>
      <c r="K184" s="49"/>
      <c r="L184" s="49"/>
      <c r="M184" s="49"/>
      <c r="N184" s="47"/>
      <c r="AA184" s="43"/>
    </row>
    <row r="185" spans="1:27" ht="16.5">
      <c r="A185" s="32"/>
      <c r="B185" s="32"/>
      <c r="C185" s="32"/>
      <c r="D185" s="33"/>
      <c r="E185" s="38"/>
      <c r="F185" s="15" t="str">
        <f t="shared" si="35"/>
        <v/>
      </c>
      <c r="G185" s="15" t="str">
        <f t="shared" si="34"/>
        <v/>
      </c>
      <c r="H185" s="15" t="str">
        <f t="shared" si="33"/>
        <v/>
      </c>
      <c r="I185" s="15" t="str">
        <f t="shared" si="32"/>
        <v/>
      </c>
      <c r="J185" s="49"/>
      <c r="K185" s="49"/>
      <c r="L185" s="49"/>
      <c r="M185" s="49"/>
      <c r="N185" s="47"/>
      <c r="AA185" s="43"/>
    </row>
    <row r="186" spans="1:27" ht="16.5">
      <c r="A186" s="32"/>
      <c r="B186" s="32"/>
      <c r="C186" s="32"/>
      <c r="D186" s="33"/>
      <c r="E186" s="38"/>
      <c r="F186" s="15" t="str">
        <f t="shared" si="35"/>
        <v/>
      </c>
      <c r="G186" s="15" t="str">
        <f t="shared" si="34"/>
        <v/>
      </c>
      <c r="H186" s="15" t="str">
        <f t="shared" si="33"/>
        <v/>
      </c>
      <c r="I186" s="15" t="str">
        <f t="shared" si="32"/>
        <v/>
      </c>
      <c r="J186" s="49"/>
      <c r="K186" s="49"/>
      <c r="L186" s="49"/>
      <c r="M186" s="49"/>
      <c r="N186" s="47"/>
      <c r="AA186" s="43"/>
    </row>
    <row r="187" spans="1:27" ht="16.5">
      <c r="A187" s="32"/>
      <c r="B187" s="32"/>
      <c r="C187" s="32"/>
      <c r="D187" s="33"/>
      <c r="E187" s="38"/>
      <c r="F187" s="15" t="str">
        <f t="shared" si="35"/>
        <v/>
      </c>
      <c r="G187" s="15" t="str">
        <f t="shared" si="34"/>
        <v/>
      </c>
      <c r="H187" s="15" t="str">
        <f t="shared" si="33"/>
        <v/>
      </c>
      <c r="I187" s="15" t="str">
        <f t="shared" si="32"/>
        <v/>
      </c>
      <c r="J187" s="49"/>
      <c r="K187" s="49"/>
      <c r="L187" s="49"/>
      <c r="M187" s="49"/>
      <c r="N187" s="47"/>
      <c r="AA187" s="43"/>
    </row>
    <row r="188" spans="1:27" ht="16.5">
      <c r="A188" s="32"/>
      <c r="B188" s="32"/>
      <c r="C188" s="32"/>
      <c r="D188" s="33"/>
      <c r="E188" s="38"/>
      <c r="F188" s="15" t="str">
        <f t="shared" si="35"/>
        <v/>
      </c>
      <c r="G188" s="15" t="str">
        <f t="shared" si="34"/>
        <v/>
      </c>
      <c r="H188" s="15" t="str">
        <f t="shared" si="33"/>
        <v/>
      </c>
      <c r="I188" s="15" t="str">
        <f t="shared" si="32"/>
        <v/>
      </c>
      <c r="J188" s="49"/>
      <c r="K188" s="49"/>
      <c r="L188" s="49"/>
      <c r="M188" s="49"/>
      <c r="N188" s="47"/>
      <c r="AA188" s="43"/>
    </row>
    <row r="189" spans="1:27" ht="16.5">
      <c r="A189" s="32"/>
      <c r="B189" s="32"/>
      <c r="C189" s="32"/>
      <c r="D189" s="33"/>
      <c r="E189" s="38"/>
      <c r="F189" s="15" t="str">
        <f t="shared" si="35"/>
        <v/>
      </c>
      <c r="G189" s="15" t="str">
        <f t="shared" si="34"/>
        <v/>
      </c>
      <c r="H189" s="15" t="str">
        <f t="shared" si="33"/>
        <v/>
      </c>
      <c r="I189" s="15" t="str">
        <f t="shared" si="32"/>
        <v/>
      </c>
      <c r="J189" s="49"/>
      <c r="K189" s="49"/>
      <c r="L189" s="49"/>
      <c r="M189" s="49"/>
      <c r="N189" s="47"/>
      <c r="AA189" s="43"/>
    </row>
    <row r="190" spans="1:27" ht="16.5">
      <c r="A190" s="32"/>
      <c r="B190" s="32"/>
      <c r="C190" s="32"/>
      <c r="D190" s="33"/>
      <c r="E190" s="38"/>
      <c r="F190" s="15" t="str">
        <f t="shared" si="35"/>
        <v/>
      </c>
      <c r="G190" s="15" t="str">
        <f t="shared" si="34"/>
        <v/>
      </c>
      <c r="H190" s="15" t="str">
        <f t="shared" si="33"/>
        <v/>
      </c>
      <c r="I190" s="15" t="str">
        <f t="shared" si="32"/>
        <v/>
      </c>
      <c r="J190" s="49"/>
      <c r="K190" s="49"/>
      <c r="L190" s="49"/>
      <c r="M190" s="49"/>
      <c r="N190" s="47"/>
      <c r="AA190" s="43"/>
    </row>
    <row r="191" spans="1:27" ht="16.5">
      <c r="A191" s="32"/>
      <c r="B191" s="32"/>
      <c r="C191" s="32"/>
      <c r="D191" s="33"/>
      <c r="E191" s="38"/>
      <c r="F191" s="15" t="str">
        <f t="shared" si="35"/>
        <v/>
      </c>
      <c r="G191" s="15" t="str">
        <f t="shared" si="34"/>
        <v/>
      </c>
      <c r="H191" s="15" t="str">
        <f t="shared" si="33"/>
        <v/>
      </c>
      <c r="I191" s="15" t="str">
        <f t="shared" ref="I191:I210" si="36">IF(E191="","",DATE(YEAR(E191),MONTH(E191),DAY(E191)+60)+M191)</f>
        <v/>
      </c>
      <c r="J191" s="49"/>
      <c r="K191" s="49"/>
      <c r="L191" s="49"/>
      <c r="M191" s="49"/>
      <c r="N191" s="47"/>
      <c r="AA191" s="43"/>
    </row>
    <row r="192" spans="1:27" ht="16.5">
      <c r="A192" s="32"/>
      <c r="B192" s="32"/>
      <c r="C192" s="32"/>
      <c r="D192" s="33"/>
      <c r="E192" s="38"/>
      <c r="F192" s="15" t="str">
        <f t="shared" si="35"/>
        <v/>
      </c>
      <c r="G192" s="15" t="str">
        <f t="shared" si="34"/>
        <v/>
      </c>
      <c r="H192" s="15" t="str">
        <f t="shared" si="33"/>
        <v/>
      </c>
      <c r="I192" s="15" t="str">
        <f t="shared" si="36"/>
        <v/>
      </c>
      <c r="J192" s="49"/>
      <c r="K192" s="49"/>
      <c r="L192" s="49"/>
      <c r="M192" s="49"/>
      <c r="N192" s="47"/>
      <c r="AA192" s="43"/>
    </row>
    <row r="193" spans="1:27" ht="16.5">
      <c r="A193" s="32"/>
      <c r="B193" s="32"/>
      <c r="C193" s="32"/>
      <c r="D193" s="33"/>
      <c r="E193" s="38"/>
      <c r="F193" s="15" t="str">
        <f t="shared" si="35"/>
        <v/>
      </c>
      <c r="G193" s="15" t="str">
        <f t="shared" si="34"/>
        <v/>
      </c>
      <c r="H193" s="15" t="str">
        <f t="shared" si="33"/>
        <v/>
      </c>
      <c r="I193" s="15" t="str">
        <f t="shared" si="36"/>
        <v/>
      </c>
      <c r="J193" s="49"/>
      <c r="K193" s="49"/>
      <c r="L193" s="49"/>
      <c r="M193" s="49"/>
      <c r="N193" s="47"/>
      <c r="AA193" s="43"/>
    </row>
    <row r="194" spans="1:27" ht="16.5">
      <c r="A194" s="32"/>
      <c r="B194" s="32"/>
      <c r="C194" s="32"/>
      <c r="D194" s="33"/>
      <c r="E194" s="38"/>
      <c r="F194" s="15" t="str">
        <f t="shared" si="35"/>
        <v/>
      </c>
      <c r="G194" s="15" t="str">
        <f t="shared" si="34"/>
        <v/>
      </c>
      <c r="H194" s="15" t="str">
        <f t="shared" si="33"/>
        <v/>
      </c>
      <c r="I194" s="15" t="str">
        <f t="shared" si="36"/>
        <v/>
      </c>
      <c r="J194" s="49"/>
      <c r="K194" s="49"/>
      <c r="L194" s="49"/>
      <c r="M194" s="49"/>
      <c r="N194" s="47"/>
      <c r="AA194" s="43"/>
    </row>
    <row r="195" spans="1:27" ht="16.5">
      <c r="A195" s="32"/>
      <c r="B195" s="32"/>
      <c r="C195" s="32"/>
      <c r="D195" s="33"/>
      <c r="E195" s="38"/>
      <c r="F195" s="15" t="str">
        <f t="shared" si="35"/>
        <v/>
      </c>
      <c r="G195" s="15" t="str">
        <f t="shared" si="34"/>
        <v/>
      </c>
      <c r="H195" s="15" t="str">
        <f t="shared" si="33"/>
        <v/>
      </c>
      <c r="I195" s="15" t="str">
        <f t="shared" si="36"/>
        <v/>
      </c>
      <c r="J195" s="49"/>
      <c r="K195" s="49"/>
      <c r="L195" s="49"/>
      <c r="M195" s="49"/>
      <c r="N195" s="47"/>
      <c r="AA195" s="43"/>
    </row>
    <row r="196" spans="1:27" ht="16.5">
      <c r="A196" s="32"/>
      <c r="B196" s="32"/>
      <c r="C196" s="32"/>
      <c r="D196" s="33"/>
      <c r="E196" s="38"/>
      <c r="F196" s="15" t="str">
        <f t="shared" si="35"/>
        <v/>
      </c>
      <c r="G196" s="15" t="str">
        <f t="shared" si="34"/>
        <v/>
      </c>
      <c r="H196" s="15" t="str">
        <f t="shared" si="33"/>
        <v/>
      </c>
      <c r="I196" s="15" t="str">
        <f t="shared" si="36"/>
        <v/>
      </c>
      <c r="J196" s="49"/>
      <c r="K196" s="49"/>
      <c r="L196" s="49"/>
      <c r="M196" s="49"/>
      <c r="N196" s="47"/>
      <c r="AA196" s="43"/>
    </row>
    <row r="197" spans="1:27" ht="16.5">
      <c r="A197" s="32"/>
      <c r="B197" s="32"/>
      <c r="C197" s="32"/>
      <c r="D197" s="33"/>
      <c r="E197" s="38"/>
      <c r="F197" s="15" t="str">
        <f t="shared" si="35"/>
        <v/>
      </c>
      <c r="G197" s="15" t="str">
        <f t="shared" si="34"/>
        <v/>
      </c>
      <c r="H197" s="15" t="str">
        <f t="shared" si="33"/>
        <v/>
      </c>
      <c r="I197" s="15" t="str">
        <f t="shared" si="36"/>
        <v/>
      </c>
      <c r="J197" s="49"/>
      <c r="K197" s="49"/>
      <c r="L197" s="49"/>
      <c r="M197" s="49"/>
      <c r="N197" s="47"/>
      <c r="AA197" s="43"/>
    </row>
    <row r="198" spans="1:27" ht="16.5">
      <c r="A198" s="32"/>
      <c r="B198" s="32"/>
      <c r="C198" s="32"/>
      <c r="D198" s="33"/>
      <c r="E198" s="38"/>
      <c r="F198" s="15" t="str">
        <f t="shared" si="35"/>
        <v/>
      </c>
      <c r="G198" s="15" t="str">
        <f t="shared" si="34"/>
        <v/>
      </c>
      <c r="H198" s="15" t="str">
        <f t="shared" si="33"/>
        <v/>
      </c>
      <c r="I198" s="15" t="str">
        <f t="shared" si="36"/>
        <v/>
      </c>
      <c r="J198" s="49"/>
      <c r="K198" s="49"/>
      <c r="L198" s="49"/>
      <c r="M198" s="49"/>
      <c r="N198" s="47"/>
      <c r="AA198" s="43"/>
    </row>
    <row r="199" spans="1:27" ht="16.5">
      <c r="A199" s="32"/>
      <c r="B199" s="32"/>
      <c r="C199" s="32"/>
      <c r="D199" s="33"/>
      <c r="E199" s="38"/>
      <c r="F199" s="15" t="str">
        <f t="shared" si="35"/>
        <v/>
      </c>
      <c r="G199" s="15" t="str">
        <f t="shared" si="34"/>
        <v/>
      </c>
      <c r="H199" s="15" t="str">
        <f t="shared" si="33"/>
        <v/>
      </c>
      <c r="I199" s="15" t="str">
        <f t="shared" si="36"/>
        <v/>
      </c>
      <c r="J199" s="49"/>
      <c r="K199" s="49"/>
      <c r="L199" s="49"/>
      <c r="M199" s="49"/>
      <c r="N199" s="47"/>
      <c r="AA199" s="43"/>
    </row>
    <row r="200" spans="1:27" ht="16.5">
      <c r="A200" s="32"/>
      <c r="B200" s="32"/>
      <c r="C200" s="32"/>
      <c r="D200" s="33"/>
      <c r="E200" s="38"/>
      <c r="F200" s="15" t="str">
        <f t="shared" si="35"/>
        <v/>
      </c>
      <c r="G200" s="15" t="str">
        <f t="shared" si="34"/>
        <v/>
      </c>
      <c r="H200" s="15" t="str">
        <f t="shared" si="33"/>
        <v/>
      </c>
      <c r="I200" s="15" t="str">
        <f t="shared" si="36"/>
        <v/>
      </c>
      <c r="J200" s="49"/>
      <c r="K200" s="49"/>
      <c r="L200" s="49"/>
      <c r="M200" s="49"/>
      <c r="N200" s="47"/>
      <c r="AA200" s="43"/>
    </row>
    <row r="201" spans="1:27" ht="16.5">
      <c r="A201" s="32"/>
      <c r="B201" s="32"/>
      <c r="C201" s="32"/>
      <c r="D201" s="33"/>
      <c r="E201" s="38"/>
      <c r="F201" s="15" t="str">
        <f t="shared" si="35"/>
        <v/>
      </c>
      <c r="G201" s="15" t="str">
        <f t="shared" si="34"/>
        <v/>
      </c>
      <c r="H201" s="15" t="str">
        <f t="shared" si="33"/>
        <v/>
      </c>
      <c r="I201" s="15" t="str">
        <f t="shared" si="36"/>
        <v/>
      </c>
      <c r="J201" s="49"/>
      <c r="K201" s="49"/>
      <c r="L201" s="49"/>
      <c r="M201" s="49"/>
      <c r="N201" s="47"/>
      <c r="AA201" s="43"/>
    </row>
    <row r="202" spans="1:27" ht="16.5">
      <c r="A202" s="32"/>
      <c r="B202" s="32"/>
      <c r="C202" s="32"/>
      <c r="D202" s="33"/>
      <c r="E202" s="38"/>
      <c r="F202" s="15" t="str">
        <f t="shared" si="35"/>
        <v/>
      </c>
      <c r="G202" s="15" t="str">
        <f t="shared" si="34"/>
        <v/>
      </c>
      <c r="H202" s="15" t="str">
        <f t="shared" si="33"/>
        <v/>
      </c>
      <c r="I202" s="15" t="str">
        <f t="shared" si="36"/>
        <v/>
      </c>
      <c r="J202" s="49"/>
      <c r="K202" s="49"/>
      <c r="L202" s="49"/>
      <c r="M202" s="49"/>
      <c r="N202" s="47"/>
      <c r="AA202" s="43"/>
    </row>
    <row r="203" spans="1:27" ht="16.5">
      <c r="A203" s="32"/>
      <c r="B203" s="32"/>
      <c r="C203" s="32"/>
      <c r="D203" s="33"/>
      <c r="E203" s="38"/>
      <c r="F203" s="15" t="str">
        <f t="shared" si="35"/>
        <v/>
      </c>
      <c r="G203" s="15" t="str">
        <f t="shared" si="34"/>
        <v/>
      </c>
      <c r="H203" s="15" t="str">
        <f t="shared" si="33"/>
        <v/>
      </c>
      <c r="I203" s="15" t="str">
        <f t="shared" si="36"/>
        <v/>
      </c>
      <c r="J203" s="49"/>
      <c r="K203" s="49"/>
      <c r="L203" s="49"/>
      <c r="M203" s="49"/>
      <c r="N203" s="47"/>
      <c r="AA203" s="43"/>
    </row>
    <row r="204" spans="1:27" ht="16.5">
      <c r="A204" s="32"/>
      <c r="B204" s="32"/>
      <c r="C204" s="32"/>
      <c r="D204" s="33"/>
      <c r="E204" s="38"/>
      <c r="F204" s="15" t="str">
        <f t="shared" si="35"/>
        <v/>
      </c>
      <c r="G204" s="15" t="str">
        <f t="shared" si="34"/>
        <v/>
      </c>
      <c r="H204" s="15" t="str">
        <f t="shared" si="33"/>
        <v/>
      </c>
      <c r="I204" s="15" t="str">
        <f t="shared" si="36"/>
        <v/>
      </c>
      <c r="J204" s="49"/>
      <c r="K204" s="49"/>
      <c r="L204" s="49"/>
      <c r="M204" s="49"/>
      <c r="N204" s="47"/>
      <c r="AA204" s="43"/>
    </row>
    <row r="205" spans="1:27" ht="16.5">
      <c r="A205" s="32"/>
      <c r="B205" s="32"/>
      <c r="C205" s="32"/>
      <c r="D205" s="33"/>
      <c r="E205" s="38"/>
      <c r="F205" s="15" t="str">
        <f t="shared" si="35"/>
        <v/>
      </c>
      <c r="G205" s="15" t="str">
        <f t="shared" si="34"/>
        <v/>
      </c>
      <c r="H205" s="15" t="str">
        <f t="shared" ref="H205:H210" si="37">IF(E205="","",DATE(YEAR(E205),MONTH(E205),DAY(E205)+30)+L205)</f>
        <v/>
      </c>
      <c r="I205" s="15" t="str">
        <f t="shared" si="36"/>
        <v/>
      </c>
      <c r="J205" s="49"/>
      <c r="K205" s="49"/>
      <c r="L205" s="49"/>
      <c r="M205" s="49"/>
      <c r="N205" s="47"/>
      <c r="AA205" s="43"/>
    </row>
    <row r="206" spans="1:27" s="23" customFormat="1" ht="16.5">
      <c r="A206" s="32"/>
      <c r="B206" s="32"/>
      <c r="C206" s="32"/>
      <c r="D206" s="33"/>
      <c r="E206" s="38"/>
      <c r="F206" s="15" t="str">
        <f t="shared" si="35"/>
        <v/>
      </c>
      <c r="G206" s="15" t="str">
        <f t="shared" si="34"/>
        <v/>
      </c>
      <c r="H206" s="15" t="str">
        <f t="shared" si="37"/>
        <v/>
      </c>
      <c r="I206" s="15" t="str">
        <f t="shared" si="36"/>
        <v/>
      </c>
      <c r="J206" s="50"/>
      <c r="K206" s="50"/>
      <c r="L206" s="50"/>
      <c r="M206" s="50"/>
      <c r="N206" s="48"/>
      <c r="AA206" s="43"/>
    </row>
    <row r="207" spans="1:27" ht="16.5">
      <c r="A207" s="32"/>
      <c r="B207" s="32"/>
      <c r="C207" s="32"/>
      <c r="D207" s="33"/>
      <c r="E207" s="38"/>
      <c r="F207" s="15" t="str">
        <f t="shared" si="35"/>
        <v/>
      </c>
      <c r="G207" s="15" t="str">
        <f t="shared" si="34"/>
        <v/>
      </c>
      <c r="H207" s="15" t="str">
        <f t="shared" si="37"/>
        <v/>
      </c>
      <c r="I207" s="15" t="str">
        <f t="shared" si="36"/>
        <v/>
      </c>
      <c r="J207" s="49"/>
      <c r="K207" s="49"/>
      <c r="L207" s="49"/>
      <c r="M207" s="49"/>
      <c r="N207" s="47"/>
      <c r="AA207" s="43"/>
    </row>
    <row r="208" spans="1:27" ht="16.5">
      <c r="A208" s="32"/>
      <c r="B208" s="32"/>
      <c r="C208" s="32"/>
      <c r="D208" s="33"/>
      <c r="E208" s="38"/>
      <c r="F208" s="15" t="str">
        <f t="shared" si="35"/>
        <v/>
      </c>
      <c r="G208" s="15" t="str">
        <f t="shared" si="34"/>
        <v/>
      </c>
      <c r="H208" s="15" t="str">
        <f t="shared" si="37"/>
        <v/>
      </c>
      <c r="I208" s="15" t="str">
        <f t="shared" si="36"/>
        <v/>
      </c>
      <c r="J208" s="49"/>
      <c r="K208" s="49"/>
      <c r="L208" s="49"/>
      <c r="M208" s="49"/>
      <c r="N208" s="47"/>
      <c r="AA208" s="43"/>
    </row>
    <row r="209" spans="1:27" ht="16.5">
      <c r="A209" s="32"/>
      <c r="B209" s="32"/>
      <c r="C209" s="32"/>
      <c r="D209" s="33"/>
      <c r="E209" s="38"/>
      <c r="F209" s="15" t="str">
        <f t="shared" si="35"/>
        <v/>
      </c>
      <c r="G209" s="15" t="str">
        <f t="shared" si="34"/>
        <v/>
      </c>
      <c r="H209" s="15" t="str">
        <f t="shared" si="37"/>
        <v/>
      </c>
      <c r="I209" s="15" t="str">
        <f t="shared" si="36"/>
        <v/>
      </c>
      <c r="J209" s="49"/>
      <c r="K209" s="49"/>
      <c r="L209" s="49"/>
      <c r="M209" s="49"/>
      <c r="N209" s="47"/>
      <c r="AA209" s="43"/>
    </row>
    <row r="210" spans="1:27" ht="16.5">
      <c r="A210" s="32"/>
      <c r="B210" s="32"/>
      <c r="C210" s="32"/>
      <c r="D210" s="33"/>
      <c r="E210" s="38"/>
      <c r="F210" s="15" t="str">
        <f t="shared" si="35"/>
        <v/>
      </c>
      <c r="G210" s="15" t="str">
        <f t="shared" si="34"/>
        <v/>
      </c>
      <c r="H210" s="15" t="str">
        <f t="shared" si="37"/>
        <v/>
      </c>
      <c r="I210" s="15" t="str">
        <f t="shared" si="36"/>
        <v/>
      </c>
      <c r="J210" s="49"/>
      <c r="K210" s="49"/>
      <c r="L210" s="49"/>
      <c r="M210" s="49"/>
      <c r="N210" s="47"/>
      <c r="AA210" s="43"/>
    </row>
    <row r="211" spans="1:27">
      <c r="AA211" s="43"/>
    </row>
    <row r="212" spans="1:27">
      <c r="AA212" s="43"/>
    </row>
    <row r="213" spans="1:27">
      <c r="AA213" s="43"/>
    </row>
    <row r="214" spans="1:27">
      <c r="AA214" s="43"/>
    </row>
    <row r="215" spans="1:27">
      <c r="AA215" s="43"/>
    </row>
    <row r="216" spans="1:27">
      <c r="AA216" s="43"/>
    </row>
    <row r="217" spans="1:27">
      <c r="AA217" s="43"/>
    </row>
    <row r="218" spans="1:27">
      <c r="AA218" s="43"/>
    </row>
    <row r="219" spans="1:27">
      <c r="AA219" s="43"/>
    </row>
    <row r="220" spans="1:27">
      <c r="AA220" s="43"/>
    </row>
    <row r="221" spans="1:27">
      <c r="AA221" s="43"/>
    </row>
    <row r="222" spans="1:27">
      <c r="AA222" s="43"/>
    </row>
    <row r="223" spans="1:27">
      <c r="AA223" s="43"/>
    </row>
    <row r="224" spans="1:27">
      <c r="AA224" s="43"/>
    </row>
    <row r="225" spans="27:27">
      <c r="AA225" s="43"/>
    </row>
    <row r="226" spans="27:27">
      <c r="AA226" s="43"/>
    </row>
    <row r="227" spans="27:27">
      <c r="AA227" s="43"/>
    </row>
    <row r="228" spans="27:27">
      <c r="AA228" s="43"/>
    </row>
    <row r="229" spans="27:27">
      <c r="AA229" s="43"/>
    </row>
    <row r="230" spans="27:27">
      <c r="AA230" s="43"/>
    </row>
    <row r="231" spans="27:27">
      <c r="AA231" s="43"/>
    </row>
    <row r="232" spans="27:27">
      <c r="AA232" s="43"/>
    </row>
    <row r="233" spans="27:27">
      <c r="AA233" s="43"/>
    </row>
    <row r="234" spans="27:27">
      <c r="AA234" s="43"/>
    </row>
    <row r="235" spans="27:27">
      <c r="AA235" s="43"/>
    </row>
    <row r="236" spans="27:27">
      <c r="AA236" s="43"/>
    </row>
    <row r="237" spans="27:27">
      <c r="AA237" s="43"/>
    </row>
    <row r="238" spans="27:27">
      <c r="AA238" s="43"/>
    </row>
    <row r="239" spans="27:27">
      <c r="AA239" s="43"/>
    </row>
    <row r="240" spans="27:27">
      <c r="AA240" s="43"/>
    </row>
    <row r="241" spans="27:27">
      <c r="AA241" s="43"/>
    </row>
    <row r="242" spans="27:27">
      <c r="AA242" s="43"/>
    </row>
    <row r="243" spans="27:27">
      <c r="AA243" s="43"/>
    </row>
    <row r="244" spans="27:27">
      <c r="AA244" s="43"/>
    </row>
    <row r="245" spans="27:27">
      <c r="AA245" s="43"/>
    </row>
    <row r="246" spans="27:27">
      <c r="AA246" s="43"/>
    </row>
    <row r="247" spans="27:27">
      <c r="AA247" s="43"/>
    </row>
    <row r="248" spans="27:27">
      <c r="AA248" s="43"/>
    </row>
    <row r="249" spans="27:27">
      <c r="AA249" s="43"/>
    </row>
    <row r="250" spans="27:27">
      <c r="AA250" s="43"/>
    </row>
    <row r="251" spans="27:27">
      <c r="AA251" s="43"/>
    </row>
    <row r="252" spans="27:27">
      <c r="AA252" s="43"/>
    </row>
    <row r="253" spans="27:27">
      <c r="AA253" s="43"/>
    </row>
    <row r="254" spans="27:27">
      <c r="AA254" s="43"/>
    </row>
    <row r="255" spans="27:27">
      <c r="AA255" s="43"/>
    </row>
    <row r="256" spans="27:27">
      <c r="AA256" s="43"/>
    </row>
    <row r="257" spans="27:27">
      <c r="AA257" s="43"/>
    </row>
    <row r="258" spans="27:27">
      <c r="AA258" s="43"/>
    </row>
    <row r="259" spans="27:27">
      <c r="AA259" s="43"/>
    </row>
    <row r="260" spans="27:27">
      <c r="AA260" s="43"/>
    </row>
    <row r="261" spans="27:27">
      <c r="AA261" s="43"/>
    </row>
    <row r="262" spans="27:27">
      <c r="AA262" s="43"/>
    </row>
    <row r="263" spans="27:27">
      <c r="AA263" s="43"/>
    </row>
    <row r="264" spans="27:27">
      <c r="AA264" s="43"/>
    </row>
    <row r="265" spans="27:27">
      <c r="AA265" s="43"/>
    </row>
    <row r="266" spans="27:27">
      <c r="AA266" s="43"/>
    </row>
    <row r="267" spans="27:27">
      <c r="AA267" s="43"/>
    </row>
    <row r="268" spans="27:27">
      <c r="AA268" s="43"/>
    </row>
    <row r="269" spans="27:27">
      <c r="AA269" s="43"/>
    </row>
    <row r="270" spans="27:27">
      <c r="AA270" s="43"/>
    </row>
    <row r="271" spans="27:27">
      <c r="AA271" s="43"/>
    </row>
    <row r="272" spans="27:27">
      <c r="AA272" s="43"/>
    </row>
    <row r="273" spans="27:27">
      <c r="AA273" s="43"/>
    </row>
    <row r="274" spans="27:27">
      <c r="AA274" s="43"/>
    </row>
    <row r="275" spans="27:27">
      <c r="AA275" s="43"/>
    </row>
    <row r="276" spans="27:27">
      <c r="AA276" s="43"/>
    </row>
    <row r="277" spans="27:27">
      <c r="AA277" s="43"/>
    </row>
    <row r="278" spans="27:27">
      <c r="AA278" s="43"/>
    </row>
    <row r="279" spans="27:27">
      <c r="AA279" s="43"/>
    </row>
    <row r="280" spans="27:27">
      <c r="AA280" s="43"/>
    </row>
    <row r="281" spans="27:27">
      <c r="AA281" s="43"/>
    </row>
    <row r="282" spans="27:27">
      <c r="AA282" s="43"/>
    </row>
    <row r="283" spans="27:27">
      <c r="AA283" s="43"/>
    </row>
    <row r="284" spans="27:27">
      <c r="AA284" s="43"/>
    </row>
    <row r="285" spans="27:27">
      <c r="AA285" s="43"/>
    </row>
    <row r="286" spans="27:27">
      <c r="AA286" s="43"/>
    </row>
    <row r="287" spans="27:27">
      <c r="AA287" s="43"/>
    </row>
    <row r="288" spans="27:27">
      <c r="AA288" s="43"/>
    </row>
    <row r="289" spans="27:27">
      <c r="AA289" s="43"/>
    </row>
    <row r="290" spans="27:27">
      <c r="AA290" s="43"/>
    </row>
    <row r="291" spans="27:27">
      <c r="AA291" s="43"/>
    </row>
    <row r="292" spans="27:27">
      <c r="AA292" s="43"/>
    </row>
    <row r="293" spans="27:27">
      <c r="AA293" s="43"/>
    </row>
    <row r="294" spans="27:27">
      <c r="AA294" s="43"/>
    </row>
    <row r="295" spans="27:27">
      <c r="AA295" s="43"/>
    </row>
    <row r="296" spans="27:27">
      <c r="AA296" s="43"/>
    </row>
    <row r="297" spans="27:27">
      <c r="AA297" s="43"/>
    </row>
    <row r="298" spans="27:27">
      <c r="AA298" s="43"/>
    </row>
    <row r="299" spans="27:27">
      <c r="AA299" s="43"/>
    </row>
    <row r="300" spans="27:27">
      <c r="AA300" s="43"/>
    </row>
    <row r="301" spans="27:27">
      <c r="AA301" s="43"/>
    </row>
    <row r="302" spans="27:27">
      <c r="AA302" s="43"/>
    </row>
    <row r="303" spans="27:27">
      <c r="AA303" s="43"/>
    </row>
    <row r="304" spans="27:27">
      <c r="AA304" s="43"/>
    </row>
    <row r="305" spans="27:27">
      <c r="AA305" s="43"/>
    </row>
    <row r="306" spans="27:27">
      <c r="AA306" s="43"/>
    </row>
    <row r="307" spans="27:27">
      <c r="AA307" s="43"/>
    </row>
    <row r="308" spans="27:27">
      <c r="AA308" s="43"/>
    </row>
    <row r="309" spans="27:27">
      <c r="AA309" s="43"/>
    </row>
    <row r="310" spans="27:27">
      <c r="AA310" s="43"/>
    </row>
    <row r="311" spans="27:27">
      <c r="AA311" s="43"/>
    </row>
    <row r="312" spans="27:27">
      <c r="AA312" s="43"/>
    </row>
    <row r="313" spans="27:27">
      <c r="AA313" s="43"/>
    </row>
    <row r="314" spans="27:27">
      <c r="AA314" s="43"/>
    </row>
    <row r="315" spans="27:27">
      <c r="AA315" s="43"/>
    </row>
    <row r="316" spans="27:27">
      <c r="AA316" s="43"/>
    </row>
    <row r="317" spans="27:27">
      <c r="AA317" s="43"/>
    </row>
    <row r="318" spans="27:27">
      <c r="AA318" s="43"/>
    </row>
    <row r="319" spans="27:27">
      <c r="AA319" s="43"/>
    </row>
    <row r="320" spans="27:27">
      <c r="AA320" s="43"/>
    </row>
    <row r="321" spans="27:27">
      <c r="AA321" s="43"/>
    </row>
    <row r="322" spans="27:27">
      <c r="AA322" s="43"/>
    </row>
    <row r="323" spans="27:27">
      <c r="AA323" s="43"/>
    </row>
    <row r="324" spans="27:27">
      <c r="AA324" s="43"/>
    </row>
    <row r="325" spans="27:27">
      <c r="AA325" s="43"/>
    </row>
    <row r="326" spans="27:27">
      <c r="AA326" s="43"/>
    </row>
    <row r="327" spans="27:27">
      <c r="AA327" s="43"/>
    </row>
    <row r="328" spans="27:27">
      <c r="AA328" s="43"/>
    </row>
    <row r="329" spans="27:27">
      <c r="AA329" s="43"/>
    </row>
    <row r="330" spans="27:27">
      <c r="AA330" s="43"/>
    </row>
    <row r="331" spans="27:27">
      <c r="AA331" s="43"/>
    </row>
    <row r="332" spans="27:27">
      <c r="AA332" s="43"/>
    </row>
    <row r="333" spans="27:27">
      <c r="AA333" s="43"/>
    </row>
    <row r="334" spans="27:27">
      <c r="AA334" s="43"/>
    </row>
    <row r="335" spans="27:27">
      <c r="AA335" s="43"/>
    </row>
    <row r="336" spans="27:27">
      <c r="AA336" s="43"/>
    </row>
    <row r="337" spans="27:27">
      <c r="AA337" s="43"/>
    </row>
    <row r="338" spans="27:27">
      <c r="AA338" s="43"/>
    </row>
    <row r="339" spans="27:27">
      <c r="AA339" s="43"/>
    </row>
    <row r="340" spans="27:27">
      <c r="AA340" s="43"/>
    </row>
    <row r="341" spans="27:27">
      <c r="AA341" s="43"/>
    </row>
    <row r="342" spans="27:27">
      <c r="AA342" s="43"/>
    </row>
    <row r="343" spans="27:27">
      <c r="AA343" s="43"/>
    </row>
    <row r="344" spans="27:27">
      <c r="AA344" s="43"/>
    </row>
    <row r="345" spans="27:27">
      <c r="AA345" s="43"/>
    </row>
    <row r="346" spans="27:27">
      <c r="AA346" s="43"/>
    </row>
    <row r="347" spans="27:27">
      <c r="AA347" s="43"/>
    </row>
    <row r="348" spans="27:27">
      <c r="AA348" s="43"/>
    </row>
    <row r="349" spans="27:27">
      <c r="AA349" s="43"/>
    </row>
    <row r="350" spans="27:27">
      <c r="AA350" s="43"/>
    </row>
    <row r="351" spans="27:27">
      <c r="AA351" s="43"/>
    </row>
    <row r="352" spans="27:27">
      <c r="AA352" s="43"/>
    </row>
    <row r="353" spans="27:27">
      <c r="AA353" s="43"/>
    </row>
    <row r="354" spans="27:27">
      <c r="AA354" s="43"/>
    </row>
    <row r="355" spans="27:27">
      <c r="AA355" s="43"/>
    </row>
    <row r="356" spans="27:27">
      <c r="AA356" s="43"/>
    </row>
    <row r="357" spans="27:27">
      <c r="AA357" s="43"/>
    </row>
    <row r="358" spans="27:27">
      <c r="AA358" s="43"/>
    </row>
    <row r="359" spans="27:27">
      <c r="AA359" s="43"/>
    </row>
    <row r="360" spans="27:27">
      <c r="AA360" s="43"/>
    </row>
    <row r="361" spans="27:27">
      <c r="AA361" s="43"/>
    </row>
    <row r="362" spans="27:27">
      <c r="AA362" s="43"/>
    </row>
    <row r="363" spans="27:27">
      <c r="AA363" s="43"/>
    </row>
    <row r="364" spans="27:27">
      <c r="AA364" s="43"/>
    </row>
    <row r="365" spans="27:27">
      <c r="AA365" s="43"/>
    </row>
    <row r="366" spans="27:27">
      <c r="AA366" s="43"/>
    </row>
    <row r="367" spans="27:27">
      <c r="AA367" s="43"/>
    </row>
    <row r="368" spans="27:27">
      <c r="AA368" s="43"/>
    </row>
    <row r="369" spans="27:27">
      <c r="AA369" s="43"/>
    </row>
    <row r="370" spans="27:27">
      <c r="AA370" s="43"/>
    </row>
    <row r="371" spans="27:27">
      <c r="AA371" s="43"/>
    </row>
    <row r="372" spans="27:27">
      <c r="AA372" s="43"/>
    </row>
    <row r="373" spans="27:27">
      <c r="AA373" s="43"/>
    </row>
    <row r="374" spans="27:27">
      <c r="AA374" s="43"/>
    </row>
    <row r="375" spans="27:27">
      <c r="AA375" s="43"/>
    </row>
    <row r="376" spans="27:27">
      <c r="AA376" s="43"/>
    </row>
    <row r="377" spans="27:27">
      <c r="AA377" s="43"/>
    </row>
    <row r="378" spans="27:27">
      <c r="AA378" s="43"/>
    </row>
    <row r="379" spans="27:27">
      <c r="AA379" s="43"/>
    </row>
    <row r="380" spans="27:27">
      <c r="AA380" s="43"/>
    </row>
    <row r="381" spans="27:27">
      <c r="AA381" s="43"/>
    </row>
    <row r="382" spans="27:27">
      <c r="AA382" s="43"/>
    </row>
    <row r="383" spans="27:27">
      <c r="AA383" s="43"/>
    </row>
    <row r="384" spans="27:27">
      <c r="AA384" s="43"/>
    </row>
    <row r="385" spans="27:27">
      <c r="AA385" s="43"/>
    </row>
    <row r="386" spans="27:27">
      <c r="AA386" s="43"/>
    </row>
    <row r="387" spans="27:27">
      <c r="AA387" s="43"/>
    </row>
    <row r="388" spans="27:27">
      <c r="AA388" s="43"/>
    </row>
    <row r="389" spans="27:27">
      <c r="AA389" s="43"/>
    </row>
    <row r="390" spans="27:27">
      <c r="AA390" s="43"/>
    </row>
    <row r="391" spans="27:27">
      <c r="AA391" s="43"/>
    </row>
    <row r="392" spans="27:27">
      <c r="AA392" s="43"/>
    </row>
    <row r="393" spans="27:27">
      <c r="AA393" s="43"/>
    </row>
    <row r="394" spans="27:27">
      <c r="AA394" s="43"/>
    </row>
    <row r="395" spans="27:27">
      <c r="AA395" s="43"/>
    </row>
    <row r="396" spans="27:27">
      <c r="AA396" s="43"/>
    </row>
    <row r="397" spans="27:27">
      <c r="AA397" s="43"/>
    </row>
    <row r="398" spans="27:27">
      <c r="AA398" s="43"/>
    </row>
    <row r="399" spans="27:27">
      <c r="AA399" s="43"/>
    </row>
    <row r="400" spans="27:27">
      <c r="AA400" s="43"/>
    </row>
    <row r="401" spans="27:27">
      <c r="AA401" s="43"/>
    </row>
    <row r="402" spans="27:27">
      <c r="AA402" s="43"/>
    </row>
    <row r="403" spans="27:27">
      <c r="AA403" s="43"/>
    </row>
    <row r="404" spans="27:27">
      <c r="AA404" s="43"/>
    </row>
    <row r="405" spans="27:27">
      <c r="AA405" s="43"/>
    </row>
    <row r="406" spans="27:27">
      <c r="AA406" s="43"/>
    </row>
    <row r="407" spans="27:27">
      <c r="AA407" s="43"/>
    </row>
    <row r="408" spans="27:27">
      <c r="AA408" s="43"/>
    </row>
    <row r="409" spans="27:27">
      <c r="AA409" s="43"/>
    </row>
    <row r="410" spans="27:27">
      <c r="AA410" s="43"/>
    </row>
    <row r="411" spans="27:27">
      <c r="AA411" s="43"/>
    </row>
    <row r="412" spans="27:27">
      <c r="AA412" s="43"/>
    </row>
    <row r="413" spans="27:27">
      <c r="AA413" s="43"/>
    </row>
    <row r="414" spans="27:27">
      <c r="AA414" s="43"/>
    </row>
    <row r="415" spans="27:27">
      <c r="AA415" s="43"/>
    </row>
    <row r="416" spans="27:27">
      <c r="AA416" s="43"/>
    </row>
    <row r="417" spans="27:27">
      <c r="AA417" s="43"/>
    </row>
    <row r="418" spans="27:27">
      <c r="AA418" s="43"/>
    </row>
    <row r="419" spans="27:27">
      <c r="AA419" s="43"/>
    </row>
    <row r="420" spans="27:27">
      <c r="AA420" s="43"/>
    </row>
    <row r="421" spans="27:27">
      <c r="AA421" s="43"/>
    </row>
    <row r="422" spans="27:27">
      <c r="AA422" s="43"/>
    </row>
    <row r="423" spans="27:27">
      <c r="AA423" s="43"/>
    </row>
    <row r="424" spans="27:27">
      <c r="AA424" s="43"/>
    </row>
    <row r="425" spans="27:27">
      <c r="AA425" s="43"/>
    </row>
    <row r="426" spans="27:27">
      <c r="AA426" s="43"/>
    </row>
    <row r="427" spans="27:27">
      <c r="AA427" s="43"/>
    </row>
    <row r="428" spans="27:27">
      <c r="AA428" s="43"/>
    </row>
    <row r="429" spans="27:27">
      <c r="AA429" s="43"/>
    </row>
    <row r="430" spans="27:27">
      <c r="AA430" s="43"/>
    </row>
    <row r="431" spans="27:27">
      <c r="AA431" s="43"/>
    </row>
    <row r="432" spans="27:27">
      <c r="AA432" s="43"/>
    </row>
    <row r="433" spans="27:27">
      <c r="AA433" s="43"/>
    </row>
    <row r="434" spans="27:27">
      <c r="AA434" s="43"/>
    </row>
    <row r="435" spans="27:27">
      <c r="AA435" s="43"/>
    </row>
    <row r="436" spans="27:27">
      <c r="AA436" s="43"/>
    </row>
    <row r="437" spans="27:27">
      <c r="AA437" s="43"/>
    </row>
    <row r="438" spans="27:27">
      <c r="AA438" s="43"/>
    </row>
    <row r="439" spans="27:27">
      <c r="AA439" s="43"/>
    </row>
    <row r="440" spans="27:27">
      <c r="AA440" s="43"/>
    </row>
    <row r="441" spans="27:27">
      <c r="AA441" s="43"/>
    </row>
    <row r="442" spans="27:27">
      <c r="AA442" s="43"/>
    </row>
    <row r="443" spans="27:27">
      <c r="AA443" s="43"/>
    </row>
    <row r="444" spans="27:27">
      <c r="AA444" s="43"/>
    </row>
    <row r="445" spans="27:27">
      <c r="AA445" s="43"/>
    </row>
    <row r="446" spans="27:27">
      <c r="AA446" s="43"/>
    </row>
    <row r="447" spans="27:27">
      <c r="AA447" s="43"/>
    </row>
    <row r="448" spans="27:27">
      <c r="AA448" s="43"/>
    </row>
    <row r="449" spans="27:27">
      <c r="AA449" s="43"/>
    </row>
    <row r="450" spans="27:27">
      <c r="AA450" s="43"/>
    </row>
    <row r="451" spans="27:27">
      <c r="AA451" s="43"/>
    </row>
    <row r="452" spans="27:27">
      <c r="AA452" s="43"/>
    </row>
    <row r="453" spans="27:27">
      <c r="AA453" s="43"/>
    </row>
    <row r="454" spans="27:27">
      <c r="AA454" s="43"/>
    </row>
    <row r="455" spans="27:27">
      <c r="AA455" s="43"/>
    </row>
    <row r="456" spans="27:27">
      <c r="AA456" s="43"/>
    </row>
    <row r="457" spans="27:27">
      <c r="AA457" s="43"/>
    </row>
    <row r="458" spans="27:27">
      <c r="AA458" s="43"/>
    </row>
    <row r="459" spans="27:27">
      <c r="AA459" s="43"/>
    </row>
    <row r="460" spans="27:27">
      <c r="AA460" s="43"/>
    </row>
    <row r="461" spans="27:27">
      <c r="AA461" s="43"/>
    </row>
    <row r="462" spans="27:27">
      <c r="AA462" s="43"/>
    </row>
    <row r="463" spans="27:27">
      <c r="AA463" s="43"/>
    </row>
    <row r="464" spans="27:27">
      <c r="AA464" s="43"/>
    </row>
    <row r="465" spans="27:27">
      <c r="AA465" s="43"/>
    </row>
    <row r="466" spans="27:27">
      <c r="AA466" s="43"/>
    </row>
    <row r="467" spans="27:27">
      <c r="AA467" s="43"/>
    </row>
    <row r="468" spans="27:27">
      <c r="AA468" s="43"/>
    </row>
    <row r="469" spans="27:27">
      <c r="AA469" s="43"/>
    </row>
    <row r="470" spans="27:27">
      <c r="AA470" s="43"/>
    </row>
    <row r="471" spans="27:27">
      <c r="AA471" s="43"/>
    </row>
    <row r="472" spans="27:27">
      <c r="AA472" s="43"/>
    </row>
    <row r="473" spans="27:27">
      <c r="AA473" s="43"/>
    </row>
    <row r="474" spans="27:27">
      <c r="AA474" s="43"/>
    </row>
    <row r="475" spans="27:27">
      <c r="AA475" s="43"/>
    </row>
    <row r="476" spans="27:27">
      <c r="AA476" s="43"/>
    </row>
    <row r="477" spans="27:27">
      <c r="AA477" s="43"/>
    </row>
    <row r="478" spans="27:27">
      <c r="AA478" s="43"/>
    </row>
    <row r="479" spans="27:27">
      <c r="AA479" s="43"/>
    </row>
    <row r="480" spans="27:27">
      <c r="AA480" s="43"/>
    </row>
    <row r="481" spans="27:27">
      <c r="AA481" s="43"/>
    </row>
    <row r="482" spans="27:27">
      <c r="AA482" s="43"/>
    </row>
    <row r="483" spans="27:27">
      <c r="AA483" s="43"/>
    </row>
    <row r="484" spans="27:27">
      <c r="AA484" s="43"/>
    </row>
    <row r="485" spans="27:27">
      <c r="AA485" s="43"/>
    </row>
    <row r="486" spans="27:27">
      <c r="AA486" s="43"/>
    </row>
    <row r="487" spans="27:27">
      <c r="AA487" s="43"/>
    </row>
    <row r="488" spans="27:27">
      <c r="AA488" s="43"/>
    </row>
    <row r="489" spans="27:27">
      <c r="AA489" s="43"/>
    </row>
    <row r="490" spans="27:27">
      <c r="AA490" s="43"/>
    </row>
    <row r="491" spans="27:27">
      <c r="AA491" s="43"/>
    </row>
    <row r="492" spans="27:27">
      <c r="AA492" s="43"/>
    </row>
    <row r="493" spans="27:27">
      <c r="AA493" s="43"/>
    </row>
    <row r="494" spans="27:27">
      <c r="AA494" s="43"/>
    </row>
    <row r="495" spans="27:27">
      <c r="AA495" s="43"/>
    </row>
    <row r="496" spans="27:27">
      <c r="AA496" s="43"/>
    </row>
    <row r="497" spans="27:27">
      <c r="AA497" s="43"/>
    </row>
    <row r="498" spans="27:27">
      <c r="AA498" s="43"/>
    </row>
    <row r="499" spans="27:27">
      <c r="AA499" s="43"/>
    </row>
    <row r="500" spans="27:27">
      <c r="AA500" s="43"/>
    </row>
    <row r="501" spans="27:27">
      <c r="AA501" s="43"/>
    </row>
    <row r="502" spans="27:27">
      <c r="AA502" s="43"/>
    </row>
    <row r="503" spans="27:27">
      <c r="AA503" s="43"/>
    </row>
    <row r="504" spans="27:27">
      <c r="AA504" s="43"/>
    </row>
    <row r="505" spans="27:27">
      <c r="AA505" s="43"/>
    </row>
    <row r="506" spans="27:27">
      <c r="AA506" s="43"/>
    </row>
    <row r="507" spans="27:27">
      <c r="AA507" s="43"/>
    </row>
    <row r="508" spans="27:27">
      <c r="AA508" s="43"/>
    </row>
    <row r="509" spans="27:27">
      <c r="AA509" s="43"/>
    </row>
    <row r="510" spans="27:27">
      <c r="AA510" s="43"/>
    </row>
    <row r="511" spans="27:27">
      <c r="AA511" s="43"/>
    </row>
    <row r="512" spans="27:27">
      <c r="AA512" s="43"/>
    </row>
    <row r="513" spans="27:27">
      <c r="AA513" s="43"/>
    </row>
    <row r="514" spans="27:27">
      <c r="AA514" s="43"/>
    </row>
    <row r="515" spans="27:27">
      <c r="AA515" s="43"/>
    </row>
    <row r="516" spans="27:27">
      <c r="AA516" s="43"/>
    </row>
    <row r="517" spans="27:27">
      <c r="AA517" s="43"/>
    </row>
    <row r="518" spans="27:27">
      <c r="AA518" s="43"/>
    </row>
    <row r="519" spans="27:27">
      <c r="AA519" s="43"/>
    </row>
    <row r="520" spans="27:27">
      <c r="AA520" s="43"/>
    </row>
    <row r="521" spans="27:27">
      <c r="AA521" s="43"/>
    </row>
    <row r="522" spans="27:27">
      <c r="AA522" s="43"/>
    </row>
    <row r="523" spans="27:27">
      <c r="AA523" s="43"/>
    </row>
    <row r="524" spans="27:27">
      <c r="AA524" s="43"/>
    </row>
    <row r="525" spans="27:27">
      <c r="AA525" s="43"/>
    </row>
    <row r="526" spans="27:27">
      <c r="AA526" s="43"/>
    </row>
    <row r="527" spans="27:27">
      <c r="AA527" s="43"/>
    </row>
    <row r="528" spans="27:27">
      <c r="AA528" s="43"/>
    </row>
    <row r="529" spans="27:27">
      <c r="AA529" s="43"/>
    </row>
    <row r="530" spans="27:27">
      <c r="AA530" s="43"/>
    </row>
    <row r="531" spans="27:27">
      <c r="AA531" s="43"/>
    </row>
    <row r="532" spans="27:27">
      <c r="AA532" s="43"/>
    </row>
    <row r="533" spans="27:27">
      <c r="AA533" s="43"/>
    </row>
    <row r="534" spans="27:27">
      <c r="AA534" s="43"/>
    </row>
    <row r="535" spans="27:27">
      <c r="AA535" s="43"/>
    </row>
    <row r="536" spans="27:27">
      <c r="AA536" s="43"/>
    </row>
    <row r="537" spans="27:27">
      <c r="AA537" s="43"/>
    </row>
    <row r="538" spans="27:27">
      <c r="AA538" s="43"/>
    </row>
    <row r="539" spans="27:27">
      <c r="AA539" s="43"/>
    </row>
    <row r="540" spans="27:27">
      <c r="AA540" s="43"/>
    </row>
    <row r="541" spans="27:27">
      <c r="AA541" s="43"/>
    </row>
    <row r="542" spans="27:27">
      <c r="AA542" s="43"/>
    </row>
    <row r="543" spans="27:27">
      <c r="AA543" s="43"/>
    </row>
    <row r="544" spans="27:27">
      <c r="AA544" s="43"/>
    </row>
    <row r="545" spans="27:27">
      <c r="AA545" s="43"/>
    </row>
    <row r="546" spans="27:27">
      <c r="AA546" s="43"/>
    </row>
    <row r="547" spans="27:27">
      <c r="AA547" s="43"/>
    </row>
    <row r="548" spans="27:27">
      <c r="AA548" s="43"/>
    </row>
    <row r="549" spans="27:27">
      <c r="AA549" s="43"/>
    </row>
    <row r="550" spans="27:27">
      <c r="AA550" s="43"/>
    </row>
    <row r="551" spans="27:27">
      <c r="AA551" s="43"/>
    </row>
    <row r="552" spans="27:27">
      <c r="AA552" s="43"/>
    </row>
    <row r="553" spans="27:27">
      <c r="AA553" s="43"/>
    </row>
    <row r="554" spans="27:27">
      <c r="AA554" s="43"/>
    </row>
    <row r="555" spans="27:27">
      <c r="AA555" s="43"/>
    </row>
    <row r="556" spans="27:27">
      <c r="AA556" s="43"/>
    </row>
    <row r="557" spans="27:27">
      <c r="AA557" s="43"/>
    </row>
    <row r="558" spans="27:27">
      <c r="AA558" s="43"/>
    </row>
    <row r="559" spans="27:27">
      <c r="AA559" s="43"/>
    </row>
    <row r="560" spans="27:27">
      <c r="AA560" s="43"/>
    </row>
    <row r="561" spans="27:27">
      <c r="AA561" s="43"/>
    </row>
    <row r="562" spans="27:27">
      <c r="AA562" s="43"/>
    </row>
    <row r="563" spans="27:27">
      <c r="AA563" s="43"/>
    </row>
    <row r="564" spans="27:27">
      <c r="AA564" s="43"/>
    </row>
    <row r="565" spans="27:27">
      <c r="AA565" s="43"/>
    </row>
    <row r="566" spans="27:27">
      <c r="AA566" s="43"/>
    </row>
    <row r="567" spans="27:27">
      <c r="AA567" s="43"/>
    </row>
    <row r="568" spans="27:27">
      <c r="AA568" s="43"/>
    </row>
    <row r="569" spans="27:27">
      <c r="AA569" s="43"/>
    </row>
    <row r="570" spans="27:27">
      <c r="AA570" s="43"/>
    </row>
    <row r="571" spans="27:27">
      <c r="AA571" s="43"/>
    </row>
    <row r="572" spans="27:27">
      <c r="AA572" s="43"/>
    </row>
    <row r="573" spans="27:27">
      <c r="AA573" s="43"/>
    </row>
    <row r="574" spans="27:27">
      <c r="AA574" s="43"/>
    </row>
    <row r="575" spans="27:27">
      <c r="AA575" s="43"/>
    </row>
    <row r="576" spans="27:27">
      <c r="AA576" s="43"/>
    </row>
    <row r="577" spans="27:27">
      <c r="AA577" s="43"/>
    </row>
    <row r="578" spans="27:27">
      <c r="AA578" s="43"/>
    </row>
    <row r="579" spans="27:27">
      <c r="AA579" s="43"/>
    </row>
    <row r="580" spans="27:27">
      <c r="AA580" s="43"/>
    </row>
    <row r="581" spans="27:27">
      <c r="AA581" s="43"/>
    </row>
    <row r="582" spans="27:27">
      <c r="AA582" s="43"/>
    </row>
    <row r="583" spans="27:27">
      <c r="AA583" s="43"/>
    </row>
    <row r="584" spans="27:27">
      <c r="AA584" s="43"/>
    </row>
    <row r="585" spans="27:27">
      <c r="AA585" s="43"/>
    </row>
    <row r="586" spans="27:27">
      <c r="AA586" s="43"/>
    </row>
    <row r="587" spans="27:27">
      <c r="AA587" s="43"/>
    </row>
    <row r="588" spans="27:27">
      <c r="AA588" s="43"/>
    </row>
    <row r="589" spans="27:27">
      <c r="AA589" s="43"/>
    </row>
    <row r="590" spans="27:27">
      <c r="AA590" s="43"/>
    </row>
    <row r="591" spans="27:27">
      <c r="AA591" s="43"/>
    </row>
    <row r="592" spans="27:27">
      <c r="AA592" s="43"/>
    </row>
    <row r="593" spans="27:27">
      <c r="AA593" s="43"/>
    </row>
    <row r="594" spans="27:27">
      <c r="AA594" s="43"/>
    </row>
    <row r="595" spans="27:27">
      <c r="AA595" s="43"/>
    </row>
    <row r="596" spans="27:27">
      <c r="AA596" s="43"/>
    </row>
    <row r="597" spans="27:27">
      <c r="AA597" s="43"/>
    </row>
    <row r="598" spans="27:27">
      <c r="AA598" s="43"/>
    </row>
    <row r="599" spans="27:27">
      <c r="AA599" s="43"/>
    </row>
    <row r="600" spans="27:27">
      <c r="AA600" s="43"/>
    </row>
    <row r="601" spans="27:27">
      <c r="AA601" s="43"/>
    </row>
    <row r="602" spans="27:27">
      <c r="AA602" s="43"/>
    </row>
    <row r="603" spans="27:27">
      <c r="AA603" s="43"/>
    </row>
    <row r="604" spans="27:27">
      <c r="AA604" s="43"/>
    </row>
    <row r="605" spans="27:27">
      <c r="AA605" s="43"/>
    </row>
    <row r="606" spans="27:27">
      <c r="AA606" s="43"/>
    </row>
    <row r="607" spans="27:27">
      <c r="AA607" s="43"/>
    </row>
    <row r="608" spans="27:27">
      <c r="AA608" s="43"/>
    </row>
    <row r="609" spans="27:27">
      <c r="AA609" s="43"/>
    </row>
    <row r="610" spans="27:27">
      <c r="AA610" s="43"/>
    </row>
    <row r="611" spans="27:27">
      <c r="AA611" s="43"/>
    </row>
    <row r="612" spans="27:27">
      <c r="AA612" s="43"/>
    </row>
    <row r="613" spans="27:27">
      <c r="AA613" s="43"/>
    </row>
    <row r="614" spans="27:27">
      <c r="AA614" s="43"/>
    </row>
    <row r="615" spans="27:27">
      <c r="AA615" s="43"/>
    </row>
    <row r="616" spans="27:27">
      <c r="AA616" s="43"/>
    </row>
    <row r="617" spans="27:27">
      <c r="AA617" s="43"/>
    </row>
    <row r="618" spans="27:27">
      <c r="AA618" s="43"/>
    </row>
    <row r="619" spans="27:27">
      <c r="AA619" s="43"/>
    </row>
    <row r="620" spans="27:27">
      <c r="AA620" s="43"/>
    </row>
    <row r="621" spans="27:27">
      <c r="AA621" s="43"/>
    </row>
    <row r="622" spans="27:27">
      <c r="AA622" s="43"/>
    </row>
    <row r="623" spans="27:27">
      <c r="AA623" s="43"/>
    </row>
    <row r="624" spans="27:27">
      <c r="AA624" s="43"/>
    </row>
    <row r="625" spans="27:27">
      <c r="AA625" s="43"/>
    </row>
    <row r="626" spans="27:27">
      <c r="AA626" s="43"/>
    </row>
    <row r="627" spans="27:27">
      <c r="AA627" s="43"/>
    </row>
    <row r="628" spans="27:27">
      <c r="AA628" s="43"/>
    </row>
    <row r="629" spans="27:27">
      <c r="AA629" s="43"/>
    </row>
    <row r="630" spans="27:27">
      <c r="AA630" s="43"/>
    </row>
    <row r="631" spans="27:27">
      <c r="AA631" s="43"/>
    </row>
    <row r="632" spans="27:27">
      <c r="AA632" s="43"/>
    </row>
    <row r="633" spans="27:27">
      <c r="AA633" s="43"/>
    </row>
    <row r="634" spans="27:27">
      <c r="AA634" s="43"/>
    </row>
    <row r="635" spans="27:27">
      <c r="AA635" s="43"/>
    </row>
    <row r="636" spans="27:27">
      <c r="AA636" s="43"/>
    </row>
    <row r="637" spans="27:27">
      <c r="AA637" s="43"/>
    </row>
    <row r="638" spans="27:27">
      <c r="AA638" s="43"/>
    </row>
    <row r="639" spans="27:27">
      <c r="AA639" s="43"/>
    </row>
    <row r="640" spans="27:27">
      <c r="AA640" s="43"/>
    </row>
    <row r="641" spans="27:27">
      <c r="AA641" s="43"/>
    </row>
    <row r="642" spans="27:27">
      <c r="AA642" s="43"/>
    </row>
    <row r="643" spans="27:27">
      <c r="AA643" s="43"/>
    </row>
    <row r="644" spans="27:27">
      <c r="AA644" s="43"/>
    </row>
    <row r="645" spans="27:27">
      <c r="AA645" s="43"/>
    </row>
    <row r="646" spans="27:27">
      <c r="AA646" s="43"/>
    </row>
    <row r="647" spans="27:27">
      <c r="AA647" s="43"/>
    </row>
    <row r="648" spans="27:27">
      <c r="AA648" s="43"/>
    </row>
    <row r="649" spans="27:27">
      <c r="AA649" s="43"/>
    </row>
    <row r="650" spans="27:27">
      <c r="AA650" s="43"/>
    </row>
    <row r="651" spans="27:27">
      <c r="AA651" s="43"/>
    </row>
    <row r="652" spans="27:27">
      <c r="AA652" s="43"/>
    </row>
    <row r="653" spans="27:27">
      <c r="AA653" s="43"/>
    </row>
    <row r="654" spans="27:27">
      <c r="AA654" s="43"/>
    </row>
    <row r="655" spans="27:27">
      <c r="AA655" s="43"/>
    </row>
    <row r="656" spans="27:27">
      <c r="AA656" s="43"/>
    </row>
    <row r="657" spans="27:27">
      <c r="AA657" s="43"/>
    </row>
    <row r="658" spans="27:27">
      <c r="AA658" s="43"/>
    </row>
    <row r="659" spans="27:27">
      <c r="AA659" s="43"/>
    </row>
    <row r="660" spans="27:27">
      <c r="AA660" s="43"/>
    </row>
    <row r="661" spans="27:27">
      <c r="AA661" s="43"/>
    </row>
    <row r="662" spans="27:27">
      <c r="AA662" s="43"/>
    </row>
    <row r="663" spans="27:27">
      <c r="AA663" s="43"/>
    </row>
    <row r="664" spans="27:27">
      <c r="AA664" s="43"/>
    </row>
    <row r="665" spans="27:27">
      <c r="AA665" s="43"/>
    </row>
    <row r="666" spans="27:27">
      <c r="AA666" s="43"/>
    </row>
    <row r="667" spans="27:27">
      <c r="AA667" s="43"/>
    </row>
    <row r="668" spans="27:27">
      <c r="AA668" s="43"/>
    </row>
    <row r="669" spans="27:27">
      <c r="AA669" s="43"/>
    </row>
    <row r="670" spans="27:27">
      <c r="AA670" s="43"/>
    </row>
    <row r="671" spans="27:27">
      <c r="AA671" s="43"/>
    </row>
    <row r="672" spans="27:27">
      <c r="AA672" s="43"/>
    </row>
    <row r="673" spans="27:27">
      <c r="AA673" s="43"/>
    </row>
    <row r="674" spans="27:27">
      <c r="AA674" s="43"/>
    </row>
    <row r="675" spans="27:27">
      <c r="AA675" s="43"/>
    </row>
    <row r="676" spans="27:27">
      <c r="AA676" s="43"/>
    </row>
    <row r="677" spans="27:27">
      <c r="AA677" s="43"/>
    </row>
    <row r="678" spans="27:27">
      <c r="AA678" s="43"/>
    </row>
    <row r="679" spans="27:27">
      <c r="AA679" s="43"/>
    </row>
    <row r="680" spans="27:27">
      <c r="AA680" s="43"/>
    </row>
    <row r="681" spans="27:27">
      <c r="AA681" s="43"/>
    </row>
    <row r="682" spans="27:27">
      <c r="AA682" s="43"/>
    </row>
    <row r="683" spans="27:27">
      <c r="AA683" s="43"/>
    </row>
    <row r="684" spans="27:27">
      <c r="AA684" s="43"/>
    </row>
    <row r="685" spans="27:27">
      <c r="AA685" s="43"/>
    </row>
    <row r="686" spans="27:27">
      <c r="AA686" s="43"/>
    </row>
    <row r="687" spans="27:27">
      <c r="AA687" s="43"/>
    </row>
    <row r="688" spans="27:27">
      <c r="AA688" s="43"/>
    </row>
    <row r="689" spans="27:27">
      <c r="AA689" s="43"/>
    </row>
    <row r="690" spans="27:27">
      <c r="AA690" s="43"/>
    </row>
    <row r="691" spans="27:27">
      <c r="AA691" s="43"/>
    </row>
    <row r="692" spans="27:27">
      <c r="AA692" s="43"/>
    </row>
    <row r="693" spans="27:27">
      <c r="AA693" s="43"/>
    </row>
    <row r="694" spans="27:27">
      <c r="AA694" s="43"/>
    </row>
    <row r="695" spans="27:27">
      <c r="AA695" s="43"/>
    </row>
    <row r="696" spans="27:27">
      <c r="AA696" s="43"/>
    </row>
    <row r="697" spans="27:27">
      <c r="AA697" s="43"/>
    </row>
    <row r="698" spans="27:27">
      <c r="AA698" s="43"/>
    </row>
    <row r="699" spans="27:27">
      <c r="AA699" s="43"/>
    </row>
    <row r="700" spans="27:27">
      <c r="AA700" s="43"/>
    </row>
    <row r="701" spans="27:27">
      <c r="AA701" s="43"/>
    </row>
    <row r="702" spans="27:27">
      <c r="AA702" s="43"/>
    </row>
    <row r="703" spans="27:27">
      <c r="AA703" s="43"/>
    </row>
    <row r="704" spans="27:27">
      <c r="AA704" s="43"/>
    </row>
    <row r="705" spans="27:27">
      <c r="AA705" s="43"/>
    </row>
    <row r="706" spans="27:27">
      <c r="AA706" s="43"/>
    </row>
    <row r="707" spans="27:27">
      <c r="AA707" s="43"/>
    </row>
    <row r="708" spans="27:27">
      <c r="AA708" s="43"/>
    </row>
    <row r="709" spans="27:27">
      <c r="AA709" s="43"/>
    </row>
    <row r="710" spans="27:27">
      <c r="AA710" s="43"/>
    </row>
    <row r="711" spans="27:27">
      <c r="AA711" s="43"/>
    </row>
    <row r="712" spans="27:27">
      <c r="AA712" s="43"/>
    </row>
    <row r="713" spans="27:27">
      <c r="AA713" s="43"/>
    </row>
    <row r="714" spans="27:27">
      <c r="AA714" s="43"/>
    </row>
    <row r="715" spans="27:27">
      <c r="AA715" s="43"/>
    </row>
    <row r="716" spans="27:27">
      <c r="AA716" s="43"/>
    </row>
    <row r="717" spans="27:27">
      <c r="AA717" s="43"/>
    </row>
    <row r="718" spans="27:27">
      <c r="AA718" s="43"/>
    </row>
    <row r="719" spans="27:27">
      <c r="AA719" s="43"/>
    </row>
    <row r="720" spans="27:27">
      <c r="AA720" s="43"/>
    </row>
    <row r="721" spans="27:27">
      <c r="AA721" s="43"/>
    </row>
    <row r="722" spans="27:27">
      <c r="AA722" s="43"/>
    </row>
    <row r="723" spans="27:27">
      <c r="AA723" s="43"/>
    </row>
    <row r="724" spans="27:27">
      <c r="AA724" s="43"/>
    </row>
    <row r="725" spans="27:27">
      <c r="AA725" s="43"/>
    </row>
  </sheetData>
  <sheetProtection sheet="1" objects="1" scenarios="1" formatCells="0"/>
  <dataValidations count="3">
    <dataValidation type="list" allowBlank="1" showInputMessage="1" showErrorMessage="1" sqref="A4:B14 A97:B133">
      <formula1>listecours</formula1>
    </dataValidation>
    <dataValidation type="date" operator="greaterThanOrEqual" allowBlank="1" showInputMessage="1" showErrorMessage="1" sqref="D2:D210">
      <formula1>42005</formula1>
    </dataValidation>
    <dataValidation type="date" operator="greaterThan" allowBlank="1" showInputMessage="1" showErrorMessage="1" sqref="E3:E210 E2">
      <formula1>42005</formula1>
    </dataValidation>
  </dataValidations>
  <pageMargins left="0.31" right="0.2" top="0.36" bottom="0.26" header="0.31496062992125984" footer="0.31496062992125984"/>
  <pageSetup paperSize="9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49"/>
  <sheetViews>
    <sheetView workbookViewId="0">
      <selection activeCell="E1" sqref="E1"/>
    </sheetView>
  </sheetViews>
  <sheetFormatPr baseColWidth="10" defaultRowHeight="15"/>
  <cols>
    <col min="1" max="1" width="43.140625" customWidth="1"/>
    <col min="2" max="2" width="36.140625" customWidth="1"/>
    <col min="3" max="3" width="7.140625" customWidth="1"/>
    <col min="4" max="4" width="17.5703125" customWidth="1"/>
    <col min="5" max="5" width="16.85546875" customWidth="1"/>
    <col min="6" max="6" width="15.85546875" customWidth="1"/>
    <col min="7" max="7" width="16.140625" customWidth="1"/>
    <col min="8" max="8" width="15.42578125" customWidth="1"/>
    <col min="9" max="9" width="15.5703125" customWidth="1"/>
    <col min="10" max="10" width="18.85546875" customWidth="1"/>
  </cols>
  <sheetData>
    <row r="1" spans="1:10" ht="17.100000000000001" customHeight="1" thickBot="1">
      <c r="A1" s="10"/>
      <c r="B1" s="44">
        <v>42470</v>
      </c>
      <c r="C1" t="s">
        <v>8</v>
      </c>
      <c r="D1" s="11">
        <f>DATE(YEAR(B1),MONTH(B1),DAY(B1)+1)</f>
        <v>42471</v>
      </c>
      <c r="E1" s="11">
        <f>DATE(YEAR(B1),MONTH(B1),DAY(B1)+2)</f>
        <v>42472</v>
      </c>
      <c r="F1" s="11">
        <f>DATE(YEAR(B1),MONTH(B1),DAY(B1)+3)</f>
        <v>42473</v>
      </c>
      <c r="G1" s="11">
        <f>DATE(YEAR(B1),MONTH(B1),DAY(B1)+4)</f>
        <v>42474</v>
      </c>
      <c r="H1" s="11">
        <f>DATE(YEAR(B1),MONTH(B1),DAY(B1)+5)</f>
        <v>42475</v>
      </c>
      <c r="I1" s="11">
        <f>DATE(YEAR(B1),MONTH(B1),DAY(B1)+6)</f>
        <v>42476</v>
      </c>
      <c r="J1" s="11">
        <f>DATE(YEAR(B1),MONTH(B1),DAY(B1)+7)</f>
        <v>42477</v>
      </c>
    </row>
    <row r="2" spans="1:10" ht="18.95" customHeight="1" thickBot="1">
      <c r="A2" s="7" t="s">
        <v>7</v>
      </c>
      <c r="B2" s="17" t="str">
        <f t="array" aca="1" ref="B2" ca="1">IFERROR(INDEX(colb,SMALL(IF(dates=$B$1,ROW(colc)-1,""),ROW($A1))),"")</f>
        <v>UE5</v>
      </c>
      <c r="C2" s="14"/>
      <c r="D2" s="18" t="str">
        <f t="array" aca="1" ref="D2" ca="1">IFERROR(INDEX(colb,SMALL(IF(dates=D$1,ROW(colc)-1,""),ROW($A1))),"")</f>
        <v>UE5 C8 PRA</v>
      </c>
      <c r="E2" s="19" t="str">
        <f t="array" aca="1" ref="E2" ca="1">IFERROR(INDEX(colb,SMALL(IF(dates=E$1,ROW(colc)-1,""),ROW($A1))),"")</f>
        <v>UE7 C1 FON</v>
      </c>
      <c r="F2" s="19" t="str">
        <f t="array" aca="1" ref="F2" ca="1">IFERROR(INDEX(colb,SMALL(IF(dates=F$1,ROW(colc)-1,""),ROW($A1))),"")</f>
        <v/>
      </c>
      <c r="G2" s="19" t="str">
        <f t="array" aca="1" ref="G2" ca="1">IFERROR(INDEX(colb,SMALL(IF(dates=G$1,ROW(colc)-1,""),ROW($A1))),"")</f>
        <v/>
      </c>
      <c r="H2" s="19" t="str">
        <f t="array" aca="1" ref="H2" ca="1">IFERROR(INDEX(colb,SMALL(IF(dates=H$1,ROW(colc)-1,""),ROW($A1))),"")</f>
        <v>UE5 C3.1 GAV</v>
      </c>
      <c r="I2" s="16" t="str">
        <f t="array" aca="1" ref="I2" ca="1">IFERROR(INDEX(colb,SMALL(IF(dates=I$1,ROW(colc)-1,""),ROW($A1))),"")</f>
        <v>UE3 C2 RUS</v>
      </c>
      <c r="J2" s="16" t="str">
        <f t="array" aca="1" ref="J2" ca="1">IFERROR(INDEX(colb,SMALL(IF(dates=J$1,ROW(colc)-1,""),ROW($A1))),"")</f>
        <v>UE3 C3 RUS</v>
      </c>
    </row>
    <row r="3" spans="1:10" ht="15.75" thickBot="1">
      <c r="A3" s="45"/>
      <c r="B3" s="17" t="str">
        <f t="array" aca="1" ref="B3" ca="1">IFERROR(INDEX(colb,SMALL(IF(dates=$B$1,ROW(colc)-1,""),ROW($A2))),"")</f>
        <v/>
      </c>
      <c r="C3" s="14"/>
      <c r="D3" s="18" t="str">
        <f t="array" aca="1" ref="D3" ca="1">IFERROR(INDEX(colb,SMALL(IF(dates=D$1,ROW(colc)-1,""),ROW($A2))),"")</f>
        <v>UE7 C14 BES</v>
      </c>
      <c r="E3" s="19" t="str">
        <f t="array" aca="1" ref="E3" ca="1">IFERROR(INDEX(colb,SMALL(IF(dates=E$1,ROW(colc)-1,""),ROW($A2))),"")</f>
        <v/>
      </c>
      <c r="F3" s="19" t="str">
        <f t="array" aca="1" ref="F3" ca="1">IFERROR(INDEX(colb,SMALL(IF(dates=F$1,ROW(colc)-1,""),ROW($A2))),"")</f>
        <v/>
      </c>
      <c r="G3" s="19" t="str">
        <f t="array" aca="1" ref="G3" ca="1">IFERROR(INDEX(colb,SMALL(IF(dates=G$1,ROW(colc)-1,""),ROW($A2))),"")</f>
        <v/>
      </c>
      <c r="H3" s="19" t="str">
        <f t="array" aca="1" ref="H3" ca="1">IFERROR(INDEX(colb,SMALL(IF(dates=H$1,ROW(colc)-1,""),ROW($A2))),"")</f>
        <v>UE5 C3 GAV</v>
      </c>
      <c r="I3" s="16" t="str">
        <f t="array" aca="1" ref="I3" ca="1">IFERROR(INDEX(colb,SMALL(IF(dates=I$1,ROW(colc)-1,""),ROW($A2))),"")</f>
        <v>UE7 C17 GAUT</v>
      </c>
      <c r="J3" s="16" t="str">
        <f t="array" aca="1" ref="J3" ca="1">IFERROR(INDEX(colb,SMALL(IF(dates=J$1,ROW(colc)-1,""),ROW($A2))),"")</f>
        <v>UE3 C4 RUS</v>
      </c>
    </row>
    <row r="4" spans="1:10" ht="15.75" thickBot="1">
      <c r="A4" s="45"/>
      <c r="B4" s="17" t="str">
        <f t="array" aca="1" ref="B4" ca="1">IFERROR(INDEX(colb,SMALL(IF(dates=$B$1,ROW(colc)-1,""),ROW($A3))),"")</f>
        <v/>
      </c>
      <c r="C4" s="14"/>
      <c r="D4" s="18" t="str">
        <f t="array" aca="1" ref="D4" ca="1">IFERROR(INDEX(colb,SMALL(IF(dates=D$1,ROW(colc)-1,""),ROW($A3))),"")</f>
        <v/>
      </c>
      <c r="E4" s="19" t="str">
        <f t="array" aca="1" ref="E4" ca="1">IFERROR(INDEX(colb,SMALL(IF(dates=E$1,ROW(colc)-1,""),ROW($A3))),"")</f>
        <v/>
      </c>
      <c r="F4" s="19" t="str">
        <f t="array" aca="1" ref="F4" ca="1">IFERROR(INDEX(colb,SMALL(IF(dates=F$1,ROW(colc)-1,""),ROW($A3))),"")</f>
        <v/>
      </c>
      <c r="G4" s="19" t="str">
        <f t="array" aca="1" ref="G4" ca="1">IFERROR(INDEX(colb,SMALL(IF(dates=G$1,ROW(colc)-1,""),ROW($A3))),"")</f>
        <v/>
      </c>
      <c r="H4" s="19" t="str">
        <f t="array" aca="1" ref="H4" ca="1">IFERROR(INDEX(colb,SMALL(IF(dates=H$1,ROW(colc)-1,""),ROW($A3))),"")</f>
        <v>UE7 C15 VAS</v>
      </c>
      <c r="I4" s="19" t="str">
        <f t="array" aca="1" ref="I4" ca="1">IFERROR(INDEX(colb,SMALL(IF(dates=I$1,ROW(colc)-1,""),ROW($A3))),"")</f>
        <v/>
      </c>
      <c r="J4" s="16" t="str">
        <f t="array" aca="1" ref="J4" ca="1">IFERROR(INDEX(colb,SMALL(IF(dates=J$1,ROW(colc)-1,""),ROW($A3))),"")</f>
        <v>UE5 C3 VAR</v>
      </c>
    </row>
    <row r="5" spans="1:10" ht="15.75" thickBot="1">
      <c r="A5" s="45"/>
      <c r="B5" s="17" t="str">
        <f t="array" aca="1" ref="B5" ca="1">IFERROR(INDEX(colb,SMALL(IF(dates=$B$1,ROW(colc)-1,""),ROW($A4))),"")</f>
        <v/>
      </c>
      <c r="C5" s="14"/>
      <c r="D5" s="18" t="str">
        <f t="array" aca="1" ref="D5" ca="1">IFERROR(INDEX(colb,SMALL(IF(dates=D$1,ROW(colc)-1,""),ROW($A4))),"")</f>
        <v/>
      </c>
      <c r="E5" s="19" t="str">
        <f t="array" aca="1" ref="E5" ca="1">IFERROR(INDEX(colb,SMALL(IF(dates=E$1,ROW(colc)-1,""),ROW($A4))),"")</f>
        <v/>
      </c>
      <c r="F5" s="19" t="str">
        <f t="array" aca="1" ref="F5" ca="1">IFERROR(INDEX(colb,SMALL(IF(dates=F$1,ROW(colc)-1,""),ROW($A4))),"")</f>
        <v/>
      </c>
      <c r="G5" s="19" t="str">
        <f t="array" aca="1" ref="G5" ca="1">IFERROR(INDEX(colb,SMALL(IF(dates=G$1,ROW(colc)-1,""),ROW($A4))),"")</f>
        <v/>
      </c>
      <c r="H5" s="19" t="str">
        <f t="array" aca="1" ref="H5" ca="1">IFERROR(INDEX(colb,SMALL(IF(dates=H$1,ROW(colc)-1,""),ROW($A4))),"")</f>
        <v>UE7 C16 TRO</v>
      </c>
      <c r="I5" s="16" t="str">
        <f t="array" aca="1" ref="I5" ca="1">IFERROR(INDEX(colb,SMALL(IF(dates=I$1,ROW(colc)-1,""),ROW($A4))),"")</f>
        <v/>
      </c>
      <c r="J5" s="16" t="str">
        <f t="array" aca="1" ref="J5" ca="1">IFERROR(INDEX(colb,SMALL(IF(dates=J$1,ROW(colc)-1,""),ROW($A4))),"")</f>
        <v/>
      </c>
    </row>
    <row r="6" spans="1:10" ht="15.75" thickBot="1">
      <c r="A6" s="45"/>
      <c r="B6" s="20" t="str">
        <f t="array" aca="1" ref="B6" ca="1">IFERROR(INDEX(colb,SMALL(IF(dates=$B$1,ROW(colc)-1,""),ROW($A5))),"")</f>
        <v/>
      </c>
      <c r="C6" s="14"/>
      <c r="D6" s="18" t="str">
        <f t="array" aca="1" ref="D6" ca="1">IFERROR(INDEX(colb,SMALL(IF(dates=D$1,ROW(colc)-1,""),ROW($A5))),"")</f>
        <v/>
      </c>
      <c r="E6" s="19" t="str">
        <f t="array" aca="1" ref="E6" ca="1">IFERROR(INDEX(colb,SMALL(IF(dates=E$1,ROW(colc)-1,""),ROW($A5))),"")</f>
        <v/>
      </c>
      <c r="F6" s="19" t="str">
        <f t="array" aca="1" ref="F6" ca="1">IFERROR(INDEX(colb,SMALL(IF(dates=F$1,ROW(colc)-1,""),ROW($A5))),"")</f>
        <v/>
      </c>
      <c r="G6" s="16" t="str">
        <f t="array" aca="1" ref="G6" ca="1">IFERROR(INDEX(colb,SMALL(IF(dates=G$1,ROW(colc)-1,""),ROW($A5))),"")</f>
        <v/>
      </c>
      <c r="H6" s="16" t="str">
        <f t="array" aca="1" ref="H6" ca="1">IFERROR(INDEX(colb,SMALL(IF(dates=H$1,ROW(colc)-1,""),ROW($A5))),"")</f>
        <v/>
      </c>
      <c r="I6" s="16" t="str">
        <f t="array" aca="1" ref="I6" ca="1">IFERROR(INDEX(colb,SMALL(IF(dates=I$1,ROW(colc)-1,""),ROW($A5))),"")</f>
        <v/>
      </c>
      <c r="J6" s="16" t="str">
        <f t="array" aca="1" ref="J6" ca="1">IFERROR(INDEX(colb,SMALL(IF(dates=J$1,ROW(colc)-1,""),ROW($A5))),"")</f>
        <v/>
      </c>
    </row>
    <row r="7" spans="1:10" ht="15.75" thickBot="1">
      <c r="A7" s="45"/>
      <c r="B7" s="12" t="str">
        <f t="array" aca="1" ref="B7" ca="1">IFERROR(INDEX(colb,SMALL(IF(dates=$B$1,ROW(colc)-1,""),ROW($A6))),"")</f>
        <v/>
      </c>
      <c r="C7" s="14"/>
      <c r="D7" s="13" t="str">
        <f t="array" aca="1" ref="D7" ca="1">IFERROR(INDEX(colb,SMALL(IF(dates=D$1,ROW(colc)-1,""),ROW($A6))),"")</f>
        <v/>
      </c>
      <c r="E7" s="21" t="str">
        <f t="array" aca="1" ref="E7" ca="1">IFERROR(INDEX(colb,SMALL(IF(dates=E$1,ROW(colc)-1,""),ROW($A6))),"")</f>
        <v/>
      </c>
      <c r="F7" s="21" t="str">
        <f t="array" aca="1" ref="F7" ca="1">IFERROR(INDEX(colb,SMALL(IF(dates=F$1,ROW(colc)-1,""),ROW($A6))),"")</f>
        <v/>
      </c>
      <c r="G7" s="21" t="str">
        <f t="array" aca="1" ref="G7" ca="1">IFERROR(INDEX(colb,SMALL(IF(dates=G$1,ROW(colc)-1,""),ROW($A6))),"")</f>
        <v/>
      </c>
      <c r="H7" s="21" t="str">
        <f t="array" aca="1" ref="H7" ca="1">IFERROR(INDEX(colb,SMALL(IF(dates=H$1,ROW(colc)-1,""),ROW($A6))),"")</f>
        <v/>
      </c>
      <c r="I7" s="21" t="str">
        <f t="array" aca="1" ref="I7" ca="1">IFERROR(INDEX(colb,SMALL(IF(dates=I$1,ROW(colc)-1,""),ROW($A6))),"")</f>
        <v/>
      </c>
      <c r="J7" s="16" t="str">
        <f t="array" aca="1" ref="J7" ca="1">IFERROR(INDEX(colb,SMALL(IF(dates=J$1,ROW(colc)-1,""),ROW($A6))),"")</f>
        <v/>
      </c>
    </row>
    <row r="8" spans="1:10" ht="15.75" thickBot="1">
      <c r="A8" s="45"/>
      <c r="B8" s="12" t="str">
        <f t="array" aca="1" ref="B8" ca="1">IFERROR(INDEX(colb,SMALL(IF(dates=$B$1,ROW(colc)-1,""),ROW($A7))),"")</f>
        <v/>
      </c>
      <c r="C8" s="14"/>
      <c r="D8" s="13" t="str">
        <f t="array" aca="1" ref="D8" ca="1">IFERROR(INDEX(colb,SMALL(IF(dates=D$1,ROW(colc)-1,""),ROW($A7))),"")</f>
        <v/>
      </c>
      <c r="E8" s="21" t="str">
        <f t="array" aca="1" ref="E8" ca="1">IFERROR(INDEX(colb,SMALL(IF(dates=E$1,ROW(colc)-1,""),ROW($A7))),"")</f>
        <v/>
      </c>
      <c r="F8" s="21" t="str">
        <f t="array" aca="1" ref="F8" ca="1">IFERROR(INDEX(colb,SMALL(IF(dates=F$1,ROW(colc)-1,""),ROW($A7))),"")</f>
        <v/>
      </c>
      <c r="G8" s="21" t="str">
        <f t="array" aca="1" ref="G8" ca="1">IFERROR(INDEX(colb,SMALL(IF(dates=G$1,ROW(colc)-1,""),ROW($A7))),"")</f>
        <v/>
      </c>
      <c r="H8" s="21" t="str">
        <f t="array" aca="1" ref="H8" ca="1">IFERROR(INDEX(colb,SMALL(IF(dates=H$1,ROW(colc)-1,""),ROW($A7))),"")</f>
        <v/>
      </c>
      <c r="I8" s="21" t="str">
        <f t="array" aca="1" ref="I8" ca="1">IFERROR(INDEX(colb,SMALL(IF(dates=I$1,ROW(colc)-1,""),ROW($A7))),"")</f>
        <v/>
      </c>
      <c r="J8" s="16" t="str">
        <f t="array" aca="1" ref="J8" ca="1">IFERROR(INDEX(colb,SMALL(IF(dates=J$1,ROW(colc)-1,""),ROW($A7))),"")</f>
        <v/>
      </c>
    </row>
    <row r="9" spans="1:10" ht="15.75" thickBot="1">
      <c r="A9" s="45"/>
      <c r="B9" s="13" t="str">
        <f t="array" aca="1" ref="B9" ca="1">IFERROR(INDEX(colb,SMALL(IF(dates=$B$1,ROW(colc)-1,""),ROW($A8))),"")</f>
        <v/>
      </c>
      <c r="C9" s="14"/>
      <c r="D9" s="13" t="str">
        <f t="array" aca="1" ref="D9" ca="1">IFERROR(INDEX(colb,SMALL(IF(dates=D$1,ROW(colc)-1,""),ROW($A8))),"")</f>
        <v/>
      </c>
      <c r="E9" s="21" t="str">
        <f t="array" aca="1" ref="E9" ca="1">IFERROR(INDEX(colb,SMALL(IF(dates=E$1,ROW(colc)-1,""),ROW($A8))),"")</f>
        <v/>
      </c>
      <c r="F9" s="21" t="str">
        <f t="array" aca="1" ref="F9" ca="1">IFERROR(INDEX(colb,SMALL(IF(dates=F$1,ROW(colc)-1,""),ROW($A8))),"")</f>
        <v/>
      </c>
      <c r="G9" s="21" t="str">
        <f t="array" aca="1" ref="G9" ca="1">IFERROR(INDEX(colb,SMALL(IF(dates=G$1,ROW(colc)-1,""),ROW($A8))),"")</f>
        <v/>
      </c>
      <c r="H9" s="21" t="str">
        <f t="array" aca="1" ref="H9" ca="1">IFERROR(INDEX(colb,SMALL(IF(dates=H$1,ROW(colc)-1,""),ROW($A8))),"")</f>
        <v/>
      </c>
      <c r="I9" s="21" t="str">
        <f t="array" aca="1" ref="I9" ca="1">IFERROR(INDEX(colb,SMALL(IF(dates=I$1,ROW(colc)-1,""),ROW($A8))),"")</f>
        <v/>
      </c>
      <c r="J9" s="16" t="str">
        <f t="array" aca="1" ref="J9" ca="1">IFERROR(INDEX(colb,SMALL(IF(dates=J$1,ROW(colc)-1,""),ROW($A8))),"")</f>
        <v/>
      </c>
    </row>
    <row r="10" spans="1:10" ht="15.75" thickBot="1">
      <c r="A10" s="45"/>
      <c r="B10" s="13" t="str">
        <f t="array" aca="1" ref="B10" ca="1">IFERROR(INDEX(colb,SMALL(IF(dates=$B$1,ROW(colc)-1,""),ROW($A9))),"")</f>
        <v/>
      </c>
      <c r="C10" s="14"/>
      <c r="D10" s="13" t="str">
        <f t="array" aca="1" ref="D10" ca="1">IFERROR(INDEX(colb,SMALL(IF(dates=D$1,ROW(colc)-1,""),ROW($A9))),"")</f>
        <v/>
      </c>
      <c r="E10" s="21" t="str">
        <f t="array" aca="1" ref="E10" ca="1">IFERROR(INDEX(colb,SMALL(IF(dates=E$1,ROW(colc)-1,""),ROW($A9))),"")</f>
        <v/>
      </c>
      <c r="F10" s="21" t="str">
        <f t="array" aca="1" ref="F10" ca="1">IFERROR(INDEX(colb,SMALL(IF(dates=F$1,ROW(colc)-1,""),ROW($A9))),"")</f>
        <v/>
      </c>
      <c r="G10" s="21" t="str">
        <f t="array" aca="1" ref="G10" ca="1">IFERROR(INDEX(colb,SMALL(IF(dates=G$1,ROW(colc)-1,""),ROW($A9))),"")</f>
        <v/>
      </c>
      <c r="H10" s="21" t="str">
        <f t="array" aca="1" ref="H10" ca="1">IFERROR(INDEX(colb,SMALL(IF(dates=H$1,ROW(colc)-1,""),ROW($A9))),"")</f>
        <v/>
      </c>
      <c r="I10" s="21" t="str">
        <f t="array" aca="1" ref="I10" ca="1">IFERROR(INDEX(colb,SMALL(IF(dates=I$1,ROW(colc)-1,""),ROW($A9))),"")</f>
        <v/>
      </c>
      <c r="J10" s="16" t="str">
        <f t="array" aca="1" ref="J10" ca="1">IFERROR(INDEX(colb,SMALL(IF(dates=J$1,ROW(colc)-1,""),ROW($A9))),"")</f>
        <v/>
      </c>
    </row>
    <row r="11" spans="1:10" ht="15.75" thickBot="1">
      <c r="A11" s="45"/>
      <c r="B11" s="13" t="str">
        <f t="array" aca="1" ref="B11" ca="1">IFERROR(INDEX(colb,SMALL(IF(dates=$B$1,ROW(colc)-1,""),ROW($A10))),"")</f>
        <v/>
      </c>
      <c r="C11" s="14"/>
      <c r="D11" s="13" t="str">
        <f t="array" aca="1" ref="D11" ca="1">IFERROR(INDEX(colb,SMALL(IF(dates=D$1,ROW(colc)-1,""),ROW($A10))),"")</f>
        <v/>
      </c>
      <c r="E11" s="16" t="str">
        <f t="array" aca="1" ref="E11" ca="1">IFERROR(INDEX(colb,SMALL(IF(dates=E$1,ROW(colc)-1,""),ROW($A10))),"")</f>
        <v/>
      </c>
      <c r="F11" s="16" t="str">
        <f t="array" aca="1" ref="F11" ca="1">IFERROR(INDEX(colb,SMALL(IF(dates=F$1,ROW(colc)-1,""),ROW($A10))),"")</f>
        <v/>
      </c>
      <c r="G11" s="16" t="str">
        <f t="array" aca="1" ref="G11" ca="1">IFERROR(INDEX(colb,SMALL(IF(dates=G$1,ROW(colc)-1,""),ROW($A10))),"")</f>
        <v/>
      </c>
      <c r="H11" s="16" t="str">
        <f t="array" aca="1" ref="H11" ca="1">IFERROR(INDEX(colb,SMALL(IF(dates=H$1,ROW(colc)-1,""),ROW($A10))),"")</f>
        <v/>
      </c>
      <c r="I11" s="9" t="str">
        <f t="array" aca="1" ref="I11" ca="1">IFERROR(INDEX(colb,SMALL(IF(dates=I$1,ROW(colc)-1,""),ROW($A10))),"")</f>
        <v/>
      </c>
      <c r="J11" s="9" t="str">
        <f t="array" aca="1" ref="J11" ca="1">IFERROR(INDEX(colb,SMALL(IF(dates=J$1,ROW(colc)-1,""),ROW($A10))),"")</f>
        <v/>
      </c>
    </row>
    <row r="12" spans="1:10" ht="15.75" thickBot="1">
      <c r="A12" s="45"/>
      <c r="B12" s="13" t="str">
        <f t="array" aca="1" ref="B12" ca="1">IFERROR(INDEX(colb,SMALL(IF(dates=$B$1,ROW(colc)-1,""),ROW($A11))),"")</f>
        <v/>
      </c>
      <c r="C12" s="14"/>
      <c r="D12" s="13" t="str">
        <f t="array" aca="1" ref="D12" ca="1">IFERROR(INDEX(colb,SMALL(IF(dates=D$1,ROW(colc)-1,""),ROW($A11))),"")</f>
        <v/>
      </c>
      <c r="E12" s="16" t="str">
        <f t="array" aca="1" ref="E12" ca="1">IFERROR(INDEX(colb,SMALL(IF(dates=E$1,ROW(colc)-1,""),ROW($A11))),"")</f>
        <v/>
      </c>
      <c r="F12" s="16" t="str">
        <f t="array" aca="1" ref="F12" ca="1">IFERROR(INDEX(colb,SMALL(IF(dates=F$1,ROW(colc)-1,""),ROW($A11))),"")</f>
        <v/>
      </c>
      <c r="G12" s="16" t="str">
        <f t="array" aca="1" ref="G12" ca="1">IFERROR(INDEX(colb,SMALL(IF(dates=G$1,ROW(colc)-1,""),ROW($A11))),"")</f>
        <v/>
      </c>
      <c r="H12" s="16" t="str">
        <f t="array" aca="1" ref="H12" ca="1">IFERROR(INDEX(colb,SMALL(IF(dates=H$1,ROW(colc)-1,""),ROW($A11))),"")</f>
        <v/>
      </c>
      <c r="I12" s="9" t="str">
        <f t="array" aca="1" ref="I12" ca="1">IFERROR(INDEX(colb,SMALL(IF(dates=I$1,ROW(colc)-1,""),ROW($A11))),"")</f>
        <v/>
      </c>
      <c r="J12" s="9" t="str">
        <f t="array" aca="1" ref="J12" ca="1">IFERROR(INDEX(colb,SMALL(IF(dates=J$1,ROW(colc)-1,""),ROW($A11))),"")</f>
        <v/>
      </c>
    </row>
    <row r="13" spans="1:10" ht="15.75" thickBot="1">
      <c r="A13" s="45"/>
      <c r="B13" s="13" t="str">
        <f t="array" aca="1" ref="B13" ca="1">IFERROR(INDEX(colb,SMALL(IF(dates=$B$1,ROW(colc)-1,""),ROW($A12))),"")</f>
        <v/>
      </c>
      <c r="C13" s="14"/>
      <c r="D13" s="13" t="str">
        <f t="array" aca="1" ref="D13" ca="1">IFERROR(INDEX(colb,SMALL(IF(dates=D$1,ROW(colc)-1,""),ROW($A12))),"")</f>
        <v/>
      </c>
      <c r="E13" s="16" t="str">
        <f t="array" aca="1" ref="E13" ca="1">IFERROR(INDEX(colb,SMALL(IF(dates=E$1,ROW(colc)-1,""),ROW($A12))),"")</f>
        <v/>
      </c>
      <c r="F13" s="16" t="str">
        <f t="array" aca="1" ref="F13" ca="1">IFERROR(INDEX(colb,SMALL(IF(dates=F$1,ROW(colc)-1,""),ROW($A12))),"")</f>
        <v/>
      </c>
      <c r="G13" s="16" t="str">
        <f t="array" aca="1" ref="G13" ca="1">IFERROR(INDEX(colb,SMALL(IF(dates=G$1,ROW(colc)-1,""),ROW($A12))),"")</f>
        <v/>
      </c>
      <c r="H13" s="16" t="str">
        <f t="array" aca="1" ref="H13" ca="1">IFERROR(INDEX(colb,SMALL(IF(dates=H$1,ROW(colc)-1,""),ROW($A12))),"")</f>
        <v/>
      </c>
      <c r="I13" s="9" t="str">
        <f t="array" aca="1" ref="I13" ca="1">IFERROR(INDEX(colb,SMALL(IF(dates=I$1,ROW(colc)-1,""),ROW($A12))),"")</f>
        <v/>
      </c>
      <c r="J13" s="9" t="str">
        <f t="array" aca="1" ref="J13" ca="1">IFERROR(INDEX(colb,SMALL(IF(dates=J$1,ROW(colc)-1,""),ROW($A12))),"")</f>
        <v/>
      </c>
    </row>
    <row r="14" spans="1:10" ht="15.75" thickBot="1">
      <c r="A14" s="46"/>
      <c r="B14" s="13" t="str">
        <f t="array" aca="1" ref="B14" ca="1">IFERROR(INDEX(colb,SMALL(IF(dates=$B$1,ROW(colc)-1,""),ROW($A13))),"")</f>
        <v/>
      </c>
      <c r="C14" s="14"/>
      <c r="D14" s="13" t="str">
        <f t="array" aca="1" ref="D14" ca="1">IFERROR(INDEX(colb,SMALL(IF(dates=D$1,ROW(colc)-1,""),ROW($A13))),"")</f>
        <v/>
      </c>
      <c r="E14" s="16" t="str">
        <f t="array" aca="1" ref="E14" ca="1">IFERROR(INDEX(colb,SMALL(IF(dates=E$1,ROW(colc)-1,""),ROW($A13))),"")</f>
        <v/>
      </c>
      <c r="F14" s="16" t="str">
        <f t="array" aca="1" ref="F14" ca="1">IFERROR(INDEX(colb,SMALL(IF(dates=F$1,ROW(colc)-1,""),ROW($A13))),"")</f>
        <v/>
      </c>
      <c r="G14" s="16" t="str">
        <f t="array" aca="1" ref="G14" ca="1">IFERROR(INDEX(colb,SMALL(IF(dates=G$1,ROW(colc)-1,""),ROW($A13))),"")</f>
        <v/>
      </c>
      <c r="H14" s="16" t="str">
        <f t="array" aca="1" ref="H14" ca="1">IFERROR(INDEX(colb,SMALL(IF(dates=H$1,ROW(colc)-1,""),ROW($A13))),"")</f>
        <v/>
      </c>
      <c r="I14" s="9" t="str">
        <f t="array" aca="1" ref="I14" ca="1">IFERROR(INDEX(colb,SMALL(IF(dates=I$1,ROW(colc)-1,""),ROW($A13))),"")</f>
        <v/>
      </c>
      <c r="J14" s="9" t="str">
        <f t="array" aca="1" ref="J14" ca="1">IFERROR(INDEX(colb,SMALL(IF(dates=J$1,ROW(colc)-1,""),ROW($A13))),"")</f>
        <v/>
      </c>
    </row>
    <row r="15" spans="1:10" ht="15.75" thickBot="1">
      <c r="A15" s="45"/>
      <c r="B15" s="13" t="str">
        <f t="array" aca="1" ref="B15" ca="1">IFERROR(INDEX(colb,SMALL(IF(dates=$B$1,ROW(colc)-1,""),ROW($A14))),"")</f>
        <v/>
      </c>
      <c r="C15" s="14"/>
      <c r="D15" s="13" t="str">
        <f t="array" aca="1" ref="D15" ca="1">IFERROR(INDEX(colb,SMALL(IF(dates=D$1,ROW(colc)-1,""),ROW($A14))),"")</f>
        <v/>
      </c>
      <c r="E15" s="16" t="str">
        <f t="array" aca="1" ref="E15" ca="1">IFERROR(INDEX(colb,SMALL(IF(dates=E$1,ROW(colc)-1,""),ROW($A14))),"")</f>
        <v/>
      </c>
      <c r="F15" s="16" t="str">
        <f t="array" aca="1" ref="F15" ca="1">IFERROR(INDEX(colb,SMALL(IF(dates=F$1,ROW(colc)-1,""),ROW($A14))),"")</f>
        <v/>
      </c>
      <c r="G15" s="16" t="str">
        <f t="array" aca="1" ref="G15" ca="1">IFERROR(INDEX(colb,SMALL(IF(dates=G$1,ROW(colc)-1,""),ROW($A14))),"")</f>
        <v/>
      </c>
      <c r="H15" s="16" t="str">
        <f t="array" aca="1" ref="H15" ca="1">IFERROR(INDEX(colb,SMALL(IF(dates=H$1,ROW(colc)-1,""),ROW($A14))),"")</f>
        <v/>
      </c>
      <c r="I15" s="9" t="str">
        <f t="array" aca="1" ref="I15" ca="1">IFERROR(INDEX(colb,SMALL(IF(dates=I$1,ROW(colc)-1,""),ROW($A14))),"")</f>
        <v/>
      </c>
      <c r="J15" s="9" t="str">
        <f t="array" aca="1" ref="J15" ca="1">IFERROR(INDEX(colb,SMALL(IF(dates=J$1,ROW(colc)-1,""),ROW($A14))),"")</f>
        <v/>
      </c>
    </row>
    <row r="16" spans="1:10" ht="15.75" thickBot="1">
      <c r="A16" s="45"/>
      <c r="B16" s="13" t="str">
        <f t="array" aca="1" ref="B16" ca="1">IFERROR(INDEX(colb,SMALL(IF(dates=$B$1,ROW(colc)-1,""),ROW($A15))),"")</f>
        <v/>
      </c>
      <c r="C16" s="14"/>
      <c r="D16" s="13" t="str">
        <f t="array" aca="1" ref="D16" ca="1">IFERROR(INDEX(colb,SMALL(IF(dates=D$1,ROW(colc)-1,""),ROW($A15))),"")</f>
        <v/>
      </c>
      <c r="E16" s="16" t="str">
        <f t="array" aca="1" ref="E16" ca="1">IFERROR(INDEX(colb,SMALL(IF(dates=E$1,ROW(colc)-1,""),ROW($A15))),"")</f>
        <v/>
      </c>
      <c r="F16" s="16" t="str">
        <f t="array" aca="1" ref="F16" ca="1">IFERROR(INDEX(colb,SMALL(IF(dates=F$1,ROW(colc)-1,""),ROW($A15))),"")</f>
        <v/>
      </c>
      <c r="G16" s="16" t="str">
        <f t="array" aca="1" ref="G16" ca="1">IFERROR(INDEX(colb,SMALL(IF(dates=G$1,ROW(colc)-1,""),ROW($A15))),"")</f>
        <v/>
      </c>
      <c r="H16" s="16" t="str">
        <f t="array" aca="1" ref="H16" ca="1">IFERROR(INDEX(colb,SMALL(IF(dates=H$1,ROW(colc)-1,""),ROW($A15))),"")</f>
        <v/>
      </c>
      <c r="I16" s="9" t="str">
        <f t="array" aca="1" ref="I16" ca="1">IFERROR(INDEX(colb,SMALL(IF(dates=I$1,ROW(colc)-1,""),ROW($A15))),"")</f>
        <v/>
      </c>
      <c r="J16" s="9" t="str">
        <f t="array" aca="1" ref="J16" ca="1">IFERROR(INDEX(colb,SMALL(IF(dates=J$1,ROW(colc)-1,""),ROW($A15))),"")</f>
        <v/>
      </c>
    </row>
    <row r="17" spans="1:10" ht="15.75" thickBot="1">
      <c r="A17" s="45"/>
      <c r="B17" s="13" t="str">
        <f t="array" aca="1" ref="B17" ca="1">IFERROR(INDEX(colb,SMALL(IF(dates=$B$1,ROW(colc)-1,""),ROW($A16))),"")</f>
        <v/>
      </c>
      <c r="C17" s="14"/>
      <c r="D17" s="13" t="str">
        <f t="array" aca="1" ref="D17" ca="1">IFERROR(INDEX(colb,SMALL(IF(dates=D$1,ROW(colc)-1,""),ROW($A16))),"")</f>
        <v/>
      </c>
      <c r="E17" s="16" t="str">
        <f t="array" aca="1" ref="E17" ca="1">IFERROR(INDEX(colb,SMALL(IF(dates=E$1,ROW(colc)-1,""),ROW($A16))),"")</f>
        <v/>
      </c>
      <c r="F17" s="16" t="str">
        <f t="array" aca="1" ref="F17" ca="1">IFERROR(INDEX(colb,SMALL(IF(dates=F$1,ROW(colc)-1,""),ROW($A16))),"")</f>
        <v/>
      </c>
      <c r="G17" s="16" t="str">
        <f t="array" aca="1" ref="G17" ca="1">IFERROR(INDEX(colb,SMALL(IF(dates=G$1,ROW(colc)-1,""),ROW($A16))),"")</f>
        <v/>
      </c>
      <c r="H17" s="16" t="str">
        <f t="array" aca="1" ref="H17" ca="1">IFERROR(INDEX(colb,SMALL(IF(dates=H$1,ROW(colc)-1,""),ROW($A16))),"")</f>
        <v/>
      </c>
      <c r="I17" s="9" t="str">
        <f t="array" aca="1" ref="I17" ca="1">IFERROR(INDEX(colb,SMALL(IF(dates=I$1,ROW(colc)-1,""),ROW($A16))),"")</f>
        <v/>
      </c>
      <c r="J17" s="9" t="str">
        <f t="array" aca="1" ref="J17" ca="1">IFERROR(INDEX(colb,SMALL(IF(dates=J$1,ROW(colc)-1,""),ROW($A16))),"")</f>
        <v/>
      </c>
    </row>
    <row r="18" spans="1:10" ht="15.75" thickBot="1">
      <c r="A18" s="45"/>
      <c r="B18" s="13" t="str">
        <f t="array" aca="1" ref="B18" ca="1">IFERROR(INDEX(colb,SMALL(IF(dates=$B$1,ROW(colc)-1,""),ROW($A17))),"")</f>
        <v/>
      </c>
      <c r="C18" s="14"/>
      <c r="D18" s="13" t="str">
        <f t="array" aca="1" ref="D18" ca="1">IFERROR(INDEX(colb,SMALL(IF(dates=D$1,ROW(colc)-1,""),ROW($A17))),"")</f>
        <v/>
      </c>
      <c r="E18" s="16" t="str">
        <f t="array" aca="1" ref="E18" ca="1">IFERROR(INDEX(colb,SMALL(IF(dates=E$1,ROW(colc)-1,""),ROW($A17))),"")</f>
        <v/>
      </c>
      <c r="F18" s="16" t="str">
        <f t="array" aca="1" ref="F18" ca="1">IFERROR(INDEX(colb,SMALL(IF(dates=F$1,ROW(colc)-1,""),ROW($A17))),"")</f>
        <v/>
      </c>
      <c r="G18" s="16" t="str">
        <f t="array" aca="1" ref="G18" ca="1">IFERROR(INDEX(colb,SMALL(IF(dates=G$1,ROW(colc)-1,""),ROW($A17))),"")</f>
        <v/>
      </c>
      <c r="H18" s="16" t="str">
        <f t="array" aca="1" ref="H18" ca="1">IFERROR(INDEX(colb,SMALL(IF(dates=H$1,ROW(colc)-1,""),ROW($A17))),"")</f>
        <v/>
      </c>
      <c r="I18" s="9" t="str">
        <f t="array" aca="1" ref="I18" ca="1">IFERROR(INDEX(colb,SMALL(IF(dates=I$1,ROW(colc)-1,""),ROW($A17))),"")</f>
        <v/>
      </c>
      <c r="J18" s="9" t="str">
        <f t="array" aca="1" ref="J18" ca="1">IFERROR(INDEX(colb,SMALL(IF(dates=J$1,ROW(colc)-1,""),ROW($A17))),"")</f>
        <v/>
      </c>
    </row>
    <row r="19" spans="1:10" ht="15.75" thickBot="1">
      <c r="A19" s="45"/>
      <c r="B19" s="13" t="str">
        <f t="array" aca="1" ref="B19" ca="1">IFERROR(INDEX(colb,SMALL(IF(dates=$B$1,ROW(colc)-1,""),ROW($A18))),"")</f>
        <v/>
      </c>
      <c r="C19" s="14"/>
      <c r="D19" s="13" t="str">
        <f t="array" aca="1" ref="D19" ca="1">IFERROR(INDEX(colb,SMALL(IF(dates=D$1,ROW(colc)-1,""),ROW($A18))),"")</f>
        <v/>
      </c>
      <c r="E19" s="16" t="str">
        <f t="array" aca="1" ref="E19" ca="1">IFERROR(INDEX(colb,SMALL(IF(dates=E$1,ROW(colc)-1,""),ROW($A18))),"")</f>
        <v/>
      </c>
      <c r="F19" s="16" t="str">
        <f t="array" aca="1" ref="F19" ca="1">IFERROR(INDEX(colb,SMALL(IF(dates=F$1,ROW(colc)-1,""),ROW($A18))),"")</f>
        <v/>
      </c>
      <c r="G19" s="16" t="str">
        <f t="array" aca="1" ref="G19" ca="1">IFERROR(INDEX(colb,SMALL(IF(dates=G$1,ROW(colc)-1,""),ROW($A18))),"")</f>
        <v/>
      </c>
      <c r="H19" s="16" t="str">
        <f t="array" aca="1" ref="H19" ca="1">IFERROR(INDEX(colb,SMALL(IF(dates=H$1,ROW(colc)-1,""),ROW($A18))),"")</f>
        <v/>
      </c>
      <c r="I19" s="9" t="str">
        <f t="array" aca="1" ref="I19" ca="1">IFERROR(INDEX(colb,SMALL(IF(dates=I$1,ROW(colc)-1,""),ROW($A18))),"")</f>
        <v/>
      </c>
      <c r="J19" s="9" t="str">
        <f t="array" aca="1" ref="J19" ca="1">IFERROR(INDEX(colb,SMALL(IF(dates=J$1,ROW(colc)-1,""),ROW($A18))),"")</f>
        <v/>
      </c>
    </row>
    <row r="20" spans="1:10" ht="15.75" thickBot="1">
      <c r="A20" s="45"/>
      <c r="B20" s="13" t="str">
        <f t="array" aca="1" ref="B20" ca="1">IFERROR(INDEX(colb,SMALL(IF(dates=$B$1,ROW(colc)-1,""),ROW($A19))),"")</f>
        <v/>
      </c>
      <c r="C20" s="14"/>
      <c r="D20" s="13" t="str">
        <f t="array" aca="1" ref="D20" ca="1">IFERROR(INDEX(colb,SMALL(IF(dates=D$1,ROW(colc)-1,""),ROW($A19))),"")</f>
        <v/>
      </c>
      <c r="E20" s="16" t="str">
        <f t="array" aca="1" ref="E20" ca="1">IFERROR(INDEX(colb,SMALL(IF(dates=E$1,ROW(colc)-1,""),ROW($A19))),"")</f>
        <v/>
      </c>
      <c r="F20" s="16" t="str">
        <f t="array" aca="1" ref="F20" ca="1">IFERROR(INDEX(colb,SMALL(IF(dates=F$1,ROW(colc)-1,""),ROW($A19))),"")</f>
        <v/>
      </c>
      <c r="G20" s="16" t="str">
        <f t="array" aca="1" ref="G20" ca="1">IFERROR(INDEX(colb,SMALL(IF(dates=G$1,ROW(colc)-1,""),ROW($A19))),"")</f>
        <v/>
      </c>
      <c r="H20" s="16" t="str">
        <f t="array" aca="1" ref="H20" ca="1">IFERROR(INDEX(colb,SMALL(IF(dates=H$1,ROW(colc)-1,""),ROW($A19))),"")</f>
        <v/>
      </c>
      <c r="I20" s="9" t="str">
        <f t="array" aca="1" ref="I20" ca="1">IFERROR(INDEX(colb,SMALL(IF(dates=I$1,ROW(colc)-1,""),ROW($A19))),"")</f>
        <v/>
      </c>
      <c r="J20" s="9" t="str">
        <f t="array" aca="1" ref="J20" ca="1">IFERROR(INDEX(colb,SMALL(IF(dates=J$1,ROW(colc)-1,""),ROW($A19))),"")</f>
        <v/>
      </c>
    </row>
    <row r="21" spans="1:10" ht="15.75" thickBot="1">
      <c r="A21" s="45"/>
      <c r="B21" s="13" t="str">
        <f t="array" aca="1" ref="B21" ca="1">IFERROR(INDEX(colb,SMALL(IF(dates=$B$1,ROW(colc)-1,""),ROW($A20))),"")</f>
        <v/>
      </c>
      <c r="C21" s="14"/>
      <c r="D21" s="13" t="str">
        <f t="array" aca="1" ref="D21" ca="1">IFERROR(INDEX(colb,SMALL(IF(dates=D$1,ROW(colc)-1,""),ROW($A20))),"")</f>
        <v/>
      </c>
      <c r="E21" s="16" t="str">
        <f t="array" aca="1" ref="E21" ca="1">IFERROR(INDEX(colb,SMALL(IF(dates=E$1,ROW(colc)-1,""),ROW($A20))),"")</f>
        <v/>
      </c>
      <c r="F21" s="16" t="str">
        <f t="array" aca="1" ref="F21" ca="1">IFERROR(INDEX(colb,SMALL(IF(dates=F$1,ROW(colc)-1,""),ROW($A20))),"")</f>
        <v/>
      </c>
      <c r="G21" s="16" t="str">
        <f t="array" aca="1" ref="G21" ca="1">IFERROR(INDEX(colb,SMALL(IF(dates=G$1,ROW(colc)-1,""),ROW($A20))),"")</f>
        <v/>
      </c>
      <c r="H21" s="16" t="str">
        <f t="array" aca="1" ref="H21" ca="1">IFERROR(INDEX(colb,SMALL(IF(dates=H$1,ROW(colc)-1,""),ROW($A20))),"")</f>
        <v/>
      </c>
      <c r="I21" s="9" t="str">
        <f t="array" aca="1" ref="I21" ca="1">IFERROR(INDEX(colb,SMALL(IF(dates=I$1,ROW(colc)-1,""),ROW($A20))),"")</f>
        <v/>
      </c>
      <c r="J21" s="9" t="str">
        <f t="array" aca="1" ref="J21" ca="1">IFERROR(INDEX(colb,SMALL(IF(dates=J$1,ROW(colc)-1,""),ROW($A20))),"")</f>
        <v/>
      </c>
    </row>
    <row r="22" spans="1:10" ht="15.75" thickBot="1">
      <c r="A22" s="45"/>
      <c r="B22" s="13" t="str">
        <f t="array" aca="1" ref="B22" ca="1">IFERROR(INDEX(colb,SMALL(IF(dates=$B$1,ROW(colc)-1,""),ROW($A21))),"")</f>
        <v/>
      </c>
      <c r="C22" s="14"/>
      <c r="D22" s="13" t="str">
        <f t="array" aca="1" ref="D22" ca="1">IFERROR(INDEX(colb,SMALL(IF(dates=D$1,ROW(colc)-1,""),ROW($A21))),"")</f>
        <v/>
      </c>
      <c r="E22" s="16" t="str">
        <f t="array" aca="1" ref="E22" ca="1">IFERROR(INDEX(colb,SMALL(IF(dates=E$1,ROW(colc)-1,""),ROW($A21))),"")</f>
        <v/>
      </c>
      <c r="F22" s="16" t="str">
        <f t="array" aca="1" ref="F22" ca="1">IFERROR(INDEX(colb,SMALL(IF(dates=F$1,ROW(colc)-1,""),ROW($A21))),"")</f>
        <v/>
      </c>
      <c r="G22" s="16" t="str">
        <f t="array" aca="1" ref="G22" ca="1">IFERROR(INDEX(colb,SMALL(IF(dates=G$1,ROW(colc)-1,""),ROW($A21))),"")</f>
        <v/>
      </c>
      <c r="H22" s="16" t="str">
        <f t="array" aca="1" ref="H22" ca="1">IFERROR(INDEX(colb,SMALL(IF(dates=H$1,ROW(colc)-1,""),ROW($A21))),"")</f>
        <v/>
      </c>
      <c r="I22" s="9" t="str">
        <f t="array" aca="1" ref="I22" ca="1">IFERROR(INDEX(colb,SMALL(IF(dates=I$1,ROW(colc)-1,""),ROW($A21))),"")</f>
        <v/>
      </c>
      <c r="J22" s="9" t="str">
        <f t="array" aca="1" ref="J22" ca="1">IFERROR(INDEX(colb,SMALL(IF(dates=J$1,ROW(colc)-1,""),ROW($A21))),"")</f>
        <v/>
      </c>
    </row>
    <row r="23" spans="1:10" ht="15.75" thickBot="1">
      <c r="A23" s="45"/>
      <c r="B23" s="13" t="str">
        <f t="array" aca="1" ref="B23" ca="1">IFERROR(INDEX(colb,SMALL(IF(dates=$B$1,ROW(colc)-1,""),ROW($A22))),"")</f>
        <v/>
      </c>
      <c r="C23" s="14"/>
      <c r="D23" s="13" t="str">
        <f t="array" aca="1" ref="D23" ca="1">IFERROR(INDEX(colb,SMALL(IF(dates=D$1,ROW(colc)-1,""),ROW($A22))),"")</f>
        <v/>
      </c>
      <c r="E23" s="16" t="str">
        <f t="array" aca="1" ref="E23" ca="1">IFERROR(INDEX(colb,SMALL(IF(dates=E$1,ROW(colc)-1,""),ROW($A22))),"")</f>
        <v/>
      </c>
      <c r="F23" s="16" t="str">
        <f t="array" aca="1" ref="F23" ca="1">IFERROR(INDEX(colb,SMALL(IF(dates=F$1,ROW(colc)-1,""),ROW($A22))),"")</f>
        <v/>
      </c>
      <c r="G23" s="16" t="str">
        <f t="array" aca="1" ref="G23" ca="1">IFERROR(INDEX(colb,SMALL(IF(dates=G$1,ROW(colc)-1,""),ROW($A22))),"")</f>
        <v/>
      </c>
      <c r="H23" s="16" t="str">
        <f t="array" aca="1" ref="H23" ca="1">IFERROR(INDEX(colb,SMALL(IF(dates=H$1,ROW(colc)-1,""),ROW($A22))),"")</f>
        <v/>
      </c>
      <c r="I23" s="9" t="str">
        <f t="array" aca="1" ref="I23" ca="1">IFERROR(INDEX(colb,SMALL(IF(dates=I$1,ROW(colc)-1,""),ROW($A22))),"")</f>
        <v/>
      </c>
      <c r="J23" s="9" t="str">
        <f t="array" aca="1" ref="J23" ca="1">IFERROR(INDEX(colb,SMALL(IF(dates=J$1,ROW(colc)-1,""),ROW($A22))),"")</f>
        <v/>
      </c>
    </row>
    <row r="24" spans="1:10" ht="15.75" thickBot="1">
      <c r="A24" s="45"/>
      <c r="B24" s="13" t="str">
        <f t="array" aca="1" ref="B24" ca="1">IFERROR(INDEX(colb,SMALL(IF(dates=$B$1,ROW(colc)-1,""),ROW($A23))),"")</f>
        <v/>
      </c>
      <c r="C24" s="14"/>
      <c r="D24" s="13" t="str">
        <f t="array" aca="1" ref="D24" ca="1">IFERROR(INDEX(colb,SMALL(IF(dates=D$1,ROW(colc)-1,""),ROW($A23))),"")</f>
        <v/>
      </c>
      <c r="E24" s="16" t="str">
        <f t="array" aca="1" ref="E24" ca="1">IFERROR(INDEX(colb,SMALL(IF(dates=E$1,ROW(colc)-1,""),ROW($A23))),"")</f>
        <v/>
      </c>
      <c r="F24" s="16" t="str">
        <f t="array" aca="1" ref="F24" ca="1">IFERROR(INDEX(colb,SMALL(IF(dates=F$1,ROW(colc)-1,""),ROW($A23))),"")</f>
        <v/>
      </c>
      <c r="G24" s="16" t="str">
        <f t="array" aca="1" ref="G24" ca="1">IFERROR(INDEX(colb,SMALL(IF(dates=G$1,ROW(colc)-1,""),ROW($A23))),"")</f>
        <v/>
      </c>
      <c r="H24" s="16" t="str">
        <f t="array" aca="1" ref="H24" ca="1">IFERROR(INDEX(colb,SMALL(IF(dates=H$1,ROW(colc)-1,""),ROW($A23))),"")</f>
        <v/>
      </c>
      <c r="I24" s="9" t="str">
        <f t="array" aca="1" ref="I24" ca="1">IFERROR(INDEX(colb,SMALL(IF(dates=I$1,ROW(colc)-1,""),ROW($A23))),"")</f>
        <v/>
      </c>
      <c r="J24" s="9" t="str">
        <f t="array" aca="1" ref="J24" ca="1">IFERROR(INDEX(colb,SMALL(IF(dates=J$1,ROW(colc)-1,""),ROW($A23))),"")</f>
        <v/>
      </c>
    </row>
    <row r="25" spans="1:10" ht="15.75" thickBot="1">
      <c r="A25" s="45"/>
      <c r="B25" s="13" t="str">
        <f t="array" aca="1" ref="B25" ca="1">IFERROR(INDEX(colb,SMALL(IF(dates=$B$1,ROW(colc)-1,""),ROW($A24))),"")</f>
        <v/>
      </c>
      <c r="C25" s="14"/>
      <c r="D25" s="13" t="str">
        <f t="array" aca="1" ref="D25" ca="1">IFERROR(INDEX(colb,SMALL(IF(dates=D$1,ROW(colc)-1,""),ROW($A24))),"")</f>
        <v/>
      </c>
      <c r="E25" s="16" t="str">
        <f t="array" aca="1" ref="E25" ca="1">IFERROR(INDEX(colb,SMALL(IF(dates=E$1,ROW(colc)-1,""),ROW($A24))),"")</f>
        <v/>
      </c>
      <c r="F25" s="16" t="str">
        <f t="array" aca="1" ref="F25" ca="1">IFERROR(INDEX(colb,SMALL(IF(dates=F$1,ROW(colc)-1,""),ROW($A24))),"")</f>
        <v/>
      </c>
      <c r="G25" s="16" t="str">
        <f t="array" aca="1" ref="G25" ca="1">IFERROR(INDEX(colb,SMALL(IF(dates=G$1,ROW(colc)-1,""),ROW($A24))),"")</f>
        <v/>
      </c>
      <c r="H25" s="16" t="str">
        <f t="array" aca="1" ref="H25" ca="1">IFERROR(INDEX(colb,SMALL(IF(dates=H$1,ROW(colc)-1,""),ROW($A24))),"")</f>
        <v/>
      </c>
      <c r="I25" s="9" t="str">
        <f t="array" aca="1" ref="I25" ca="1">IFERROR(INDEX(colb,SMALL(IF(dates=I$1,ROW(colc)-1,""),ROW($A24))),"")</f>
        <v/>
      </c>
      <c r="J25" s="9" t="str">
        <f t="array" aca="1" ref="J25" ca="1">IFERROR(INDEX(colb,SMALL(IF(dates=J$1,ROW(colc)-1,""),ROW($A24))),"")</f>
        <v/>
      </c>
    </row>
    <row r="26" spans="1:10" ht="15.75" thickBot="1">
      <c r="A26" s="45"/>
      <c r="B26" s="13" t="str">
        <f t="array" aca="1" ref="B26" ca="1">IFERROR(INDEX(colb,SMALL(IF(dates=$B$1,ROW(colc)-1,""),ROW($A25))),"")</f>
        <v/>
      </c>
      <c r="C26" s="14"/>
      <c r="D26" s="13" t="str">
        <f t="array" aca="1" ref="D26" ca="1">IFERROR(INDEX(colb,SMALL(IF(dates=D$1,ROW(colc)-1,""),ROW($A25))),"")</f>
        <v/>
      </c>
      <c r="E26" s="16" t="str">
        <f t="array" aca="1" ref="E26" ca="1">IFERROR(INDEX(colb,SMALL(IF(dates=E$1,ROW(colc)-1,""),ROW($A25))),"")</f>
        <v/>
      </c>
      <c r="F26" s="16" t="str">
        <f t="array" aca="1" ref="F26" ca="1">IFERROR(INDEX(colb,SMALL(IF(dates=F$1,ROW(colc)-1,""),ROW($A25))),"")</f>
        <v/>
      </c>
      <c r="G26" s="16" t="str">
        <f t="array" aca="1" ref="G26" ca="1">IFERROR(INDEX(colb,SMALL(IF(dates=G$1,ROW(colc)-1,""),ROW($A25))),"")</f>
        <v/>
      </c>
      <c r="H26" s="16" t="str">
        <f t="array" aca="1" ref="H26" ca="1">IFERROR(INDEX(colb,SMALL(IF(dates=H$1,ROW(colc)-1,""),ROW($A25))),"")</f>
        <v/>
      </c>
      <c r="I26" s="9" t="str">
        <f t="array" aca="1" ref="I26" ca="1">IFERROR(INDEX(colb,SMALL(IF(dates=I$1,ROW(colc)-1,""),ROW($A25))),"")</f>
        <v/>
      </c>
      <c r="J26" s="9" t="str">
        <f t="array" aca="1" ref="J26" ca="1">IFERROR(INDEX(colb,SMALL(IF(dates=J$1,ROW(colc)-1,""),ROW($A25))),"")</f>
        <v/>
      </c>
    </row>
    <row r="27" spans="1:10" ht="15.75" thickBot="1">
      <c r="A27" s="45"/>
      <c r="B27" s="13" t="str">
        <f t="array" aca="1" ref="B27" ca="1">IFERROR(INDEX(colb,SMALL(IF(dates=$B$1,ROW(colc)-1,""),ROW($A26))),"")</f>
        <v/>
      </c>
      <c r="C27" s="14"/>
      <c r="D27" s="13" t="str">
        <f t="array" aca="1" ref="D27" ca="1">IFERROR(INDEX(colb,SMALL(IF(dates=D$1,ROW(colc)-1,""),ROW($A26))),"")</f>
        <v/>
      </c>
      <c r="E27" s="16" t="str">
        <f t="array" aca="1" ref="E27" ca="1">IFERROR(INDEX(colb,SMALL(IF(dates=E$1,ROW(colc)-1,""),ROW($A26))),"")</f>
        <v/>
      </c>
      <c r="F27" s="16" t="str">
        <f t="array" aca="1" ref="F27" ca="1">IFERROR(INDEX(colb,SMALL(IF(dates=F$1,ROW(colc)-1,""),ROW($A26))),"")</f>
        <v/>
      </c>
      <c r="G27" s="16" t="str">
        <f t="array" aca="1" ref="G27" ca="1">IFERROR(INDEX(colb,SMALL(IF(dates=G$1,ROW(colc)-1,""),ROW($A26))),"")</f>
        <v/>
      </c>
      <c r="H27" s="16" t="str">
        <f t="array" aca="1" ref="H27" ca="1">IFERROR(INDEX(colb,SMALL(IF(dates=H$1,ROW(colc)-1,""),ROW($A26))),"")</f>
        <v/>
      </c>
      <c r="I27" s="9" t="str">
        <f t="array" aca="1" ref="I27" ca="1">IFERROR(INDEX(colb,SMALL(IF(dates=I$1,ROW(colc)-1,""),ROW($A26))),"")</f>
        <v/>
      </c>
      <c r="J27" s="9" t="str">
        <f t="array" aca="1" ref="J27" ca="1">IFERROR(INDEX(colb,SMALL(IF(dates=J$1,ROW(colc)-1,""),ROW($A26))),"")</f>
        <v/>
      </c>
    </row>
    <row r="28" spans="1:10" ht="15.75" thickBot="1">
      <c r="A28" s="45"/>
      <c r="B28" s="13" t="str">
        <f t="array" aca="1" ref="B28" ca="1">IFERROR(INDEX(colb,SMALL(IF(dates=$B$1,ROW(colc)-1,""),ROW($A27))),"")</f>
        <v/>
      </c>
      <c r="C28" s="14"/>
      <c r="D28" s="13" t="str">
        <f t="array" aca="1" ref="D28" ca="1">IFERROR(INDEX(colb,SMALL(IF(dates=D$1,ROW(colc)-1,""),ROW($A27))),"")</f>
        <v/>
      </c>
      <c r="E28" s="16" t="str">
        <f t="array" aca="1" ref="E28" ca="1">IFERROR(INDEX(colb,SMALL(IF(dates=E$1,ROW(colc)-1,""),ROW($A27))),"")</f>
        <v/>
      </c>
      <c r="F28" s="16" t="str">
        <f t="array" aca="1" ref="F28" ca="1">IFERROR(INDEX(colb,SMALL(IF(dates=F$1,ROW(colc)-1,""),ROW($A27))),"")</f>
        <v/>
      </c>
      <c r="G28" s="16" t="str">
        <f t="array" aca="1" ref="G28" ca="1">IFERROR(INDEX(colb,SMALL(IF(dates=G$1,ROW(colc)-1,""),ROW($A27))),"")</f>
        <v/>
      </c>
      <c r="H28" s="16" t="str">
        <f t="array" aca="1" ref="H28" ca="1">IFERROR(INDEX(colb,SMALL(IF(dates=H$1,ROW(colc)-1,""),ROW($A27))),"")</f>
        <v/>
      </c>
      <c r="I28" s="9" t="str">
        <f t="array" aca="1" ref="I28" ca="1">IFERROR(INDEX(colb,SMALL(IF(dates=I$1,ROW(colc)-1,""),ROW($A27))),"")</f>
        <v/>
      </c>
      <c r="J28" s="9" t="str">
        <f t="array" aca="1" ref="J28" ca="1">IFERROR(INDEX(colb,SMALL(IF(dates=J$1,ROW(colc)-1,""),ROW($A27))),"")</f>
        <v/>
      </c>
    </row>
    <row r="29" spans="1:10" ht="15.75" thickBot="1">
      <c r="A29" s="45"/>
      <c r="B29" s="13" t="str">
        <f t="array" aca="1" ref="B29" ca="1">IFERROR(INDEX(colb,SMALL(IF(dates=$B$1,ROW(colc)-1,""),ROW($A28))),"")</f>
        <v/>
      </c>
      <c r="C29" s="14"/>
      <c r="D29" s="13" t="str">
        <f t="array" aca="1" ref="D29" ca="1">IFERROR(INDEX(colb,SMALL(IF(dates=D$1,ROW(colc)-1,""),ROW($A28))),"")</f>
        <v/>
      </c>
      <c r="E29" s="16" t="str">
        <f t="array" aca="1" ref="E29" ca="1">IFERROR(INDEX(colb,SMALL(IF(dates=E$1,ROW(colc)-1,""),ROW($A28))),"")</f>
        <v/>
      </c>
      <c r="F29" s="16" t="str">
        <f t="array" aca="1" ref="F29" ca="1">IFERROR(INDEX(colb,SMALL(IF(dates=F$1,ROW(colc)-1,""),ROW($A28))),"")</f>
        <v/>
      </c>
      <c r="G29" s="16" t="str">
        <f t="array" aca="1" ref="G29" ca="1">IFERROR(INDEX(colb,SMALL(IF(dates=G$1,ROW(colc)-1,""),ROW($A28))),"")</f>
        <v/>
      </c>
      <c r="H29" s="16" t="str">
        <f t="array" aca="1" ref="H29" ca="1">IFERROR(INDEX(colb,SMALL(IF(dates=H$1,ROW(colc)-1,""),ROW($A28))),"")</f>
        <v/>
      </c>
      <c r="I29" s="9" t="str">
        <f t="array" aca="1" ref="I29" ca="1">IFERROR(INDEX(colb,SMALL(IF(dates=I$1,ROW(colc)-1,""),ROW($A28))),"")</f>
        <v/>
      </c>
      <c r="J29" s="9" t="str">
        <f t="array" aca="1" ref="J29" ca="1">IFERROR(INDEX(colb,SMALL(IF(dates=J$1,ROW(colc)-1,""),ROW($A28))),"")</f>
        <v/>
      </c>
    </row>
    <row r="30" spans="1:10" ht="15.75" thickBot="1">
      <c r="A30" s="45"/>
      <c r="B30" s="13" t="str">
        <f t="array" aca="1" ref="B30" ca="1">IFERROR(INDEX(colb,SMALL(IF(dates=$B$1,ROW(colc)-1,""),ROW($A29))),"")</f>
        <v/>
      </c>
      <c r="C30" s="14"/>
      <c r="D30" s="13" t="str">
        <f t="array" aca="1" ref="D30" ca="1">IFERROR(INDEX(colb,SMALL(IF(dates=D$1,ROW(colc)-1,""),ROW($A29))),"")</f>
        <v/>
      </c>
      <c r="E30" s="16" t="str">
        <f t="array" aca="1" ref="E30" ca="1">IFERROR(INDEX(colb,SMALL(IF(dates=E$1,ROW(colc)-1,""),ROW($A29))),"")</f>
        <v/>
      </c>
      <c r="F30" s="16" t="str">
        <f t="array" aca="1" ref="F30" ca="1">IFERROR(INDEX(colb,SMALL(IF(dates=F$1,ROW(colc)-1,""),ROW($A29))),"")</f>
        <v/>
      </c>
      <c r="G30" s="16" t="str">
        <f t="array" aca="1" ref="G30" ca="1">IFERROR(INDEX(colb,SMALL(IF(dates=G$1,ROW(colc)-1,""),ROW($A29))),"")</f>
        <v/>
      </c>
      <c r="H30" s="16" t="str">
        <f t="array" aca="1" ref="H30" ca="1">IFERROR(INDEX(colb,SMALL(IF(dates=H$1,ROW(colc)-1,""),ROW($A29))),"")</f>
        <v/>
      </c>
      <c r="I30" s="9" t="str">
        <f t="array" aca="1" ref="I30" ca="1">IFERROR(INDEX(colb,SMALL(IF(dates=I$1,ROW(colc)-1,""),ROW($A29))),"")</f>
        <v/>
      </c>
      <c r="J30" s="9" t="str">
        <f t="array" aca="1" ref="J30" ca="1">IFERROR(INDEX(colb,SMALL(IF(dates=J$1,ROW(colc)-1,""),ROW($A29))),"")</f>
        <v/>
      </c>
    </row>
    <row r="31" spans="1:10" ht="15.75" thickBot="1">
      <c r="A31" s="45"/>
      <c r="B31" s="13" t="str">
        <f t="array" aca="1" ref="B31" ca="1">IFERROR(INDEX(colb,SMALL(IF(dates=$B$1,ROW(colc)-1,""),ROW($A30))),"")</f>
        <v/>
      </c>
      <c r="C31" s="14"/>
      <c r="D31" s="13" t="str">
        <f t="array" aca="1" ref="D31" ca="1">IFERROR(INDEX(colb,SMALL(IF(dates=D$1,ROW(colc)-1,""),ROW($A30))),"")</f>
        <v/>
      </c>
      <c r="E31" s="16" t="str">
        <f t="array" aca="1" ref="E31" ca="1">IFERROR(INDEX(colb,SMALL(IF(dates=E$1,ROW(colc)-1,""),ROW($A30))),"")</f>
        <v/>
      </c>
      <c r="F31" s="16" t="str">
        <f t="array" aca="1" ref="F31" ca="1">IFERROR(INDEX(colb,SMALL(IF(dates=F$1,ROW(colc)-1,""),ROW($A30))),"")</f>
        <v/>
      </c>
      <c r="G31" s="16" t="str">
        <f t="array" aca="1" ref="G31" ca="1">IFERROR(INDEX(colb,SMALL(IF(dates=G$1,ROW(colc)-1,""),ROW($A30))),"")</f>
        <v/>
      </c>
      <c r="H31" s="16" t="str">
        <f t="array" aca="1" ref="H31" ca="1">IFERROR(INDEX(colb,SMALL(IF(dates=H$1,ROW(colc)-1,""),ROW($A30))),"")</f>
        <v/>
      </c>
      <c r="I31" s="9" t="str">
        <f t="array" aca="1" ref="I31" ca="1">IFERROR(INDEX(colb,SMALL(IF(dates=I$1,ROW(colc)-1,""),ROW($A30))),"")</f>
        <v/>
      </c>
      <c r="J31" s="9" t="str">
        <f t="array" aca="1" ref="J31" ca="1">IFERROR(INDEX(colb,SMALL(IF(dates=J$1,ROW(colc)-1,""),ROW($A30))),"")</f>
        <v/>
      </c>
    </row>
    <row r="32" spans="1:10" ht="15.75" thickBot="1">
      <c r="A32" s="45"/>
      <c r="B32" s="13" t="str">
        <f t="array" aca="1" ref="B32" ca="1">IFERROR(INDEX(colb,SMALL(IF(dates=$B$1,ROW(colc)-1,""),ROW($A31))),"")</f>
        <v/>
      </c>
      <c r="C32" s="14"/>
      <c r="D32" s="13" t="str">
        <f t="array" aca="1" ref="D32" ca="1">IFERROR(INDEX(colb,SMALL(IF(dates=D$1,ROW(colc)-1,""),ROW($A31))),"")</f>
        <v/>
      </c>
      <c r="E32" s="16" t="str">
        <f t="array" aca="1" ref="E32" ca="1">IFERROR(INDEX(colb,SMALL(IF(dates=E$1,ROW(colc)-1,""),ROW($A31))),"")</f>
        <v/>
      </c>
      <c r="F32" s="16" t="str">
        <f t="array" aca="1" ref="F32" ca="1">IFERROR(INDEX(colb,SMALL(IF(dates=F$1,ROW(colc)-1,""),ROW($A31))),"")</f>
        <v/>
      </c>
      <c r="G32" s="16" t="str">
        <f t="array" aca="1" ref="G32" ca="1">IFERROR(INDEX(colb,SMALL(IF(dates=G$1,ROW(colc)-1,""),ROW($A31))),"")</f>
        <v/>
      </c>
      <c r="H32" s="16" t="str">
        <f t="array" aca="1" ref="H32" ca="1">IFERROR(INDEX(colb,SMALL(IF(dates=H$1,ROW(colc)-1,""),ROW($A31))),"")</f>
        <v/>
      </c>
      <c r="I32" s="9" t="str">
        <f t="array" aca="1" ref="I32" ca="1">IFERROR(INDEX(colb,SMALL(IF(dates=I$1,ROW(colc)-1,""),ROW($A31))),"")</f>
        <v/>
      </c>
      <c r="J32" s="9" t="str">
        <f t="array" aca="1" ref="J32" ca="1">IFERROR(INDEX(colb,SMALL(IF(dates=J$1,ROW(colc)-1,""),ROW($A31))),"")</f>
        <v/>
      </c>
    </row>
    <row r="33" spans="1:10" ht="15.75" thickBot="1">
      <c r="A33" s="45"/>
      <c r="B33" s="13" t="str">
        <f t="array" aca="1" ref="B33" ca="1">IFERROR(INDEX(colb,SMALL(IF(dates=$B$1,ROW(colc)-1,""),ROW($A32))),"")</f>
        <v/>
      </c>
      <c r="C33" s="14"/>
      <c r="D33" s="13" t="str">
        <f t="array" aca="1" ref="D33" ca="1">IFERROR(INDEX(colb,SMALL(IF(dates=D$1,ROW(colc)-1,""),ROW($A32))),"")</f>
        <v/>
      </c>
      <c r="E33" s="16" t="str">
        <f t="array" aca="1" ref="E33" ca="1">IFERROR(INDEX(colb,SMALL(IF(dates=E$1,ROW(colc)-1,""),ROW($A32))),"")</f>
        <v/>
      </c>
      <c r="F33" s="16" t="str">
        <f t="array" aca="1" ref="F33" ca="1">IFERROR(INDEX(colb,SMALL(IF(dates=F$1,ROW(colc)-1,""),ROW($A32))),"")</f>
        <v/>
      </c>
      <c r="G33" s="16" t="str">
        <f t="array" aca="1" ref="G33" ca="1">IFERROR(INDEX(colb,SMALL(IF(dates=G$1,ROW(colc)-1,""),ROW($A32))),"")</f>
        <v/>
      </c>
      <c r="H33" s="16" t="str">
        <f t="array" aca="1" ref="H33" ca="1">IFERROR(INDEX(colb,SMALL(IF(dates=H$1,ROW(colc)-1,""),ROW($A32))),"")</f>
        <v/>
      </c>
      <c r="I33" s="9" t="str">
        <f t="array" aca="1" ref="I33" ca="1">IFERROR(INDEX(colb,SMALL(IF(dates=I$1,ROW(colc)-1,""),ROW($A32))),"")</f>
        <v/>
      </c>
      <c r="J33" s="9" t="str">
        <f t="array" aca="1" ref="J33" ca="1">IFERROR(INDEX(colb,SMALL(IF(dates=J$1,ROW(colc)-1,""),ROW($A32))),"")</f>
        <v/>
      </c>
    </row>
    <row r="34" spans="1:10" ht="15.75" thickBot="1">
      <c r="A34" s="45"/>
      <c r="B34" s="13" t="str">
        <f t="array" aca="1" ref="B34" ca="1">IFERROR(INDEX(colb,SMALL(IF(dates=$B$1,ROW(colc)-1,""),ROW($A33))),"")</f>
        <v/>
      </c>
      <c r="C34" s="14"/>
      <c r="D34" s="13" t="str">
        <f t="array" aca="1" ref="D34" ca="1">IFERROR(INDEX(colb,SMALL(IF(dates=D$1,ROW(colc)-1,""),ROW($A33))),"")</f>
        <v/>
      </c>
      <c r="E34" s="16" t="str">
        <f t="array" aca="1" ref="E34" ca="1">IFERROR(INDEX(colb,SMALL(IF(dates=E$1,ROW(colc)-1,""),ROW($A33))),"")</f>
        <v/>
      </c>
      <c r="F34" s="16" t="str">
        <f t="array" aca="1" ref="F34" ca="1">IFERROR(INDEX(colb,SMALL(IF(dates=F$1,ROW(colc)-1,""),ROW($A33))),"")</f>
        <v/>
      </c>
      <c r="G34" s="16" t="str">
        <f t="array" aca="1" ref="G34" ca="1">IFERROR(INDEX(colb,SMALL(IF(dates=G$1,ROW(colc)-1,""),ROW($A33))),"")</f>
        <v/>
      </c>
      <c r="H34" s="16" t="str">
        <f t="array" aca="1" ref="H34" ca="1">IFERROR(INDEX(colb,SMALL(IF(dates=H$1,ROW(colc)-1,""),ROW($A33))),"")</f>
        <v/>
      </c>
      <c r="I34" s="9" t="str">
        <f t="array" aca="1" ref="I34" ca="1">IFERROR(INDEX(colb,SMALL(IF(dates=I$1,ROW(colc)-1,""),ROW($A33))),"")</f>
        <v/>
      </c>
      <c r="J34" s="9" t="str">
        <f t="array" aca="1" ref="J34" ca="1">IFERROR(INDEX(colb,SMALL(IF(dates=J$1,ROW(colc)-1,""),ROW($A33))),"")</f>
        <v/>
      </c>
    </row>
    <row r="35" spans="1:10" ht="15.75" thickBot="1">
      <c r="A35" s="45"/>
      <c r="B35" s="13" t="str">
        <f t="array" aca="1" ref="B35" ca="1">IFERROR(INDEX(colb,SMALL(IF(dates=$B$1,ROW(colc)-1,""),ROW($A34))),"")</f>
        <v/>
      </c>
      <c r="C35" s="14"/>
      <c r="D35" s="13" t="str">
        <f t="array" aca="1" ref="D35" ca="1">IFERROR(INDEX(colb,SMALL(IF(dates=D$1,ROW(colc)-1,""),ROW($A34))),"")</f>
        <v/>
      </c>
      <c r="E35" s="16" t="str">
        <f t="array" aca="1" ref="E35" ca="1">IFERROR(INDEX(colb,SMALL(IF(dates=E$1,ROW(colc)-1,""),ROW($A34))),"")</f>
        <v/>
      </c>
      <c r="F35" s="16" t="str">
        <f t="array" aca="1" ref="F35" ca="1">IFERROR(INDEX(colb,SMALL(IF(dates=F$1,ROW(colc)-1,""),ROW($A34))),"")</f>
        <v/>
      </c>
      <c r="G35" s="16" t="str">
        <f t="array" aca="1" ref="G35" ca="1">IFERROR(INDEX(colb,SMALL(IF(dates=G$1,ROW(colc)-1,""),ROW($A34))),"")</f>
        <v/>
      </c>
      <c r="H35" s="16" t="str">
        <f t="array" aca="1" ref="H35" ca="1">IFERROR(INDEX(colb,SMALL(IF(dates=H$1,ROW(colc)-1,""),ROW($A34))),"")</f>
        <v/>
      </c>
      <c r="I35" s="9" t="str">
        <f t="array" aca="1" ref="I35" ca="1">IFERROR(INDEX(colb,SMALL(IF(dates=I$1,ROW(colc)-1,""),ROW($A34))),"")</f>
        <v/>
      </c>
      <c r="J35" s="9" t="str">
        <f t="array" aca="1" ref="J35" ca="1">IFERROR(INDEX(colb,SMALL(IF(dates=J$1,ROW(colc)-1,""),ROW($A34))),"")</f>
        <v/>
      </c>
    </row>
    <row r="36" spans="1:10" ht="15.75" thickBot="1">
      <c r="A36" s="45"/>
      <c r="B36" s="13" t="str">
        <f t="array" aca="1" ref="B36" ca="1">IFERROR(INDEX(colb,SMALL(IF(dates=$B$1,ROW(colc)-1,""),ROW($A35))),"")</f>
        <v/>
      </c>
      <c r="C36" s="14"/>
      <c r="D36" s="13" t="str">
        <f t="array" aca="1" ref="D36" ca="1">IFERROR(INDEX(colb,SMALL(IF(dates=D$1,ROW(colc)-1,""),ROW($A35))),"")</f>
        <v/>
      </c>
      <c r="E36" s="16" t="str">
        <f t="array" aca="1" ref="E36" ca="1">IFERROR(INDEX(colb,SMALL(IF(dates=E$1,ROW(colc)-1,""),ROW($A35))),"")</f>
        <v/>
      </c>
      <c r="F36" s="16" t="str">
        <f t="array" aca="1" ref="F36" ca="1">IFERROR(INDEX(colb,SMALL(IF(dates=F$1,ROW(colc)-1,""),ROW($A35))),"")</f>
        <v/>
      </c>
      <c r="G36" s="16" t="str">
        <f t="array" aca="1" ref="G36" ca="1">IFERROR(INDEX(colb,SMALL(IF(dates=G$1,ROW(colc)-1,""),ROW($A35))),"")</f>
        <v/>
      </c>
      <c r="H36" s="16" t="str">
        <f t="array" aca="1" ref="H36" ca="1">IFERROR(INDEX(colb,SMALL(IF(dates=H$1,ROW(colc)-1,""),ROW($A35))),"")</f>
        <v/>
      </c>
      <c r="I36" s="9" t="str">
        <f t="array" aca="1" ref="I36" ca="1">IFERROR(INDEX(colb,SMALL(IF(dates=I$1,ROW(colc)-1,""),ROW($A35))),"")</f>
        <v/>
      </c>
      <c r="J36" s="9" t="str">
        <f t="array" aca="1" ref="J36" ca="1">IFERROR(INDEX(colb,SMALL(IF(dates=J$1,ROW(colc)-1,""),ROW($A35))),"")</f>
        <v/>
      </c>
    </row>
    <row r="37" spans="1:10" ht="15.75" thickBot="1">
      <c r="A37" s="45"/>
      <c r="B37" s="13" t="str">
        <f t="array" aca="1" ref="B37" ca="1">IFERROR(INDEX(colb,SMALL(IF(dates=$B$1,ROW(colc)-1,""),ROW($A36))),"")</f>
        <v/>
      </c>
      <c r="C37" s="14"/>
      <c r="D37" s="13" t="str">
        <f t="array" aca="1" ref="D37" ca="1">IFERROR(INDEX(colb,SMALL(IF(dates=D$1,ROW(colc)-1,""),ROW($A36))),"")</f>
        <v/>
      </c>
      <c r="E37" s="16" t="str">
        <f t="array" aca="1" ref="E37" ca="1">IFERROR(INDEX(colb,SMALL(IF(dates=E$1,ROW(colc)-1,""),ROW($A36))),"")</f>
        <v/>
      </c>
      <c r="F37" s="16" t="str">
        <f t="array" aca="1" ref="F37" ca="1">IFERROR(INDEX(colb,SMALL(IF(dates=F$1,ROW(colc)-1,""),ROW($A36))),"")</f>
        <v/>
      </c>
      <c r="G37" s="16" t="str">
        <f t="array" aca="1" ref="G37" ca="1">IFERROR(INDEX(colb,SMALL(IF(dates=G$1,ROW(colc)-1,""),ROW($A36))),"")</f>
        <v/>
      </c>
      <c r="H37" s="16" t="str">
        <f t="array" aca="1" ref="H37" ca="1">IFERROR(INDEX(colb,SMALL(IF(dates=H$1,ROW(colc)-1,""),ROW($A36))),"")</f>
        <v/>
      </c>
      <c r="I37" s="9" t="str">
        <f t="array" aca="1" ref="I37" ca="1">IFERROR(INDEX(colb,SMALL(IF(dates=I$1,ROW(colc)-1,""),ROW($A36))),"")</f>
        <v/>
      </c>
      <c r="J37" s="9" t="str">
        <f t="array" aca="1" ref="J37" ca="1">IFERROR(INDEX(colb,SMALL(IF(dates=J$1,ROW(colc)-1,""),ROW($A36))),"")</f>
        <v/>
      </c>
    </row>
    <row r="38" spans="1:10" ht="15.75" thickBot="1">
      <c r="A38" s="45"/>
      <c r="B38" s="13" t="str">
        <f t="array" aca="1" ref="B38" ca="1">IFERROR(INDEX(colb,SMALL(IF(dates=$B$1,ROW(colc)-1,""),ROW($A37))),"")</f>
        <v/>
      </c>
      <c r="C38" s="14"/>
      <c r="D38" s="13" t="str">
        <f t="array" aca="1" ref="D38" ca="1">IFERROR(INDEX(colb,SMALL(IF(dates=D$1,ROW(colc)-1,""),ROW($A37))),"")</f>
        <v/>
      </c>
      <c r="E38" s="16" t="str">
        <f t="array" aca="1" ref="E38" ca="1">IFERROR(INDEX(colb,SMALL(IF(dates=E$1,ROW(colc)-1,""),ROW($A37))),"")</f>
        <v/>
      </c>
      <c r="F38" s="16" t="str">
        <f t="array" aca="1" ref="F38" ca="1">IFERROR(INDEX(colb,SMALL(IF(dates=F$1,ROW(colc)-1,""),ROW($A37))),"")</f>
        <v/>
      </c>
      <c r="G38" s="16" t="str">
        <f t="array" aca="1" ref="G38" ca="1">IFERROR(INDEX(colb,SMALL(IF(dates=G$1,ROW(colc)-1,""),ROW($A37))),"")</f>
        <v/>
      </c>
      <c r="H38" s="16" t="str">
        <f t="array" aca="1" ref="H38" ca="1">IFERROR(INDEX(colb,SMALL(IF(dates=H$1,ROW(colc)-1,""),ROW($A37))),"")</f>
        <v/>
      </c>
      <c r="I38" s="9" t="str">
        <f t="array" aca="1" ref="I38" ca="1">IFERROR(INDEX(colb,SMALL(IF(dates=I$1,ROW(colc)-1,""),ROW($A37))),"")</f>
        <v/>
      </c>
      <c r="J38" s="9" t="str">
        <f t="array" aca="1" ref="J38" ca="1">IFERROR(INDEX(colb,SMALL(IF(dates=J$1,ROW(colc)-1,""),ROW($A37))),"")</f>
        <v/>
      </c>
    </row>
    <row r="39" spans="1:10" ht="15.75" thickBot="1">
      <c r="A39" s="45"/>
      <c r="B39" s="13" t="str">
        <f t="array" aca="1" ref="B39" ca="1">IFERROR(INDEX(colb,SMALL(IF(dates=$B$1,ROW(colc)-1,""),ROW($A38))),"")</f>
        <v/>
      </c>
      <c r="C39" s="14"/>
      <c r="D39" s="13" t="str">
        <f t="array" aca="1" ref="D39" ca="1">IFERROR(INDEX(colb,SMALL(IF(dates=D$1,ROW(colc)-1,""),ROW($A38))),"")</f>
        <v/>
      </c>
      <c r="E39" s="16" t="str">
        <f t="array" aca="1" ref="E39" ca="1">IFERROR(INDEX(colb,SMALL(IF(dates=E$1,ROW(colc)-1,""),ROW($A38))),"")</f>
        <v/>
      </c>
      <c r="F39" s="16" t="str">
        <f t="array" aca="1" ref="F39" ca="1">IFERROR(INDEX(colb,SMALL(IF(dates=F$1,ROW(colc)-1,""),ROW($A38))),"")</f>
        <v/>
      </c>
      <c r="G39" s="16" t="str">
        <f t="array" aca="1" ref="G39" ca="1">IFERROR(INDEX(colb,SMALL(IF(dates=G$1,ROW(colc)-1,""),ROW($A38))),"")</f>
        <v/>
      </c>
      <c r="H39" s="16" t="str">
        <f t="array" aca="1" ref="H39" ca="1">IFERROR(INDEX(colb,SMALL(IF(dates=H$1,ROW(colc)-1,""),ROW($A38))),"")</f>
        <v/>
      </c>
      <c r="I39" s="9" t="str">
        <f t="array" aca="1" ref="I39" ca="1">IFERROR(INDEX(colb,SMALL(IF(dates=I$1,ROW(colc)-1,""),ROW($A38))),"")</f>
        <v/>
      </c>
      <c r="J39" s="9" t="str">
        <f t="array" aca="1" ref="J39" ca="1">IFERROR(INDEX(colb,SMALL(IF(dates=J$1,ROW(colc)-1,""),ROW($A38))),"")</f>
        <v/>
      </c>
    </row>
    <row r="40" spans="1:10" ht="15.75" thickBot="1">
      <c r="A40" s="45"/>
      <c r="B40" s="13" t="str">
        <f t="array" aca="1" ref="B40" ca="1">IFERROR(INDEX(colb,SMALL(IF(dates=$B$1,ROW(colc)-1,""),ROW($A39))),"")</f>
        <v/>
      </c>
      <c r="C40" s="14"/>
      <c r="D40" s="13" t="str">
        <f t="array" aca="1" ref="D40" ca="1">IFERROR(INDEX(colb,SMALL(IF(dates=D$1,ROW(colc)-1,""),ROW($A39))),"")</f>
        <v/>
      </c>
      <c r="E40" s="16" t="str">
        <f t="array" aca="1" ref="E40" ca="1">IFERROR(INDEX(colb,SMALL(IF(dates=E$1,ROW(colc)-1,""),ROW($A39))),"")</f>
        <v/>
      </c>
      <c r="F40" s="16" t="str">
        <f t="array" aca="1" ref="F40" ca="1">IFERROR(INDEX(colb,SMALL(IF(dates=F$1,ROW(colc)-1,""),ROW($A39))),"")</f>
        <v/>
      </c>
      <c r="G40" s="16" t="str">
        <f t="array" aca="1" ref="G40" ca="1">IFERROR(INDEX(colb,SMALL(IF(dates=G$1,ROW(colc)-1,""),ROW($A39))),"")</f>
        <v/>
      </c>
      <c r="H40" s="16" t="str">
        <f t="array" aca="1" ref="H40" ca="1">IFERROR(INDEX(colb,SMALL(IF(dates=H$1,ROW(colc)-1,""),ROW($A39))),"")</f>
        <v/>
      </c>
      <c r="I40" s="9" t="str">
        <f t="array" aca="1" ref="I40" ca="1">IFERROR(INDEX(colb,SMALL(IF(dates=I$1,ROW(colc)-1,""),ROW($A39))),"")</f>
        <v/>
      </c>
      <c r="J40" s="9" t="str">
        <f t="array" aca="1" ref="J40" ca="1">IFERROR(INDEX(colb,SMALL(IF(dates=J$1,ROW(colc)-1,""),ROW($A39))),"")</f>
        <v/>
      </c>
    </row>
    <row r="41" spans="1:10" ht="15.75" thickBot="1">
      <c r="A41" s="45"/>
      <c r="B41" s="13" t="str">
        <f t="array" aca="1" ref="B41" ca="1">IFERROR(INDEX(colb,SMALL(IF(dates=$B$1,ROW(colc)-1,""),ROW($A40))),"")</f>
        <v/>
      </c>
      <c r="C41" s="14"/>
      <c r="D41" s="13" t="str">
        <f t="array" aca="1" ref="D41" ca="1">IFERROR(INDEX(colb,SMALL(IF(dates=D$1,ROW(colc)-1,""),ROW($A40))),"")</f>
        <v/>
      </c>
      <c r="E41" s="16" t="str">
        <f t="array" aca="1" ref="E41" ca="1">IFERROR(INDEX(colb,SMALL(IF(dates=E$1,ROW(colc)-1,""),ROW($A40))),"")</f>
        <v/>
      </c>
      <c r="F41" s="16" t="str">
        <f t="array" aca="1" ref="F41" ca="1">IFERROR(INDEX(colb,SMALL(IF(dates=F$1,ROW(colc)-1,""),ROW($A40))),"")</f>
        <v/>
      </c>
      <c r="G41" s="16" t="str">
        <f t="array" aca="1" ref="G41" ca="1">IFERROR(INDEX(colb,SMALL(IF(dates=G$1,ROW(colc)-1,""),ROW($A40))),"")</f>
        <v/>
      </c>
      <c r="H41" s="16" t="str">
        <f t="array" aca="1" ref="H41" ca="1">IFERROR(INDEX(colb,SMALL(IF(dates=H$1,ROW(colc)-1,""),ROW($A40))),"")</f>
        <v/>
      </c>
      <c r="I41" s="9" t="str">
        <f t="array" aca="1" ref="I41" ca="1">IFERROR(INDEX(colb,SMALL(IF(dates=I$1,ROW(colc)-1,""),ROW($A40))),"")</f>
        <v/>
      </c>
      <c r="J41" s="9" t="str">
        <f t="array" aca="1" ref="J41" ca="1">IFERROR(INDEX(colb,SMALL(IF(dates=J$1,ROW(colc)-1,""),ROW($A40))),"")</f>
        <v/>
      </c>
    </row>
    <row r="42" spans="1:10" ht="15.75" thickBot="1">
      <c r="A42" s="45"/>
      <c r="B42" s="13" t="str">
        <f t="array" aca="1" ref="B42" ca="1">IFERROR(INDEX(colb,SMALL(IF(dates=$B$1,ROW(colc)-1,""),ROW($A41))),"")</f>
        <v/>
      </c>
      <c r="C42" s="14"/>
      <c r="D42" s="13" t="str">
        <f t="array" aca="1" ref="D42" ca="1">IFERROR(INDEX(colb,SMALL(IF(dates=D$1,ROW(colc)-1,""),ROW($A41))),"")</f>
        <v/>
      </c>
      <c r="E42" s="16" t="str">
        <f t="array" aca="1" ref="E42" ca="1">IFERROR(INDEX(colb,SMALL(IF(dates=E$1,ROW(colc)-1,""),ROW($A41))),"")</f>
        <v/>
      </c>
      <c r="F42" s="16" t="str">
        <f t="array" aca="1" ref="F42" ca="1">IFERROR(INDEX(colb,SMALL(IF(dates=F$1,ROW(colc)-1,""),ROW($A41))),"")</f>
        <v/>
      </c>
      <c r="G42" s="16" t="str">
        <f t="array" aca="1" ref="G42" ca="1">IFERROR(INDEX(colb,SMALL(IF(dates=G$1,ROW(colc)-1,""),ROW($A41))),"")</f>
        <v/>
      </c>
      <c r="H42" s="16" t="str">
        <f t="array" aca="1" ref="H42" ca="1">IFERROR(INDEX(colb,SMALL(IF(dates=H$1,ROW(colc)-1,""),ROW($A41))),"")</f>
        <v/>
      </c>
      <c r="I42" s="9" t="str">
        <f t="array" aca="1" ref="I42" ca="1">IFERROR(INDEX(colb,SMALL(IF(dates=I$1,ROW(colc)-1,""),ROW($A41))),"")</f>
        <v/>
      </c>
      <c r="J42" s="9" t="str">
        <f t="array" aca="1" ref="J42" ca="1">IFERROR(INDEX(colb,SMALL(IF(dates=J$1,ROW(colc)-1,""),ROW($A41))),"")</f>
        <v/>
      </c>
    </row>
    <row r="43" spans="1:10" ht="15.75" thickBot="1">
      <c r="A43" s="45"/>
      <c r="B43" s="13" t="str">
        <f t="array" aca="1" ref="B43" ca="1">IFERROR(INDEX(colb,SMALL(IF(dates=$B$1,ROW(colc)-1,""),ROW($A42))),"")</f>
        <v/>
      </c>
      <c r="C43" s="14"/>
      <c r="D43" s="13" t="str">
        <f t="array" aca="1" ref="D43" ca="1">IFERROR(INDEX(colb,SMALL(IF(dates=D$1,ROW(colc)-1,""),ROW($A42))),"")</f>
        <v/>
      </c>
      <c r="E43" s="16" t="str">
        <f t="array" aca="1" ref="E43" ca="1">IFERROR(INDEX(colb,SMALL(IF(dates=E$1,ROW(colc)-1,""),ROW($A42))),"")</f>
        <v/>
      </c>
      <c r="F43" s="16" t="str">
        <f t="array" aca="1" ref="F43" ca="1">IFERROR(INDEX(colb,SMALL(IF(dates=F$1,ROW(colc)-1,""),ROW($A42))),"")</f>
        <v/>
      </c>
      <c r="G43" s="16" t="str">
        <f t="array" aca="1" ref="G43" ca="1">IFERROR(INDEX(colb,SMALL(IF(dates=G$1,ROW(colc)-1,""),ROW($A42))),"")</f>
        <v/>
      </c>
      <c r="H43" s="16" t="str">
        <f t="array" aca="1" ref="H43" ca="1">IFERROR(INDEX(colb,SMALL(IF(dates=H$1,ROW(colc)-1,""),ROW($A42))),"")</f>
        <v/>
      </c>
      <c r="I43" s="9" t="str">
        <f t="array" aca="1" ref="I43" ca="1">IFERROR(INDEX(colb,SMALL(IF(dates=I$1,ROW(colc)-1,""),ROW($A42))),"")</f>
        <v/>
      </c>
      <c r="J43" s="9" t="str">
        <f t="array" aca="1" ref="J43" ca="1">IFERROR(INDEX(colb,SMALL(IF(dates=J$1,ROW(colc)-1,""),ROW($A42))),"")</f>
        <v/>
      </c>
    </row>
    <row r="44" spans="1:10" ht="15.75" thickBot="1">
      <c r="A44" s="45"/>
      <c r="B44" s="8" t="str">
        <f t="array" aca="1" ref="B44" ca="1">IFERROR(INDEX(colb,SMALL(IF(dates=$B$1,ROW(colc)-1,""),ROW($A43))),"")</f>
        <v/>
      </c>
      <c r="D44" s="13" t="str">
        <f t="array" aca="1" ref="D44" ca="1">IFERROR(INDEX(colb,SMALL(IF(dates=D$1,ROW(colc)-1,""),ROW($A43))),"")</f>
        <v/>
      </c>
      <c r="E44" s="16" t="str">
        <f t="array" aca="1" ref="E44" ca="1">IFERROR(INDEX(colb,SMALL(IF(dates=E$1,ROW(colc)-1,""),ROW($A43))),"")</f>
        <v/>
      </c>
      <c r="F44" s="16" t="str">
        <f t="array" aca="1" ref="F44" ca="1">IFERROR(INDEX(colb,SMALL(IF(dates=F$1,ROW(colc)-1,""),ROW($A43))),"")</f>
        <v/>
      </c>
      <c r="G44" s="16" t="str">
        <f t="array" aca="1" ref="G44" ca="1">IFERROR(INDEX(colb,SMALL(IF(dates=G$1,ROW(colc)-1,""),ROW($A43))),"")</f>
        <v/>
      </c>
      <c r="H44" s="16" t="str">
        <f t="array" aca="1" ref="H44" ca="1">IFERROR(INDEX(colb,SMALL(IF(dates=H$1,ROW(colc)-1,""),ROW($A43))),"")</f>
        <v/>
      </c>
      <c r="I44" s="9" t="str">
        <f t="array" aca="1" ref="I44" ca="1">IFERROR(INDEX(colb,SMALL(IF(dates=I$1,ROW(colc)-1,""),ROW($A43))),"")</f>
        <v/>
      </c>
      <c r="J44" s="9" t="str">
        <f t="array" aca="1" ref="J44" ca="1">IFERROR(INDEX(colb,SMALL(IF(dates=J$1,ROW(colc)-1,""),ROW($A43))),"")</f>
        <v/>
      </c>
    </row>
    <row r="45" spans="1:10" ht="15.75" thickBot="1">
      <c r="A45" s="45"/>
      <c r="B45" s="8" t="str">
        <f t="array" aca="1" ref="B45" ca="1">IFERROR(INDEX(colb,SMALL(IF(dates=$B$1,ROW(colc)-1,""),ROW($A44))),"")</f>
        <v/>
      </c>
      <c r="D45" s="13" t="str">
        <f t="array" aca="1" ref="D45" ca="1">IFERROR(INDEX(colb,SMALL(IF(dates=D$1,ROW(colc)-1,""),ROW($A44))),"")</f>
        <v/>
      </c>
      <c r="E45" s="16" t="str">
        <f t="array" aca="1" ref="E45" ca="1">IFERROR(INDEX(colb,SMALL(IF(dates=E$1,ROW(colc)-1,""),ROW($A44))),"")</f>
        <v/>
      </c>
      <c r="F45" s="16" t="str">
        <f t="array" aca="1" ref="F45" ca="1">IFERROR(INDEX(colb,SMALL(IF(dates=F$1,ROW(colc)-1,""),ROW($A44))),"")</f>
        <v/>
      </c>
      <c r="G45" s="16" t="str">
        <f t="array" aca="1" ref="G45" ca="1">IFERROR(INDEX(colb,SMALL(IF(dates=G$1,ROW(colc)-1,""),ROW($A44))),"")</f>
        <v/>
      </c>
      <c r="H45" s="16" t="str">
        <f t="array" aca="1" ref="H45" ca="1">IFERROR(INDEX(colb,SMALL(IF(dates=H$1,ROW(colc)-1,""),ROW($A44))),"")</f>
        <v/>
      </c>
      <c r="I45" s="9" t="str">
        <f t="array" aca="1" ref="I45" ca="1">IFERROR(INDEX(colb,SMALL(IF(dates=I$1,ROW(colc)-1,""),ROW($A44))),"")</f>
        <v/>
      </c>
      <c r="J45" s="9" t="str">
        <f t="array" aca="1" ref="J45" ca="1">IFERROR(INDEX(colb,SMALL(IF(dates=J$1,ROW(colc)-1,""),ROW($A44))),"")</f>
        <v/>
      </c>
    </row>
    <row r="46" spans="1:10" ht="15.75" thickBot="1">
      <c r="A46" s="45"/>
      <c r="B46" s="8" t="str">
        <f t="array" aca="1" ref="B46" ca="1">IFERROR(INDEX(colb,SMALL(IF(dates=$B$1,ROW(colc)-1,""),ROW($A45))),"")</f>
        <v/>
      </c>
      <c r="D46" s="13" t="str">
        <f t="array" aca="1" ref="D46" ca="1">IFERROR(INDEX(colb,SMALL(IF(dates=D$1,ROW(colc)-1,""),ROW($A45))),"")</f>
        <v/>
      </c>
      <c r="E46" s="16" t="str">
        <f t="array" aca="1" ref="E46" ca="1">IFERROR(INDEX(colb,SMALL(IF(dates=E$1,ROW(colc)-1,""),ROW($A45))),"")</f>
        <v/>
      </c>
      <c r="F46" s="16" t="str">
        <f t="array" aca="1" ref="F46" ca="1">IFERROR(INDEX(colb,SMALL(IF(dates=F$1,ROW(colc)-1,""),ROW($A45))),"")</f>
        <v/>
      </c>
      <c r="G46" s="16" t="str">
        <f t="array" aca="1" ref="G46" ca="1">IFERROR(INDEX(colb,SMALL(IF(dates=G$1,ROW(colc)-1,""),ROW($A45))),"")</f>
        <v/>
      </c>
      <c r="H46" s="16" t="str">
        <f t="array" aca="1" ref="H46" ca="1">IFERROR(INDEX(colb,SMALL(IF(dates=H$1,ROW(colc)-1,""),ROW($A45))),"")</f>
        <v/>
      </c>
      <c r="I46" s="9" t="str">
        <f t="array" aca="1" ref="I46" ca="1">IFERROR(INDEX(colb,SMALL(IF(dates=I$1,ROW(colc)-1,""),ROW($A45))),"")</f>
        <v/>
      </c>
      <c r="J46" s="9" t="str">
        <f t="array" aca="1" ref="J46" ca="1">IFERROR(INDEX(colb,SMALL(IF(dates=J$1,ROW(colc)-1,""),ROW($A45))),"")</f>
        <v/>
      </c>
    </row>
    <row r="47" spans="1:10" ht="15.75" thickBot="1">
      <c r="A47" s="45"/>
      <c r="B47" s="8" t="str">
        <f t="array" aca="1" ref="B47" ca="1">IFERROR(INDEX(colb,SMALL(IF(dates=$B$1,ROW(colc)-1,""),ROW($A46))),"")</f>
        <v/>
      </c>
      <c r="D47" s="13" t="str">
        <f t="array" aca="1" ref="D47" ca="1">IFERROR(INDEX(colb,SMALL(IF(dates=D$1,ROW(colc)-1,""),ROW($A46))),"")</f>
        <v/>
      </c>
      <c r="E47" s="16" t="str">
        <f t="array" aca="1" ref="E47" ca="1">IFERROR(INDEX(colb,SMALL(IF(dates=E$1,ROW(colc)-1,""),ROW($A46))),"")</f>
        <v/>
      </c>
      <c r="F47" s="16" t="str">
        <f t="array" aca="1" ref="F47" ca="1">IFERROR(INDEX(colb,SMALL(IF(dates=F$1,ROW(colc)-1,""),ROW($A46))),"")</f>
        <v/>
      </c>
      <c r="G47" s="16" t="str">
        <f t="array" aca="1" ref="G47" ca="1">IFERROR(INDEX(colb,SMALL(IF(dates=G$1,ROW(colc)-1,""),ROW($A46))),"")</f>
        <v/>
      </c>
      <c r="H47" s="16" t="str">
        <f t="array" aca="1" ref="H47" ca="1">IFERROR(INDEX(colb,SMALL(IF(dates=H$1,ROW(colc)-1,""),ROW($A46))),"")</f>
        <v/>
      </c>
      <c r="I47" s="9" t="str">
        <f t="array" aca="1" ref="I47" ca="1">IFERROR(INDEX(colb,SMALL(IF(dates=I$1,ROW(colc)-1,""),ROW($A46))),"")</f>
        <v/>
      </c>
      <c r="J47" s="9" t="str">
        <f t="array" aca="1" ref="J47" ca="1">IFERROR(INDEX(colb,SMALL(IF(dates=J$1,ROW(colc)-1,""),ROW($A46))),"")</f>
        <v/>
      </c>
    </row>
    <row r="48" spans="1:10" ht="15.75" thickBot="1">
      <c r="A48" s="45"/>
      <c r="B48" s="8" t="str">
        <f t="array" aca="1" ref="B48" ca="1">IFERROR(INDEX(colb,SMALL(IF(dates=$B$1,ROW(colc)-1,""),ROW($A47))),"")</f>
        <v/>
      </c>
      <c r="D48" s="13" t="str">
        <f t="array" aca="1" ref="D48" ca="1">IFERROR(INDEX(colb,SMALL(IF(dates=D$1,ROW(colc)-1,""),ROW($A47))),"")</f>
        <v/>
      </c>
      <c r="E48" s="16" t="str">
        <f t="array" aca="1" ref="E48" ca="1">IFERROR(INDEX(colb,SMALL(IF(dates=E$1,ROW(colc)-1,""),ROW($A47))),"")</f>
        <v/>
      </c>
      <c r="F48" s="16" t="str">
        <f t="array" aca="1" ref="F48" ca="1">IFERROR(INDEX(colb,SMALL(IF(dates=F$1,ROW(colc)-1,""),ROW($A47))),"")</f>
        <v/>
      </c>
      <c r="G48" s="16" t="str">
        <f t="array" aca="1" ref="G48" ca="1">IFERROR(INDEX(colb,SMALL(IF(dates=G$1,ROW(colc)-1,""),ROW($A47))),"")</f>
        <v/>
      </c>
      <c r="H48" s="16" t="str">
        <f t="array" aca="1" ref="H48" ca="1">IFERROR(INDEX(colb,SMALL(IF(dates=H$1,ROW(colc)-1,""),ROW($A47))),"")</f>
        <v/>
      </c>
      <c r="I48" s="9" t="str">
        <f t="array" aca="1" ref="I48" ca="1">IFERROR(INDEX(colb,SMALL(IF(dates=I$1,ROW(colc)-1,""),ROW($A47))),"")</f>
        <v/>
      </c>
      <c r="J48" s="9" t="str">
        <f t="array" aca="1" ref="J48" ca="1">IFERROR(INDEX(colb,SMALL(IF(dates=J$1,ROW(colc)-1,""),ROW($A47))),"")</f>
        <v/>
      </c>
    </row>
    <row r="49" spans="1:10" ht="15.75" thickBot="1">
      <c r="A49" s="45"/>
      <c r="B49" s="8" t="str">
        <f t="array" aca="1" ref="B49" ca="1">IFERROR(INDEX(colb,SMALL(IF(dates=$B$1,ROW(colc)-1,""),ROW($A48))),"")</f>
        <v/>
      </c>
      <c r="D49" s="13" t="str">
        <f t="array" aca="1" ref="D49" ca="1">IFERROR(INDEX(colb,SMALL(IF(dates=D$1,ROW(colc)-1,""),ROW($A48))),"")</f>
        <v/>
      </c>
      <c r="E49" s="16" t="str">
        <f t="array" aca="1" ref="E49" ca="1">IFERROR(INDEX(colb,SMALL(IF(dates=E$1,ROW(colc)-1,""),ROW($A48))),"")</f>
        <v/>
      </c>
      <c r="F49" s="16" t="str">
        <f t="array" aca="1" ref="F49" ca="1">IFERROR(INDEX(colb,SMALL(IF(dates=F$1,ROW(colc)-1,""),ROW($A48))),"")</f>
        <v/>
      </c>
      <c r="G49" s="16" t="str">
        <f t="array" aca="1" ref="G49" ca="1">IFERROR(INDEX(colb,SMALL(IF(dates=G$1,ROW(colc)-1,""),ROW($A48))),"")</f>
        <v/>
      </c>
      <c r="H49" s="16" t="str">
        <f t="array" aca="1" ref="H49" ca="1">IFERROR(INDEX(colb,SMALL(IF(dates=H$1,ROW(colc)-1,""),ROW($A48))),"")</f>
        <v/>
      </c>
      <c r="I49" s="9" t="str">
        <f t="array" aca="1" ref="I49" ca="1">IFERROR(INDEX(colb,SMALL(IF(dates=I$1,ROW(colc)-1,""),ROW($A48))),"")</f>
        <v/>
      </c>
      <c r="J49" s="9" t="str">
        <f t="array" aca="1" ref="J49" ca="1">IFERROR(INDEX(colb,SMALL(IF(dates=J$1,ROW(colc)-1,""),ROW($A48))),"")</f>
        <v/>
      </c>
    </row>
  </sheetData>
  <sheetProtection sheet="1" objects="1" scenarios="1"/>
  <conditionalFormatting sqref="D1:J1">
    <cfRule type="expression" dxfId="0" priority="1">
      <formula>AND(D1=$B$1+3)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</vt:lpstr>
      <vt:lpstr>aujourd'hui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club des 5</dc:creator>
  <cp:lastModifiedBy>CHRISTIAN</cp:lastModifiedBy>
  <cp:lastPrinted>2015-09-13T16:26:52Z</cp:lastPrinted>
  <dcterms:created xsi:type="dcterms:W3CDTF">2015-09-12T11:39:14Z</dcterms:created>
  <dcterms:modified xsi:type="dcterms:W3CDTF">2016-03-14T09:49:34Z</dcterms:modified>
</cp:coreProperties>
</file>