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5C71B239-C203-41E6-BAC1-1623E9EBB8CC}" xr6:coauthVersionLast="47" xr6:coauthVersionMax="47" xr10:uidLastSave="{00000000-0000-0000-0000-000000000000}"/>
  <bookViews>
    <workbookView xWindow="-120" yWindow="-120" windowWidth="51840" windowHeight="21120" xr2:uid="{926D1FE6-FA23-4326-8CD4-906584920392}"/>
  </bookViews>
  <sheets>
    <sheet name="Calendrier" sheetId="1" r:id="rId1"/>
    <sheet name="Planning" sheetId="3" r:id="rId2"/>
    <sheet name="Paramètres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" i="3" l="1"/>
  <c r="V2" i="3"/>
  <c r="W2" i="3"/>
  <c r="X2" i="3"/>
  <c r="Y2" i="3"/>
  <c r="Z2" i="3"/>
  <c r="U2" i="3"/>
  <c r="B37" i="3"/>
  <c r="C37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37" i="3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6" i="3" l="1"/>
  <c r="A7" i="3" l="1"/>
  <c r="A4" i="3"/>
  <c r="B6" i="3"/>
  <c r="A5" i="3"/>
  <c r="A8" i="3" l="1"/>
  <c r="B7" i="3"/>
  <c r="A9" i="3" l="1"/>
  <c r="B8" i="3"/>
  <c r="A10" i="3" l="1"/>
  <c r="B9" i="3"/>
  <c r="A11" i="3" l="1"/>
  <c r="B10" i="3"/>
  <c r="A12" i="3" l="1"/>
  <c r="B11" i="3"/>
  <c r="A13" i="3" l="1"/>
  <c r="B12" i="3"/>
  <c r="A14" i="3" l="1"/>
  <c r="B13" i="3"/>
  <c r="A15" i="3" l="1"/>
  <c r="B14" i="3"/>
  <c r="A16" i="3" l="1"/>
  <c r="B15" i="3"/>
  <c r="A17" i="3" l="1"/>
  <c r="B16" i="3"/>
  <c r="A18" i="3" l="1"/>
  <c r="B17" i="3"/>
  <c r="A19" i="3" l="1"/>
  <c r="B18" i="3"/>
  <c r="A20" i="3" l="1"/>
  <c r="B19" i="3"/>
  <c r="A21" i="3" l="1"/>
  <c r="B20" i="3"/>
  <c r="A22" i="3" l="1"/>
  <c r="B21" i="3"/>
  <c r="A23" i="3" l="1"/>
  <c r="B22" i="3"/>
  <c r="A24" i="3" l="1"/>
  <c r="B23" i="3"/>
  <c r="A25" i="3" l="1"/>
  <c r="B24" i="3"/>
  <c r="A26" i="3" l="1"/>
  <c r="B25" i="3"/>
  <c r="A27" i="3" l="1"/>
  <c r="B26" i="3"/>
  <c r="A28" i="3" l="1"/>
  <c r="B27" i="3"/>
  <c r="A29" i="3" l="1"/>
  <c r="B28" i="3"/>
  <c r="A30" i="3" l="1"/>
  <c r="B29" i="3"/>
  <c r="A31" i="3" l="1"/>
  <c r="B30" i="3"/>
  <c r="A32" i="3" l="1"/>
  <c r="B31" i="3"/>
  <c r="A33" i="3" l="1"/>
  <c r="B32" i="3"/>
  <c r="A34" i="3" l="1"/>
  <c r="B33" i="3"/>
  <c r="A35" i="3" l="1"/>
  <c r="B34" i="3"/>
  <c r="A36" i="3" l="1"/>
  <c r="B35" i="3"/>
  <c r="C6" i="3" a="1"/>
  <c r="C6" i="3" l="1"/>
  <c r="B36" i="3"/>
  <c r="C7" i="3" l="1"/>
  <c r="D6" i="3"/>
  <c r="C4" i="3"/>
  <c r="C5" i="3"/>
  <c r="C8" i="3" l="1"/>
  <c r="D7" i="3"/>
  <c r="C9" i="3" l="1"/>
  <c r="D8" i="3"/>
  <c r="C10" i="3" l="1"/>
  <c r="D9" i="3"/>
  <c r="C11" i="3" l="1"/>
  <c r="D10" i="3"/>
  <c r="C12" i="3" l="1"/>
  <c r="D11" i="3"/>
  <c r="C13" i="3" l="1"/>
  <c r="D12" i="3"/>
  <c r="C14" i="3" l="1"/>
  <c r="D13" i="3"/>
  <c r="C15" i="3" l="1"/>
  <c r="D14" i="3"/>
  <c r="D15" i="3" l="1"/>
  <c r="C16" i="3"/>
  <c r="C17" i="3" l="1"/>
  <c r="D16" i="3"/>
  <c r="C18" i="3" l="1"/>
  <c r="D17" i="3"/>
  <c r="C19" i="3" l="1"/>
  <c r="D18" i="3"/>
  <c r="D19" i="3" l="1"/>
  <c r="C20" i="3"/>
  <c r="D20" i="3" l="1"/>
  <c r="C21" i="3"/>
  <c r="C22" i="3" l="1"/>
  <c r="D21" i="3"/>
  <c r="D22" i="3" l="1"/>
  <c r="C23" i="3"/>
  <c r="D23" i="3" l="1"/>
  <c r="C24" i="3"/>
  <c r="D24" i="3" l="1"/>
  <c r="C25" i="3"/>
  <c r="D25" i="3" l="1"/>
  <c r="C26" i="3"/>
  <c r="D26" i="3" l="1"/>
  <c r="C27" i="3"/>
  <c r="D27" i="3" l="1"/>
  <c r="C28" i="3"/>
  <c r="D28" i="3" l="1"/>
  <c r="C29" i="3"/>
  <c r="D29" i="3" l="1"/>
  <c r="C30" i="3"/>
  <c r="D30" i="3" l="1"/>
  <c r="C31" i="3"/>
  <c r="D31" i="3" l="1"/>
  <c r="C32" i="3"/>
  <c r="D32" i="3" l="1"/>
  <c r="C33" i="3"/>
  <c r="C34" i="3" l="1"/>
  <c r="D33" i="3"/>
  <c r="D34" i="3" l="1"/>
  <c r="C35" i="3"/>
  <c r="D35" i="3" l="1"/>
  <c r="C36" i="3"/>
  <c r="E6" i="3" a="1"/>
  <c r="E6" i="3" l="1"/>
  <c r="D36" i="3"/>
  <c r="F6" i="3" l="1"/>
  <c r="E4" i="3"/>
  <c r="E5" i="3"/>
  <c r="E7" i="3"/>
  <c r="F7" i="3" l="1"/>
  <c r="E8" i="3"/>
  <c r="F8" i="3" l="1"/>
  <c r="E9" i="3"/>
  <c r="E10" i="3" l="1"/>
  <c r="F9" i="3"/>
  <c r="F10" i="3" l="1"/>
  <c r="E11" i="3"/>
  <c r="F11" i="3" l="1"/>
  <c r="E12" i="3"/>
  <c r="F12" i="3" l="1"/>
  <c r="E13" i="3"/>
  <c r="E14" i="3" l="1"/>
  <c r="F13" i="3"/>
  <c r="E15" i="3" l="1"/>
  <c r="F14" i="3"/>
  <c r="F15" i="3" l="1"/>
  <c r="E16" i="3"/>
  <c r="E17" i="3" l="1"/>
  <c r="F16" i="3"/>
  <c r="E18" i="3" l="1"/>
  <c r="F17" i="3"/>
  <c r="F18" i="3" l="1"/>
  <c r="E19" i="3"/>
  <c r="F19" i="3" l="1"/>
  <c r="E20" i="3"/>
  <c r="F20" i="3" l="1"/>
  <c r="E21" i="3"/>
  <c r="F21" i="3" l="1"/>
  <c r="E22" i="3"/>
  <c r="F22" i="3" l="1"/>
  <c r="E23" i="3"/>
  <c r="E24" i="3" l="1"/>
  <c r="F23" i="3"/>
  <c r="E25" i="3" l="1"/>
  <c r="F24" i="3"/>
  <c r="F25" i="3" l="1"/>
  <c r="E26" i="3"/>
  <c r="F26" i="3" l="1"/>
  <c r="E27" i="3"/>
  <c r="E28" i="3" l="1"/>
  <c r="F27" i="3"/>
  <c r="F28" i="3" l="1"/>
  <c r="E29" i="3"/>
  <c r="E30" i="3" l="1"/>
  <c r="F29" i="3"/>
  <c r="F30" i="3" l="1"/>
  <c r="E31" i="3"/>
  <c r="F31" i="3" l="1"/>
  <c r="E32" i="3"/>
  <c r="F32" i="3" l="1"/>
  <c r="E33" i="3"/>
  <c r="E34" i="3" l="1"/>
  <c r="F33" i="3"/>
  <c r="E35" i="3" l="1"/>
  <c r="F34" i="3"/>
  <c r="F35" i="3" l="1"/>
  <c r="E36" i="3"/>
  <c r="G6" i="3" a="1"/>
  <c r="G6" i="3" l="1"/>
  <c r="F36" i="3"/>
  <c r="G7" i="3" l="1"/>
  <c r="G4" i="3"/>
  <c r="H6" i="3"/>
  <c r="G5" i="3"/>
  <c r="H7" i="3" l="1"/>
  <c r="G8" i="3"/>
  <c r="G9" i="3" l="1"/>
  <c r="H8" i="3"/>
  <c r="G10" i="3" l="1"/>
  <c r="H9" i="3"/>
  <c r="H10" i="3" l="1"/>
  <c r="G11" i="3"/>
  <c r="H11" i="3" l="1"/>
  <c r="G12" i="3"/>
  <c r="G13" i="3" l="1"/>
  <c r="H12" i="3"/>
  <c r="H13" i="3" l="1"/>
  <c r="G14" i="3"/>
  <c r="H14" i="3" l="1"/>
  <c r="G15" i="3"/>
  <c r="H15" i="3" l="1"/>
  <c r="G16" i="3"/>
  <c r="H16" i="3" l="1"/>
  <c r="G17" i="3"/>
  <c r="G18" i="3" l="1"/>
  <c r="H17" i="3"/>
  <c r="H18" i="3" l="1"/>
  <c r="G19" i="3"/>
  <c r="H19" i="3" l="1"/>
  <c r="G20" i="3"/>
  <c r="H20" i="3" l="1"/>
  <c r="G21" i="3"/>
  <c r="H21" i="3" l="1"/>
  <c r="G22" i="3"/>
  <c r="G23" i="3" l="1"/>
  <c r="H22" i="3"/>
  <c r="H23" i="3" l="1"/>
  <c r="G24" i="3"/>
  <c r="G25" i="3" l="1"/>
  <c r="H24" i="3"/>
  <c r="H25" i="3" l="1"/>
  <c r="G26" i="3"/>
  <c r="G27" i="3" l="1"/>
  <c r="H26" i="3"/>
  <c r="G28" i="3" l="1"/>
  <c r="H27" i="3"/>
  <c r="H28" i="3" l="1"/>
  <c r="G29" i="3"/>
  <c r="G30" i="3" l="1"/>
  <c r="H29" i="3"/>
  <c r="G31" i="3" l="1"/>
  <c r="H30" i="3"/>
  <c r="H31" i="3" l="1"/>
  <c r="G32" i="3"/>
  <c r="G33" i="3" l="1"/>
  <c r="H32" i="3"/>
  <c r="G34" i="3" l="1"/>
  <c r="H33" i="3"/>
  <c r="H34" i="3" l="1"/>
  <c r="G35" i="3"/>
  <c r="H35" i="3" l="1"/>
  <c r="G36" i="3"/>
  <c r="I6" i="3" a="1"/>
  <c r="I6" i="3" l="1"/>
  <c r="H36" i="3"/>
  <c r="I4" i="3" l="1"/>
  <c r="I5" i="3"/>
  <c r="I7" i="3"/>
  <c r="J6" i="3"/>
  <c r="I8" i="3" l="1"/>
  <c r="J7" i="3"/>
  <c r="J8" i="3" l="1"/>
  <c r="I9" i="3"/>
  <c r="I10" i="3" l="1"/>
  <c r="J9" i="3"/>
  <c r="I11" i="3" l="1"/>
  <c r="J10" i="3"/>
  <c r="J11" i="3" l="1"/>
  <c r="I12" i="3"/>
  <c r="J12" i="3" l="1"/>
  <c r="I13" i="3"/>
  <c r="I14" i="3" l="1"/>
  <c r="J13" i="3"/>
  <c r="I15" i="3" l="1"/>
  <c r="J14" i="3"/>
  <c r="I16" i="3" l="1"/>
  <c r="J15" i="3"/>
  <c r="I17" i="3" l="1"/>
  <c r="J16" i="3"/>
  <c r="I18" i="3" l="1"/>
  <c r="J17" i="3"/>
  <c r="I19" i="3" l="1"/>
  <c r="J18" i="3"/>
  <c r="J19" i="3" l="1"/>
  <c r="I20" i="3"/>
  <c r="J20" i="3" l="1"/>
  <c r="I21" i="3"/>
  <c r="I22" i="3" l="1"/>
  <c r="J21" i="3"/>
  <c r="J22" i="3" l="1"/>
  <c r="I23" i="3"/>
  <c r="J23" i="3" l="1"/>
  <c r="I24" i="3"/>
  <c r="I25" i="3" l="1"/>
  <c r="J24" i="3"/>
  <c r="I26" i="3" l="1"/>
  <c r="J25" i="3"/>
  <c r="I27" i="3" l="1"/>
  <c r="J26" i="3"/>
  <c r="I28" i="3" l="1"/>
  <c r="J27" i="3"/>
  <c r="J28" i="3" l="1"/>
  <c r="I29" i="3"/>
  <c r="I30" i="3" l="1"/>
  <c r="J29" i="3"/>
  <c r="J30" i="3" l="1"/>
  <c r="I31" i="3"/>
  <c r="I32" i="3" l="1"/>
  <c r="J31" i="3"/>
  <c r="I33" i="3" l="1"/>
  <c r="J32" i="3"/>
  <c r="J33" i="3" l="1"/>
  <c r="I34" i="3"/>
  <c r="I35" i="3" l="1"/>
  <c r="J34" i="3"/>
  <c r="J35" i="3" l="1"/>
  <c r="I36" i="3"/>
  <c r="K6" i="3" a="1"/>
  <c r="K6" i="3" l="1"/>
  <c r="J36" i="3"/>
  <c r="K7" i="3" l="1"/>
  <c r="K4" i="3"/>
  <c r="L6" i="3"/>
  <c r="K5" i="3"/>
  <c r="L7" i="3" l="1"/>
  <c r="K8" i="3"/>
  <c r="L8" i="3" l="1"/>
  <c r="K9" i="3"/>
  <c r="L9" i="3" l="1"/>
  <c r="K10" i="3"/>
  <c r="K11" i="3" l="1"/>
  <c r="L10" i="3"/>
  <c r="L11" i="3" l="1"/>
  <c r="K12" i="3"/>
  <c r="K13" i="3" l="1"/>
  <c r="L12" i="3"/>
  <c r="L13" i="3" l="1"/>
  <c r="K14" i="3"/>
  <c r="L14" i="3" l="1"/>
  <c r="K15" i="3"/>
  <c r="K16" i="3" l="1"/>
  <c r="L15" i="3"/>
  <c r="L16" i="3" l="1"/>
  <c r="K17" i="3"/>
  <c r="L17" i="3" l="1"/>
  <c r="K18" i="3"/>
  <c r="K19" i="3" l="1"/>
  <c r="L18" i="3"/>
  <c r="K20" i="3" l="1"/>
  <c r="L19" i="3"/>
  <c r="K21" i="3" l="1"/>
  <c r="L20" i="3"/>
  <c r="K22" i="3" l="1"/>
  <c r="L21" i="3"/>
  <c r="L22" i="3" l="1"/>
  <c r="K23" i="3"/>
  <c r="L23" i="3" l="1"/>
  <c r="K24" i="3"/>
  <c r="L24" i="3" l="1"/>
  <c r="K25" i="3"/>
  <c r="L25" i="3" l="1"/>
  <c r="K26" i="3"/>
  <c r="L26" i="3" l="1"/>
  <c r="K27" i="3"/>
  <c r="L27" i="3" l="1"/>
  <c r="K28" i="3"/>
  <c r="L28" i="3" l="1"/>
  <c r="K29" i="3"/>
  <c r="L29" i="3" l="1"/>
  <c r="K30" i="3"/>
  <c r="L30" i="3" l="1"/>
  <c r="K31" i="3"/>
  <c r="L31" i="3" l="1"/>
  <c r="K32" i="3"/>
  <c r="K33" i="3" l="1"/>
  <c r="L32" i="3"/>
  <c r="L33" i="3" l="1"/>
  <c r="K34" i="3"/>
  <c r="K35" i="3" l="1"/>
  <c r="L34" i="3"/>
  <c r="L35" i="3" l="1"/>
  <c r="K36" i="3"/>
  <c r="M6" i="3" a="1"/>
  <c r="M6" i="3" l="1"/>
  <c r="L36" i="3"/>
  <c r="N6" i="3" l="1"/>
  <c r="M5" i="3"/>
  <c r="M7" i="3"/>
  <c r="M4" i="3"/>
  <c r="M8" i="3" l="1"/>
  <c r="N7" i="3"/>
  <c r="N8" i="3" l="1"/>
  <c r="M9" i="3"/>
  <c r="M10" i="3" l="1"/>
  <c r="N9" i="3"/>
  <c r="N10" i="3" l="1"/>
  <c r="M11" i="3"/>
  <c r="N11" i="3" l="1"/>
  <c r="M12" i="3"/>
  <c r="M13" i="3" l="1"/>
  <c r="N12" i="3"/>
  <c r="N13" i="3" l="1"/>
  <c r="M14" i="3"/>
  <c r="M15" i="3" l="1"/>
  <c r="N14" i="3"/>
  <c r="N15" i="3" l="1"/>
  <c r="M16" i="3"/>
  <c r="M17" i="3" l="1"/>
  <c r="N16" i="3"/>
  <c r="N17" i="3" l="1"/>
  <c r="M18" i="3"/>
  <c r="M19" i="3" l="1"/>
  <c r="N18" i="3"/>
  <c r="N19" i="3" l="1"/>
  <c r="M20" i="3"/>
  <c r="N20" i="3" l="1"/>
  <c r="M21" i="3"/>
  <c r="M22" i="3" l="1"/>
  <c r="N21" i="3"/>
  <c r="N22" i="3" l="1"/>
  <c r="M23" i="3"/>
  <c r="N23" i="3" l="1"/>
  <c r="M24" i="3"/>
  <c r="N24" i="3" l="1"/>
  <c r="M25" i="3"/>
  <c r="M26" i="3" l="1"/>
  <c r="N25" i="3"/>
  <c r="N26" i="3" l="1"/>
  <c r="M27" i="3"/>
  <c r="N27" i="3" l="1"/>
  <c r="M28" i="3"/>
  <c r="N28" i="3" l="1"/>
  <c r="M29" i="3"/>
  <c r="N29" i="3" l="1"/>
  <c r="M30" i="3"/>
  <c r="N30" i="3" l="1"/>
  <c r="M31" i="3"/>
  <c r="M32" i="3" l="1"/>
  <c r="N31" i="3"/>
  <c r="N32" i="3" l="1"/>
  <c r="M33" i="3"/>
  <c r="M34" i="3" l="1"/>
  <c r="N33" i="3"/>
  <c r="N34" i="3" l="1"/>
  <c r="M35" i="3"/>
  <c r="N35" i="3" l="1"/>
  <c r="M36" i="3"/>
  <c r="O6" i="3" a="1"/>
  <c r="O6" i="3" l="1"/>
  <c r="N36" i="3"/>
  <c r="P6" i="3" l="1"/>
  <c r="O7" i="3"/>
  <c r="O5" i="3"/>
  <c r="O4" i="3"/>
  <c r="O8" i="3" l="1"/>
  <c r="P7" i="3"/>
  <c r="O9" i="3" l="1"/>
  <c r="P8" i="3"/>
  <c r="O10" i="3" l="1"/>
  <c r="P9" i="3"/>
  <c r="O11" i="3" l="1"/>
  <c r="P10" i="3"/>
  <c r="O12" i="3" l="1"/>
  <c r="P11" i="3"/>
  <c r="O13" i="3" l="1"/>
  <c r="P12" i="3"/>
  <c r="O14" i="3" l="1"/>
  <c r="P13" i="3"/>
  <c r="P14" i="3" l="1"/>
  <c r="O15" i="3"/>
  <c r="P15" i="3" l="1"/>
  <c r="O16" i="3"/>
  <c r="O17" i="3" l="1"/>
  <c r="P16" i="3"/>
  <c r="O18" i="3" l="1"/>
  <c r="P17" i="3"/>
  <c r="O19" i="3" l="1"/>
  <c r="P18" i="3"/>
  <c r="O20" i="3" l="1"/>
  <c r="P19" i="3"/>
  <c r="O21" i="3" l="1"/>
  <c r="P20" i="3"/>
  <c r="O22" i="3" l="1"/>
  <c r="P21" i="3"/>
  <c r="O23" i="3" l="1"/>
  <c r="P22" i="3"/>
  <c r="O24" i="3" l="1"/>
  <c r="P23" i="3"/>
  <c r="O25" i="3" l="1"/>
  <c r="P24" i="3"/>
  <c r="O26" i="3" l="1"/>
  <c r="P25" i="3"/>
  <c r="O27" i="3" l="1"/>
  <c r="P26" i="3"/>
  <c r="O28" i="3" l="1"/>
  <c r="P27" i="3"/>
  <c r="P28" i="3" l="1"/>
  <c r="O29" i="3"/>
  <c r="O30" i="3" l="1"/>
  <c r="P29" i="3"/>
  <c r="O31" i="3" l="1"/>
  <c r="P30" i="3"/>
  <c r="P31" i="3" l="1"/>
  <c r="O32" i="3"/>
  <c r="P32" i="3" l="1"/>
  <c r="O33" i="3"/>
  <c r="O34" i="3" l="1"/>
  <c r="P33" i="3"/>
  <c r="O35" i="3" l="1"/>
  <c r="P34" i="3"/>
  <c r="O36" i="3" l="1"/>
  <c r="P35" i="3"/>
  <c r="Q6" i="3" a="1"/>
  <c r="Q6" i="3" l="1"/>
  <c r="P36" i="3"/>
  <c r="Q4" i="3" l="1"/>
  <c r="Q5" i="3"/>
  <c r="R6" i="3"/>
  <c r="Q7" i="3"/>
  <c r="R7" i="3" l="1"/>
  <c r="Q8" i="3"/>
  <c r="R8" i="3" l="1"/>
  <c r="Q9" i="3"/>
  <c r="Q10" i="3" l="1"/>
  <c r="R9" i="3"/>
  <c r="R10" i="3" l="1"/>
  <c r="Q11" i="3"/>
  <c r="R11" i="3" l="1"/>
  <c r="Q12" i="3"/>
  <c r="R12" i="3" l="1"/>
  <c r="Q13" i="3"/>
  <c r="R13" i="3" l="1"/>
  <c r="Q14" i="3"/>
  <c r="Q15" i="3" l="1"/>
  <c r="R14" i="3"/>
  <c r="Q16" i="3" l="1"/>
  <c r="R15" i="3"/>
  <c r="R16" i="3" l="1"/>
  <c r="Q17" i="3"/>
  <c r="R17" i="3" l="1"/>
  <c r="Q18" i="3"/>
  <c r="Q19" i="3" l="1"/>
  <c r="R18" i="3"/>
  <c r="R19" i="3" l="1"/>
  <c r="Q20" i="3"/>
  <c r="Q21" i="3" l="1"/>
  <c r="R20" i="3"/>
  <c r="Q22" i="3" l="1"/>
  <c r="R21" i="3"/>
  <c r="R22" i="3" l="1"/>
  <c r="Q23" i="3"/>
  <c r="Q24" i="3" l="1"/>
  <c r="R23" i="3"/>
  <c r="Q25" i="3" l="1"/>
  <c r="R24" i="3"/>
  <c r="Q26" i="3" l="1"/>
  <c r="R25" i="3"/>
  <c r="R26" i="3" l="1"/>
  <c r="Q27" i="3"/>
  <c r="Q28" i="3" l="1"/>
  <c r="R27" i="3"/>
  <c r="R28" i="3" l="1"/>
  <c r="Q29" i="3"/>
  <c r="R29" i="3" l="1"/>
  <c r="Q30" i="3"/>
  <c r="R30" i="3" l="1"/>
  <c r="Q31" i="3"/>
  <c r="R31" i="3" l="1"/>
  <c r="Q32" i="3"/>
  <c r="Q33" i="3" l="1"/>
  <c r="R32" i="3"/>
  <c r="R33" i="3" l="1"/>
  <c r="Q34" i="3"/>
  <c r="Q35" i="3" l="1"/>
  <c r="R34" i="3"/>
  <c r="Q36" i="3" l="1"/>
  <c r="R35" i="3"/>
  <c r="S6" i="3" a="1"/>
  <c r="S6" i="3" l="1"/>
  <c r="R36" i="3"/>
  <c r="S7" i="3" l="1"/>
  <c r="S5" i="3"/>
  <c r="T6" i="3"/>
  <c r="S4" i="3"/>
  <c r="S8" i="3" l="1"/>
  <c r="T7" i="3"/>
  <c r="S9" i="3" l="1"/>
  <c r="T8" i="3"/>
  <c r="T9" i="3" l="1"/>
  <c r="S10" i="3"/>
  <c r="S11" i="3" l="1"/>
  <c r="T10" i="3"/>
  <c r="T11" i="3" l="1"/>
  <c r="S12" i="3"/>
  <c r="T12" i="3" l="1"/>
  <c r="S13" i="3"/>
  <c r="T13" i="3" l="1"/>
  <c r="S14" i="3"/>
  <c r="T14" i="3" l="1"/>
  <c r="S15" i="3"/>
  <c r="T15" i="3" l="1"/>
  <c r="S16" i="3"/>
  <c r="T16" i="3" l="1"/>
  <c r="S17" i="3"/>
  <c r="S18" i="3" l="1"/>
  <c r="T17" i="3"/>
  <c r="T18" i="3" l="1"/>
  <c r="S19" i="3"/>
  <c r="T19" i="3" l="1"/>
  <c r="S20" i="3"/>
  <c r="S21" i="3" l="1"/>
  <c r="T20" i="3"/>
  <c r="T21" i="3" l="1"/>
  <c r="S22" i="3"/>
  <c r="S23" i="3" l="1"/>
  <c r="T22" i="3"/>
  <c r="T23" i="3" l="1"/>
  <c r="S24" i="3"/>
  <c r="S25" i="3" l="1"/>
  <c r="T24" i="3"/>
  <c r="T25" i="3" l="1"/>
  <c r="S26" i="3"/>
  <c r="T26" i="3" l="1"/>
  <c r="S27" i="3"/>
  <c r="T27" i="3" l="1"/>
  <c r="S28" i="3"/>
  <c r="T28" i="3" l="1"/>
  <c r="S29" i="3"/>
  <c r="T29" i="3" l="1"/>
  <c r="S30" i="3"/>
  <c r="T30" i="3" l="1"/>
  <c r="S31" i="3"/>
  <c r="S32" i="3" l="1"/>
  <c r="T31" i="3"/>
  <c r="T32" i="3" l="1"/>
  <c r="S33" i="3"/>
  <c r="T33" i="3" l="1"/>
  <c r="S34" i="3"/>
  <c r="T34" i="3" l="1"/>
  <c r="S35" i="3"/>
  <c r="T35" i="3" l="1"/>
  <c r="S36" i="3"/>
  <c r="U6" i="3" a="1"/>
  <c r="U6" i="3" l="1"/>
  <c r="T36" i="3"/>
  <c r="U4" i="3" l="1"/>
  <c r="U5" i="3"/>
  <c r="U7" i="3"/>
  <c r="V6" i="3"/>
  <c r="V7" i="3" l="1"/>
  <c r="U8" i="3"/>
  <c r="U9" i="3" l="1"/>
  <c r="V8" i="3"/>
  <c r="V9" i="3" l="1"/>
  <c r="U10" i="3"/>
  <c r="U11" i="3" l="1"/>
  <c r="V10" i="3"/>
  <c r="U12" i="3" l="1"/>
  <c r="V11" i="3"/>
  <c r="U13" i="3" l="1"/>
  <c r="V12" i="3"/>
  <c r="V13" i="3" l="1"/>
  <c r="U14" i="3"/>
  <c r="V14" i="3" l="1"/>
  <c r="U15" i="3"/>
  <c r="U16" i="3" l="1"/>
  <c r="V15" i="3"/>
  <c r="V16" i="3" l="1"/>
  <c r="U17" i="3"/>
  <c r="V17" i="3" l="1"/>
  <c r="U18" i="3"/>
  <c r="V18" i="3" l="1"/>
  <c r="U19" i="3"/>
  <c r="U20" i="3" l="1"/>
  <c r="V19" i="3"/>
  <c r="V20" i="3" l="1"/>
  <c r="U21" i="3"/>
  <c r="U22" i="3" l="1"/>
  <c r="V21" i="3"/>
  <c r="U23" i="3" l="1"/>
  <c r="V22" i="3"/>
  <c r="V23" i="3" l="1"/>
  <c r="U24" i="3"/>
  <c r="U25" i="3" l="1"/>
  <c r="V24" i="3"/>
  <c r="V25" i="3" l="1"/>
  <c r="U26" i="3"/>
  <c r="V26" i="3" l="1"/>
  <c r="U27" i="3"/>
  <c r="U28" i="3" l="1"/>
  <c r="V27" i="3"/>
  <c r="U29" i="3" l="1"/>
  <c r="V28" i="3"/>
  <c r="V29" i="3" l="1"/>
  <c r="U30" i="3"/>
  <c r="V30" i="3" l="1"/>
  <c r="U31" i="3"/>
  <c r="V31" i="3" l="1"/>
  <c r="U32" i="3"/>
  <c r="V32" i="3" l="1"/>
  <c r="U33" i="3"/>
  <c r="U34" i="3" l="1"/>
  <c r="V33" i="3"/>
  <c r="V34" i="3" l="1"/>
  <c r="U35" i="3"/>
  <c r="U36" i="3" l="1"/>
  <c r="V35" i="3"/>
  <c r="W6" i="3" a="1"/>
  <c r="W6" i="3" l="1"/>
  <c r="V36" i="3"/>
  <c r="W7" i="3" l="1"/>
  <c r="W5" i="3"/>
  <c r="X6" i="3"/>
  <c r="W4" i="3"/>
  <c r="X7" i="3" l="1"/>
  <c r="W8" i="3"/>
  <c r="X8" i="3" l="1"/>
  <c r="W9" i="3"/>
  <c r="W10" i="3" l="1"/>
  <c r="X9" i="3"/>
  <c r="X10" i="3" l="1"/>
  <c r="W11" i="3"/>
  <c r="W12" i="3" l="1"/>
  <c r="X11" i="3"/>
  <c r="W13" i="3" l="1"/>
  <c r="X12" i="3"/>
  <c r="W14" i="3" l="1"/>
  <c r="X13" i="3"/>
  <c r="X14" i="3" l="1"/>
  <c r="W15" i="3"/>
  <c r="X15" i="3" l="1"/>
  <c r="W16" i="3"/>
  <c r="W17" i="3" l="1"/>
  <c r="X16" i="3"/>
  <c r="X17" i="3" l="1"/>
  <c r="W18" i="3"/>
  <c r="X18" i="3" l="1"/>
  <c r="W19" i="3"/>
  <c r="W20" i="3" l="1"/>
  <c r="X19" i="3"/>
  <c r="X20" i="3" l="1"/>
  <c r="W21" i="3"/>
  <c r="X21" i="3" l="1"/>
  <c r="W22" i="3"/>
  <c r="W23" i="3" l="1"/>
  <c r="X22" i="3"/>
  <c r="X23" i="3" l="1"/>
  <c r="W24" i="3"/>
  <c r="X24" i="3" l="1"/>
  <c r="W25" i="3"/>
  <c r="X25" i="3" l="1"/>
  <c r="W26" i="3"/>
  <c r="W27" i="3" l="1"/>
  <c r="X26" i="3"/>
  <c r="X27" i="3" l="1"/>
  <c r="W28" i="3"/>
  <c r="W29" i="3" l="1"/>
  <c r="X28" i="3"/>
  <c r="W30" i="3" l="1"/>
  <c r="X29" i="3"/>
  <c r="X30" i="3" l="1"/>
  <c r="W31" i="3"/>
  <c r="W32" i="3" l="1"/>
  <c r="X31" i="3"/>
  <c r="W33" i="3" l="1"/>
  <c r="X32" i="3"/>
  <c r="X33" i="3" l="1"/>
  <c r="W34" i="3"/>
  <c r="X34" i="3" l="1"/>
  <c r="W35" i="3"/>
  <c r="W36" i="3" l="1"/>
  <c r="X35" i="3"/>
  <c r="Y6" i="3" a="1"/>
  <c r="Y6" i="3" l="1"/>
  <c r="X36" i="3"/>
  <c r="Y7" i="3" l="1"/>
  <c r="Y5" i="3"/>
  <c r="Z6" i="3"/>
  <c r="Y4" i="3"/>
  <c r="Z7" i="3" l="1"/>
  <c r="Y8" i="3"/>
  <c r="Y9" i="3" l="1"/>
  <c r="Z8" i="3"/>
  <c r="Z9" i="3" l="1"/>
  <c r="Y10" i="3"/>
  <c r="Y11" i="3" l="1"/>
  <c r="Z10" i="3"/>
  <c r="Y12" i="3" l="1"/>
  <c r="Z11" i="3"/>
  <c r="Y13" i="3" l="1"/>
  <c r="Z12" i="3"/>
  <c r="Z13" i="3" l="1"/>
  <c r="Y14" i="3"/>
  <c r="Y15" i="3" l="1"/>
  <c r="Z14" i="3"/>
  <c r="Y16" i="3" l="1"/>
  <c r="Z15" i="3"/>
  <c r="Z16" i="3" l="1"/>
  <c r="Y17" i="3"/>
  <c r="Y18" i="3" l="1"/>
  <c r="Z17" i="3"/>
  <c r="Y19" i="3" l="1"/>
  <c r="Z18" i="3"/>
  <c r="Y20" i="3" l="1"/>
  <c r="Z19" i="3"/>
  <c r="Y21" i="3" l="1"/>
  <c r="Z20" i="3"/>
  <c r="Y22" i="3" l="1"/>
  <c r="Z21" i="3"/>
  <c r="Z22" i="3" l="1"/>
  <c r="Y23" i="3"/>
  <c r="Z23" i="3" l="1"/>
  <c r="Y24" i="3"/>
  <c r="Y25" i="3" l="1"/>
  <c r="Z24" i="3"/>
  <c r="Z25" i="3" l="1"/>
  <c r="Y26" i="3"/>
  <c r="Z26" i="3" l="1"/>
  <c r="Y27" i="3"/>
  <c r="Z27" i="3" l="1"/>
  <c r="Y28" i="3"/>
  <c r="Y29" i="3" l="1"/>
  <c r="Z28" i="3"/>
  <c r="Y30" i="3" l="1"/>
  <c r="Z29" i="3"/>
  <c r="Y31" i="3" l="1"/>
  <c r="Z30" i="3"/>
  <c r="Z31" i="3" l="1"/>
  <c r="Y32" i="3"/>
  <c r="Y33" i="3" l="1"/>
  <c r="Z32" i="3"/>
  <c r="Z33" i="3" l="1"/>
  <c r="Y34" i="3"/>
  <c r="Y35" i="3" l="1"/>
  <c r="Z34" i="3"/>
  <c r="Y36" i="3" l="1"/>
  <c r="Z36" i="3" s="1"/>
  <c r="Z35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<sst xmlns="http://schemas.openxmlformats.org/spreadsheetml/2006/main" count="403" uniqueCount="25">
  <si>
    <t>Début de cycle :</t>
  </si>
  <si>
    <t>Cycle :</t>
  </si>
  <si>
    <t>T</t>
  </si>
  <si>
    <t>R</t>
  </si>
  <si>
    <t>Jours</t>
  </si>
  <si>
    <t>Statut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</si>
  <si>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</si>
  <si>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</si>
  <si>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</si>
  <si>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</si>
  <si>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</si>
  <si>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</si>
  <si>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</si>
  <si>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</si>
  <si>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</si>
  <si>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</si>
  <si>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</si>
  <si>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</si>
  <si>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MOIS_N</t>
  </si>
  <si>
    <t>MOIS_A</t>
  </si>
  <si>
    <t>PLANNING CALCULE SUR BASE DU CYCLE A PARTIR DU :</t>
  </si>
  <si>
    <t>CALENDRIER</t>
  </si>
  <si>
    <t>Veuillez préciser en cellule B5 la date de début de cycle</t>
  </si>
  <si>
    <t>Si nécessaire veuillez aussi adapter le cycle dans la plage E5:J5</t>
  </si>
  <si>
    <t>Le calendrier s'adaptera automatiquement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</si>
</sst>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ddd\ dd"/>
  </numFmts>
  <fonts count="4" x14ac:knownFonts="1"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A66FE"/>
        <bgColor indexed="64"/>
      </patternFill>
    </fill>
    <fill>
      <patternFill patternType="solid">
        <fgColor theme="9" tint="0.3999450666829432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5" fontId="0" fillId="0" borderId="7" xfId="0" applyNumberFormat="1" applyBorder="1"/>
    <xf numFmtId="165" fontId="0" fillId="0" borderId="8" xfId="0" applyNumberFormat="1" applyBorder="1"/>
    <xf numFmtId="165" fontId="0" fillId="0" borderId="10" xfId="0" applyNumberFormat="1" applyBorder="1"/>
    <xf numFmtId="165" fontId="2" fillId="0" borderId="6" xfId="0" applyNumberFormat="1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165" fontId="0" fillId="0" borderId="0" xfId="0" applyNumberFormat="1"/>
    <xf numFmtId="165" fontId="0" fillId="0" borderId="17" xfId="0" applyNumberFormat="1" applyBorder="1"/>
    <xf numFmtId="165" fontId="2" fillId="0" borderId="5" xfId="0" applyNumberFormat="1" applyFont="1" applyBorder="1" applyAlignment="1">
      <alignment horizontal="center" vertical="center"/>
    </xf>
    <xf numFmtId="165" fontId="2" fillId="0" borderId="18" xfId="0" applyNumberFormat="1" applyFont="1" applyBorder="1" applyAlignment="1">
      <alignment horizontal="center" vertical="center"/>
    </xf>
    <xf numFmtId="0" fontId="2" fillId="0" borderId="0" xfId="0" applyFont="1"/>
    <xf numFmtId="0" fontId="0" fillId="0" borderId="5" xfId="0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0" fillId="0" borderId="0" xfId="0"/>
    <xf numFmtId="0" fontId="2" fillId="2" borderId="16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64" fontId="2" fillId="4" borderId="1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164" fontId="2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/>
    <xf numFmtId="0" fontId="0" fillId="0" borderId="0" xfId="0" applyAlignment="1"/>
  </cellXfs>
  <cellStyles count="1">
    <cellStyle name="Normal" xfId="0" builtinId="0"/>
  </cellStyles>
  <dxfs count="3">
    <dxf>
      <fill>
        <patternFill>
          <bgColor theme="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numFmt numFmtId="164" formatCode="[$-F800]dddd\,\ mmmm\ dd\,\ yyyy"/>
    </dxf>
  </dxfs>
  <tableStyles count="0" defaultTableStyle="TableStyleMedium2" defaultPivotStyle="PivotStyleLight16"/>
  <colors>
    <mruColors>
      <color rgb="FFFA66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8FFE37-50AD-4AEA-93CF-D1390AD977CC}" name="T_PLANNING" displayName="T_PLANNING" ref="A6:B373" totalsRowShown="0">
  <autoFilter ref="A6:B373" xr:uid="{968FFE37-50AD-4AEA-93CF-D1390AD977CC}"/>
  <tableColumns count="2">
    <tableColumn id="1" xr3:uid="{1D0F9429-4CC8-4836-AA15-33558B63A599}" name="Jours" dataDxfId="2">
      <calculatedColumnFormula>A6+1</calculatedColumnFormula>
    </tableColumn>
    <tableColumn id="2" xr3:uid="{44F4566D-DA16-4A4B-99F6-E85A59CE5441}" name="Statut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AAB32A4-7D59-48A1-A82E-D87E67BE1738}" name="T_MOIS" displayName="T_MOIS" ref="A1:B13" totalsRowShown="0">
  <autoFilter ref="A1:B13" xr:uid="{AAAB32A4-7D59-48A1-A82E-D87E67BE1738}"/>
  <tableColumns count="2">
    <tableColumn id="1" xr3:uid="{E6193E15-973C-486D-8696-1DCEEF3E5ECF}" name="MOIS_N"/>
    <tableColumn id="2" xr3:uid="{6959AE08-E5E7-431D-9C35-0701079C9CB3}" name="MOIS_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9D223-0268-4E58-97D8-4D0229A29278}">
  <sheetPr codeName="Feuil1"/>
  <dimension ref="A1:J373"/>
  <sheetViews>
    <sheetView tabSelected="1" workbookViewId="0">
      <selection activeCell="B5" sqref="B5"/>
    </sheetView>
  </sheetViews>
  <sheetFormatPr baseColWidth="10" defaultRowHeight="23.25" x14ac:dyDescent="0.25"/>
  <cols>
    <col min="1" max="1" width="24.1796875" bestFit="1" customWidth="1"/>
    <col min="2" max="2" width="27" style="2" bestFit="1" customWidth="1"/>
  </cols>
  <sheetData>
    <row r="1" spans="1:10" x14ac:dyDescent="0.35">
      <c r="A1" s="15" t="s">
        <v>21</v>
      </c>
    </row>
    <row r="2" spans="1:10" x14ac:dyDescent="0.25">
      <c r="A2" t="s">
        <v>22</v>
      </c>
    </row>
    <row r="3" spans="1:10" ht="24" thickBot="1" x14ac:dyDescent="0.3">
      <c r="A3" t="s">
        <v>23</v>
      </c>
    </row>
    <row r="4" spans="1:10" ht="24" thickBot="1" x14ac:dyDescent="0.3">
      <c r="A4" t="s">
        <v>24</v>
      </c>
      <c r="D4" s="16" t="s">
        <v>1</v>
      </c>
      <c r="E4" s="3" t="s">
        <v>2</v>
      </c>
      <c r="F4" s="3" t="s">
        <v>3</v>
      </c>
      <c r="G4" s="3" t="s">
        <v>2</v>
      </c>
      <c r="H4" s="3" t="s">
        <v>3</v>
      </c>
      <c r="I4" s="3" t="s">
        <v>2</v>
      </c>
      <c r="J4" s="4" t="s">
        <v>3</v>
      </c>
    </row>
    <row r="5" spans="1:10" ht="24" thickBot="1" x14ac:dyDescent="0.3">
      <c r="A5" s="29" t="s">
        <v>0</v>
      </c>
      <c r="B5" s="28">
        <v>46034</v>
      </c>
      <c r="D5" s="16"/>
      <c r="E5" s="30">
        <v>2</v>
      </c>
      <c r="F5" s="30">
        <v>2</v>
      </c>
      <c r="G5" s="30">
        <v>3</v>
      </c>
      <c r="H5" s="30">
        <v>1</v>
      </c>
      <c r="I5" s="30">
        <v>2</v>
      </c>
      <c r="J5" s="31">
        <v>3</v>
      </c>
    </row>
    <row r="6" spans="1:10" x14ac:dyDescent="0.25">
      <c r="A6" t="s">
        <v>4</v>
      </c>
      <c r="B6" s="2" t="s">
        <v>5</v>
      </c>
    </row>
    <row r="7" spans="1:10" x14ac:dyDescent="0.25">
      <c r="A7" s="1">
        <f>B5</f>
        <v>46034</v>
      </c>
      <c r="B7" s="2" t="s">
        <v>2</v>
      </c>
    </row>
    <row r="8" spans="1:10" x14ac:dyDescent="0.25">
      <c r="A8" s="1">
        <f>A7+1</f>
        <v>46035</v>
      </c>
      <c r="B8" s="2" t="s">
        <v>2</v>
      </c>
    </row>
    <row r="9" spans="1:10" x14ac:dyDescent="0.25">
      <c r="A9" s="1">
        <f t="shared" ref="A9:A72" si="0">A8+1</f>
        <v>46036</v>
      </c>
      <c r="B9" s="2" t="s">
        <v>3</v>
      </c>
    </row>
    <row r="10" spans="1:10" x14ac:dyDescent="0.25">
      <c r="A10" s="1">
        <f t="shared" si="0"/>
        <v>46037</v>
      </c>
      <c r="B10" s="2" t="s">
        <v>3</v>
      </c>
    </row>
    <row r="11" spans="1:10" x14ac:dyDescent="0.25">
      <c r="A11" s="1">
        <f t="shared" si="0"/>
        <v>46038</v>
      </c>
      <c r="B11" s="2" t="s">
        <v>2</v>
      </c>
    </row>
    <row r="12" spans="1:10" x14ac:dyDescent="0.25">
      <c r="A12" s="1">
        <f t="shared" si="0"/>
        <v>46039</v>
      </c>
      <c r="B12" s="2" t="s">
        <v>2</v>
      </c>
    </row>
    <row r="13" spans="1:10" x14ac:dyDescent="0.25">
      <c r="A13" s="1">
        <f t="shared" si="0"/>
        <v>46040</v>
      </c>
      <c r="B13" s="2" t="s">
        <v>2</v>
      </c>
    </row>
    <row r="14" spans="1:10" x14ac:dyDescent="0.25">
      <c r="A14" s="1">
        <f t="shared" si="0"/>
        <v>46041</v>
      </c>
      <c r="B14" s="2" t="s">
        <v>3</v>
      </c>
    </row>
    <row r="15" spans="1:10" x14ac:dyDescent="0.25">
      <c r="A15" s="1">
        <f t="shared" si="0"/>
        <v>46042</v>
      </c>
      <c r="B15" s="2" t="s">
        <v>2</v>
      </c>
    </row>
    <row r="16" spans="1:10" x14ac:dyDescent="0.25">
      <c r="A16" s="1">
        <f t="shared" si="0"/>
        <v>46043</v>
      </c>
      <c r="B16" s="2" t="s">
        <v>2</v>
      </c>
    </row>
    <row r="17" spans="1:2" x14ac:dyDescent="0.25">
      <c r="A17" s="1">
        <f t="shared" si="0"/>
        <v>46044</v>
      </c>
      <c r="B17" s="2" t="s">
        <v>3</v>
      </c>
    </row>
    <row r="18" spans="1:2" x14ac:dyDescent="0.25">
      <c r="A18" s="1">
        <f t="shared" si="0"/>
        <v>46045</v>
      </c>
      <c r="B18" s="2" t="s">
        <v>3</v>
      </c>
    </row>
    <row r="19" spans="1:2" x14ac:dyDescent="0.25">
      <c r="A19" s="1">
        <f t="shared" si="0"/>
        <v>46046</v>
      </c>
      <c r="B19" s="2" t="s">
        <v>3</v>
      </c>
    </row>
    <row r="20" spans="1:2" x14ac:dyDescent="0.25">
      <c r="A20" s="1">
        <f t="shared" si="0"/>
        <v>46047</v>
      </c>
      <c r="B20" s="2" t="s">
        <v>2</v>
      </c>
    </row>
    <row r="21" spans="1:2" x14ac:dyDescent="0.25">
      <c r="A21" s="1">
        <f t="shared" si="0"/>
        <v>46048</v>
      </c>
      <c r="B21" s="2" t="s">
        <v>2</v>
      </c>
    </row>
    <row r="22" spans="1:2" x14ac:dyDescent="0.25">
      <c r="A22" s="1">
        <f t="shared" si="0"/>
        <v>46049</v>
      </c>
      <c r="B22" s="2" t="s">
        <v>3</v>
      </c>
    </row>
    <row r="23" spans="1:2" x14ac:dyDescent="0.25">
      <c r="A23" s="1">
        <f t="shared" si="0"/>
        <v>46050</v>
      </c>
      <c r="B23" s="2" t="s">
        <v>3</v>
      </c>
    </row>
    <row r="24" spans="1:2" x14ac:dyDescent="0.25">
      <c r="A24" s="1">
        <f t="shared" si="0"/>
        <v>46051</v>
      </c>
      <c r="B24" s="2" t="s">
        <v>2</v>
      </c>
    </row>
    <row r="25" spans="1:2" x14ac:dyDescent="0.25">
      <c r="A25" s="1">
        <f t="shared" si="0"/>
        <v>46052</v>
      </c>
      <c r="B25" s="2" t="s">
        <v>2</v>
      </c>
    </row>
    <row r="26" spans="1:2" x14ac:dyDescent="0.25">
      <c r="A26" s="1">
        <f t="shared" si="0"/>
        <v>46053</v>
      </c>
      <c r="B26" s="2" t="s">
        <v>2</v>
      </c>
    </row>
    <row r="27" spans="1:2" x14ac:dyDescent="0.25">
      <c r="A27" s="1">
        <f t="shared" si="0"/>
        <v>46054</v>
      </c>
      <c r="B27" s="2" t="s">
        <v>3</v>
      </c>
    </row>
    <row r="28" spans="1:2" x14ac:dyDescent="0.25">
      <c r="A28" s="1">
        <f t="shared" si="0"/>
        <v>46055</v>
      </c>
      <c r="B28" s="2" t="s">
        <v>2</v>
      </c>
    </row>
    <row r="29" spans="1:2" x14ac:dyDescent="0.25">
      <c r="A29" s="1">
        <f t="shared" si="0"/>
        <v>46056</v>
      </c>
      <c r="B29" s="2" t="s">
        <v>2</v>
      </c>
    </row>
    <row r="30" spans="1:2" x14ac:dyDescent="0.25">
      <c r="A30" s="1">
        <f t="shared" si="0"/>
        <v>46057</v>
      </c>
      <c r="B30" s="2" t="s">
        <v>3</v>
      </c>
    </row>
    <row r="31" spans="1:2" x14ac:dyDescent="0.25">
      <c r="A31" s="1">
        <f t="shared" si="0"/>
        <v>46058</v>
      </c>
      <c r="B31" s="2" t="s">
        <v>3</v>
      </c>
    </row>
    <row r="32" spans="1:2" x14ac:dyDescent="0.25">
      <c r="A32" s="1">
        <f t="shared" si="0"/>
        <v>46059</v>
      </c>
      <c r="B32" s="2" t="s">
        <v>3</v>
      </c>
    </row>
    <row r="33" spans="1:2" x14ac:dyDescent="0.25">
      <c r="A33" s="1">
        <f t="shared" si="0"/>
        <v>46060</v>
      </c>
      <c r="B33" s="2" t="s">
        <v>2</v>
      </c>
    </row>
    <row r="34" spans="1:2" x14ac:dyDescent="0.25">
      <c r="A34" s="1">
        <f t="shared" si="0"/>
        <v>46061</v>
      </c>
      <c r="B34" s="2" t="s">
        <v>2</v>
      </c>
    </row>
    <row r="35" spans="1:2" x14ac:dyDescent="0.25">
      <c r="A35" s="1">
        <f t="shared" si="0"/>
        <v>46062</v>
      </c>
      <c r="B35" s="2" t="s">
        <v>3</v>
      </c>
    </row>
    <row r="36" spans="1:2" x14ac:dyDescent="0.25">
      <c r="A36" s="1">
        <f t="shared" si="0"/>
        <v>46063</v>
      </c>
      <c r="B36" s="2" t="s">
        <v>3</v>
      </c>
    </row>
    <row r="37" spans="1:2" x14ac:dyDescent="0.25">
      <c r="A37" s="1">
        <f t="shared" si="0"/>
        <v>46064</v>
      </c>
      <c r="B37" s="2" t="s">
        <v>2</v>
      </c>
    </row>
    <row r="38" spans="1:2" x14ac:dyDescent="0.25">
      <c r="A38" s="1">
        <f t="shared" si="0"/>
        <v>46065</v>
      </c>
      <c r="B38" s="2" t="s">
        <v>2</v>
      </c>
    </row>
    <row r="39" spans="1:2" x14ac:dyDescent="0.25">
      <c r="A39" s="1">
        <f t="shared" si="0"/>
        <v>46066</v>
      </c>
      <c r="B39" s="2" t="s">
        <v>2</v>
      </c>
    </row>
    <row r="40" spans="1:2" x14ac:dyDescent="0.25">
      <c r="A40" s="1">
        <f t="shared" si="0"/>
        <v>46067</v>
      </c>
      <c r="B40" s="2" t="s">
        <v>3</v>
      </c>
    </row>
    <row r="41" spans="1:2" x14ac:dyDescent="0.25">
      <c r="A41" s="1">
        <f t="shared" si="0"/>
        <v>46068</v>
      </c>
      <c r="B41" s="2" t="s">
        <v>2</v>
      </c>
    </row>
    <row r="42" spans="1:2" x14ac:dyDescent="0.25">
      <c r="A42" s="1">
        <f t="shared" si="0"/>
        <v>46069</v>
      </c>
      <c r="B42" s="2" t="s">
        <v>2</v>
      </c>
    </row>
    <row r="43" spans="1:2" x14ac:dyDescent="0.25">
      <c r="A43" s="1">
        <f t="shared" si="0"/>
        <v>46070</v>
      </c>
      <c r="B43" s="2" t="s">
        <v>3</v>
      </c>
    </row>
    <row r="44" spans="1:2" x14ac:dyDescent="0.25">
      <c r="A44" s="1">
        <f t="shared" si="0"/>
        <v>46071</v>
      </c>
      <c r="B44" s="2" t="s">
        <v>3</v>
      </c>
    </row>
    <row r="45" spans="1:2" x14ac:dyDescent="0.25">
      <c r="A45" s="1">
        <f t="shared" si="0"/>
        <v>46072</v>
      </c>
      <c r="B45" s="2" t="s">
        <v>3</v>
      </c>
    </row>
    <row r="46" spans="1:2" x14ac:dyDescent="0.25">
      <c r="A46" s="1">
        <f t="shared" si="0"/>
        <v>46073</v>
      </c>
      <c r="B46" s="2" t="s">
        <v>2</v>
      </c>
    </row>
    <row r="47" spans="1:2" x14ac:dyDescent="0.25">
      <c r="A47" s="1">
        <f t="shared" si="0"/>
        <v>46074</v>
      </c>
      <c r="B47" s="2" t="s">
        <v>2</v>
      </c>
    </row>
    <row r="48" spans="1:2" x14ac:dyDescent="0.25">
      <c r="A48" s="1">
        <f t="shared" si="0"/>
        <v>46075</v>
      </c>
      <c r="B48" s="2" t="s">
        <v>3</v>
      </c>
    </row>
    <row r="49" spans="1:2" x14ac:dyDescent="0.25">
      <c r="A49" s="1">
        <f t="shared" si="0"/>
        <v>46076</v>
      </c>
      <c r="B49" s="2" t="s">
        <v>3</v>
      </c>
    </row>
    <row r="50" spans="1:2" x14ac:dyDescent="0.25">
      <c r="A50" s="1">
        <f t="shared" si="0"/>
        <v>46077</v>
      </c>
      <c r="B50" s="2" t="s">
        <v>2</v>
      </c>
    </row>
    <row r="51" spans="1:2" x14ac:dyDescent="0.25">
      <c r="A51" s="1">
        <f t="shared" si="0"/>
        <v>46078</v>
      </c>
      <c r="B51" s="2" t="s">
        <v>2</v>
      </c>
    </row>
    <row r="52" spans="1:2" x14ac:dyDescent="0.25">
      <c r="A52" s="1">
        <f t="shared" si="0"/>
        <v>46079</v>
      </c>
      <c r="B52" s="2" t="s">
        <v>2</v>
      </c>
    </row>
    <row r="53" spans="1:2" x14ac:dyDescent="0.25">
      <c r="A53" s="1">
        <f t="shared" si="0"/>
        <v>46080</v>
      </c>
      <c r="B53" s="2" t="s">
        <v>3</v>
      </c>
    </row>
    <row r="54" spans="1:2" x14ac:dyDescent="0.25">
      <c r="A54" s="1">
        <f t="shared" si="0"/>
        <v>46081</v>
      </c>
      <c r="B54" s="2" t="s">
        <v>2</v>
      </c>
    </row>
    <row r="55" spans="1:2" x14ac:dyDescent="0.25">
      <c r="A55" s="1">
        <f t="shared" si="0"/>
        <v>46082</v>
      </c>
      <c r="B55" s="2" t="s">
        <v>2</v>
      </c>
    </row>
    <row r="56" spans="1:2" x14ac:dyDescent="0.25">
      <c r="A56" s="1">
        <f t="shared" si="0"/>
        <v>46083</v>
      </c>
      <c r="B56" s="2" t="s">
        <v>3</v>
      </c>
    </row>
    <row r="57" spans="1:2" x14ac:dyDescent="0.25">
      <c r="A57" s="1">
        <f t="shared" si="0"/>
        <v>46084</v>
      </c>
      <c r="B57" s="2" t="s">
        <v>3</v>
      </c>
    </row>
    <row r="58" spans="1:2" x14ac:dyDescent="0.25">
      <c r="A58" s="1">
        <f t="shared" si="0"/>
        <v>46085</v>
      </c>
      <c r="B58" s="2" t="s">
        <v>3</v>
      </c>
    </row>
    <row r="59" spans="1:2" x14ac:dyDescent="0.25">
      <c r="A59" s="1">
        <f t="shared" si="0"/>
        <v>46086</v>
      </c>
      <c r="B59" s="2" t="s">
        <v>2</v>
      </c>
    </row>
    <row r="60" spans="1:2" x14ac:dyDescent="0.25">
      <c r="A60" s="1">
        <f t="shared" si="0"/>
        <v>46087</v>
      </c>
      <c r="B60" s="2" t="s">
        <v>2</v>
      </c>
    </row>
    <row r="61" spans="1:2" x14ac:dyDescent="0.25">
      <c r="A61" s="1">
        <f t="shared" si="0"/>
        <v>46088</v>
      </c>
      <c r="B61" s="2" t="s">
        <v>3</v>
      </c>
    </row>
    <row r="62" spans="1:2" x14ac:dyDescent="0.25">
      <c r="A62" s="1">
        <f t="shared" si="0"/>
        <v>46089</v>
      </c>
      <c r="B62" s="2" t="s">
        <v>3</v>
      </c>
    </row>
    <row r="63" spans="1:2" x14ac:dyDescent="0.25">
      <c r="A63" s="1">
        <f t="shared" si="0"/>
        <v>46090</v>
      </c>
      <c r="B63" s="2" t="s">
        <v>2</v>
      </c>
    </row>
    <row r="64" spans="1:2" x14ac:dyDescent="0.25">
      <c r="A64" s="1">
        <f t="shared" si="0"/>
        <v>46091</v>
      </c>
      <c r="B64" s="2" t="s">
        <v>2</v>
      </c>
    </row>
    <row r="65" spans="1:2" x14ac:dyDescent="0.25">
      <c r="A65" s="1">
        <f t="shared" si="0"/>
        <v>46092</v>
      </c>
      <c r="B65" s="2" t="s">
        <v>2</v>
      </c>
    </row>
    <row r="66" spans="1:2" x14ac:dyDescent="0.25">
      <c r="A66" s="1">
        <f t="shared" si="0"/>
        <v>46093</v>
      </c>
      <c r="B66" s="2" t="s">
        <v>3</v>
      </c>
    </row>
    <row r="67" spans="1:2" x14ac:dyDescent="0.25">
      <c r="A67" s="1">
        <f t="shared" si="0"/>
        <v>46094</v>
      </c>
      <c r="B67" s="2" t="s">
        <v>2</v>
      </c>
    </row>
    <row r="68" spans="1:2" x14ac:dyDescent="0.25">
      <c r="A68" s="1">
        <f t="shared" si="0"/>
        <v>46095</v>
      </c>
      <c r="B68" s="2" t="s">
        <v>2</v>
      </c>
    </row>
    <row r="69" spans="1:2" x14ac:dyDescent="0.25">
      <c r="A69" s="1">
        <f t="shared" si="0"/>
        <v>46096</v>
      </c>
      <c r="B69" s="2" t="s">
        <v>3</v>
      </c>
    </row>
    <row r="70" spans="1:2" x14ac:dyDescent="0.25">
      <c r="A70" s="1">
        <f t="shared" si="0"/>
        <v>46097</v>
      </c>
      <c r="B70" s="2" t="s">
        <v>3</v>
      </c>
    </row>
    <row r="71" spans="1:2" x14ac:dyDescent="0.25">
      <c r="A71" s="1">
        <f t="shared" si="0"/>
        <v>46098</v>
      </c>
      <c r="B71" s="2" t="s">
        <v>3</v>
      </c>
    </row>
    <row r="72" spans="1:2" x14ac:dyDescent="0.25">
      <c r="A72" s="1">
        <f t="shared" si="0"/>
        <v>46099</v>
      </c>
      <c r="B72" s="2" t="s">
        <v>2</v>
      </c>
    </row>
    <row r="73" spans="1:2" x14ac:dyDescent="0.25">
      <c r="A73" s="1">
        <f t="shared" ref="A73:A136" si="1">A72+1</f>
        <v>46100</v>
      </c>
      <c r="B73" s="2" t="s">
        <v>2</v>
      </c>
    </row>
    <row r="74" spans="1:2" x14ac:dyDescent="0.25">
      <c r="A74" s="1">
        <f t="shared" si="1"/>
        <v>46101</v>
      </c>
      <c r="B74" s="2" t="s">
        <v>3</v>
      </c>
    </row>
    <row r="75" spans="1:2" x14ac:dyDescent="0.25">
      <c r="A75" s="1">
        <f t="shared" si="1"/>
        <v>46102</v>
      </c>
      <c r="B75" s="2" t="s">
        <v>3</v>
      </c>
    </row>
    <row r="76" spans="1:2" x14ac:dyDescent="0.25">
      <c r="A76" s="1">
        <f t="shared" si="1"/>
        <v>46103</v>
      </c>
      <c r="B76" s="2" t="s">
        <v>2</v>
      </c>
    </row>
    <row r="77" spans="1:2" x14ac:dyDescent="0.25">
      <c r="A77" s="1">
        <f t="shared" si="1"/>
        <v>46104</v>
      </c>
      <c r="B77" s="2" t="s">
        <v>2</v>
      </c>
    </row>
    <row r="78" spans="1:2" x14ac:dyDescent="0.25">
      <c r="A78" s="1">
        <f t="shared" si="1"/>
        <v>46105</v>
      </c>
      <c r="B78" s="2" t="s">
        <v>2</v>
      </c>
    </row>
    <row r="79" spans="1:2" x14ac:dyDescent="0.25">
      <c r="A79" s="1">
        <f t="shared" si="1"/>
        <v>46106</v>
      </c>
      <c r="B79" s="2" t="s">
        <v>3</v>
      </c>
    </row>
    <row r="80" spans="1:2" x14ac:dyDescent="0.25">
      <c r="A80" s="1">
        <f t="shared" si="1"/>
        <v>46107</v>
      </c>
      <c r="B80" s="2" t="s">
        <v>2</v>
      </c>
    </row>
    <row r="81" spans="1:2" x14ac:dyDescent="0.25">
      <c r="A81" s="1">
        <f t="shared" si="1"/>
        <v>46108</v>
      </c>
      <c r="B81" s="2" t="s">
        <v>2</v>
      </c>
    </row>
    <row r="82" spans="1:2" x14ac:dyDescent="0.25">
      <c r="A82" s="1">
        <f t="shared" si="1"/>
        <v>46109</v>
      </c>
      <c r="B82" s="2" t="s">
        <v>3</v>
      </c>
    </row>
    <row r="83" spans="1:2" x14ac:dyDescent="0.25">
      <c r="A83" s="1">
        <f t="shared" si="1"/>
        <v>46110</v>
      </c>
      <c r="B83" s="2" t="s">
        <v>3</v>
      </c>
    </row>
    <row r="84" spans="1:2" x14ac:dyDescent="0.25">
      <c r="A84" s="1">
        <f t="shared" si="1"/>
        <v>46111</v>
      </c>
      <c r="B84" s="2" t="s">
        <v>3</v>
      </c>
    </row>
    <row r="85" spans="1:2" x14ac:dyDescent="0.25">
      <c r="A85" s="1">
        <f t="shared" si="1"/>
        <v>46112</v>
      </c>
      <c r="B85" s="2" t="s">
        <v>2</v>
      </c>
    </row>
    <row r="86" spans="1:2" x14ac:dyDescent="0.25">
      <c r="A86" s="1">
        <f t="shared" si="1"/>
        <v>46113</v>
      </c>
      <c r="B86" s="2" t="s">
        <v>2</v>
      </c>
    </row>
    <row r="87" spans="1:2" x14ac:dyDescent="0.25">
      <c r="A87" s="1">
        <f t="shared" si="1"/>
        <v>46114</v>
      </c>
      <c r="B87" s="2" t="s">
        <v>3</v>
      </c>
    </row>
    <row r="88" spans="1:2" x14ac:dyDescent="0.25">
      <c r="A88" s="1">
        <f t="shared" si="1"/>
        <v>46115</v>
      </c>
      <c r="B88" s="2" t="s">
        <v>3</v>
      </c>
    </row>
    <row r="89" spans="1:2" x14ac:dyDescent="0.25">
      <c r="A89" s="1">
        <f t="shared" si="1"/>
        <v>46116</v>
      </c>
      <c r="B89" s="2" t="s">
        <v>2</v>
      </c>
    </row>
    <row r="90" spans="1:2" x14ac:dyDescent="0.25">
      <c r="A90" s="1">
        <f t="shared" si="1"/>
        <v>46117</v>
      </c>
      <c r="B90" s="2" t="s">
        <v>2</v>
      </c>
    </row>
    <row r="91" spans="1:2" x14ac:dyDescent="0.25">
      <c r="A91" s="1">
        <f t="shared" si="1"/>
        <v>46118</v>
      </c>
      <c r="B91" s="2" t="s">
        <v>2</v>
      </c>
    </row>
    <row r="92" spans="1:2" x14ac:dyDescent="0.25">
      <c r="A92" s="1">
        <f t="shared" si="1"/>
        <v>46119</v>
      </c>
      <c r="B92" s="2" t="s">
        <v>3</v>
      </c>
    </row>
    <row r="93" spans="1:2" x14ac:dyDescent="0.25">
      <c r="A93" s="1">
        <f t="shared" si="1"/>
        <v>46120</v>
      </c>
      <c r="B93" s="2" t="s">
        <v>2</v>
      </c>
    </row>
    <row r="94" spans="1:2" x14ac:dyDescent="0.25">
      <c r="A94" s="1">
        <f t="shared" si="1"/>
        <v>46121</v>
      </c>
      <c r="B94" s="2" t="s">
        <v>2</v>
      </c>
    </row>
    <row r="95" spans="1:2" x14ac:dyDescent="0.25">
      <c r="A95" s="1">
        <f t="shared" si="1"/>
        <v>46122</v>
      </c>
      <c r="B95" s="2" t="s">
        <v>3</v>
      </c>
    </row>
    <row r="96" spans="1:2" x14ac:dyDescent="0.25">
      <c r="A96" s="1">
        <f t="shared" si="1"/>
        <v>46123</v>
      </c>
      <c r="B96" s="2" t="s">
        <v>3</v>
      </c>
    </row>
    <row r="97" spans="1:2" x14ac:dyDescent="0.25">
      <c r="A97" s="1">
        <f t="shared" si="1"/>
        <v>46124</v>
      </c>
      <c r="B97" s="2" t="s">
        <v>3</v>
      </c>
    </row>
    <row r="98" spans="1:2" x14ac:dyDescent="0.25">
      <c r="A98" s="1">
        <f t="shared" si="1"/>
        <v>46125</v>
      </c>
      <c r="B98" s="2" t="s">
        <v>2</v>
      </c>
    </row>
    <row r="99" spans="1:2" x14ac:dyDescent="0.25">
      <c r="A99" s="1">
        <f t="shared" si="1"/>
        <v>46126</v>
      </c>
      <c r="B99" s="2" t="s">
        <v>2</v>
      </c>
    </row>
    <row r="100" spans="1:2" x14ac:dyDescent="0.25">
      <c r="A100" s="1">
        <f t="shared" si="1"/>
        <v>46127</v>
      </c>
      <c r="B100" s="2" t="s">
        <v>3</v>
      </c>
    </row>
    <row r="101" spans="1:2" x14ac:dyDescent="0.25">
      <c r="A101" s="1">
        <f t="shared" si="1"/>
        <v>46128</v>
      </c>
      <c r="B101" s="2" t="s">
        <v>3</v>
      </c>
    </row>
    <row r="102" spans="1:2" x14ac:dyDescent="0.25">
      <c r="A102" s="1">
        <f t="shared" si="1"/>
        <v>46129</v>
      </c>
      <c r="B102" s="2" t="s">
        <v>2</v>
      </c>
    </row>
    <row r="103" spans="1:2" x14ac:dyDescent="0.25">
      <c r="A103" s="1">
        <f t="shared" si="1"/>
        <v>46130</v>
      </c>
      <c r="B103" s="2" t="s">
        <v>2</v>
      </c>
    </row>
    <row r="104" spans="1:2" x14ac:dyDescent="0.25">
      <c r="A104" s="1">
        <f t="shared" si="1"/>
        <v>46131</v>
      </c>
      <c r="B104" s="2" t="s">
        <v>2</v>
      </c>
    </row>
    <row r="105" spans="1:2" x14ac:dyDescent="0.25">
      <c r="A105" s="1">
        <f t="shared" si="1"/>
        <v>46132</v>
      </c>
      <c r="B105" s="2" t="s">
        <v>3</v>
      </c>
    </row>
    <row r="106" spans="1:2" x14ac:dyDescent="0.25">
      <c r="A106" s="1">
        <f t="shared" si="1"/>
        <v>46133</v>
      </c>
      <c r="B106" s="2" t="s">
        <v>2</v>
      </c>
    </row>
    <row r="107" spans="1:2" x14ac:dyDescent="0.25">
      <c r="A107" s="1">
        <f t="shared" si="1"/>
        <v>46134</v>
      </c>
      <c r="B107" s="2" t="s">
        <v>2</v>
      </c>
    </row>
    <row r="108" spans="1:2" x14ac:dyDescent="0.25">
      <c r="A108" s="1">
        <f t="shared" si="1"/>
        <v>46135</v>
      </c>
      <c r="B108" s="2" t="s">
        <v>3</v>
      </c>
    </row>
    <row r="109" spans="1:2" x14ac:dyDescent="0.25">
      <c r="A109" s="1">
        <f t="shared" si="1"/>
        <v>46136</v>
      </c>
      <c r="B109" s="2" t="s">
        <v>3</v>
      </c>
    </row>
    <row r="110" spans="1:2" x14ac:dyDescent="0.25">
      <c r="A110" s="1">
        <f t="shared" si="1"/>
        <v>46137</v>
      </c>
      <c r="B110" s="2" t="s">
        <v>3</v>
      </c>
    </row>
    <row r="111" spans="1:2" x14ac:dyDescent="0.25">
      <c r="A111" s="1">
        <f t="shared" si="1"/>
        <v>46138</v>
      </c>
      <c r="B111" s="2" t="s">
        <v>2</v>
      </c>
    </row>
    <row r="112" spans="1:2" x14ac:dyDescent="0.25">
      <c r="A112" s="1">
        <f t="shared" si="1"/>
        <v>46139</v>
      </c>
      <c r="B112" s="2" t="s">
        <v>2</v>
      </c>
    </row>
    <row r="113" spans="1:2" x14ac:dyDescent="0.25">
      <c r="A113" s="1">
        <f t="shared" si="1"/>
        <v>46140</v>
      </c>
      <c r="B113" s="2" t="s">
        <v>3</v>
      </c>
    </row>
    <row r="114" spans="1:2" x14ac:dyDescent="0.25">
      <c r="A114" s="1">
        <f t="shared" si="1"/>
        <v>46141</v>
      </c>
      <c r="B114" s="2" t="s">
        <v>3</v>
      </c>
    </row>
    <row r="115" spans="1:2" x14ac:dyDescent="0.25">
      <c r="A115" s="1">
        <f t="shared" si="1"/>
        <v>46142</v>
      </c>
      <c r="B115" s="2" t="s">
        <v>2</v>
      </c>
    </row>
    <row r="116" spans="1:2" x14ac:dyDescent="0.25">
      <c r="A116" s="1">
        <f t="shared" si="1"/>
        <v>46143</v>
      </c>
      <c r="B116" s="2" t="s">
        <v>2</v>
      </c>
    </row>
    <row r="117" spans="1:2" x14ac:dyDescent="0.25">
      <c r="A117" s="1">
        <f t="shared" si="1"/>
        <v>46144</v>
      </c>
      <c r="B117" s="2" t="s">
        <v>2</v>
      </c>
    </row>
    <row r="118" spans="1:2" x14ac:dyDescent="0.25">
      <c r="A118" s="1">
        <f t="shared" si="1"/>
        <v>46145</v>
      </c>
      <c r="B118" s="2" t="s">
        <v>3</v>
      </c>
    </row>
    <row r="119" spans="1:2" x14ac:dyDescent="0.25">
      <c r="A119" s="1">
        <f t="shared" si="1"/>
        <v>46146</v>
      </c>
      <c r="B119" s="2" t="s">
        <v>2</v>
      </c>
    </row>
    <row r="120" spans="1:2" x14ac:dyDescent="0.25">
      <c r="A120" s="1">
        <f t="shared" si="1"/>
        <v>46147</v>
      </c>
      <c r="B120" s="2" t="s">
        <v>2</v>
      </c>
    </row>
    <row r="121" spans="1:2" x14ac:dyDescent="0.25">
      <c r="A121" s="1">
        <f t="shared" si="1"/>
        <v>46148</v>
      </c>
      <c r="B121" s="2" t="s">
        <v>3</v>
      </c>
    </row>
    <row r="122" spans="1:2" x14ac:dyDescent="0.25">
      <c r="A122" s="1">
        <f t="shared" si="1"/>
        <v>46149</v>
      </c>
      <c r="B122" s="2" t="s">
        <v>3</v>
      </c>
    </row>
    <row r="123" spans="1:2" x14ac:dyDescent="0.25">
      <c r="A123" s="1">
        <f t="shared" si="1"/>
        <v>46150</v>
      </c>
      <c r="B123" s="2" t="s">
        <v>3</v>
      </c>
    </row>
    <row r="124" spans="1:2" x14ac:dyDescent="0.25">
      <c r="A124" s="1">
        <f t="shared" si="1"/>
        <v>46151</v>
      </c>
      <c r="B124" s="2" t="s">
        <v>2</v>
      </c>
    </row>
    <row r="125" spans="1:2" x14ac:dyDescent="0.25">
      <c r="A125" s="1">
        <f t="shared" si="1"/>
        <v>46152</v>
      </c>
      <c r="B125" s="2" t="s">
        <v>2</v>
      </c>
    </row>
    <row r="126" spans="1:2" x14ac:dyDescent="0.25">
      <c r="A126" s="1">
        <f t="shared" si="1"/>
        <v>46153</v>
      </c>
      <c r="B126" s="2" t="s">
        <v>3</v>
      </c>
    </row>
    <row r="127" spans="1:2" x14ac:dyDescent="0.25">
      <c r="A127" s="1">
        <f t="shared" si="1"/>
        <v>46154</v>
      </c>
      <c r="B127" s="2" t="s">
        <v>3</v>
      </c>
    </row>
    <row r="128" spans="1:2" x14ac:dyDescent="0.25">
      <c r="A128" s="1">
        <f t="shared" si="1"/>
        <v>46155</v>
      </c>
      <c r="B128" s="2" t="s">
        <v>2</v>
      </c>
    </row>
    <row r="129" spans="1:2" x14ac:dyDescent="0.25">
      <c r="A129" s="1">
        <f t="shared" si="1"/>
        <v>46156</v>
      </c>
      <c r="B129" s="2" t="s">
        <v>2</v>
      </c>
    </row>
    <row r="130" spans="1:2" x14ac:dyDescent="0.25">
      <c r="A130" s="1">
        <f t="shared" si="1"/>
        <v>46157</v>
      </c>
      <c r="B130" s="2" t="s">
        <v>2</v>
      </c>
    </row>
    <row r="131" spans="1:2" x14ac:dyDescent="0.25">
      <c r="A131" s="1">
        <f t="shared" si="1"/>
        <v>46158</v>
      </c>
      <c r="B131" s="2" t="s">
        <v>3</v>
      </c>
    </row>
    <row r="132" spans="1:2" x14ac:dyDescent="0.25">
      <c r="A132" s="1">
        <f t="shared" si="1"/>
        <v>46159</v>
      </c>
      <c r="B132" s="2" t="s">
        <v>2</v>
      </c>
    </row>
    <row r="133" spans="1:2" x14ac:dyDescent="0.25">
      <c r="A133" s="1">
        <f t="shared" si="1"/>
        <v>46160</v>
      </c>
      <c r="B133" s="2" t="s">
        <v>2</v>
      </c>
    </row>
    <row r="134" spans="1:2" x14ac:dyDescent="0.25">
      <c r="A134" s="1">
        <f t="shared" si="1"/>
        <v>46161</v>
      </c>
      <c r="B134" s="2" t="s">
        <v>3</v>
      </c>
    </row>
    <row r="135" spans="1:2" x14ac:dyDescent="0.25">
      <c r="A135" s="1">
        <f t="shared" si="1"/>
        <v>46162</v>
      </c>
      <c r="B135" s="2" t="s">
        <v>3</v>
      </c>
    </row>
    <row r="136" spans="1:2" x14ac:dyDescent="0.25">
      <c r="A136" s="1">
        <f t="shared" si="1"/>
        <v>46163</v>
      </c>
      <c r="B136" s="2" t="s">
        <v>3</v>
      </c>
    </row>
    <row r="137" spans="1:2" x14ac:dyDescent="0.25">
      <c r="A137" s="1">
        <f t="shared" ref="A137:A200" si="2">A136+1</f>
        <v>46164</v>
      </c>
      <c r="B137" s="2" t="s">
        <v>2</v>
      </c>
    </row>
    <row r="138" spans="1:2" x14ac:dyDescent="0.25">
      <c r="A138" s="1">
        <f t="shared" si="2"/>
        <v>46165</v>
      </c>
      <c r="B138" s="2" t="s">
        <v>2</v>
      </c>
    </row>
    <row r="139" spans="1:2" x14ac:dyDescent="0.25">
      <c r="A139" s="1">
        <f t="shared" si="2"/>
        <v>46166</v>
      </c>
      <c r="B139" s="2" t="s">
        <v>3</v>
      </c>
    </row>
    <row r="140" spans="1:2" x14ac:dyDescent="0.25">
      <c r="A140" s="1">
        <f t="shared" si="2"/>
        <v>46167</v>
      </c>
      <c r="B140" s="2" t="s">
        <v>3</v>
      </c>
    </row>
    <row r="141" spans="1:2" x14ac:dyDescent="0.25">
      <c r="A141" s="1">
        <f t="shared" si="2"/>
        <v>46168</v>
      </c>
      <c r="B141" s="2" t="s">
        <v>2</v>
      </c>
    </row>
    <row r="142" spans="1:2" x14ac:dyDescent="0.25">
      <c r="A142" s="1">
        <f t="shared" si="2"/>
        <v>46169</v>
      </c>
      <c r="B142" s="2" t="s">
        <v>2</v>
      </c>
    </row>
    <row r="143" spans="1:2" x14ac:dyDescent="0.25">
      <c r="A143" s="1">
        <f t="shared" si="2"/>
        <v>46170</v>
      </c>
      <c r="B143" s="2" t="s">
        <v>2</v>
      </c>
    </row>
    <row r="144" spans="1:2" x14ac:dyDescent="0.25">
      <c r="A144" s="1">
        <f t="shared" si="2"/>
        <v>46171</v>
      </c>
      <c r="B144" s="2" t="s">
        <v>3</v>
      </c>
    </row>
    <row r="145" spans="1:2" x14ac:dyDescent="0.25">
      <c r="A145" s="1">
        <f t="shared" si="2"/>
        <v>46172</v>
      </c>
      <c r="B145" s="2" t="s">
        <v>2</v>
      </c>
    </row>
    <row r="146" spans="1:2" x14ac:dyDescent="0.25">
      <c r="A146" s="1">
        <f t="shared" si="2"/>
        <v>46173</v>
      </c>
      <c r="B146" s="2" t="s">
        <v>2</v>
      </c>
    </row>
    <row r="147" spans="1:2" x14ac:dyDescent="0.25">
      <c r="A147" s="1">
        <f t="shared" si="2"/>
        <v>46174</v>
      </c>
      <c r="B147" s="2" t="s">
        <v>3</v>
      </c>
    </row>
    <row r="148" spans="1:2" x14ac:dyDescent="0.25">
      <c r="A148" s="1">
        <f t="shared" si="2"/>
        <v>46175</v>
      </c>
      <c r="B148" s="2" t="s">
        <v>3</v>
      </c>
    </row>
    <row r="149" spans="1:2" x14ac:dyDescent="0.25">
      <c r="A149" s="1">
        <f t="shared" si="2"/>
        <v>46176</v>
      </c>
      <c r="B149" s="2" t="s">
        <v>3</v>
      </c>
    </row>
    <row r="150" spans="1:2" x14ac:dyDescent="0.25">
      <c r="A150" s="1">
        <f t="shared" si="2"/>
        <v>46177</v>
      </c>
      <c r="B150" s="2" t="s">
        <v>2</v>
      </c>
    </row>
    <row r="151" spans="1:2" x14ac:dyDescent="0.25">
      <c r="A151" s="1">
        <f t="shared" si="2"/>
        <v>46178</v>
      </c>
      <c r="B151" s="2" t="s">
        <v>2</v>
      </c>
    </row>
    <row r="152" spans="1:2" x14ac:dyDescent="0.25">
      <c r="A152" s="1">
        <f t="shared" si="2"/>
        <v>46179</v>
      </c>
      <c r="B152" s="2" t="s">
        <v>3</v>
      </c>
    </row>
    <row r="153" spans="1:2" x14ac:dyDescent="0.25">
      <c r="A153" s="1">
        <f t="shared" si="2"/>
        <v>46180</v>
      </c>
      <c r="B153" s="2" t="s">
        <v>3</v>
      </c>
    </row>
    <row r="154" spans="1:2" x14ac:dyDescent="0.25">
      <c r="A154" s="1">
        <f t="shared" si="2"/>
        <v>46181</v>
      </c>
      <c r="B154" s="2" t="s">
        <v>2</v>
      </c>
    </row>
    <row r="155" spans="1:2" x14ac:dyDescent="0.25">
      <c r="A155" s="1">
        <f t="shared" si="2"/>
        <v>46182</v>
      </c>
      <c r="B155" s="2" t="s">
        <v>2</v>
      </c>
    </row>
    <row r="156" spans="1:2" x14ac:dyDescent="0.25">
      <c r="A156" s="1">
        <f t="shared" si="2"/>
        <v>46183</v>
      </c>
      <c r="B156" s="2" t="s">
        <v>2</v>
      </c>
    </row>
    <row r="157" spans="1:2" x14ac:dyDescent="0.25">
      <c r="A157" s="1">
        <f t="shared" si="2"/>
        <v>46184</v>
      </c>
      <c r="B157" s="2" t="s">
        <v>3</v>
      </c>
    </row>
    <row r="158" spans="1:2" x14ac:dyDescent="0.25">
      <c r="A158" s="1">
        <f t="shared" si="2"/>
        <v>46185</v>
      </c>
      <c r="B158" s="2" t="s">
        <v>2</v>
      </c>
    </row>
    <row r="159" spans="1:2" x14ac:dyDescent="0.25">
      <c r="A159" s="1">
        <f t="shared" si="2"/>
        <v>46186</v>
      </c>
      <c r="B159" s="2" t="s">
        <v>2</v>
      </c>
    </row>
    <row r="160" spans="1:2" x14ac:dyDescent="0.25">
      <c r="A160" s="1">
        <f t="shared" si="2"/>
        <v>46187</v>
      </c>
      <c r="B160" s="2" t="s">
        <v>3</v>
      </c>
    </row>
    <row r="161" spans="1:2" x14ac:dyDescent="0.25">
      <c r="A161" s="1">
        <f t="shared" si="2"/>
        <v>46188</v>
      </c>
      <c r="B161" s="2" t="s">
        <v>3</v>
      </c>
    </row>
    <row r="162" spans="1:2" x14ac:dyDescent="0.25">
      <c r="A162" s="1">
        <f t="shared" si="2"/>
        <v>46189</v>
      </c>
      <c r="B162" s="2" t="s">
        <v>3</v>
      </c>
    </row>
    <row r="163" spans="1:2" x14ac:dyDescent="0.25">
      <c r="A163" s="1">
        <f t="shared" si="2"/>
        <v>46190</v>
      </c>
      <c r="B163" s="2" t="s">
        <v>2</v>
      </c>
    </row>
    <row r="164" spans="1:2" x14ac:dyDescent="0.25">
      <c r="A164" s="1">
        <f t="shared" si="2"/>
        <v>46191</v>
      </c>
      <c r="B164" s="2" t="s">
        <v>2</v>
      </c>
    </row>
    <row r="165" spans="1:2" x14ac:dyDescent="0.25">
      <c r="A165" s="1">
        <f t="shared" si="2"/>
        <v>46192</v>
      </c>
      <c r="B165" s="2" t="s">
        <v>3</v>
      </c>
    </row>
    <row r="166" spans="1:2" x14ac:dyDescent="0.25">
      <c r="A166" s="1">
        <f t="shared" si="2"/>
        <v>46193</v>
      </c>
      <c r="B166" s="2" t="s">
        <v>3</v>
      </c>
    </row>
    <row r="167" spans="1:2" x14ac:dyDescent="0.25">
      <c r="A167" s="1">
        <f t="shared" si="2"/>
        <v>46194</v>
      </c>
      <c r="B167" s="2" t="s">
        <v>2</v>
      </c>
    </row>
    <row r="168" spans="1:2" x14ac:dyDescent="0.25">
      <c r="A168" s="1">
        <f t="shared" si="2"/>
        <v>46195</v>
      </c>
      <c r="B168" s="2" t="s">
        <v>2</v>
      </c>
    </row>
    <row r="169" spans="1:2" x14ac:dyDescent="0.25">
      <c r="A169" s="1">
        <f t="shared" si="2"/>
        <v>46196</v>
      </c>
      <c r="B169" s="2" t="s">
        <v>2</v>
      </c>
    </row>
    <row r="170" spans="1:2" x14ac:dyDescent="0.25">
      <c r="A170" s="1">
        <f t="shared" si="2"/>
        <v>46197</v>
      </c>
      <c r="B170" s="2" t="s">
        <v>3</v>
      </c>
    </row>
    <row r="171" spans="1:2" x14ac:dyDescent="0.25">
      <c r="A171" s="1">
        <f t="shared" si="2"/>
        <v>46198</v>
      </c>
      <c r="B171" s="2" t="s">
        <v>2</v>
      </c>
    </row>
    <row r="172" spans="1:2" x14ac:dyDescent="0.25">
      <c r="A172" s="1">
        <f t="shared" si="2"/>
        <v>46199</v>
      </c>
      <c r="B172" s="2" t="s">
        <v>2</v>
      </c>
    </row>
    <row r="173" spans="1:2" x14ac:dyDescent="0.25">
      <c r="A173" s="1">
        <f t="shared" si="2"/>
        <v>46200</v>
      </c>
      <c r="B173" s="2" t="s">
        <v>3</v>
      </c>
    </row>
    <row r="174" spans="1:2" x14ac:dyDescent="0.25">
      <c r="A174" s="1">
        <f t="shared" si="2"/>
        <v>46201</v>
      </c>
      <c r="B174" s="2" t="s">
        <v>3</v>
      </c>
    </row>
    <row r="175" spans="1:2" x14ac:dyDescent="0.25">
      <c r="A175" s="1">
        <f t="shared" si="2"/>
        <v>46202</v>
      </c>
      <c r="B175" s="2" t="s">
        <v>3</v>
      </c>
    </row>
    <row r="176" spans="1:2" x14ac:dyDescent="0.25">
      <c r="A176" s="1">
        <f t="shared" si="2"/>
        <v>46203</v>
      </c>
      <c r="B176" s="2" t="s">
        <v>2</v>
      </c>
    </row>
    <row r="177" spans="1:2" x14ac:dyDescent="0.25">
      <c r="A177" s="1">
        <f t="shared" si="2"/>
        <v>46204</v>
      </c>
      <c r="B177" s="2" t="s">
        <v>2</v>
      </c>
    </row>
    <row r="178" spans="1:2" x14ac:dyDescent="0.25">
      <c r="A178" s="1">
        <f t="shared" si="2"/>
        <v>46205</v>
      </c>
      <c r="B178" s="2" t="s">
        <v>3</v>
      </c>
    </row>
    <row r="179" spans="1:2" x14ac:dyDescent="0.25">
      <c r="A179" s="1">
        <f t="shared" si="2"/>
        <v>46206</v>
      </c>
      <c r="B179" s="2" t="s">
        <v>3</v>
      </c>
    </row>
    <row r="180" spans="1:2" x14ac:dyDescent="0.25">
      <c r="A180" s="1">
        <f t="shared" si="2"/>
        <v>46207</v>
      </c>
      <c r="B180" s="2" t="s">
        <v>2</v>
      </c>
    </row>
    <row r="181" spans="1:2" x14ac:dyDescent="0.25">
      <c r="A181" s="1">
        <f t="shared" si="2"/>
        <v>46208</v>
      </c>
      <c r="B181" s="2" t="s">
        <v>2</v>
      </c>
    </row>
    <row r="182" spans="1:2" x14ac:dyDescent="0.25">
      <c r="A182" s="1">
        <f t="shared" si="2"/>
        <v>46209</v>
      </c>
      <c r="B182" s="2" t="s">
        <v>2</v>
      </c>
    </row>
    <row r="183" spans="1:2" x14ac:dyDescent="0.25">
      <c r="A183" s="1">
        <f t="shared" si="2"/>
        <v>46210</v>
      </c>
      <c r="B183" s="2" t="s">
        <v>3</v>
      </c>
    </row>
    <row r="184" spans="1:2" x14ac:dyDescent="0.25">
      <c r="A184" s="1">
        <f t="shared" si="2"/>
        <v>46211</v>
      </c>
      <c r="B184" s="2" t="s">
        <v>2</v>
      </c>
    </row>
    <row r="185" spans="1:2" x14ac:dyDescent="0.25">
      <c r="A185" s="1">
        <f t="shared" si="2"/>
        <v>46212</v>
      </c>
      <c r="B185" s="2" t="s">
        <v>2</v>
      </c>
    </row>
    <row r="186" spans="1:2" x14ac:dyDescent="0.25">
      <c r="A186" s="1">
        <f t="shared" si="2"/>
        <v>46213</v>
      </c>
      <c r="B186" s="2" t="s">
        <v>3</v>
      </c>
    </row>
    <row r="187" spans="1:2" x14ac:dyDescent="0.25">
      <c r="A187" s="1">
        <f t="shared" si="2"/>
        <v>46214</v>
      </c>
      <c r="B187" s="2" t="s">
        <v>3</v>
      </c>
    </row>
    <row r="188" spans="1:2" x14ac:dyDescent="0.25">
      <c r="A188" s="1">
        <f t="shared" si="2"/>
        <v>46215</v>
      </c>
      <c r="B188" s="2" t="s">
        <v>3</v>
      </c>
    </row>
    <row r="189" spans="1:2" x14ac:dyDescent="0.25">
      <c r="A189" s="1">
        <f t="shared" si="2"/>
        <v>46216</v>
      </c>
      <c r="B189" s="2" t="s">
        <v>2</v>
      </c>
    </row>
    <row r="190" spans="1:2" x14ac:dyDescent="0.25">
      <c r="A190" s="1">
        <f t="shared" si="2"/>
        <v>46217</v>
      </c>
      <c r="B190" s="2" t="s">
        <v>2</v>
      </c>
    </row>
    <row r="191" spans="1:2" x14ac:dyDescent="0.25">
      <c r="A191" s="1">
        <f t="shared" si="2"/>
        <v>46218</v>
      </c>
      <c r="B191" s="2" t="s">
        <v>3</v>
      </c>
    </row>
    <row r="192" spans="1:2" x14ac:dyDescent="0.25">
      <c r="A192" s="1">
        <f t="shared" si="2"/>
        <v>46219</v>
      </c>
      <c r="B192" s="2" t="s">
        <v>3</v>
      </c>
    </row>
    <row r="193" spans="1:2" x14ac:dyDescent="0.25">
      <c r="A193" s="1">
        <f t="shared" si="2"/>
        <v>46220</v>
      </c>
      <c r="B193" s="2" t="s">
        <v>2</v>
      </c>
    </row>
    <row r="194" spans="1:2" x14ac:dyDescent="0.25">
      <c r="A194" s="1">
        <f t="shared" si="2"/>
        <v>46221</v>
      </c>
      <c r="B194" s="2" t="s">
        <v>2</v>
      </c>
    </row>
    <row r="195" spans="1:2" x14ac:dyDescent="0.25">
      <c r="A195" s="1">
        <f t="shared" si="2"/>
        <v>46222</v>
      </c>
      <c r="B195" s="2" t="s">
        <v>2</v>
      </c>
    </row>
    <row r="196" spans="1:2" x14ac:dyDescent="0.25">
      <c r="A196" s="1">
        <f t="shared" si="2"/>
        <v>46223</v>
      </c>
      <c r="B196" s="2" t="s">
        <v>3</v>
      </c>
    </row>
    <row r="197" spans="1:2" x14ac:dyDescent="0.25">
      <c r="A197" s="1">
        <f t="shared" si="2"/>
        <v>46224</v>
      </c>
      <c r="B197" s="2" t="s">
        <v>2</v>
      </c>
    </row>
    <row r="198" spans="1:2" x14ac:dyDescent="0.25">
      <c r="A198" s="1">
        <f t="shared" si="2"/>
        <v>46225</v>
      </c>
      <c r="B198" s="2" t="s">
        <v>2</v>
      </c>
    </row>
    <row r="199" spans="1:2" x14ac:dyDescent="0.25">
      <c r="A199" s="1">
        <f t="shared" si="2"/>
        <v>46226</v>
      </c>
      <c r="B199" s="2" t="s">
        <v>3</v>
      </c>
    </row>
    <row r="200" spans="1:2" x14ac:dyDescent="0.25">
      <c r="A200" s="1">
        <f t="shared" si="2"/>
        <v>46227</v>
      </c>
      <c r="B200" s="2" t="s">
        <v>3</v>
      </c>
    </row>
    <row r="201" spans="1:2" x14ac:dyDescent="0.25">
      <c r="A201" s="1">
        <f t="shared" ref="A201:A264" si="3">A200+1</f>
        <v>46228</v>
      </c>
      <c r="B201" s="2" t="s">
        <v>3</v>
      </c>
    </row>
    <row r="202" spans="1:2" x14ac:dyDescent="0.25">
      <c r="A202" s="1">
        <f t="shared" si="3"/>
        <v>46229</v>
      </c>
      <c r="B202" s="2" t="s">
        <v>2</v>
      </c>
    </row>
    <row r="203" spans="1:2" x14ac:dyDescent="0.25">
      <c r="A203" s="1">
        <f t="shared" si="3"/>
        <v>46230</v>
      </c>
      <c r="B203" s="2" t="s">
        <v>2</v>
      </c>
    </row>
    <row r="204" spans="1:2" x14ac:dyDescent="0.25">
      <c r="A204" s="1">
        <f t="shared" si="3"/>
        <v>46231</v>
      </c>
      <c r="B204" s="2" t="s">
        <v>3</v>
      </c>
    </row>
    <row r="205" spans="1:2" x14ac:dyDescent="0.25">
      <c r="A205" s="1">
        <f t="shared" si="3"/>
        <v>46232</v>
      </c>
      <c r="B205" s="2" t="s">
        <v>3</v>
      </c>
    </row>
    <row r="206" spans="1:2" x14ac:dyDescent="0.25">
      <c r="A206" s="1">
        <f t="shared" si="3"/>
        <v>46233</v>
      </c>
      <c r="B206" s="2" t="s">
        <v>2</v>
      </c>
    </row>
    <row r="207" spans="1:2" x14ac:dyDescent="0.25">
      <c r="A207" s="1">
        <f t="shared" si="3"/>
        <v>46234</v>
      </c>
      <c r="B207" s="2" t="s">
        <v>2</v>
      </c>
    </row>
    <row r="208" spans="1:2" x14ac:dyDescent="0.25">
      <c r="A208" s="1">
        <f t="shared" si="3"/>
        <v>46235</v>
      </c>
      <c r="B208" s="2" t="s">
        <v>2</v>
      </c>
    </row>
    <row r="209" spans="1:2" x14ac:dyDescent="0.25">
      <c r="A209" s="1">
        <f t="shared" si="3"/>
        <v>46236</v>
      </c>
      <c r="B209" s="2" t="s">
        <v>3</v>
      </c>
    </row>
    <row r="210" spans="1:2" x14ac:dyDescent="0.25">
      <c r="A210" s="1">
        <f t="shared" si="3"/>
        <v>46237</v>
      </c>
      <c r="B210" s="2" t="s">
        <v>2</v>
      </c>
    </row>
    <row r="211" spans="1:2" x14ac:dyDescent="0.25">
      <c r="A211" s="1">
        <f t="shared" si="3"/>
        <v>46238</v>
      </c>
      <c r="B211" s="2" t="s">
        <v>2</v>
      </c>
    </row>
    <row r="212" spans="1:2" x14ac:dyDescent="0.25">
      <c r="A212" s="1">
        <f t="shared" si="3"/>
        <v>46239</v>
      </c>
      <c r="B212" s="2" t="s">
        <v>3</v>
      </c>
    </row>
    <row r="213" spans="1:2" x14ac:dyDescent="0.25">
      <c r="A213" s="1">
        <f t="shared" si="3"/>
        <v>46240</v>
      </c>
      <c r="B213" s="2" t="s">
        <v>3</v>
      </c>
    </row>
    <row r="214" spans="1:2" x14ac:dyDescent="0.25">
      <c r="A214" s="1">
        <f t="shared" si="3"/>
        <v>46241</v>
      </c>
      <c r="B214" s="2" t="s">
        <v>3</v>
      </c>
    </row>
    <row r="215" spans="1:2" x14ac:dyDescent="0.25">
      <c r="A215" s="1">
        <f t="shared" si="3"/>
        <v>46242</v>
      </c>
      <c r="B215" s="2" t="s">
        <v>2</v>
      </c>
    </row>
    <row r="216" spans="1:2" x14ac:dyDescent="0.25">
      <c r="A216" s="1">
        <f t="shared" si="3"/>
        <v>46243</v>
      </c>
      <c r="B216" s="2" t="s">
        <v>2</v>
      </c>
    </row>
    <row r="217" spans="1:2" x14ac:dyDescent="0.25">
      <c r="A217" s="1">
        <f t="shared" si="3"/>
        <v>46244</v>
      </c>
      <c r="B217" s="2" t="s">
        <v>3</v>
      </c>
    </row>
    <row r="218" spans="1:2" x14ac:dyDescent="0.25">
      <c r="A218" s="1">
        <f t="shared" si="3"/>
        <v>46245</v>
      </c>
      <c r="B218" s="2" t="s">
        <v>3</v>
      </c>
    </row>
    <row r="219" spans="1:2" x14ac:dyDescent="0.25">
      <c r="A219" s="1">
        <f t="shared" si="3"/>
        <v>46246</v>
      </c>
      <c r="B219" s="2" t="s">
        <v>2</v>
      </c>
    </row>
    <row r="220" spans="1:2" x14ac:dyDescent="0.25">
      <c r="A220" s="1">
        <f t="shared" si="3"/>
        <v>46247</v>
      </c>
      <c r="B220" s="2" t="s">
        <v>2</v>
      </c>
    </row>
    <row r="221" spans="1:2" x14ac:dyDescent="0.25">
      <c r="A221" s="1">
        <f t="shared" si="3"/>
        <v>46248</v>
      </c>
      <c r="B221" s="2" t="s">
        <v>2</v>
      </c>
    </row>
    <row r="222" spans="1:2" x14ac:dyDescent="0.25">
      <c r="A222" s="1">
        <f t="shared" si="3"/>
        <v>46249</v>
      </c>
      <c r="B222" s="2" t="s">
        <v>3</v>
      </c>
    </row>
    <row r="223" spans="1:2" x14ac:dyDescent="0.25">
      <c r="A223" s="1">
        <f t="shared" si="3"/>
        <v>46250</v>
      </c>
      <c r="B223" s="2" t="s">
        <v>2</v>
      </c>
    </row>
    <row r="224" spans="1:2" x14ac:dyDescent="0.25">
      <c r="A224" s="1">
        <f t="shared" si="3"/>
        <v>46251</v>
      </c>
      <c r="B224" s="2" t="s">
        <v>2</v>
      </c>
    </row>
    <row r="225" spans="1:2" x14ac:dyDescent="0.25">
      <c r="A225" s="1">
        <f t="shared" si="3"/>
        <v>46252</v>
      </c>
      <c r="B225" s="2" t="s">
        <v>3</v>
      </c>
    </row>
    <row r="226" spans="1:2" x14ac:dyDescent="0.25">
      <c r="A226" s="1">
        <f t="shared" si="3"/>
        <v>46253</v>
      </c>
      <c r="B226" s="2" t="s">
        <v>3</v>
      </c>
    </row>
    <row r="227" spans="1:2" x14ac:dyDescent="0.25">
      <c r="A227" s="1">
        <f t="shared" si="3"/>
        <v>46254</v>
      </c>
      <c r="B227" s="2" t="s">
        <v>3</v>
      </c>
    </row>
    <row r="228" spans="1:2" x14ac:dyDescent="0.25">
      <c r="A228" s="1">
        <f t="shared" si="3"/>
        <v>46255</v>
      </c>
      <c r="B228" s="2" t="s">
        <v>2</v>
      </c>
    </row>
    <row r="229" spans="1:2" x14ac:dyDescent="0.25">
      <c r="A229" s="1">
        <f t="shared" si="3"/>
        <v>46256</v>
      </c>
      <c r="B229" s="2" t="s">
        <v>2</v>
      </c>
    </row>
    <row r="230" spans="1:2" x14ac:dyDescent="0.25">
      <c r="A230" s="1">
        <f t="shared" si="3"/>
        <v>46257</v>
      </c>
      <c r="B230" s="2" t="s">
        <v>3</v>
      </c>
    </row>
    <row r="231" spans="1:2" x14ac:dyDescent="0.25">
      <c r="A231" s="1">
        <f t="shared" si="3"/>
        <v>46258</v>
      </c>
      <c r="B231" s="2" t="s">
        <v>3</v>
      </c>
    </row>
    <row r="232" spans="1:2" x14ac:dyDescent="0.25">
      <c r="A232" s="1">
        <f t="shared" si="3"/>
        <v>46259</v>
      </c>
      <c r="B232" s="2" t="s">
        <v>2</v>
      </c>
    </row>
    <row r="233" spans="1:2" x14ac:dyDescent="0.25">
      <c r="A233" s="1">
        <f t="shared" si="3"/>
        <v>46260</v>
      </c>
      <c r="B233" s="2" t="s">
        <v>2</v>
      </c>
    </row>
    <row r="234" spans="1:2" x14ac:dyDescent="0.25">
      <c r="A234" s="1">
        <f t="shared" si="3"/>
        <v>46261</v>
      </c>
      <c r="B234" s="2" t="s">
        <v>2</v>
      </c>
    </row>
    <row r="235" spans="1:2" x14ac:dyDescent="0.25">
      <c r="A235" s="1">
        <f t="shared" si="3"/>
        <v>46262</v>
      </c>
      <c r="B235" s="2" t="s">
        <v>3</v>
      </c>
    </row>
    <row r="236" spans="1:2" x14ac:dyDescent="0.25">
      <c r="A236" s="1">
        <f t="shared" si="3"/>
        <v>46263</v>
      </c>
      <c r="B236" s="2" t="s">
        <v>2</v>
      </c>
    </row>
    <row r="237" spans="1:2" x14ac:dyDescent="0.25">
      <c r="A237" s="1">
        <f t="shared" si="3"/>
        <v>46264</v>
      </c>
      <c r="B237" s="2" t="s">
        <v>2</v>
      </c>
    </row>
    <row r="238" spans="1:2" x14ac:dyDescent="0.25">
      <c r="A238" s="1">
        <f t="shared" si="3"/>
        <v>46265</v>
      </c>
      <c r="B238" s="2" t="s">
        <v>3</v>
      </c>
    </row>
    <row r="239" spans="1:2" x14ac:dyDescent="0.25">
      <c r="A239" s="1">
        <f t="shared" si="3"/>
        <v>46266</v>
      </c>
      <c r="B239" s="2" t="s">
        <v>3</v>
      </c>
    </row>
    <row r="240" spans="1:2" x14ac:dyDescent="0.25">
      <c r="A240" s="1">
        <f t="shared" si="3"/>
        <v>46267</v>
      </c>
      <c r="B240" s="2" t="s">
        <v>3</v>
      </c>
    </row>
    <row r="241" spans="1:2" x14ac:dyDescent="0.25">
      <c r="A241" s="1">
        <f t="shared" si="3"/>
        <v>46268</v>
      </c>
      <c r="B241" s="2" t="s">
        <v>2</v>
      </c>
    </row>
    <row r="242" spans="1:2" x14ac:dyDescent="0.25">
      <c r="A242" s="1">
        <f t="shared" si="3"/>
        <v>46269</v>
      </c>
      <c r="B242" s="2" t="s">
        <v>2</v>
      </c>
    </row>
    <row r="243" spans="1:2" x14ac:dyDescent="0.25">
      <c r="A243" s="1">
        <f t="shared" si="3"/>
        <v>46270</v>
      </c>
      <c r="B243" s="2" t="s">
        <v>3</v>
      </c>
    </row>
    <row r="244" spans="1:2" x14ac:dyDescent="0.25">
      <c r="A244" s="1">
        <f t="shared" si="3"/>
        <v>46271</v>
      </c>
      <c r="B244" s="2" t="s">
        <v>3</v>
      </c>
    </row>
    <row r="245" spans="1:2" x14ac:dyDescent="0.25">
      <c r="A245" s="1">
        <f t="shared" si="3"/>
        <v>46272</v>
      </c>
      <c r="B245" s="2" t="s">
        <v>2</v>
      </c>
    </row>
    <row r="246" spans="1:2" x14ac:dyDescent="0.25">
      <c r="A246" s="1">
        <f t="shared" si="3"/>
        <v>46273</v>
      </c>
      <c r="B246" s="2" t="s">
        <v>2</v>
      </c>
    </row>
    <row r="247" spans="1:2" x14ac:dyDescent="0.25">
      <c r="A247" s="1">
        <f t="shared" si="3"/>
        <v>46274</v>
      </c>
      <c r="B247" s="2" t="s">
        <v>2</v>
      </c>
    </row>
    <row r="248" spans="1:2" x14ac:dyDescent="0.25">
      <c r="A248" s="1">
        <f t="shared" si="3"/>
        <v>46275</v>
      </c>
      <c r="B248" s="2" t="s">
        <v>3</v>
      </c>
    </row>
    <row r="249" spans="1:2" x14ac:dyDescent="0.25">
      <c r="A249" s="1">
        <f t="shared" si="3"/>
        <v>46276</v>
      </c>
      <c r="B249" s="2" t="s">
        <v>2</v>
      </c>
    </row>
    <row r="250" spans="1:2" x14ac:dyDescent="0.25">
      <c r="A250" s="1">
        <f t="shared" si="3"/>
        <v>46277</v>
      </c>
      <c r="B250" s="2" t="s">
        <v>2</v>
      </c>
    </row>
    <row r="251" spans="1:2" x14ac:dyDescent="0.25">
      <c r="A251" s="1">
        <f t="shared" si="3"/>
        <v>46278</v>
      </c>
      <c r="B251" s="2" t="s">
        <v>3</v>
      </c>
    </row>
    <row r="252" spans="1:2" x14ac:dyDescent="0.25">
      <c r="A252" s="1">
        <f t="shared" si="3"/>
        <v>46279</v>
      </c>
      <c r="B252" s="2" t="s">
        <v>3</v>
      </c>
    </row>
    <row r="253" spans="1:2" x14ac:dyDescent="0.25">
      <c r="A253" s="1">
        <f t="shared" si="3"/>
        <v>46280</v>
      </c>
      <c r="B253" s="2" t="s">
        <v>3</v>
      </c>
    </row>
    <row r="254" spans="1:2" x14ac:dyDescent="0.25">
      <c r="A254" s="1">
        <f t="shared" si="3"/>
        <v>46281</v>
      </c>
      <c r="B254" s="2" t="s">
        <v>2</v>
      </c>
    </row>
    <row r="255" spans="1:2" x14ac:dyDescent="0.25">
      <c r="A255" s="1">
        <f t="shared" si="3"/>
        <v>46282</v>
      </c>
      <c r="B255" s="2" t="s">
        <v>2</v>
      </c>
    </row>
    <row r="256" spans="1:2" x14ac:dyDescent="0.25">
      <c r="A256" s="1">
        <f t="shared" si="3"/>
        <v>46283</v>
      </c>
      <c r="B256" s="2" t="s">
        <v>3</v>
      </c>
    </row>
    <row r="257" spans="1:2" x14ac:dyDescent="0.25">
      <c r="A257" s="1">
        <f t="shared" si="3"/>
        <v>46284</v>
      </c>
      <c r="B257" s="2" t="s">
        <v>3</v>
      </c>
    </row>
    <row r="258" spans="1:2" x14ac:dyDescent="0.25">
      <c r="A258" s="1">
        <f t="shared" si="3"/>
        <v>46285</v>
      </c>
      <c r="B258" s="2" t="s">
        <v>2</v>
      </c>
    </row>
    <row r="259" spans="1:2" x14ac:dyDescent="0.25">
      <c r="A259" s="1">
        <f t="shared" si="3"/>
        <v>46286</v>
      </c>
      <c r="B259" s="2" t="s">
        <v>2</v>
      </c>
    </row>
    <row r="260" spans="1:2" x14ac:dyDescent="0.25">
      <c r="A260" s="1">
        <f t="shared" si="3"/>
        <v>46287</v>
      </c>
      <c r="B260" s="2" t="s">
        <v>2</v>
      </c>
    </row>
    <row r="261" spans="1:2" x14ac:dyDescent="0.25">
      <c r="A261" s="1">
        <f t="shared" si="3"/>
        <v>46288</v>
      </c>
      <c r="B261" s="2" t="s">
        <v>3</v>
      </c>
    </row>
    <row r="262" spans="1:2" x14ac:dyDescent="0.25">
      <c r="A262" s="1">
        <f t="shared" si="3"/>
        <v>46289</v>
      </c>
      <c r="B262" s="2" t="s">
        <v>2</v>
      </c>
    </row>
    <row r="263" spans="1:2" x14ac:dyDescent="0.25">
      <c r="A263" s="1">
        <f t="shared" si="3"/>
        <v>46290</v>
      </c>
      <c r="B263" s="2" t="s">
        <v>2</v>
      </c>
    </row>
    <row r="264" spans="1:2" x14ac:dyDescent="0.25">
      <c r="A264" s="1">
        <f t="shared" si="3"/>
        <v>46291</v>
      </c>
      <c r="B264" s="2" t="s">
        <v>3</v>
      </c>
    </row>
    <row r="265" spans="1:2" x14ac:dyDescent="0.25">
      <c r="A265" s="1">
        <f t="shared" ref="A265:A328" si="4">A264+1</f>
        <v>46292</v>
      </c>
      <c r="B265" s="2" t="s">
        <v>3</v>
      </c>
    </row>
    <row r="266" spans="1:2" x14ac:dyDescent="0.25">
      <c r="A266" s="1">
        <f t="shared" si="4"/>
        <v>46293</v>
      </c>
      <c r="B266" s="2" t="s">
        <v>3</v>
      </c>
    </row>
    <row r="267" spans="1:2" x14ac:dyDescent="0.25">
      <c r="A267" s="1">
        <f t="shared" si="4"/>
        <v>46294</v>
      </c>
      <c r="B267" s="2" t="s">
        <v>2</v>
      </c>
    </row>
    <row r="268" spans="1:2" x14ac:dyDescent="0.25">
      <c r="A268" s="1">
        <f t="shared" si="4"/>
        <v>46295</v>
      </c>
      <c r="B268" s="2" t="s">
        <v>2</v>
      </c>
    </row>
    <row r="269" spans="1:2" x14ac:dyDescent="0.25">
      <c r="A269" s="1">
        <f t="shared" si="4"/>
        <v>46296</v>
      </c>
      <c r="B269" s="2" t="s">
        <v>3</v>
      </c>
    </row>
    <row r="270" spans="1:2" x14ac:dyDescent="0.25">
      <c r="A270" s="1">
        <f t="shared" si="4"/>
        <v>46297</v>
      </c>
      <c r="B270" s="2" t="s">
        <v>3</v>
      </c>
    </row>
    <row r="271" spans="1:2" x14ac:dyDescent="0.25">
      <c r="A271" s="1">
        <f t="shared" si="4"/>
        <v>46298</v>
      </c>
      <c r="B271" s="2" t="s">
        <v>2</v>
      </c>
    </row>
    <row r="272" spans="1:2" x14ac:dyDescent="0.25">
      <c r="A272" s="1">
        <f t="shared" si="4"/>
        <v>46299</v>
      </c>
      <c r="B272" s="2" t="s">
        <v>2</v>
      </c>
    </row>
    <row r="273" spans="1:2" x14ac:dyDescent="0.25">
      <c r="A273" s="1">
        <f t="shared" si="4"/>
        <v>46300</v>
      </c>
      <c r="B273" s="2" t="s">
        <v>2</v>
      </c>
    </row>
    <row r="274" spans="1:2" x14ac:dyDescent="0.25">
      <c r="A274" s="1">
        <f t="shared" si="4"/>
        <v>46301</v>
      </c>
      <c r="B274" s="2" t="s">
        <v>3</v>
      </c>
    </row>
    <row r="275" spans="1:2" x14ac:dyDescent="0.25">
      <c r="A275" s="1">
        <f t="shared" si="4"/>
        <v>46302</v>
      </c>
      <c r="B275" s="2" t="s">
        <v>2</v>
      </c>
    </row>
    <row r="276" spans="1:2" x14ac:dyDescent="0.25">
      <c r="A276" s="1">
        <f t="shared" si="4"/>
        <v>46303</v>
      </c>
      <c r="B276" s="2" t="s">
        <v>2</v>
      </c>
    </row>
    <row r="277" spans="1:2" x14ac:dyDescent="0.25">
      <c r="A277" s="1">
        <f t="shared" si="4"/>
        <v>46304</v>
      </c>
      <c r="B277" s="2" t="s">
        <v>3</v>
      </c>
    </row>
    <row r="278" spans="1:2" x14ac:dyDescent="0.25">
      <c r="A278" s="1">
        <f t="shared" si="4"/>
        <v>46305</v>
      </c>
      <c r="B278" s="2" t="s">
        <v>3</v>
      </c>
    </row>
    <row r="279" spans="1:2" x14ac:dyDescent="0.25">
      <c r="A279" s="1">
        <f t="shared" si="4"/>
        <v>46306</v>
      </c>
      <c r="B279" s="2" t="s">
        <v>3</v>
      </c>
    </row>
    <row r="280" spans="1:2" x14ac:dyDescent="0.25">
      <c r="A280" s="1">
        <f t="shared" si="4"/>
        <v>46307</v>
      </c>
      <c r="B280" s="2" t="s">
        <v>2</v>
      </c>
    </row>
    <row r="281" spans="1:2" x14ac:dyDescent="0.25">
      <c r="A281" s="1">
        <f t="shared" si="4"/>
        <v>46308</v>
      </c>
      <c r="B281" s="2" t="s">
        <v>2</v>
      </c>
    </row>
    <row r="282" spans="1:2" x14ac:dyDescent="0.25">
      <c r="A282" s="1">
        <f t="shared" si="4"/>
        <v>46309</v>
      </c>
      <c r="B282" s="2" t="s">
        <v>3</v>
      </c>
    </row>
    <row r="283" spans="1:2" x14ac:dyDescent="0.25">
      <c r="A283" s="1">
        <f t="shared" si="4"/>
        <v>46310</v>
      </c>
      <c r="B283" s="2" t="s">
        <v>3</v>
      </c>
    </row>
    <row r="284" spans="1:2" x14ac:dyDescent="0.25">
      <c r="A284" s="1">
        <f t="shared" si="4"/>
        <v>46311</v>
      </c>
      <c r="B284" s="2" t="s">
        <v>2</v>
      </c>
    </row>
    <row r="285" spans="1:2" x14ac:dyDescent="0.25">
      <c r="A285" s="1">
        <f t="shared" si="4"/>
        <v>46312</v>
      </c>
      <c r="B285" s="2" t="s">
        <v>2</v>
      </c>
    </row>
    <row r="286" spans="1:2" x14ac:dyDescent="0.25">
      <c r="A286" s="1">
        <f t="shared" si="4"/>
        <v>46313</v>
      </c>
      <c r="B286" s="2" t="s">
        <v>2</v>
      </c>
    </row>
    <row r="287" spans="1:2" x14ac:dyDescent="0.25">
      <c r="A287" s="1">
        <f t="shared" si="4"/>
        <v>46314</v>
      </c>
      <c r="B287" s="2" t="s">
        <v>3</v>
      </c>
    </row>
    <row r="288" spans="1:2" x14ac:dyDescent="0.25">
      <c r="A288" s="1">
        <f t="shared" si="4"/>
        <v>46315</v>
      </c>
      <c r="B288" s="2" t="s">
        <v>2</v>
      </c>
    </row>
    <row r="289" spans="1:2" x14ac:dyDescent="0.25">
      <c r="A289" s="1">
        <f t="shared" si="4"/>
        <v>46316</v>
      </c>
      <c r="B289" s="2" t="s">
        <v>2</v>
      </c>
    </row>
    <row r="290" spans="1:2" x14ac:dyDescent="0.25">
      <c r="A290" s="1">
        <f t="shared" si="4"/>
        <v>46317</v>
      </c>
      <c r="B290" s="2" t="s">
        <v>3</v>
      </c>
    </row>
    <row r="291" spans="1:2" x14ac:dyDescent="0.25">
      <c r="A291" s="1">
        <f t="shared" si="4"/>
        <v>46318</v>
      </c>
      <c r="B291" s="2" t="s">
        <v>3</v>
      </c>
    </row>
    <row r="292" spans="1:2" x14ac:dyDescent="0.25">
      <c r="A292" s="1">
        <f t="shared" si="4"/>
        <v>46319</v>
      </c>
      <c r="B292" s="2" t="s">
        <v>3</v>
      </c>
    </row>
    <row r="293" spans="1:2" x14ac:dyDescent="0.25">
      <c r="A293" s="1">
        <f t="shared" si="4"/>
        <v>46320</v>
      </c>
      <c r="B293" s="2" t="s">
        <v>2</v>
      </c>
    </row>
    <row r="294" spans="1:2" x14ac:dyDescent="0.25">
      <c r="A294" s="1">
        <f t="shared" si="4"/>
        <v>46321</v>
      </c>
      <c r="B294" s="2" t="s">
        <v>2</v>
      </c>
    </row>
    <row r="295" spans="1:2" x14ac:dyDescent="0.25">
      <c r="A295" s="1">
        <f t="shared" si="4"/>
        <v>46322</v>
      </c>
      <c r="B295" s="2" t="s">
        <v>3</v>
      </c>
    </row>
    <row r="296" spans="1:2" x14ac:dyDescent="0.25">
      <c r="A296" s="1">
        <f t="shared" si="4"/>
        <v>46323</v>
      </c>
      <c r="B296" s="2" t="s">
        <v>3</v>
      </c>
    </row>
    <row r="297" spans="1:2" x14ac:dyDescent="0.25">
      <c r="A297" s="1">
        <f t="shared" si="4"/>
        <v>46324</v>
      </c>
      <c r="B297" s="2" t="s">
        <v>2</v>
      </c>
    </row>
    <row r="298" spans="1:2" x14ac:dyDescent="0.25">
      <c r="A298" s="1">
        <f t="shared" si="4"/>
        <v>46325</v>
      </c>
      <c r="B298" s="2" t="s">
        <v>2</v>
      </c>
    </row>
    <row r="299" spans="1:2" x14ac:dyDescent="0.25">
      <c r="A299" s="1">
        <f t="shared" si="4"/>
        <v>46326</v>
      </c>
      <c r="B299" s="2" t="s">
        <v>2</v>
      </c>
    </row>
    <row r="300" spans="1:2" x14ac:dyDescent="0.25">
      <c r="A300" s="1">
        <f t="shared" si="4"/>
        <v>46327</v>
      </c>
      <c r="B300" s="2" t="s">
        <v>3</v>
      </c>
    </row>
    <row r="301" spans="1:2" x14ac:dyDescent="0.25">
      <c r="A301" s="1">
        <f t="shared" si="4"/>
        <v>46328</v>
      </c>
      <c r="B301" s="2" t="s">
        <v>2</v>
      </c>
    </row>
    <row r="302" spans="1:2" x14ac:dyDescent="0.25">
      <c r="A302" s="1">
        <f t="shared" si="4"/>
        <v>46329</v>
      </c>
      <c r="B302" s="2" t="s">
        <v>2</v>
      </c>
    </row>
    <row r="303" spans="1:2" x14ac:dyDescent="0.25">
      <c r="A303" s="1">
        <f t="shared" si="4"/>
        <v>46330</v>
      </c>
      <c r="B303" s="2" t="s">
        <v>3</v>
      </c>
    </row>
    <row r="304" spans="1:2" x14ac:dyDescent="0.25">
      <c r="A304" s="1">
        <f t="shared" si="4"/>
        <v>46331</v>
      </c>
      <c r="B304" s="2" t="s">
        <v>3</v>
      </c>
    </row>
    <row r="305" spans="1:2" x14ac:dyDescent="0.25">
      <c r="A305" s="1">
        <f t="shared" si="4"/>
        <v>46332</v>
      </c>
      <c r="B305" s="2" t="s">
        <v>3</v>
      </c>
    </row>
    <row r="306" spans="1:2" x14ac:dyDescent="0.25">
      <c r="A306" s="1">
        <f t="shared" si="4"/>
        <v>46333</v>
      </c>
      <c r="B306" s="2" t="s">
        <v>2</v>
      </c>
    </row>
    <row r="307" spans="1:2" x14ac:dyDescent="0.25">
      <c r="A307" s="1">
        <f t="shared" si="4"/>
        <v>46334</v>
      </c>
      <c r="B307" s="2" t="s">
        <v>2</v>
      </c>
    </row>
    <row r="308" spans="1:2" x14ac:dyDescent="0.25">
      <c r="A308" s="1">
        <f t="shared" si="4"/>
        <v>46335</v>
      </c>
      <c r="B308" s="2" t="s">
        <v>3</v>
      </c>
    </row>
    <row r="309" spans="1:2" x14ac:dyDescent="0.25">
      <c r="A309" s="1">
        <f t="shared" si="4"/>
        <v>46336</v>
      </c>
      <c r="B309" s="2" t="s">
        <v>3</v>
      </c>
    </row>
    <row r="310" spans="1:2" x14ac:dyDescent="0.25">
      <c r="A310" s="1">
        <f t="shared" si="4"/>
        <v>46337</v>
      </c>
      <c r="B310" s="2" t="s">
        <v>2</v>
      </c>
    </row>
    <row r="311" spans="1:2" x14ac:dyDescent="0.25">
      <c r="A311" s="1">
        <f t="shared" si="4"/>
        <v>46338</v>
      </c>
      <c r="B311" s="2" t="s">
        <v>2</v>
      </c>
    </row>
    <row r="312" spans="1:2" x14ac:dyDescent="0.25">
      <c r="A312" s="1">
        <f t="shared" si="4"/>
        <v>46339</v>
      </c>
      <c r="B312" s="2" t="s">
        <v>2</v>
      </c>
    </row>
    <row r="313" spans="1:2" x14ac:dyDescent="0.25">
      <c r="A313" s="1">
        <f t="shared" si="4"/>
        <v>46340</v>
      </c>
      <c r="B313" s="2" t="s">
        <v>3</v>
      </c>
    </row>
    <row r="314" spans="1:2" x14ac:dyDescent="0.25">
      <c r="A314" s="1">
        <f t="shared" si="4"/>
        <v>46341</v>
      </c>
      <c r="B314" s="2" t="s">
        <v>2</v>
      </c>
    </row>
    <row r="315" spans="1:2" x14ac:dyDescent="0.25">
      <c r="A315" s="1">
        <f t="shared" si="4"/>
        <v>46342</v>
      </c>
      <c r="B315" s="2" t="s">
        <v>2</v>
      </c>
    </row>
    <row r="316" spans="1:2" x14ac:dyDescent="0.25">
      <c r="A316" s="1">
        <f t="shared" si="4"/>
        <v>46343</v>
      </c>
      <c r="B316" s="2" t="s">
        <v>3</v>
      </c>
    </row>
    <row r="317" spans="1:2" x14ac:dyDescent="0.25">
      <c r="A317" s="1">
        <f t="shared" si="4"/>
        <v>46344</v>
      </c>
      <c r="B317" s="2" t="s">
        <v>3</v>
      </c>
    </row>
    <row r="318" spans="1:2" x14ac:dyDescent="0.25">
      <c r="A318" s="1">
        <f t="shared" si="4"/>
        <v>46345</v>
      </c>
      <c r="B318" s="2" t="s">
        <v>3</v>
      </c>
    </row>
    <row r="319" spans="1:2" x14ac:dyDescent="0.25">
      <c r="A319" s="1">
        <f t="shared" si="4"/>
        <v>46346</v>
      </c>
      <c r="B319" s="2" t="s">
        <v>2</v>
      </c>
    </row>
    <row r="320" spans="1:2" x14ac:dyDescent="0.25">
      <c r="A320" s="1">
        <f t="shared" si="4"/>
        <v>46347</v>
      </c>
      <c r="B320" s="2" t="s">
        <v>2</v>
      </c>
    </row>
    <row r="321" spans="1:2" x14ac:dyDescent="0.25">
      <c r="A321" s="1">
        <f t="shared" si="4"/>
        <v>46348</v>
      </c>
      <c r="B321" s="2" t="s">
        <v>3</v>
      </c>
    </row>
    <row r="322" spans="1:2" x14ac:dyDescent="0.25">
      <c r="A322" s="1">
        <f t="shared" si="4"/>
        <v>46349</v>
      </c>
      <c r="B322" s="2" t="s">
        <v>3</v>
      </c>
    </row>
    <row r="323" spans="1:2" x14ac:dyDescent="0.25">
      <c r="A323" s="1">
        <f t="shared" si="4"/>
        <v>46350</v>
      </c>
      <c r="B323" s="2" t="s">
        <v>2</v>
      </c>
    </row>
    <row r="324" spans="1:2" x14ac:dyDescent="0.25">
      <c r="A324" s="1">
        <f t="shared" si="4"/>
        <v>46351</v>
      </c>
      <c r="B324" s="2" t="s">
        <v>2</v>
      </c>
    </row>
    <row r="325" spans="1:2" x14ac:dyDescent="0.25">
      <c r="A325" s="1">
        <f t="shared" si="4"/>
        <v>46352</v>
      </c>
      <c r="B325" s="2" t="s">
        <v>2</v>
      </c>
    </row>
    <row r="326" spans="1:2" x14ac:dyDescent="0.25">
      <c r="A326" s="1">
        <f t="shared" si="4"/>
        <v>46353</v>
      </c>
      <c r="B326" s="2" t="s">
        <v>3</v>
      </c>
    </row>
    <row r="327" spans="1:2" x14ac:dyDescent="0.25">
      <c r="A327" s="1">
        <f t="shared" si="4"/>
        <v>46354</v>
      </c>
      <c r="B327" s="2" t="s">
        <v>2</v>
      </c>
    </row>
    <row r="328" spans="1:2" x14ac:dyDescent="0.25">
      <c r="A328" s="1">
        <f t="shared" si="4"/>
        <v>46355</v>
      </c>
      <c r="B328" s="2" t="s">
        <v>2</v>
      </c>
    </row>
    <row r="329" spans="1:2" x14ac:dyDescent="0.25">
      <c r="A329" s="1">
        <f t="shared" ref="A329:A366" si="5">A328+1</f>
        <v>46356</v>
      </c>
      <c r="B329" s="2" t="s">
        <v>3</v>
      </c>
    </row>
    <row r="330" spans="1:2" x14ac:dyDescent="0.25">
      <c r="A330" s="1">
        <f t="shared" si="5"/>
        <v>46357</v>
      </c>
      <c r="B330" s="2" t="s">
        <v>3</v>
      </c>
    </row>
    <row r="331" spans="1:2" x14ac:dyDescent="0.25">
      <c r="A331" s="1">
        <f t="shared" si="5"/>
        <v>46358</v>
      </c>
      <c r="B331" s="2" t="s">
        <v>3</v>
      </c>
    </row>
    <row r="332" spans="1:2" x14ac:dyDescent="0.25">
      <c r="A332" s="1">
        <f t="shared" si="5"/>
        <v>46359</v>
      </c>
      <c r="B332" s="2" t="s">
        <v>2</v>
      </c>
    </row>
    <row r="333" spans="1:2" x14ac:dyDescent="0.25">
      <c r="A333" s="1">
        <f t="shared" si="5"/>
        <v>46360</v>
      </c>
      <c r="B333" s="2" t="s">
        <v>2</v>
      </c>
    </row>
    <row r="334" spans="1:2" x14ac:dyDescent="0.25">
      <c r="A334" s="1">
        <f t="shared" si="5"/>
        <v>46361</v>
      </c>
      <c r="B334" s="2" t="s">
        <v>3</v>
      </c>
    </row>
    <row r="335" spans="1:2" x14ac:dyDescent="0.25">
      <c r="A335" s="1">
        <f t="shared" si="5"/>
        <v>46362</v>
      </c>
      <c r="B335" s="2" t="s">
        <v>3</v>
      </c>
    </row>
    <row r="336" spans="1:2" x14ac:dyDescent="0.25">
      <c r="A336" s="1">
        <f t="shared" si="5"/>
        <v>46363</v>
      </c>
      <c r="B336" s="2" t="s">
        <v>2</v>
      </c>
    </row>
    <row r="337" spans="1:2" x14ac:dyDescent="0.25">
      <c r="A337" s="1">
        <f t="shared" si="5"/>
        <v>46364</v>
      </c>
      <c r="B337" s="2" t="s">
        <v>2</v>
      </c>
    </row>
    <row r="338" spans="1:2" x14ac:dyDescent="0.25">
      <c r="A338" s="1">
        <f t="shared" si="5"/>
        <v>46365</v>
      </c>
      <c r="B338" s="2" t="s">
        <v>2</v>
      </c>
    </row>
    <row r="339" spans="1:2" x14ac:dyDescent="0.25">
      <c r="A339" s="1">
        <f t="shared" si="5"/>
        <v>46366</v>
      </c>
      <c r="B339" s="2" t="s">
        <v>3</v>
      </c>
    </row>
    <row r="340" spans="1:2" x14ac:dyDescent="0.25">
      <c r="A340" s="1">
        <f t="shared" si="5"/>
        <v>46367</v>
      </c>
      <c r="B340" s="2" t="s">
        <v>2</v>
      </c>
    </row>
    <row r="341" spans="1:2" x14ac:dyDescent="0.25">
      <c r="A341" s="1">
        <f t="shared" si="5"/>
        <v>46368</v>
      </c>
      <c r="B341" s="2" t="s">
        <v>2</v>
      </c>
    </row>
    <row r="342" spans="1:2" x14ac:dyDescent="0.25">
      <c r="A342" s="1">
        <f t="shared" si="5"/>
        <v>46369</v>
      </c>
      <c r="B342" s="2" t="s">
        <v>3</v>
      </c>
    </row>
    <row r="343" spans="1:2" x14ac:dyDescent="0.25">
      <c r="A343" s="1">
        <f t="shared" si="5"/>
        <v>46370</v>
      </c>
      <c r="B343" s="2" t="s">
        <v>3</v>
      </c>
    </row>
    <row r="344" spans="1:2" x14ac:dyDescent="0.25">
      <c r="A344" s="1">
        <f t="shared" si="5"/>
        <v>46371</v>
      </c>
      <c r="B344" s="2" t="s">
        <v>3</v>
      </c>
    </row>
    <row r="345" spans="1:2" x14ac:dyDescent="0.25">
      <c r="A345" s="1">
        <f t="shared" si="5"/>
        <v>46372</v>
      </c>
      <c r="B345" s="2" t="s">
        <v>2</v>
      </c>
    </row>
    <row r="346" spans="1:2" x14ac:dyDescent="0.25">
      <c r="A346" s="1">
        <f t="shared" si="5"/>
        <v>46373</v>
      </c>
      <c r="B346" s="2" t="s">
        <v>2</v>
      </c>
    </row>
    <row r="347" spans="1:2" x14ac:dyDescent="0.25">
      <c r="A347" s="1">
        <f t="shared" si="5"/>
        <v>46374</v>
      </c>
      <c r="B347" s="2" t="s">
        <v>3</v>
      </c>
    </row>
    <row r="348" spans="1:2" x14ac:dyDescent="0.25">
      <c r="A348" s="1">
        <f t="shared" si="5"/>
        <v>46375</v>
      </c>
      <c r="B348" s="2" t="s">
        <v>3</v>
      </c>
    </row>
    <row r="349" spans="1:2" x14ac:dyDescent="0.25">
      <c r="A349" s="1">
        <f t="shared" si="5"/>
        <v>46376</v>
      </c>
      <c r="B349" s="2" t="s">
        <v>2</v>
      </c>
    </row>
    <row r="350" spans="1:2" x14ac:dyDescent="0.25">
      <c r="A350" s="1">
        <f t="shared" si="5"/>
        <v>46377</v>
      </c>
      <c r="B350" s="2" t="s">
        <v>2</v>
      </c>
    </row>
    <row r="351" spans="1:2" x14ac:dyDescent="0.25">
      <c r="A351" s="1">
        <f t="shared" si="5"/>
        <v>46378</v>
      </c>
      <c r="B351" s="2" t="s">
        <v>2</v>
      </c>
    </row>
    <row r="352" spans="1:2" x14ac:dyDescent="0.25">
      <c r="A352" s="1">
        <f t="shared" si="5"/>
        <v>46379</v>
      </c>
      <c r="B352" s="2" t="s">
        <v>3</v>
      </c>
    </row>
    <row r="353" spans="1:2" x14ac:dyDescent="0.25">
      <c r="A353" s="1">
        <f t="shared" si="5"/>
        <v>46380</v>
      </c>
      <c r="B353" s="2" t="s">
        <v>2</v>
      </c>
    </row>
    <row r="354" spans="1:2" x14ac:dyDescent="0.25">
      <c r="A354" s="1">
        <f t="shared" si="5"/>
        <v>46381</v>
      </c>
      <c r="B354" s="2" t="s">
        <v>2</v>
      </c>
    </row>
    <row r="355" spans="1:2" x14ac:dyDescent="0.25">
      <c r="A355" s="1">
        <f t="shared" si="5"/>
        <v>46382</v>
      </c>
      <c r="B355" s="2" t="s">
        <v>3</v>
      </c>
    </row>
    <row r="356" spans="1:2" x14ac:dyDescent="0.25">
      <c r="A356" s="1">
        <f t="shared" si="5"/>
        <v>46383</v>
      </c>
      <c r="B356" s="2" t="s">
        <v>3</v>
      </c>
    </row>
    <row r="357" spans="1:2" x14ac:dyDescent="0.25">
      <c r="A357" s="1">
        <f t="shared" si="5"/>
        <v>46384</v>
      </c>
      <c r="B357" s="2" t="s">
        <v>3</v>
      </c>
    </row>
    <row r="358" spans="1:2" x14ac:dyDescent="0.25">
      <c r="A358" s="1">
        <f t="shared" si="5"/>
        <v>46385</v>
      </c>
      <c r="B358" s="2" t="s">
        <v>2</v>
      </c>
    </row>
    <row r="359" spans="1:2" x14ac:dyDescent="0.25">
      <c r="A359" s="1">
        <f t="shared" si="5"/>
        <v>46386</v>
      </c>
      <c r="B359" s="2" t="s">
        <v>2</v>
      </c>
    </row>
    <row r="360" spans="1:2" x14ac:dyDescent="0.25">
      <c r="A360" s="1">
        <f t="shared" si="5"/>
        <v>46387</v>
      </c>
      <c r="B360" s="2" t="s">
        <v>3</v>
      </c>
    </row>
    <row r="361" spans="1:2" x14ac:dyDescent="0.25">
      <c r="A361" s="1">
        <f t="shared" si="5"/>
        <v>46388</v>
      </c>
      <c r="B361" s="2" t="s">
        <v>3</v>
      </c>
    </row>
    <row r="362" spans="1:2" x14ac:dyDescent="0.25">
      <c r="A362" s="1">
        <f t="shared" si="5"/>
        <v>46389</v>
      </c>
      <c r="B362" s="2" t="s">
        <v>2</v>
      </c>
    </row>
    <row r="363" spans="1:2" x14ac:dyDescent="0.25">
      <c r="A363" s="1">
        <f t="shared" si="5"/>
        <v>46390</v>
      </c>
      <c r="B363" s="2" t="s">
        <v>2</v>
      </c>
    </row>
    <row r="364" spans="1:2" x14ac:dyDescent="0.25">
      <c r="A364" s="1">
        <f t="shared" si="5"/>
        <v>46391</v>
      </c>
      <c r="B364" s="2" t="s">
        <v>2</v>
      </c>
    </row>
    <row r="365" spans="1:2" x14ac:dyDescent="0.25">
      <c r="A365" s="1">
        <f t="shared" si="5"/>
        <v>46392</v>
      </c>
      <c r="B365" s="2" t="s">
        <v>3</v>
      </c>
    </row>
    <row r="366" spans="1:2" x14ac:dyDescent="0.25">
      <c r="A366" s="1">
        <f t="shared" si="5"/>
        <v>46393</v>
      </c>
      <c r="B366" s="2" t="s">
        <v>2</v>
      </c>
    </row>
    <row r="367" spans="1:2" x14ac:dyDescent="0.25">
      <c r="A367" s="1">
        <f>A366+1</f>
        <v>46394</v>
      </c>
      <c r="B367" s="2" t="s">
        <v>2</v>
      </c>
    </row>
    <row r="368" spans="1:2" x14ac:dyDescent="0.25">
      <c r="A368" s="1">
        <f t="shared" ref="A368:A369" si="6">A367+1</f>
        <v>46395</v>
      </c>
      <c r="B368" s="2" t="s">
        <v>3</v>
      </c>
    </row>
    <row r="369" spans="1:2" x14ac:dyDescent="0.25">
      <c r="A369" s="1">
        <f t="shared" si="6"/>
        <v>46396</v>
      </c>
      <c r="B369" s="2" t="s">
        <v>3</v>
      </c>
    </row>
    <row r="370" spans="1:2" x14ac:dyDescent="0.25">
      <c r="A370" s="1">
        <f>A369+1</f>
        <v>46397</v>
      </c>
      <c r="B370" s="2" t="s">
        <v>3</v>
      </c>
    </row>
    <row r="371" spans="1:2" x14ac:dyDescent="0.25">
      <c r="A371" s="1">
        <f t="shared" ref="A371" si="7">A370+1</f>
        <v>46398</v>
      </c>
      <c r="B371" s="2" t="s">
        <v>2</v>
      </c>
    </row>
    <row r="372" spans="1:2" x14ac:dyDescent="0.25">
      <c r="A372" s="1">
        <f>A371+1</f>
        <v>46399</v>
      </c>
      <c r="B372" s="2" t="s">
        <v>2</v>
      </c>
    </row>
    <row r="373" spans="1:2" x14ac:dyDescent="0.25">
      <c r="A373" s="1">
        <f>A372+1</f>
        <v>46400</v>
      </c>
      <c r="B373" s="2" t="s">
        <v>2</v>
      </c>
    </row>
  </sheetData>
  <mergeCells count="1">
    <mergeCell ref="D4:D5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A0591-632D-4BB5-9AC3-73280E363BE0}">
  <sheetPr codeName="Feuil3">
    <pageSetUpPr fitToPage="1"/>
  </sheetPr>
  <dimension ref="A1:Z37"/>
  <sheetViews>
    <sheetView workbookViewId="0">
      <selection activeCell="A6" sqref="A6"/>
    </sheetView>
  </sheetViews>
  <sheetFormatPr baseColWidth="10" defaultRowHeight="18" x14ac:dyDescent="0.25"/>
  <cols>
    <col min="1" max="1" width="7.6328125" customWidth="1"/>
    <col min="2" max="2" width="5.6328125" customWidth="1"/>
    <col min="3" max="3" width="7.6328125" customWidth="1"/>
    <col min="4" max="4" width="5.6328125" customWidth="1"/>
    <col min="5" max="5" width="7.6328125" customWidth="1"/>
    <col min="6" max="6" width="5.6328125" customWidth="1"/>
    <col min="7" max="7" width="7.6328125" customWidth="1"/>
    <col min="8" max="8" width="5.6328125" customWidth="1"/>
    <col min="9" max="9" width="7.6328125" customWidth="1"/>
    <col min="10" max="10" width="5.6328125" customWidth="1"/>
    <col min="11" max="11" width="7.6328125" customWidth="1"/>
    <col min="12" max="12" width="5.6328125" customWidth="1"/>
    <col min="13" max="13" width="7.6328125" customWidth="1"/>
    <col min="14" max="14" width="5.6328125" customWidth="1"/>
    <col min="15" max="15" width="7.6328125" customWidth="1"/>
    <col min="16" max="16" width="5.6328125" customWidth="1"/>
    <col min="17" max="17" width="7.6328125" customWidth="1"/>
    <col min="18" max="18" width="5.6328125" customWidth="1"/>
    <col min="19" max="19" width="7.6328125" customWidth="1"/>
    <col min="20" max="20" width="5.6328125" customWidth="1"/>
    <col min="21" max="21" width="7.6328125" customWidth="1"/>
    <col min="22" max="22" width="5.6328125" customWidth="1"/>
    <col min="23" max="23" width="7.6328125" customWidth="1"/>
    <col min="24" max="24" width="5.6328125" customWidth="1"/>
    <col min="25" max="26" width="7.6328125" customWidth="1"/>
  </cols>
  <sheetData>
    <row r="1" spans="1:26" ht="23.25" x14ac:dyDescent="0.35">
      <c r="A1" s="33" t="s">
        <v>20</v>
      </c>
      <c r="B1" s="34"/>
      <c r="C1" s="34"/>
      <c r="D1" s="34"/>
      <c r="E1" s="34"/>
      <c r="F1" s="34"/>
      <c r="G1" s="34"/>
      <c r="H1" s="34"/>
      <c r="I1" s="34"/>
      <c r="J1" s="34"/>
      <c r="K1" s="32">
        <f>+Calendrier!B5</f>
        <v>46034</v>
      </c>
      <c r="L1" s="19"/>
      <c r="M1" s="19"/>
      <c r="N1" s="19"/>
      <c r="O1" s="19"/>
      <c r="T1" s="16" t="s">
        <v>1</v>
      </c>
      <c r="U1" s="3" t="s">
        <v>2</v>
      </c>
      <c r="V1" s="3" t="s">
        <v>3</v>
      </c>
      <c r="W1" s="3" t="s">
        <v>2</v>
      </c>
      <c r="X1" s="3" t="s">
        <v>3</v>
      </c>
      <c r="Y1" s="3" t="s">
        <v>2</v>
      </c>
      <c r="Z1" s="4" t="s">
        <v>3</v>
      </c>
    </row>
    <row r="2" spans="1:26" ht="24" thickBot="1" x14ac:dyDescent="0.3">
      <c r="T2" s="16"/>
      <c r="U2" s="5">
        <f>Calendrier!E5</f>
        <v>2</v>
      </c>
      <c r="V2" s="5">
        <f>Calendrier!F5</f>
        <v>2</v>
      </c>
      <c r="W2" s="5">
        <f>Calendrier!G5</f>
        <v>3</v>
      </c>
      <c r="X2" s="5">
        <f>Calendrier!H5</f>
        <v>1</v>
      </c>
      <c r="Y2" s="5">
        <f>Calendrier!I5</f>
        <v>2</v>
      </c>
      <c r="Z2" s="5">
        <f>Calendrier!J5</f>
        <v>3</v>
      </c>
    </row>
    <row r="3" spans="1:26" ht="18.75" thickBot="1" x14ac:dyDescent="0.3"/>
    <row r="4" spans="1:26" ht="24" thickBot="1" x14ac:dyDescent="0.3">
      <c r="A4" s="27">
        <f>YEAR(A6)</f>
        <v>2026</v>
      </c>
      <c r="B4" s="22"/>
      <c r="C4" s="20">
        <f ca="1">YEAR(C6)</f>
        <v>2026</v>
      </c>
      <c r="D4" s="21"/>
      <c r="E4" s="20">
        <f t="shared" ref="E4" ca="1" si="0">YEAR(E6)</f>
        <v>2026</v>
      </c>
      <c r="F4" s="21"/>
      <c r="G4" s="20">
        <f t="shared" ref="G4" ca="1" si="1">YEAR(G6)</f>
        <v>2026</v>
      </c>
      <c r="H4" s="21"/>
      <c r="I4" s="20">
        <f t="shared" ref="I4" ca="1" si="2">YEAR(I6)</f>
        <v>2026</v>
      </c>
      <c r="J4" s="21"/>
      <c r="K4" s="20">
        <f t="shared" ref="K4" ca="1" si="3">YEAR(K6)</f>
        <v>2026</v>
      </c>
      <c r="L4" s="21"/>
      <c r="M4" s="20">
        <f t="shared" ref="M4" ca="1" si="4">YEAR(M6)</f>
        <v>2026</v>
      </c>
      <c r="N4" s="21"/>
      <c r="O4" s="20">
        <f t="shared" ref="O4" ca="1" si="5">YEAR(O6)</f>
        <v>2026</v>
      </c>
      <c r="P4" s="21"/>
      <c r="Q4" s="20">
        <f t="shared" ref="Q4" ca="1" si="6">YEAR(Q6)</f>
        <v>2026</v>
      </c>
      <c r="R4" s="21"/>
      <c r="S4" s="20">
        <f t="shared" ref="S4" ca="1" si="7">YEAR(S6)</f>
        <v>2026</v>
      </c>
      <c r="T4" s="21"/>
      <c r="U4" s="20">
        <f t="shared" ref="U4" ca="1" si="8">YEAR(U6)</f>
        <v>2026</v>
      </c>
      <c r="V4" s="22"/>
      <c r="W4" s="20">
        <f t="shared" ref="W4" ca="1" si="9">YEAR(W6)</f>
        <v>2026</v>
      </c>
      <c r="X4" s="21"/>
      <c r="Y4" s="23">
        <f t="shared" ref="Y4" ca="1" si="10">YEAR(Y6)</f>
        <v>2027</v>
      </c>
      <c r="Z4" s="24"/>
    </row>
    <row r="5" spans="1:26" ht="18.75" thickBot="1" x14ac:dyDescent="0.3">
      <c r="A5" s="25" t="str">
        <f>_xlfn.XLOOKUP(MONTH(A6),T_MOIS[MOIS_N],T_MOIS[MOIS_A])</f>
        <v>JANVIER</v>
      </c>
      <c r="B5" s="18"/>
      <c r="C5" s="25" t="str">
        <f ca="1">_xlfn.XLOOKUP(MONTH(C6),T_MOIS[MOIS_N],T_MOIS[MOIS_A])</f>
        <v>FÉVRIER</v>
      </c>
      <c r="D5" s="18"/>
      <c r="E5" s="25" t="str">
        <f ca="1">_xlfn.XLOOKUP(MONTH(E6),T_MOIS[MOIS_N],T_MOIS[MOIS_A])</f>
        <v>MARS</v>
      </c>
      <c r="F5" s="18"/>
      <c r="G5" s="25" t="str">
        <f ca="1">_xlfn.XLOOKUP(MONTH(G6),T_MOIS[MOIS_N],T_MOIS[MOIS_A])</f>
        <v>AVRIL</v>
      </c>
      <c r="H5" s="18"/>
      <c r="I5" s="25" t="str">
        <f ca="1">_xlfn.XLOOKUP(MONTH(I6),T_MOIS[MOIS_N],T_MOIS[MOIS_A])</f>
        <v>MAI</v>
      </c>
      <c r="J5" s="18"/>
      <c r="K5" s="25" t="str">
        <f ca="1">_xlfn.XLOOKUP(MONTH(K6),T_MOIS[MOIS_N],T_MOIS[MOIS_A])</f>
        <v>JUIN</v>
      </c>
      <c r="L5" s="18"/>
      <c r="M5" s="25" t="str">
        <f ca="1">_xlfn.XLOOKUP(MONTH(M6),T_MOIS[MOIS_N],T_MOIS[MOIS_A])</f>
        <v>JUILLET</v>
      </c>
      <c r="N5" s="18"/>
      <c r="O5" s="25" t="str">
        <f ca="1">_xlfn.XLOOKUP(MONTH(O6),T_MOIS[MOIS_N],T_MOIS[MOIS_A])</f>
        <v>AOÛT</v>
      </c>
      <c r="P5" s="18"/>
      <c r="Q5" s="25" t="str">
        <f ca="1">_xlfn.XLOOKUP(MONTH(Q6),T_MOIS[MOIS_N],T_MOIS[MOIS_A])</f>
        <v>SEPTEMBRE</v>
      </c>
      <c r="R5" s="18"/>
      <c r="S5" s="25" t="str">
        <f ca="1">_xlfn.XLOOKUP(MONTH(S6),T_MOIS[MOIS_N],T_MOIS[MOIS_A])</f>
        <v>OCTOBRE</v>
      </c>
      <c r="T5" s="18"/>
      <c r="U5" s="25" t="str">
        <f ca="1">_xlfn.XLOOKUP(MONTH(U6),T_MOIS[MOIS_N],T_MOIS[MOIS_A])</f>
        <v>NOVEMBRE</v>
      </c>
      <c r="V5" s="18"/>
      <c r="W5" s="25" t="str">
        <f ca="1">_xlfn.XLOOKUP(MONTH(W6),T_MOIS[MOIS_N],T_MOIS[MOIS_A])</f>
        <v>DÉCEMBRE</v>
      </c>
      <c r="X5" s="26"/>
      <c r="Y5" s="17" t="str">
        <f ca="1">_xlfn.XLOOKUP(MONTH(Y6),T_MOIS[MOIS_N],T_MOIS[MOIS_A])</f>
        <v>JANVIER</v>
      </c>
      <c r="Z5" s="18"/>
    </row>
    <row r="6" spans="1:26" ht="23.25" x14ac:dyDescent="0.25">
      <c r="A6" s="8">
        <f>Calendrier!A7</f>
        <v>46034</v>
      </c>
      <c r="B6" s="9" t="str">
        <f>IF(A6="","",Calendrier!B7)</f>
        <v>T</v>
      </c>
      <c r="C6" s="6" cm="1">
        <f t="array" aca="1" ref="C6" ca="1">_xlfn.XLOOKUP(INDIRECT(ADDRESS(MATCH("",$A6:$A37,0)-1+5,1,1,1)),T_PLANNING[Jours],T_PLANNING[Jours])+1</f>
        <v>46054</v>
      </c>
      <c r="D6" s="9" t="str">
        <f ca="1">IF(C6="","",INDEX(T_PLANNING[],MATCH(Planning!C6,T_PLANNING[Jours],0),2))</f>
        <v>R</v>
      </c>
      <c r="E6" s="6" cm="1">
        <f t="array" aca="1" ref="E6" ca="1">_xlfn.XLOOKUP(INDIRECT(ADDRESS(MATCH("",$C6:$C37,0)-1+5,3,1,1)),T_PLANNING[Jours],T_PLANNING[Jours])+1</f>
        <v>46082</v>
      </c>
      <c r="F6" s="9" t="str">
        <f ca="1">IF(E6="","",INDEX(T_PLANNING[],MATCH(Planning!E6,T_PLANNING[Jours],0),2))</f>
        <v>T</v>
      </c>
      <c r="G6" s="6" cm="1">
        <f t="array" aca="1" ref="G6" ca="1">_xlfn.XLOOKUP(INDIRECT(ADDRESS(MATCH("",E6:E37,0)-1+5,5,1,1)),T_PLANNING[Jours],T_PLANNING[Jours])+1</f>
        <v>46113</v>
      </c>
      <c r="H6" s="9" t="str">
        <f ca="1">IF(G6="","",INDEX(T_PLANNING[],MATCH(Planning!G6,T_PLANNING[Jours],0),2))</f>
        <v>T</v>
      </c>
      <c r="I6" s="6" cm="1">
        <f t="array" aca="1" ref="I6" ca="1">_xlfn.XLOOKUP(INDIRECT(ADDRESS(MATCH("",G6:G37,0)-1+5,7,1,1)),T_PLANNING[Jours],T_PLANNING[Jours])+1</f>
        <v>46143</v>
      </c>
      <c r="J6" s="9" t="str">
        <f ca="1">IF(I6="","",INDEX(T_PLANNING[],MATCH(Planning!I6,T_PLANNING[Jours],0),2))</f>
        <v>T</v>
      </c>
      <c r="K6" s="6" cm="1">
        <f t="array" aca="1" ref="K6" ca="1">_xlfn.XLOOKUP(INDIRECT(ADDRESS(MATCH("",I6:I37,0)-1+5,9,1,1)),T_PLANNING[Jours],T_PLANNING[Jours])+1</f>
        <v>46174</v>
      </c>
      <c r="L6" s="9" t="str">
        <f ca="1">IF(K6="","",INDEX(T_PLANNING[],MATCH(Planning!K6,T_PLANNING[Jours],0),2))</f>
        <v>R</v>
      </c>
      <c r="M6" s="6" cm="1">
        <f t="array" aca="1" ref="M6" ca="1">_xlfn.XLOOKUP(INDIRECT(ADDRESS(MATCH("",K6:K37,0)-1+5,11,1,1)),T_PLANNING[Jours],T_PLANNING[Jours])+1</f>
        <v>46204</v>
      </c>
      <c r="N6" s="9" t="str">
        <f ca="1">IF(M6="","",INDEX(T_PLANNING[],MATCH(Planning!M6,T_PLANNING[Jours],0),2))</f>
        <v>T</v>
      </c>
      <c r="O6" s="6" cm="1">
        <f t="array" aca="1" ref="O6" ca="1">_xlfn.XLOOKUP(INDIRECT(ADDRESS(MATCH("",M6:M37,0)-1+5,13,1,1)),T_PLANNING[Jours],T_PLANNING[Jours])+1</f>
        <v>46235</v>
      </c>
      <c r="P6" s="9" t="str">
        <f ca="1">IF(O6="","",INDEX(T_PLANNING[],MATCH(Planning!O6,T_PLANNING[Jours],0),2))</f>
        <v>T</v>
      </c>
      <c r="Q6" s="6" cm="1">
        <f t="array" aca="1" ref="Q6" ca="1">_xlfn.XLOOKUP(INDIRECT(ADDRESS(MATCH("",O6:O37,0)-1+5,15,1,1)),T_PLANNING[Jours],T_PLANNING[Jours])+1</f>
        <v>46266</v>
      </c>
      <c r="R6" s="9" t="str">
        <f ca="1">IF(Q6="","",INDEX(T_PLANNING[],MATCH(Planning!Q6,T_PLANNING[Jours],0),2))</f>
        <v>R</v>
      </c>
      <c r="S6" s="6" cm="1">
        <f t="array" aca="1" ref="S6" ca="1">_xlfn.XLOOKUP(INDIRECT(ADDRESS(MATCH("",Q6:Q37,0)-1+5,17,1,1)),T_PLANNING[Jours],T_PLANNING[Jours])+1</f>
        <v>46296</v>
      </c>
      <c r="T6" s="9" t="str">
        <f ca="1">IF(S6="","",INDEX(T_PLANNING[],MATCH(Planning!S6,T_PLANNING[Jours],0),2))</f>
        <v>R</v>
      </c>
      <c r="U6" s="6" cm="1">
        <f t="array" aca="1" ref="U6" ca="1">_xlfn.XLOOKUP(INDIRECT(ADDRESS(MATCH("",S6:S37,0)-1+5,19,1,1)),T_PLANNING[Jours],T_PLANNING[Jours])+1</f>
        <v>46327</v>
      </c>
      <c r="V6" s="9" t="str">
        <f ca="1">IF(U6="","",INDEX(T_PLANNING[],MATCH(Planning!U6,T_PLANNING[Jours],0),2))</f>
        <v>R</v>
      </c>
      <c r="W6" s="6" cm="1">
        <f t="array" aca="1" ref="W6" ca="1">_xlfn.XLOOKUP(INDIRECT(ADDRESS(MATCH("",U6:U37,0)-1+5,21,1,1)),T_PLANNING[Jours],T_PLANNING[Jours])+1</f>
        <v>46357</v>
      </c>
      <c r="X6" s="13" t="str">
        <f ca="1">IF(W6="","",INDEX(T_PLANNING[],MATCH(Planning!W6,T_PLANNING[Jours],0),2))</f>
        <v>R</v>
      </c>
      <c r="Y6" s="11" cm="1">
        <f t="array" aca="1" ref="Y6" ca="1">_xlfn.XLOOKUP(INDIRECT(ADDRESS(MATCH("",W6:W37,0)-1+5,23,1,1)),T_PLANNING[Jours],T_PLANNING[Jours])+1</f>
        <v>46388</v>
      </c>
      <c r="Z6" s="9" t="str">
        <f ca="1">IFERROR(IF(Y6="","",INDEX(T_PLANNING[],MATCH(Planning!Y6,T_PLANNING[Jours],0),2)),"")</f>
        <v>R</v>
      </c>
    </row>
    <row r="7" spans="1:26" ht="23.25" x14ac:dyDescent="0.25">
      <c r="A7" s="6">
        <f>IF(A6="","",IF(MONTH(A6+1)&gt;MONTH(A$6),"",A6+1))</f>
        <v>46035</v>
      </c>
      <c r="B7" s="9" t="str">
        <f>IF(A7="","",Calendrier!B8)</f>
        <v>T</v>
      </c>
      <c r="C7" s="6">
        <f ca="1">IF(C6="","",IF(MONTH(C6+1)&gt;MONTH(C$6),"",C6+1))</f>
        <v>46055</v>
      </c>
      <c r="D7" s="9" t="str">
        <f ca="1">IF(C7="","",INDEX(T_PLANNING[],MATCH(Planning!C7,T_PLANNING[Jours],0),2))</f>
        <v>T</v>
      </c>
      <c r="E7" s="6">
        <f ca="1">IF(E6="","",IF(MONTH(E6+1)&gt;MONTH(E$6),"",E6+1))</f>
        <v>46083</v>
      </c>
      <c r="F7" s="9" t="str">
        <f ca="1">IF(E7="","",INDEX(T_PLANNING[],MATCH(Planning!E7,T_PLANNING[Jours],0),2))</f>
        <v>R</v>
      </c>
      <c r="G7" s="6">
        <f ca="1">IF(G6="","",IF(MONTH(G6+1)&gt;MONTH(G$6),"",G6+1))</f>
        <v>46114</v>
      </c>
      <c r="H7" s="9" t="str">
        <f ca="1">IF(G7="","",INDEX(T_PLANNING[],MATCH(Planning!G7,T_PLANNING[Jours],0),2))</f>
        <v>R</v>
      </c>
      <c r="I7" s="6">
        <f ca="1">IF(I6="","",IF(MONTH(I6+1)&gt;MONTH(I$6),"",I6+1))</f>
        <v>46144</v>
      </c>
      <c r="J7" s="9" t="str">
        <f ca="1">IF(I7="","",INDEX(T_PLANNING[],MATCH(Planning!I7,T_PLANNING[Jours],0),2))</f>
        <v>T</v>
      </c>
      <c r="K7" s="6">
        <f ca="1">IF(K6="","",IF(MONTH(K6+1)&gt;MONTH(K$6),"",K6+1))</f>
        <v>46175</v>
      </c>
      <c r="L7" s="9" t="str">
        <f ca="1">IF(K7="","",INDEX(T_PLANNING[],MATCH(Planning!K7,T_PLANNING[Jours],0),2))</f>
        <v>R</v>
      </c>
      <c r="M7" s="6">
        <f ca="1">IF(M6="","",IF(MONTH(M6+1)&gt;MONTH(M$6),"",M6+1))</f>
        <v>46205</v>
      </c>
      <c r="N7" s="9" t="str">
        <f ca="1">IF(M7="","",INDEX(T_PLANNING[],MATCH(Planning!M7,T_PLANNING[Jours],0),2))</f>
        <v>R</v>
      </c>
      <c r="O7" s="6">
        <f ca="1">IF(O6="","",IF(MONTH(O6+1)&gt;MONTH(O$6),"",O6+1))</f>
        <v>46236</v>
      </c>
      <c r="P7" s="9" t="str">
        <f ca="1">IF(O7="","",INDEX(T_PLANNING[],MATCH(Planning!O7,T_PLANNING[Jours],0),2))</f>
        <v>R</v>
      </c>
      <c r="Q7" s="6">
        <f ca="1">IF(Q6="","",IF(MONTH(Q6+1)&gt;MONTH(Q$6),"",Q6+1))</f>
        <v>46267</v>
      </c>
      <c r="R7" s="9" t="str">
        <f ca="1">IF(Q7="","",INDEX(T_PLANNING[],MATCH(Planning!Q7,T_PLANNING[Jours],0),2))</f>
        <v>R</v>
      </c>
      <c r="S7" s="6">
        <f ca="1">IF(S6="","",IF(MONTH(S6+1)&gt;MONTH(S$6),"",S6+1))</f>
        <v>46297</v>
      </c>
      <c r="T7" s="9" t="str">
        <f ca="1">IF(S7="","",INDEX(T_PLANNING[],MATCH(Planning!S7,T_PLANNING[Jours],0),2))</f>
        <v>R</v>
      </c>
      <c r="U7" s="6">
        <f ca="1">IF(U6="","",IF(MONTH(U6+1)&gt;MONTH(U$6),"",U6+1))</f>
        <v>46328</v>
      </c>
      <c r="V7" s="9" t="str">
        <f ca="1">IF(U7="","",INDEX(T_PLANNING[],MATCH(Planning!U7,T_PLANNING[Jours],0),2))</f>
        <v>T</v>
      </c>
      <c r="W7" s="6">
        <f ca="1">IF(W6="","",IF(MONTH(W6+1)&gt;MONTH(W$6),"",W6+1))</f>
        <v>46358</v>
      </c>
      <c r="X7" s="13" t="str">
        <f ca="1">IF(W7="","",INDEX(T_PLANNING[],MATCH(Planning!W7,T_PLANNING[Jours],0),2))</f>
        <v>R</v>
      </c>
      <c r="Y7" s="11">
        <f ca="1">IFERROR(IF(Y6="","",IF(MONTH(Y6+1)&gt;MONTH(Y$6),"",Y6+1)),"")</f>
        <v>46389</v>
      </c>
      <c r="Z7" s="9" t="str">
        <f ca="1">IFERROR(IF(Y7="","",INDEX(T_PLANNING[],MATCH(Planning!Y7,T_PLANNING[Jours],0),2)),"")</f>
        <v>T</v>
      </c>
    </row>
    <row r="8" spans="1:26" ht="23.25" x14ac:dyDescent="0.25">
      <c r="A8" s="6">
        <f t="shared" ref="A8:A36" si="11">IF(A7="","",IF(MONTH(A7+1)&gt;MONTH($A$6),"",A7+1))</f>
        <v>46036</v>
      </c>
      <c r="B8" s="9" t="str">
        <f>IF(A8="","",Calendrier!B9)</f>
        <v>R</v>
      </c>
      <c r="C8" s="6">
        <f t="shared" ref="C8:C36" ca="1" si="12">IF(C7="","",IF(MONTH(C7+1)&gt;MONTH($C$6),"",C7+1))</f>
        <v>46056</v>
      </c>
      <c r="D8" s="9" t="str">
        <f ca="1">IF(C8="","",INDEX(T_PLANNING[],MATCH(Planning!C8,T_PLANNING[Jours],0),2))</f>
        <v>T</v>
      </c>
      <c r="E8" s="6">
        <f t="shared" ref="E8:E36" ca="1" si="13">IF(E7="","",IF(MONTH(E7+1)&gt;MONTH(E$6),"",E7+1))</f>
        <v>46084</v>
      </c>
      <c r="F8" s="9" t="str">
        <f ca="1">IF(E8="","",INDEX(T_PLANNING[],MATCH(Planning!E8,T_PLANNING[Jours],0),2))</f>
        <v>R</v>
      </c>
      <c r="G8" s="6">
        <f t="shared" ref="G8:G36" ca="1" si="14">IF(G7="","",IF(MONTH(G7+1)&gt;MONTH(G$6),"",G7+1))</f>
        <v>46115</v>
      </c>
      <c r="H8" s="9" t="str">
        <f ca="1">IF(G8="","",INDEX(T_PLANNING[],MATCH(Planning!G8,T_PLANNING[Jours],0),2))</f>
        <v>R</v>
      </c>
      <c r="I8" s="6">
        <f t="shared" ref="I8:I36" ca="1" si="15">IF(I7="","",IF(MONTH(I7+1)&gt;MONTH(I$6),"",I7+1))</f>
        <v>46145</v>
      </c>
      <c r="J8" s="9" t="str">
        <f ca="1">IF(I8="","",INDEX(T_PLANNING[],MATCH(Planning!I8,T_PLANNING[Jours],0),2))</f>
        <v>R</v>
      </c>
      <c r="K8" s="6">
        <f t="shared" ref="K8:K35" ca="1" si="16">IF(K7="","",IF(MONTH(K7+1)&gt;MONTH(K$6),"",K7+1))</f>
        <v>46176</v>
      </c>
      <c r="L8" s="9" t="str">
        <f ca="1">IF(K8="","",INDEX(T_PLANNING[],MATCH(Planning!K8,T_PLANNING[Jours],0),2))</f>
        <v>R</v>
      </c>
      <c r="M8" s="6">
        <f t="shared" ref="M8:M33" ca="1" si="17">M7+1</f>
        <v>46206</v>
      </c>
      <c r="N8" s="9" t="str">
        <f ca="1">IF(M8="","",INDEX(T_PLANNING[],MATCH(Planning!M8,T_PLANNING[Jours],0),2))</f>
        <v>R</v>
      </c>
      <c r="O8" s="6">
        <f t="shared" ref="O8:O36" ca="1" si="18">IF(O7="","",IF(MONTH(O7+1)&gt;MONTH(O$6),"",O7+1))</f>
        <v>46237</v>
      </c>
      <c r="P8" s="9" t="str">
        <f ca="1">IF(O8="","",INDEX(T_PLANNING[],MATCH(Planning!O8,T_PLANNING[Jours],0),2))</f>
        <v>T</v>
      </c>
      <c r="Q8" s="6">
        <f t="shared" ref="Q8:Q36" ca="1" si="19">IF(Q7="","",IF(MONTH(Q7+1)&gt;MONTH(Q$6),"",Q7+1))</f>
        <v>46268</v>
      </c>
      <c r="R8" s="9" t="str">
        <f ca="1">IF(Q8="","",INDEX(T_PLANNING[],MATCH(Planning!Q8,T_PLANNING[Jours],0),2))</f>
        <v>T</v>
      </c>
      <c r="S8" s="6">
        <f t="shared" ref="S8:S36" ca="1" si="20">IF(S7="","",IF(MONTH(S7+1)&gt;MONTH(S$6),"",S7+1))</f>
        <v>46298</v>
      </c>
      <c r="T8" s="9" t="str">
        <f ca="1">IF(S8="","",INDEX(T_PLANNING[],MATCH(Planning!S8,T_PLANNING[Jours],0),2))</f>
        <v>T</v>
      </c>
      <c r="U8" s="6">
        <f t="shared" ref="U8:U36" ca="1" si="21">IF(U7="","",IF(MONTH(U7+1)&gt;MONTH(U$6),"",U7+1))</f>
        <v>46329</v>
      </c>
      <c r="V8" s="9" t="str">
        <f ca="1">IF(U8="","",INDEX(T_PLANNING[],MATCH(Planning!U8,T_PLANNING[Jours],0),2))</f>
        <v>T</v>
      </c>
      <c r="W8" s="6">
        <f t="shared" ref="W8:W36" ca="1" si="22">IF(W7="","",IF(MONTH(W7+1)&gt;MONTH(W$6),"",W7+1))</f>
        <v>46359</v>
      </c>
      <c r="X8" s="13" t="str">
        <f ca="1">IF(W8="","",INDEX(T_PLANNING[],MATCH(Planning!W8,T_PLANNING[Jours],0),2))</f>
        <v>T</v>
      </c>
      <c r="Y8" s="11">
        <f t="shared" ref="Y8:Y36" ca="1" si="23">IFERROR(IF(Y7="","",IF(MONTH(Y7+1)&gt;MONTH(Y$6),"",Y7+1)),"")</f>
        <v>46390</v>
      </c>
      <c r="Z8" s="9" t="str">
        <f ca="1">IFERROR(IF(Y8="","",INDEX(T_PLANNING[],MATCH(Planning!Y8,T_PLANNING[Jours],0),2)),"")</f>
        <v>T</v>
      </c>
    </row>
    <row r="9" spans="1:26" ht="23.25" x14ac:dyDescent="0.25">
      <c r="A9" s="6">
        <f t="shared" si="11"/>
        <v>46037</v>
      </c>
      <c r="B9" s="9" t="str">
        <f>IF(A9="","",Calendrier!B10)</f>
        <v>R</v>
      </c>
      <c r="C9" s="6">
        <f t="shared" ca="1" si="12"/>
        <v>46057</v>
      </c>
      <c r="D9" s="9" t="str">
        <f ca="1">IF(C9="","",INDEX(T_PLANNING[],MATCH(Planning!C9,T_PLANNING[Jours],0),2))</f>
        <v>R</v>
      </c>
      <c r="E9" s="6">
        <f t="shared" ca="1" si="13"/>
        <v>46085</v>
      </c>
      <c r="F9" s="9" t="str">
        <f ca="1">IF(E9="","",INDEX(T_PLANNING[],MATCH(Planning!E9,T_PLANNING[Jours],0),2))</f>
        <v>R</v>
      </c>
      <c r="G9" s="6">
        <f t="shared" ca="1" si="14"/>
        <v>46116</v>
      </c>
      <c r="H9" s="9" t="str">
        <f ca="1">IF(G9="","",INDEX(T_PLANNING[],MATCH(Planning!G9,T_PLANNING[Jours],0),2))</f>
        <v>T</v>
      </c>
      <c r="I9" s="6">
        <f t="shared" ca="1" si="15"/>
        <v>46146</v>
      </c>
      <c r="J9" s="9" t="str">
        <f ca="1">IF(I9="","",INDEX(T_PLANNING[],MATCH(Planning!I9,T_PLANNING[Jours],0),2))</f>
        <v>T</v>
      </c>
      <c r="K9" s="6">
        <f t="shared" ca="1" si="16"/>
        <v>46177</v>
      </c>
      <c r="L9" s="9" t="str">
        <f ca="1">IF(K9="","",INDEX(T_PLANNING[],MATCH(Planning!K9,T_PLANNING[Jours],0),2))</f>
        <v>T</v>
      </c>
      <c r="M9" s="6">
        <f t="shared" ca="1" si="17"/>
        <v>46207</v>
      </c>
      <c r="N9" s="9" t="str">
        <f ca="1">IF(M9="","",INDEX(T_PLANNING[],MATCH(Planning!M9,T_PLANNING[Jours],0),2))</f>
        <v>T</v>
      </c>
      <c r="O9" s="6">
        <f t="shared" ca="1" si="18"/>
        <v>46238</v>
      </c>
      <c r="P9" s="9" t="str">
        <f ca="1">IF(O9="","",INDEX(T_PLANNING[],MATCH(Planning!O9,T_PLANNING[Jours],0),2))</f>
        <v>T</v>
      </c>
      <c r="Q9" s="6">
        <f t="shared" ca="1" si="19"/>
        <v>46269</v>
      </c>
      <c r="R9" s="9" t="str">
        <f ca="1">IF(Q9="","",INDEX(T_PLANNING[],MATCH(Planning!Q9,T_PLANNING[Jours],0),2))</f>
        <v>T</v>
      </c>
      <c r="S9" s="6">
        <f t="shared" ca="1" si="20"/>
        <v>46299</v>
      </c>
      <c r="T9" s="9" t="str">
        <f ca="1">IF(S9="","",INDEX(T_PLANNING[],MATCH(Planning!S9,T_PLANNING[Jours],0),2))</f>
        <v>T</v>
      </c>
      <c r="U9" s="6">
        <f t="shared" ca="1" si="21"/>
        <v>46330</v>
      </c>
      <c r="V9" s="9" t="str">
        <f ca="1">IF(U9="","",INDEX(T_PLANNING[],MATCH(Planning!U9,T_PLANNING[Jours],0),2))</f>
        <v>R</v>
      </c>
      <c r="W9" s="6">
        <f t="shared" ca="1" si="22"/>
        <v>46360</v>
      </c>
      <c r="X9" s="13" t="str">
        <f ca="1">IF(W9="","",INDEX(T_PLANNING[],MATCH(Planning!W9,T_PLANNING[Jours],0),2))</f>
        <v>T</v>
      </c>
      <c r="Y9" s="11">
        <f t="shared" ca="1" si="23"/>
        <v>46391</v>
      </c>
      <c r="Z9" s="9" t="str">
        <f ca="1">IFERROR(IF(Y9="","",INDEX(T_PLANNING[],MATCH(Planning!Y9,T_PLANNING[Jours],0),2)),"")</f>
        <v>T</v>
      </c>
    </row>
    <row r="10" spans="1:26" ht="23.25" x14ac:dyDescent="0.25">
      <c r="A10" s="6">
        <f t="shared" si="11"/>
        <v>46038</v>
      </c>
      <c r="B10" s="9" t="str">
        <f>IF(A10="","",Calendrier!B11)</f>
        <v>T</v>
      </c>
      <c r="C10" s="6">
        <f t="shared" ca="1" si="12"/>
        <v>46058</v>
      </c>
      <c r="D10" s="9" t="str">
        <f ca="1">IF(C10="","",INDEX(T_PLANNING[],MATCH(Planning!C10,T_PLANNING[Jours],0),2))</f>
        <v>R</v>
      </c>
      <c r="E10" s="6">
        <f t="shared" ca="1" si="13"/>
        <v>46086</v>
      </c>
      <c r="F10" s="9" t="str">
        <f ca="1">IF(E10="","",INDEX(T_PLANNING[],MATCH(Planning!E10,T_PLANNING[Jours],0),2))</f>
        <v>T</v>
      </c>
      <c r="G10" s="6">
        <f t="shared" ca="1" si="14"/>
        <v>46117</v>
      </c>
      <c r="H10" s="9" t="str">
        <f ca="1">IF(G10="","",INDEX(T_PLANNING[],MATCH(Planning!G10,T_PLANNING[Jours],0),2))</f>
        <v>T</v>
      </c>
      <c r="I10" s="6">
        <f t="shared" ca="1" si="15"/>
        <v>46147</v>
      </c>
      <c r="J10" s="9" t="str">
        <f ca="1">IF(I10="","",INDEX(T_PLANNING[],MATCH(Planning!I10,T_PLANNING[Jours],0),2))</f>
        <v>T</v>
      </c>
      <c r="K10" s="6">
        <f t="shared" ca="1" si="16"/>
        <v>46178</v>
      </c>
      <c r="L10" s="9" t="str">
        <f ca="1">IF(K10="","",INDEX(T_PLANNING[],MATCH(Planning!K10,T_PLANNING[Jours],0),2))</f>
        <v>T</v>
      </c>
      <c r="M10" s="6">
        <f t="shared" ca="1" si="17"/>
        <v>46208</v>
      </c>
      <c r="N10" s="9" t="str">
        <f ca="1">IF(M10="","",INDEX(T_PLANNING[],MATCH(Planning!M10,T_PLANNING[Jours],0),2))</f>
        <v>T</v>
      </c>
      <c r="O10" s="6">
        <f t="shared" ca="1" si="18"/>
        <v>46239</v>
      </c>
      <c r="P10" s="9" t="str">
        <f ca="1">IF(O10="","",INDEX(T_PLANNING[],MATCH(Planning!O10,T_PLANNING[Jours],0),2))</f>
        <v>R</v>
      </c>
      <c r="Q10" s="6">
        <f t="shared" ca="1" si="19"/>
        <v>46270</v>
      </c>
      <c r="R10" s="9" t="str">
        <f ca="1">IF(Q10="","",INDEX(T_PLANNING[],MATCH(Planning!Q10,T_PLANNING[Jours],0),2))</f>
        <v>R</v>
      </c>
      <c r="S10" s="6">
        <f t="shared" ca="1" si="20"/>
        <v>46300</v>
      </c>
      <c r="T10" s="9" t="str">
        <f ca="1">IF(S10="","",INDEX(T_PLANNING[],MATCH(Planning!S10,T_PLANNING[Jours],0),2))</f>
        <v>T</v>
      </c>
      <c r="U10" s="6">
        <f t="shared" ca="1" si="21"/>
        <v>46331</v>
      </c>
      <c r="V10" s="9" t="str">
        <f ca="1">IF(U10="","",INDEX(T_PLANNING[],MATCH(Planning!U10,T_PLANNING[Jours],0),2))</f>
        <v>R</v>
      </c>
      <c r="W10" s="6">
        <f t="shared" ca="1" si="22"/>
        <v>46361</v>
      </c>
      <c r="X10" s="13" t="str">
        <f ca="1">IF(W10="","",INDEX(T_PLANNING[],MATCH(Planning!W10,T_PLANNING[Jours],0),2))</f>
        <v>R</v>
      </c>
      <c r="Y10" s="11">
        <f t="shared" ca="1" si="23"/>
        <v>46392</v>
      </c>
      <c r="Z10" s="9" t="str">
        <f ca="1">IFERROR(IF(Y10="","",INDEX(T_PLANNING[],MATCH(Planning!Y10,T_PLANNING[Jours],0),2)),"")</f>
        <v>R</v>
      </c>
    </row>
    <row r="11" spans="1:26" ht="23.25" x14ac:dyDescent="0.25">
      <c r="A11" s="6">
        <f t="shared" si="11"/>
        <v>46039</v>
      </c>
      <c r="B11" s="9" t="str">
        <f>IF(A11="","",Calendrier!B12)</f>
        <v>T</v>
      </c>
      <c r="C11" s="6">
        <f t="shared" ca="1" si="12"/>
        <v>46059</v>
      </c>
      <c r="D11" s="9" t="str">
        <f ca="1">IF(C11="","",INDEX(T_PLANNING[],MATCH(Planning!C11,T_PLANNING[Jours],0),2))</f>
        <v>R</v>
      </c>
      <c r="E11" s="6">
        <f t="shared" ca="1" si="13"/>
        <v>46087</v>
      </c>
      <c r="F11" s="9" t="str">
        <f ca="1">IF(E11="","",INDEX(T_PLANNING[],MATCH(Planning!E11,T_PLANNING[Jours],0),2))</f>
        <v>T</v>
      </c>
      <c r="G11" s="6">
        <f t="shared" ca="1" si="14"/>
        <v>46118</v>
      </c>
      <c r="H11" s="9" t="str">
        <f ca="1">IF(G11="","",INDEX(T_PLANNING[],MATCH(Planning!G11,T_PLANNING[Jours],0),2))</f>
        <v>T</v>
      </c>
      <c r="I11" s="6">
        <f t="shared" ca="1" si="15"/>
        <v>46148</v>
      </c>
      <c r="J11" s="9" t="str">
        <f ca="1">IF(I11="","",INDEX(T_PLANNING[],MATCH(Planning!I11,T_PLANNING[Jours],0),2))</f>
        <v>R</v>
      </c>
      <c r="K11" s="6">
        <f t="shared" ca="1" si="16"/>
        <v>46179</v>
      </c>
      <c r="L11" s="9" t="str">
        <f ca="1">IF(K11="","",INDEX(T_PLANNING[],MATCH(Planning!K11,T_PLANNING[Jours],0),2))</f>
        <v>R</v>
      </c>
      <c r="M11" s="6">
        <f t="shared" ca="1" si="17"/>
        <v>46209</v>
      </c>
      <c r="N11" s="9" t="str">
        <f ca="1">IF(M11="","",INDEX(T_PLANNING[],MATCH(Planning!M11,T_PLANNING[Jours],0),2))</f>
        <v>T</v>
      </c>
      <c r="O11" s="6">
        <f t="shared" ca="1" si="18"/>
        <v>46240</v>
      </c>
      <c r="P11" s="9" t="str">
        <f ca="1">IF(O11="","",INDEX(T_PLANNING[],MATCH(Planning!O11,T_PLANNING[Jours],0),2))</f>
        <v>R</v>
      </c>
      <c r="Q11" s="6">
        <f t="shared" ca="1" si="19"/>
        <v>46271</v>
      </c>
      <c r="R11" s="9" t="str">
        <f ca="1">IF(Q11="","",INDEX(T_PLANNING[],MATCH(Planning!Q11,T_PLANNING[Jours],0),2))</f>
        <v>R</v>
      </c>
      <c r="S11" s="6">
        <f t="shared" ca="1" si="20"/>
        <v>46301</v>
      </c>
      <c r="T11" s="9" t="str">
        <f ca="1">IF(S11="","",INDEX(T_PLANNING[],MATCH(Planning!S11,T_PLANNING[Jours],0),2))</f>
        <v>R</v>
      </c>
      <c r="U11" s="6">
        <f t="shared" ca="1" si="21"/>
        <v>46332</v>
      </c>
      <c r="V11" s="9" t="str">
        <f ca="1">IF(U11="","",INDEX(T_PLANNING[],MATCH(Planning!U11,T_PLANNING[Jours],0),2))</f>
        <v>R</v>
      </c>
      <c r="W11" s="6">
        <f t="shared" ca="1" si="22"/>
        <v>46362</v>
      </c>
      <c r="X11" s="13" t="str">
        <f ca="1">IF(W11="","",INDEX(T_PLANNING[],MATCH(Planning!W11,T_PLANNING[Jours],0),2))</f>
        <v>R</v>
      </c>
      <c r="Y11" s="11">
        <f t="shared" ca="1" si="23"/>
        <v>46393</v>
      </c>
      <c r="Z11" s="9" t="str">
        <f ca="1">IFERROR(IF(Y11="","",INDEX(T_PLANNING[],MATCH(Planning!Y11,T_PLANNING[Jours],0),2)),"")</f>
        <v>T</v>
      </c>
    </row>
    <row r="12" spans="1:26" ht="23.25" x14ac:dyDescent="0.25">
      <c r="A12" s="6">
        <f t="shared" si="11"/>
        <v>46040</v>
      </c>
      <c r="B12" s="9" t="str">
        <f>IF(A12="","",Calendrier!B13)</f>
        <v>T</v>
      </c>
      <c r="C12" s="6">
        <f t="shared" ca="1" si="12"/>
        <v>46060</v>
      </c>
      <c r="D12" s="9" t="str">
        <f ca="1">IF(C12="","",INDEX(T_PLANNING[],MATCH(Planning!C12,T_PLANNING[Jours],0),2))</f>
        <v>T</v>
      </c>
      <c r="E12" s="6">
        <f t="shared" ca="1" si="13"/>
        <v>46088</v>
      </c>
      <c r="F12" s="9" t="str">
        <f ca="1">IF(E12="","",INDEX(T_PLANNING[],MATCH(Planning!E12,T_PLANNING[Jours],0),2))</f>
        <v>R</v>
      </c>
      <c r="G12" s="6">
        <f t="shared" ca="1" si="14"/>
        <v>46119</v>
      </c>
      <c r="H12" s="9" t="str">
        <f ca="1">IF(G12="","",INDEX(T_PLANNING[],MATCH(Planning!G12,T_PLANNING[Jours],0),2))</f>
        <v>R</v>
      </c>
      <c r="I12" s="6">
        <f t="shared" ca="1" si="15"/>
        <v>46149</v>
      </c>
      <c r="J12" s="9" t="str">
        <f ca="1">IF(I12="","",INDEX(T_PLANNING[],MATCH(Planning!I12,T_PLANNING[Jours],0),2))</f>
        <v>R</v>
      </c>
      <c r="K12" s="6">
        <f t="shared" ca="1" si="16"/>
        <v>46180</v>
      </c>
      <c r="L12" s="9" t="str">
        <f ca="1">IF(K12="","",INDEX(T_PLANNING[],MATCH(Planning!K12,T_PLANNING[Jours],0),2))</f>
        <v>R</v>
      </c>
      <c r="M12" s="6">
        <f t="shared" ca="1" si="17"/>
        <v>46210</v>
      </c>
      <c r="N12" s="9" t="str">
        <f ca="1">IF(M12="","",INDEX(T_PLANNING[],MATCH(Planning!M12,T_PLANNING[Jours],0),2))</f>
        <v>R</v>
      </c>
      <c r="O12" s="6">
        <f t="shared" ca="1" si="18"/>
        <v>46241</v>
      </c>
      <c r="P12" s="9" t="str">
        <f ca="1">IF(O12="","",INDEX(T_PLANNING[],MATCH(Planning!O12,T_PLANNING[Jours],0),2))</f>
        <v>R</v>
      </c>
      <c r="Q12" s="6">
        <f t="shared" ca="1" si="19"/>
        <v>46272</v>
      </c>
      <c r="R12" s="9" t="str">
        <f ca="1">IF(Q12="","",INDEX(T_PLANNING[],MATCH(Planning!Q12,T_PLANNING[Jours],0),2))</f>
        <v>T</v>
      </c>
      <c r="S12" s="6">
        <f t="shared" ca="1" si="20"/>
        <v>46302</v>
      </c>
      <c r="T12" s="9" t="str">
        <f ca="1">IF(S12="","",INDEX(T_PLANNING[],MATCH(Planning!S12,T_PLANNING[Jours],0),2))</f>
        <v>T</v>
      </c>
      <c r="U12" s="6">
        <f t="shared" ca="1" si="21"/>
        <v>46333</v>
      </c>
      <c r="V12" s="9" t="str">
        <f ca="1">IF(U12="","",INDEX(T_PLANNING[],MATCH(Planning!U12,T_PLANNING[Jours],0),2))</f>
        <v>T</v>
      </c>
      <c r="W12" s="6">
        <f t="shared" ca="1" si="22"/>
        <v>46363</v>
      </c>
      <c r="X12" s="13" t="str">
        <f ca="1">IF(W12="","",INDEX(T_PLANNING[],MATCH(Planning!W12,T_PLANNING[Jours],0),2))</f>
        <v>T</v>
      </c>
      <c r="Y12" s="11">
        <f t="shared" ca="1" si="23"/>
        <v>46394</v>
      </c>
      <c r="Z12" s="9" t="str">
        <f ca="1">IFERROR(IF(Y12="","",INDEX(T_PLANNING[],MATCH(Planning!Y12,T_PLANNING[Jours],0),2)),"")</f>
        <v>T</v>
      </c>
    </row>
    <row r="13" spans="1:26" ht="23.25" x14ac:dyDescent="0.25">
      <c r="A13" s="6">
        <f t="shared" si="11"/>
        <v>46041</v>
      </c>
      <c r="B13" s="9" t="str">
        <f>IF(A13="","",Calendrier!B14)</f>
        <v>R</v>
      </c>
      <c r="C13" s="6">
        <f t="shared" ca="1" si="12"/>
        <v>46061</v>
      </c>
      <c r="D13" s="9" t="str">
        <f ca="1">IF(C13="","",INDEX(T_PLANNING[],MATCH(Planning!C13,T_PLANNING[Jours],0),2))</f>
        <v>T</v>
      </c>
      <c r="E13" s="6">
        <f t="shared" ca="1" si="13"/>
        <v>46089</v>
      </c>
      <c r="F13" s="9" t="str">
        <f ca="1">IF(E13="","",INDEX(T_PLANNING[],MATCH(Planning!E13,T_PLANNING[Jours],0),2))</f>
        <v>R</v>
      </c>
      <c r="G13" s="6">
        <f t="shared" ca="1" si="14"/>
        <v>46120</v>
      </c>
      <c r="H13" s="9" t="str">
        <f ca="1">IF(G13="","",INDEX(T_PLANNING[],MATCH(Planning!G13,T_PLANNING[Jours],0),2))</f>
        <v>T</v>
      </c>
      <c r="I13" s="6">
        <f t="shared" ca="1" si="15"/>
        <v>46150</v>
      </c>
      <c r="J13" s="9" t="str">
        <f ca="1">IF(I13="","",INDEX(T_PLANNING[],MATCH(Planning!I13,T_PLANNING[Jours],0),2))</f>
        <v>R</v>
      </c>
      <c r="K13" s="6">
        <f t="shared" ca="1" si="16"/>
        <v>46181</v>
      </c>
      <c r="L13" s="9" t="str">
        <f ca="1">IF(K13="","",INDEX(T_PLANNING[],MATCH(Planning!K13,T_PLANNING[Jours],0),2))</f>
        <v>T</v>
      </c>
      <c r="M13" s="6">
        <f t="shared" ca="1" si="17"/>
        <v>46211</v>
      </c>
      <c r="N13" s="9" t="str">
        <f ca="1">IF(M13="","",INDEX(T_PLANNING[],MATCH(Planning!M13,T_PLANNING[Jours],0),2))</f>
        <v>T</v>
      </c>
      <c r="O13" s="6">
        <f t="shared" ca="1" si="18"/>
        <v>46242</v>
      </c>
      <c r="P13" s="9" t="str">
        <f ca="1">IF(O13="","",INDEX(T_PLANNING[],MATCH(Planning!O13,T_PLANNING[Jours],0),2))</f>
        <v>T</v>
      </c>
      <c r="Q13" s="6">
        <f t="shared" ca="1" si="19"/>
        <v>46273</v>
      </c>
      <c r="R13" s="9" t="str">
        <f ca="1">IF(Q13="","",INDEX(T_PLANNING[],MATCH(Planning!Q13,T_PLANNING[Jours],0),2))</f>
        <v>T</v>
      </c>
      <c r="S13" s="6">
        <f t="shared" ca="1" si="20"/>
        <v>46303</v>
      </c>
      <c r="T13" s="9" t="str">
        <f ca="1">IF(S13="","",INDEX(T_PLANNING[],MATCH(Planning!S13,T_PLANNING[Jours],0),2))</f>
        <v>T</v>
      </c>
      <c r="U13" s="6">
        <f t="shared" ca="1" si="21"/>
        <v>46334</v>
      </c>
      <c r="V13" s="9" t="str">
        <f ca="1">IF(U13="","",INDEX(T_PLANNING[],MATCH(Planning!U13,T_PLANNING[Jours],0),2))</f>
        <v>T</v>
      </c>
      <c r="W13" s="6">
        <f t="shared" ca="1" si="22"/>
        <v>46364</v>
      </c>
      <c r="X13" s="13" t="str">
        <f ca="1">IF(W13="","",INDEX(T_PLANNING[],MATCH(Planning!W13,T_PLANNING[Jours],0),2))</f>
        <v>T</v>
      </c>
      <c r="Y13" s="11">
        <f t="shared" ca="1" si="23"/>
        <v>46395</v>
      </c>
      <c r="Z13" s="9" t="str">
        <f ca="1">IFERROR(IF(Y13="","",INDEX(T_PLANNING[],MATCH(Planning!Y13,T_PLANNING[Jours],0),2)),"")</f>
        <v>R</v>
      </c>
    </row>
    <row r="14" spans="1:26" ht="23.25" x14ac:dyDescent="0.25">
      <c r="A14" s="6">
        <f t="shared" si="11"/>
        <v>46042</v>
      </c>
      <c r="B14" s="9" t="str">
        <f>IF(A14="","",Calendrier!B15)</f>
        <v>T</v>
      </c>
      <c r="C14" s="6">
        <f t="shared" ca="1" si="12"/>
        <v>46062</v>
      </c>
      <c r="D14" s="9" t="str">
        <f ca="1">IF(C14="","",INDEX(T_PLANNING[],MATCH(Planning!C14,T_PLANNING[Jours],0),2))</f>
        <v>R</v>
      </c>
      <c r="E14" s="6">
        <f t="shared" ca="1" si="13"/>
        <v>46090</v>
      </c>
      <c r="F14" s="9" t="str">
        <f ca="1">IF(E14="","",INDEX(T_PLANNING[],MATCH(Planning!E14,T_PLANNING[Jours],0),2))</f>
        <v>T</v>
      </c>
      <c r="G14" s="6">
        <f t="shared" ca="1" si="14"/>
        <v>46121</v>
      </c>
      <c r="H14" s="9" t="str">
        <f ca="1">IF(G14="","",INDEX(T_PLANNING[],MATCH(Planning!G14,T_PLANNING[Jours],0),2))</f>
        <v>T</v>
      </c>
      <c r="I14" s="6">
        <f t="shared" ca="1" si="15"/>
        <v>46151</v>
      </c>
      <c r="J14" s="9" t="str">
        <f ca="1">IF(I14="","",INDEX(T_PLANNING[],MATCH(Planning!I14,T_PLANNING[Jours],0),2))</f>
        <v>T</v>
      </c>
      <c r="K14" s="6">
        <f t="shared" ca="1" si="16"/>
        <v>46182</v>
      </c>
      <c r="L14" s="9" t="str">
        <f ca="1">IF(K14="","",INDEX(T_PLANNING[],MATCH(Planning!K14,T_PLANNING[Jours],0),2))</f>
        <v>T</v>
      </c>
      <c r="M14" s="6">
        <f t="shared" ca="1" si="17"/>
        <v>46212</v>
      </c>
      <c r="N14" s="9" t="str">
        <f ca="1">IF(M14="","",INDEX(T_PLANNING[],MATCH(Planning!M14,T_PLANNING[Jours],0),2))</f>
        <v>T</v>
      </c>
      <c r="O14" s="6">
        <f t="shared" ca="1" si="18"/>
        <v>46243</v>
      </c>
      <c r="P14" s="9" t="str">
        <f ca="1">IF(O14="","",INDEX(T_PLANNING[],MATCH(Planning!O14,T_PLANNING[Jours],0),2))</f>
        <v>T</v>
      </c>
      <c r="Q14" s="6">
        <f t="shared" ca="1" si="19"/>
        <v>46274</v>
      </c>
      <c r="R14" s="9" t="str">
        <f ca="1">IF(Q14="","",INDEX(T_PLANNING[],MATCH(Planning!Q14,T_PLANNING[Jours],0),2))</f>
        <v>T</v>
      </c>
      <c r="S14" s="6">
        <f t="shared" ca="1" si="20"/>
        <v>46304</v>
      </c>
      <c r="T14" s="9" t="str">
        <f ca="1">IF(S14="","",INDEX(T_PLANNING[],MATCH(Planning!S14,T_PLANNING[Jours],0),2))</f>
        <v>R</v>
      </c>
      <c r="U14" s="6">
        <f t="shared" ca="1" si="21"/>
        <v>46335</v>
      </c>
      <c r="V14" s="9" t="str">
        <f ca="1">IF(U14="","",INDEX(T_PLANNING[],MATCH(Planning!U14,T_PLANNING[Jours],0),2))</f>
        <v>R</v>
      </c>
      <c r="W14" s="6">
        <f t="shared" ca="1" si="22"/>
        <v>46365</v>
      </c>
      <c r="X14" s="13" t="str">
        <f ca="1">IF(W14="","",INDEX(T_PLANNING[],MATCH(Planning!W14,T_PLANNING[Jours],0),2))</f>
        <v>T</v>
      </c>
      <c r="Y14" s="11">
        <f t="shared" ca="1" si="23"/>
        <v>46396</v>
      </c>
      <c r="Z14" s="9" t="str">
        <f ca="1">IFERROR(IF(Y14="","",INDEX(T_PLANNING[],MATCH(Planning!Y14,T_PLANNING[Jours],0),2)),"")</f>
        <v>R</v>
      </c>
    </row>
    <row r="15" spans="1:26" ht="23.25" x14ac:dyDescent="0.25">
      <c r="A15" s="6">
        <f t="shared" si="11"/>
        <v>46043</v>
      </c>
      <c r="B15" s="9" t="str">
        <f>IF(A15="","",Calendrier!B16)</f>
        <v>T</v>
      </c>
      <c r="C15" s="6">
        <f t="shared" ca="1" si="12"/>
        <v>46063</v>
      </c>
      <c r="D15" s="9" t="str">
        <f ca="1">IF(C15="","",INDEX(T_PLANNING[],MATCH(Planning!C15,T_PLANNING[Jours],0),2))</f>
        <v>R</v>
      </c>
      <c r="E15" s="6">
        <f t="shared" ca="1" si="13"/>
        <v>46091</v>
      </c>
      <c r="F15" s="9" t="str">
        <f ca="1">IF(E15="","",INDEX(T_PLANNING[],MATCH(Planning!E15,T_PLANNING[Jours],0),2))</f>
        <v>T</v>
      </c>
      <c r="G15" s="6">
        <f t="shared" ca="1" si="14"/>
        <v>46122</v>
      </c>
      <c r="H15" s="9" t="str">
        <f ca="1">IF(G15="","",INDEX(T_PLANNING[],MATCH(Planning!G15,T_PLANNING[Jours],0),2))</f>
        <v>R</v>
      </c>
      <c r="I15" s="6">
        <f t="shared" ca="1" si="15"/>
        <v>46152</v>
      </c>
      <c r="J15" s="9" t="str">
        <f ca="1">IF(I15="","",INDEX(T_PLANNING[],MATCH(Planning!I15,T_PLANNING[Jours],0),2))</f>
        <v>T</v>
      </c>
      <c r="K15" s="6">
        <f t="shared" ca="1" si="16"/>
        <v>46183</v>
      </c>
      <c r="L15" s="9" t="str">
        <f ca="1">IF(K15="","",INDEX(T_PLANNING[],MATCH(Planning!K15,T_PLANNING[Jours],0),2))</f>
        <v>T</v>
      </c>
      <c r="M15" s="6">
        <f t="shared" ca="1" si="17"/>
        <v>46213</v>
      </c>
      <c r="N15" s="9" t="str">
        <f ca="1">IF(M15="","",INDEX(T_PLANNING[],MATCH(Planning!M15,T_PLANNING[Jours],0),2))</f>
        <v>R</v>
      </c>
      <c r="O15" s="6">
        <f t="shared" ca="1" si="18"/>
        <v>46244</v>
      </c>
      <c r="P15" s="9" t="str">
        <f ca="1">IF(O15="","",INDEX(T_PLANNING[],MATCH(Planning!O15,T_PLANNING[Jours],0),2))</f>
        <v>R</v>
      </c>
      <c r="Q15" s="6">
        <f t="shared" ca="1" si="19"/>
        <v>46275</v>
      </c>
      <c r="R15" s="9" t="str">
        <f ca="1">IF(Q15="","",INDEX(T_PLANNING[],MATCH(Planning!Q15,T_PLANNING[Jours],0),2))</f>
        <v>R</v>
      </c>
      <c r="S15" s="6">
        <f t="shared" ca="1" si="20"/>
        <v>46305</v>
      </c>
      <c r="T15" s="9" t="str">
        <f ca="1">IF(S15="","",INDEX(T_PLANNING[],MATCH(Planning!S15,T_PLANNING[Jours],0),2))</f>
        <v>R</v>
      </c>
      <c r="U15" s="6">
        <f t="shared" ca="1" si="21"/>
        <v>46336</v>
      </c>
      <c r="V15" s="9" t="str">
        <f ca="1">IF(U15="","",INDEX(T_PLANNING[],MATCH(Planning!U15,T_PLANNING[Jours],0),2))</f>
        <v>R</v>
      </c>
      <c r="W15" s="6">
        <f t="shared" ca="1" si="22"/>
        <v>46366</v>
      </c>
      <c r="X15" s="13" t="str">
        <f ca="1">IF(W15="","",INDEX(T_PLANNING[],MATCH(Planning!W15,T_PLANNING[Jours],0),2))</f>
        <v>R</v>
      </c>
      <c r="Y15" s="11">
        <f t="shared" ca="1" si="23"/>
        <v>46397</v>
      </c>
      <c r="Z15" s="9" t="str">
        <f ca="1">IFERROR(IF(Y15="","",INDEX(T_PLANNING[],MATCH(Planning!Y15,T_PLANNING[Jours],0),2)),"")</f>
        <v>R</v>
      </c>
    </row>
    <row r="16" spans="1:26" ht="23.25" x14ac:dyDescent="0.25">
      <c r="A16" s="6">
        <f t="shared" si="11"/>
        <v>46044</v>
      </c>
      <c r="B16" s="9" t="str">
        <f>IF(A16="","",Calendrier!B17)</f>
        <v>R</v>
      </c>
      <c r="C16" s="6">
        <f t="shared" ca="1" si="12"/>
        <v>46064</v>
      </c>
      <c r="D16" s="9" t="str">
        <f ca="1">IF(C16="","",INDEX(T_PLANNING[],MATCH(Planning!C16,T_PLANNING[Jours],0),2))</f>
        <v>T</v>
      </c>
      <c r="E16" s="6">
        <f t="shared" ca="1" si="13"/>
        <v>46092</v>
      </c>
      <c r="F16" s="9" t="str">
        <f ca="1">IF(E16="","",INDEX(T_PLANNING[],MATCH(Planning!E16,T_PLANNING[Jours],0),2))</f>
        <v>T</v>
      </c>
      <c r="G16" s="6">
        <f t="shared" ca="1" si="14"/>
        <v>46123</v>
      </c>
      <c r="H16" s="9" t="str">
        <f ca="1">IF(G16="","",INDEX(T_PLANNING[],MATCH(Planning!G16,T_PLANNING[Jours],0),2))</f>
        <v>R</v>
      </c>
      <c r="I16" s="6">
        <f t="shared" ca="1" si="15"/>
        <v>46153</v>
      </c>
      <c r="J16" s="9" t="str">
        <f ca="1">IF(I16="","",INDEX(T_PLANNING[],MATCH(Planning!I16,T_PLANNING[Jours],0),2))</f>
        <v>R</v>
      </c>
      <c r="K16" s="6">
        <f t="shared" ca="1" si="16"/>
        <v>46184</v>
      </c>
      <c r="L16" s="9" t="str">
        <f ca="1">IF(K16="","",INDEX(T_PLANNING[],MATCH(Planning!K16,T_PLANNING[Jours],0),2))</f>
        <v>R</v>
      </c>
      <c r="M16" s="6">
        <f t="shared" ca="1" si="17"/>
        <v>46214</v>
      </c>
      <c r="N16" s="9" t="str">
        <f ca="1">IF(M16="","",INDEX(T_PLANNING[],MATCH(Planning!M16,T_PLANNING[Jours],0),2))</f>
        <v>R</v>
      </c>
      <c r="O16" s="6">
        <f t="shared" ca="1" si="18"/>
        <v>46245</v>
      </c>
      <c r="P16" s="9" t="str">
        <f ca="1">IF(O16="","",INDEX(T_PLANNING[],MATCH(Planning!O16,T_PLANNING[Jours],0),2))</f>
        <v>R</v>
      </c>
      <c r="Q16" s="6">
        <f t="shared" ca="1" si="19"/>
        <v>46276</v>
      </c>
      <c r="R16" s="9" t="str">
        <f ca="1">IF(Q16="","",INDEX(T_PLANNING[],MATCH(Planning!Q16,T_PLANNING[Jours],0),2))</f>
        <v>T</v>
      </c>
      <c r="S16" s="6">
        <f t="shared" ca="1" si="20"/>
        <v>46306</v>
      </c>
      <c r="T16" s="9" t="str">
        <f ca="1">IF(S16="","",INDEX(T_PLANNING[],MATCH(Planning!S16,T_PLANNING[Jours],0),2))</f>
        <v>R</v>
      </c>
      <c r="U16" s="6">
        <f t="shared" ca="1" si="21"/>
        <v>46337</v>
      </c>
      <c r="V16" s="9" t="str">
        <f ca="1">IF(U16="","",INDEX(T_PLANNING[],MATCH(Planning!U16,T_PLANNING[Jours],0),2))</f>
        <v>T</v>
      </c>
      <c r="W16" s="6">
        <f t="shared" ca="1" si="22"/>
        <v>46367</v>
      </c>
      <c r="X16" s="13" t="str">
        <f ca="1">IF(W16="","",INDEX(T_PLANNING[],MATCH(Planning!W16,T_PLANNING[Jours],0),2))</f>
        <v>T</v>
      </c>
      <c r="Y16" s="11">
        <f t="shared" ca="1" si="23"/>
        <v>46398</v>
      </c>
      <c r="Z16" s="9" t="str">
        <f ca="1">IFERROR(IF(Y16="","",INDEX(T_PLANNING[],MATCH(Planning!Y16,T_PLANNING[Jours],0),2)),"")</f>
        <v>T</v>
      </c>
    </row>
    <row r="17" spans="1:26" ht="23.25" x14ac:dyDescent="0.25">
      <c r="A17" s="6">
        <f t="shared" si="11"/>
        <v>46045</v>
      </c>
      <c r="B17" s="9" t="str">
        <f>IF(A17="","",Calendrier!B18)</f>
        <v>R</v>
      </c>
      <c r="C17" s="6">
        <f t="shared" ca="1" si="12"/>
        <v>46065</v>
      </c>
      <c r="D17" s="9" t="str">
        <f ca="1">IF(C17="","",INDEX(T_PLANNING[],MATCH(Planning!C17,T_PLANNING[Jours],0),2))</f>
        <v>T</v>
      </c>
      <c r="E17" s="6">
        <f t="shared" ca="1" si="13"/>
        <v>46093</v>
      </c>
      <c r="F17" s="9" t="str">
        <f ca="1">IF(E17="","",INDEX(T_PLANNING[],MATCH(Planning!E17,T_PLANNING[Jours],0),2))</f>
        <v>R</v>
      </c>
      <c r="G17" s="6">
        <f t="shared" ca="1" si="14"/>
        <v>46124</v>
      </c>
      <c r="H17" s="9" t="str">
        <f ca="1">IF(G17="","",INDEX(T_PLANNING[],MATCH(Planning!G17,T_PLANNING[Jours],0),2))</f>
        <v>R</v>
      </c>
      <c r="I17" s="6">
        <f t="shared" ca="1" si="15"/>
        <v>46154</v>
      </c>
      <c r="J17" s="9" t="str">
        <f ca="1">IF(I17="","",INDEX(T_PLANNING[],MATCH(Planning!I17,T_PLANNING[Jours],0),2))</f>
        <v>R</v>
      </c>
      <c r="K17" s="6">
        <f t="shared" ca="1" si="16"/>
        <v>46185</v>
      </c>
      <c r="L17" s="9" t="str">
        <f ca="1">IF(K17="","",INDEX(T_PLANNING[],MATCH(Planning!K17,T_PLANNING[Jours],0),2))</f>
        <v>T</v>
      </c>
      <c r="M17" s="6">
        <f t="shared" ca="1" si="17"/>
        <v>46215</v>
      </c>
      <c r="N17" s="9" t="str">
        <f ca="1">IF(M17="","",INDEX(T_PLANNING[],MATCH(Planning!M17,T_PLANNING[Jours],0),2))</f>
        <v>R</v>
      </c>
      <c r="O17" s="6">
        <f t="shared" ca="1" si="18"/>
        <v>46246</v>
      </c>
      <c r="P17" s="9" t="str">
        <f ca="1">IF(O17="","",INDEX(T_PLANNING[],MATCH(Planning!O17,T_PLANNING[Jours],0),2))</f>
        <v>T</v>
      </c>
      <c r="Q17" s="6">
        <f t="shared" ca="1" si="19"/>
        <v>46277</v>
      </c>
      <c r="R17" s="9" t="str">
        <f ca="1">IF(Q17="","",INDEX(T_PLANNING[],MATCH(Planning!Q17,T_PLANNING[Jours],0),2))</f>
        <v>T</v>
      </c>
      <c r="S17" s="6">
        <f t="shared" ca="1" si="20"/>
        <v>46307</v>
      </c>
      <c r="T17" s="9" t="str">
        <f ca="1">IF(S17="","",INDEX(T_PLANNING[],MATCH(Planning!S17,T_PLANNING[Jours],0),2))</f>
        <v>T</v>
      </c>
      <c r="U17" s="6">
        <f t="shared" ca="1" si="21"/>
        <v>46338</v>
      </c>
      <c r="V17" s="9" t="str">
        <f ca="1">IF(U17="","",INDEX(T_PLANNING[],MATCH(Planning!U17,T_PLANNING[Jours],0),2))</f>
        <v>T</v>
      </c>
      <c r="W17" s="6">
        <f t="shared" ca="1" si="22"/>
        <v>46368</v>
      </c>
      <c r="X17" s="13" t="str">
        <f ca="1">IF(W17="","",INDEX(T_PLANNING[],MATCH(Planning!W17,T_PLANNING[Jours],0),2))</f>
        <v>T</v>
      </c>
      <c r="Y17" s="11">
        <f t="shared" ca="1" si="23"/>
        <v>46399</v>
      </c>
      <c r="Z17" s="9" t="str">
        <f ca="1">IFERROR(IF(Y17="","",INDEX(T_PLANNING[],MATCH(Planning!Y17,T_PLANNING[Jours],0),2)),"")</f>
        <v>T</v>
      </c>
    </row>
    <row r="18" spans="1:26" ht="23.25" x14ac:dyDescent="0.25">
      <c r="A18" s="6">
        <f t="shared" si="11"/>
        <v>46046</v>
      </c>
      <c r="B18" s="9" t="str">
        <f>IF(A18="","",Calendrier!B19)</f>
        <v>R</v>
      </c>
      <c r="C18" s="6">
        <f t="shared" ca="1" si="12"/>
        <v>46066</v>
      </c>
      <c r="D18" s="9" t="str">
        <f ca="1">IF(C18="","",INDEX(T_PLANNING[],MATCH(Planning!C18,T_PLANNING[Jours],0),2))</f>
        <v>T</v>
      </c>
      <c r="E18" s="6">
        <f t="shared" ca="1" si="13"/>
        <v>46094</v>
      </c>
      <c r="F18" s="9" t="str">
        <f ca="1">IF(E18="","",INDEX(T_PLANNING[],MATCH(Planning!E18,T_PLANNING[Jours],0),2))</f>
        <v>T</v>
      </c>
      <c r="G18" s="6">
        <f t="shared" ca="1" si="14"/>
        <v>46125</v>
      </c>
      <c r="H18" s="9" t="str">
        <f ca="1">IF(G18="","",INDEX(T_PLANNING[],MATCH(Planning!G18,T_PLANNING[Jours],0),2))</f>
        <v>T</v>
      </c>
      <c r="I18" s="6">
        <f t="shared" ca="1" si="15"/>
        <v>46155</v>
      </c>
      <c r="J18" s="9" t="str">
        <f ca="1">IF(I18="","",INDEX(T_PLANNING[],MATCH(Planning!I18,T_PLANNING[Jours],0),2))</f>
        <v>T</v>
      </c>
      <c r="K18" s="6">
        <f t="shared" ca="1" si="16"/>
        <v>46186</v>
      </c>
      <c r="L18" s="9" t="str">
        <f ca="1">IF(K18="","",INDEX(T_PLANNING[],MATCH(Planning!K18,T_PLANNING[Jours],0),2))</f>
        <v>T</v>
      </c>
      <c r="M18" s="6">
        <f t="shared" ca="1" si="17"/>
        <v>46216</v>
      </c>
      <c r="N18" s="9" t="str">
        <f ca="1">IF(M18="","",INDEX(T_PLANNING[],MATCH(Planning!M18,T_PLANNING[Jours],0),2))</f>
        <v>T</v>
      </c>
      <c r="O18" s="6">
        <f t="shared" ca="1" si="18"/>
        <v>46247</v>
      </c>
      <c r="P18" s="9" t="str">
        <f ca="1">IF(O18="","",INDEX(T_PLANNING[],MATCH(Planning!O18,T_PLANNING[Jours],0),2))</f>
        <v>T</v>
      </c>
      <c r="Q18" s="6">
        <f t="shared" ca="1" si="19"/>
        <v>46278</v>
      </c>
      <c r="R18" s="9" t="str">
        <f ca="1">IF(Q18="","",INDEX(T_PLANNING[],MATCH(Planning!Q18,T_PLANNING[Jours],0),2))</f>
        <v>R</v>
      </c>
      <c r="S18" s="6">
        <f t="shared" ca="1" si="20"/>
        <v>46308</v>
      </c>
      <c r="T18" s="9" t="str">
        <f ca="1">IF(S18="","",INDEX(T_PLANNING[],MATCH(Planning!S18,T_PLANNING[Jours],0),2))</f>
        <v>T</v>
      </c>
      <c r="U18" s="6">
        <f t="shared" ca="1" si="21"/>
        <v>46339</v>
      </c>
      <c r="V18" s="9" t="str">
        <f ca="1">IF(U18="","",INDEX(T_PLANNING[],MATCH(Planning!U18,T_PLANNING[Jours],0),2))</f>
        <v>T</v>
      </c>
      <c r="W18" s="6">
        <f t="shared" ca="1" si="22"/>
        <v>46369</v>
      </c>
      <c r="X18" s="13" t="str">
        <f ca="1">IF(W18="","",INDEX(T_PLANNING[],MATCH(Planning!W18,T_PLANNING[Jours],0),2))</f>
        <v>R</v>
      </c>
      <c r="Y18" s="11">
        <f t="shared" ca="1" si="23"/>
        <v>46400</v>
      </c>
      <c r="Z18" s="9" t="str">
        <f ca="1">IFERROR(IF(Y18="","",INDEX(T_PLANNING[],MATCH(Planning!Y18,T_PLANNING[Jours],0),2)),"")</f>
        <v>T</v>
      </c>
    </row>
    <row r="19" spans="1:26" ht="23.25" x14ac:dyDescent="0.25">
      <c r="A19" s="6">
        <f t="shared" si="11"/>
        <v>46047</v>
      </c>
      <c r="B19" s="9" t="str">
        <f>IF(A19="","",Calendrier!B20)</f>
        <v>T</v>
      </c>
      <c r="C19" s="6">
        <f t="shared" ca="1" si="12"/>
        <v>46067</v>
      </c>
      <c r="D19" s="9" t="str">
        <f ca="1">IF(C19="","",INDEX(T_PLANNING[],MATCH(Planning!C19,T_PLANNING[Jours],0),2))</f>
        <v>R</v>
      </c>
      <c r="E19" s="6">
        <f t="shared" ca="1" si="13"/>
        <v>46095</v>
      </c>
      <c r="F19" s="9" t="str">
        <f ca="1">IF(E19="","",INDEX(T_PLANNING[],MATCH(Planning!E19,T_PLANNING[Jours],0),2))</f>
        <v>T</v>
      </c>
      <c r="G19" s="6">
        <f t="shared" ca="1" si="14"/>
        <v>46126</v>
      </c>
      <c r="H19" s="9" t="str">
        <f ca="1">IF(G19="","",INDEX(T_PLANNING[],MATCH(Planning!G19,T_PLANNING[Jours],0),2))</f>
        <v>T</v>
      </c>
      <c r="I19" s="6">
        <f t="shared" ca="1" si="15"/>
        <v>46156</v>
      </c>
      <c r="J19" s="9" t="str">
        <f ca="1">IF(I19="","",INDEX(T_PLANNING[],MATCH(Planning!I19,T_PLANNING[Jours],0),2))</f>
        <v>T</v>
      </c>
      <c r="K19" s="6">
        <f t="shared" ca="1" si="16"/>
        <v>46187</v>
      </c>
      <c r="L19" s="9" t="str">
        <f ca="1">IF(K19="","",INDEX(T_PLANNING[],MATCH(Planning!K19,T_PLANNING[Jours],0),2))</f>
        <v>R</v>
      </c>
      <c r="M19" s="6">
        <f t="shared" ca="1" si="17"/>
        <v>46217</v>
      </c>
      <c r="N19" s="9" t="str">
        <f ca="1">IF(M19="","",INDEX(T_PLANNING[],MATCH(Planning!M19,T_PLANNING[Jours],0),2))</f>
        <v>T</v>
      </c>
      <c r="O19" s="6">
        <f t="shared" ca="1" si="18"/>
        <v>46248</v>
      </c>
      <c r="P19" s="9" t="str">
        <f ca="1">IF(O19="","",INDEX(T_PLANNING[],MATCH(Planning!O19,T_PLANNING[Jours],0),2))</f>
        <v>T</v>
      </c>
      <c r="Q19" s="6">
        <f t="shared" ca="1" si="19"/>
        <v>46279</v>
      </c>
      <c r="R19" s="9" t="str">
        <f ca="1">IF(Q19="","",INDEX(T_PLANNING[],MATCH(Planning!Q19,T_PLANNING[Jours],0),2))</f>
        <v>R</v>
      </c>
      <c r="S19" s="6">
        <f t="shared" ca="1" si="20"/>
        <v>46309</v>
      </c>
      <c r="T19" s="9" t="str">
        <f ca="1">IF(S19="","",INDEX(T_PLANNING[],MATCH(Planning!S19,T_PLANNING[Jours],0),2))</f>
        <v>R</v>
      </c>
      <c r="U19" s="6">
        <f t="shared" ca="1" si="21"/>
        <v>46340</v>
      </c>
      <c r="V19" s="9" t="str">
        <f ca="1">IF(U19="","",INDEX(T_PLANNING[],MATCH(Planning!U19,T_PLANNING[Jours],0),2))</f>
        <v>R</v>
      </c>
      <c r="W19" s="6">
        <f t="shared" ca="1" si="22"/>
        <v>46370</v>
      </c>
      <c r="X19" s="13" t="str">
        <f ca="1">IF(W19="","",INDEX(T_PLANNING[],MATCH(Planning!W19,T_PLANNING[Jours],0),2))</f>
        <v>R</v>
      </c>
      <c r="Y19" s="11">
        <f t="shared" ca="1" si="23"/>
        <v>46401</v>
      </c>
      <c r="Z19" s="9" t="str">
        <f ca="1">IFERROR(IF(Y19="","",INDEX(T_PLANNING[],MATCH(Planning!Y19,T_PLANNING[Jours],0),2)),"")</f>
        <v/>
      </c>
    </row>
    <row r="20" spans="1:26" ht="23.25" x14ac:dyDescent="0.25">
      <c r="A20" s="6">
        <f t="shared" si="11"/>
        <v>46048</v>
      </c>
      <c r="B20" s="9" t="str">
        <f>IF(A20="","",Calendrier!B21)</f>
        <v>T</v>
      </c>
      <c r="C20" s="6">
        <f t="shared" ca="1" si="12"/>
        <v>46068</v>
      </c>
      <c r="D20" s="9" t="str">
        <f ca="1">IF(C20="","",INDEX(T_PLANNING[],MATCH(Planning!C20,T_PLANNING[Jours],0),2))</f>
        <v>T</v>
      </c>
      <c r="E20" s="6">
        <f t="shared" ca="1" si="13"/>
        <v>46096</v>
      </c>
      <c r="F20" s="9" t="str">
        <f ca="1">IF(E20="","",INDEX(T_PLANNING[],MATCH(Planning!E20,T_PLANNING[Jours],0),2))</f>
        <v>R</v>
      </c>
      <c r="G20" s="6">
        <f t="shared" ca="1" si="14"/>
        <v>46127</v>
      </c>
      <c r="H20" s="9" t="str">
        <f ca="1">IF(G20="","",INDEX(T_PLANNING[],MATCH(Planning!G20,T_PLANNING[Jours],0),2))</f>
        <v>R</v>
      </c>
      <c r="I20" s="6">
        <f t="shared" ca="1" si="15"/>
        <v>46157</v>
      </c>
      <c r="J20" s="9" t="str">
        <f ca="1">IF(I20="","",INDEX(T_PLANNING[],MATCH(Planning!I20,T_PLANNING[Jours],0),2))</f>
        <v>T</v>
      </c>
      <c r="K20" s="6">
        <f t="shared" ca="1" si="16"/>
        <v>46188</v>
      </c>
      <c r="L20" s="9" t="str">
        <f ca="1">IF(K20="","",INDEX(T_PLANNING[],MATCH(Planning!K20,T_PLANNING[Jours],0),2))</f>
        <v>R</v>
      </c>
      <c r="M20" s="6">
        <f t="shared" ca="1" si="17"/>
        <v>46218</v>
      </c>
      <c r="N20" s="9" t="str">
        <f ca="1">IF(M20="","",INDEX(T_PLANNING[],MATCH(Planning!M20,T_PLANNING[Jours],0),2))</f>
        <v>R</v>
      </c>
      <c r="O20" s="6">
        <f t="shared" ca="1" si="18"/>
        <v>46249</v>
      </c>
      <c r="P20" s="9" t="str">
        <f ca="1">IF(O20="","",INDEX(T_PLANNING[],MATCH(Planning!O20,T_PLANNING[Jours],0),2))</f>
        <v>R</v>
      </c>
      <c r="Q20" s="6">
        <f t="shared" ca="1" si="19"/>
        <v>46280</v>
      </c>
      <c r="R20" s="9" t="str">
        <f ca="1">IF(Q20="","",INDEX(T_PLANNING[],MATCH(Planning!Q20,T_PLANNING[Jours],0),2))</f>
        <v>R</v>
      </c>
      <c r="S20" s="6">
        <f t="shared" ca="1" si="20"/>
        <v>46310</v>
      </c>
      <c r="T20" s="9" t="str">
        <f ca="1">IF(S20="","",INDEX(T_PLANNING[],MATCH(Planning!S20,T_PLANNING[Jours],0),2))</f>
        <v>R</v>
      </c>
      <c r="U20" s="6">
        <f t="shared" ca="1" si="21"/>
        <v>46341</v>
      </c>
      <c r="V20" s="9" t="str">
        <f ca="1">IF(U20="","",INDEX(T_PLANNING[],MATCH(Planning!U20,T_PLANNING[Jours],0),2))</f>
        <v>T</v>
      </c>
      <c r="W20" s="6">
        <f t="shared" ca="1" si="22"/>
        <v>46371</v>
      </c>
      <c r="X20" s="13" t="str">
        <f ca="1">IF(W20="","",INDEX(T_PLANNING[],MATCH(Planning!W20,T_PLANNING[Jours],0),2))</f>
        <v>R</v>
      </c>
      <c r="Y20" s="11">
        <f t="shared" ca="1" si="23"/>
        <v>46402</v>
      </c>
      <c r="Z20" s="9" t="str">
        <f ca="1">IFERROR(IF(Y20="","",INDEX(T_PLANNING[],MATCH(Planning!Y20,T_PLANNING[Jours],0),2)),"")</f>
        <v/>
      </c>
    </row>
    <row r="21" spans="1:26" ht="23.25" x14ac:dyDescent="0.25">
      <c r="A21" s="6">
        <f t="shared" si="11"/>
        <v>46049</v>
      </c>
      <c r="B21" s="9" t="str">
        <f>IF(A21="","",Calendrier!B22)</f>
        <v>R</v>
      </c>
      <c r="C21" s="6">
        <f t="shared" ca="1" si="12"/>
        <v>46069</v>
      </c>
      <c r="D21" s="9" t="str">
        <f ca="1">IF(C21="","",INDEX(T_PLANNING[],MATCH(Planning!C21,T_PLANNING[Jours],0),2))</f>
        <v>T</v>
      </c>
      <c r="E21" s="6">
        <f t="shared" ca="1" si="13"/>
        <v>46097</v>
      </c>
      <c r="F21" s="9" t="str">
        <f ca="1">IF(E21="","",INDEX(T_PLANNING[],MATCH(Planning!E21,T_PLANNING[Jours],0),2))</f>
        <v>R</v>
      </c>
      <c r="G21" s="6">
        <f t="shared" ca="1" si="14"/>
        <v>46128</v>
      </c>
      <c r="H21" s="9" t="str">
        <f ca="1">IF(G21="","",INDEX(T_PLANNING[],MATCH(Planning!G21,T_PLANNING[Jours],0),2))</f>
        <v>R</v>
      </c>
      <c r="I21" s="6">
        <f t="shared" ca="1" si="15"/>
        <v>46158</v>
      </c>
      <c r="J21" s="9" t="str">
        <f ca="1">IF(I21="","",INDEX(T_PLANNING[],MATCH(Planning!I21,T_PLANNING[Jours],0),2))</f>
        <v>R</v>
      </c>
      <c r="K21" s="6">
        <f t="shared" ca="1" si="16"/>
        <v>46189</v>
      </c>
      <c r="L21" s="9" t="str">
        <f ca="1">IF(K21="","",INDEX(T_PLANNING[],MATCH(Planning!K21,T_PLANNING[Jours],0),2))</f>
        <v>R</v>
      </c>
      <c r="M21" s="6">
        <f t="shared" ca="1" si="17"/>
        <v>46219</v>
      </c>
      <c r="N21" s="9" t="str">
        <f ca="1">IF(M21="","",INDEX(T_PLANNING[],MATCH(Planning!M21,T_PLANNING[Jours],0),2))</f>
        <v>R</v>
      </c>
      <c r="O21" s="6">
        <f t="shared" ca="1" si="18"/>
        <v>46250</v>
      </c>
      <c r="P21" s="9" t="str">
        <f ca="1">IF(O21="","",INDEX(T_PLANNING[],MATCH(Planning!O21,T_PLANNING[Jours],0),2))</f>
        <v>T</v>
      </c>
      <c r="Q21" s="6">
        <f t="shared" ca="1" si="19"/>
        <v>46281</v>
      </c>
      <c r="R21" s="9" t="str">
        <f ca="1">IF(Q21="","",INDEX(T_PLANNING[],MATCH(Planning!Q21,T_PLANNING[Jours],0),2))</f>
        <v>T</v>
      </c>
      <c r="S21" s="6">
        <f t="shared" ca="1" si="20"/>
        <v>46311</v>
      </c>
      <c r="T21" s="9" t="str">
        <f ca="1">IF(S21="","",INDEX(T_PLANNING[],MATCH(Planning!S21,T_PLANNING[Jours],0),2))</f>
        <v>T</v>
      </c>
      <c r="U21" s="6">
        <f t="shared" ca="1" si="21"/>
        <v>46342</v>
      </c>
      <c r="V21" s="9" t="str">
        <f ca="1">IF(U21="","",INDEX(T_PLANNING[],MATCH(Planning!U21,T_PLANNING[Jours],0),2))</f>
        <v>T</v>
      </c>
      <c r="W21" s="6">
        <f t="shared" ca="1" si="22"/>
        <v>46372</v>
      </c>
      <c r="X21" s="13" t="str">
        <f ca="1">IF(W21="","",INDEX(T_PLANNING[],MATCH(Planning!W21,T_PLANNING[Jours],0),2))</f>
        <v>T</v>
      </c>
      <c r="Y21" s="11">
        <f t="shared" ca="1" si="23"/>
        <v>46403</v>
      </c>
      <c r="Z21" s="9" t="str">
        <f ca="1">IFERROR(IF(Y21="","",INDEX(T_PLANNING[],MATCH(Planning!Y21,T_PLANNING[Jours],0),2)),"")</f>
        <v/>
      </c>
    </row>
    <row r="22" spans="1:26" ht="23.25" x14ac:dyDescent="0.25">
      <c r="A22" s="6">
        <f t="shared" si="11"/>
        <v>46050</v>
      </c>
      <c r="B22" s="9" t="str">
        <f>IF(A22="","",Calendrier!B23)</f>
        <v>R</v>
      </c>
      <c r="C22" s="6">
        <f t="shared" ca="1" si="12"/>
        <v>46070</v>
      </c>
      <c r="D22" s="9" t="str">
        <f ca="1">IF(C22="","",INDEX(T_PLANNING[],MATCH(Planning!C22,T_PLANNING[Jours],0),2))</f>
        <v>R</v>
      </c>
      <c r="E22" s="6">
        <f t="shared" ca="1" si="13"/>
        <v>46098</v>
      </c>
      <c r="F22" s="9" t="str">
        <f ca="1">IF(E22="","",INDEX(T_PLANNING[],MATCH(Planning!E22,T_PLANNING[Jours],0),2))</f>
        <v>R</v>
      </c>
      <c r="G22" s="6">
        <f t="shared" ca="1" si="14"/>
        <v>46129</v>
      </c>
      <c r="H22" s="9" t="str">
        <f ca="1">IF(G22="","",INDEX(T_PLANNING[],MATCH(Planning!G22,T_PLANNING[Jours],0),2))</f>
        <v>T</v>
      </c>
      <c r="I22" s="6">
        <f t="shared" ca="1" si="15"/>
        <v>46159</v>
      </c>
      <c r="J22" s="9" t="str">
        <f ca="1">IF(I22="","",INDEX(T_PLANNING[],MATCH(Planning!I22,T_PLANNING[Jours],0),2))</f>
        <v>T</v>
      </c>
      <c r="K22" s="6">
        <f t="shared" ca="1" si="16"/>
        <v>46190</v>
      </c>
      <c r="L22" s="9" t="str">
        <f ca="1">IF(K22="","",INDEX(T_PLANNING[],MATCH(Planning!K22,T_PLANNING[Jours],0),2))</f>
        <v>T</v>
      </c>
      <c r="M22" s="6">
        <f t="shared" ca="1" si="17"/>
        <v>46220</v>
      </c>
      <c r="N22" s="9" t="str">
        <f ca="1">IF(M22="","",INDEX(T_PLANNING[],MATCH(Planning!M22,T_PLANNING[Jours],0),2))</f>
        <v>T</v>
      </c>
      <c r="O22" s="6">
        <f t="shared" ca="1" si="18"/>
        <v>46251</v>
      </c>
      <c r="P22" s="9" t="str">
        <f ca="1">IF(O22="","",INDEX(T_PLANNING[],MATCH(Planning!O22,T_PLANNING[Jours],0),2))</f>
        <v>T</v>
      </c>
      <c r="Q22" s="6">
        <f t="shared" ca="1" si="19"/>
        <v>46282</v>
      </c>
      <c r="R22" s="9" t="str">
        <f ca="1">IF(Q22="","",INDEX(T_PLANNING[],MATCH(Planning!Q22,T_PLANNING[Jours],0),2))</f>
        <v>T</v>
      </c>
      <c r="S22" s="6">
        <f t="shared" ca="1" si="20"/>
        <v>46312</v>
      </c>
      <c r="T22" s="9" t="str">
        <f ca="1">IF(S22="","",INDEX(T_PLANNING[],MATCH(Planning!S22,T_PLANNING[Jours],0),2))</f>
        <v>T</v>
      </c>
      <c r="U22" s="6">
        <f t="shared" ca="1" si="21"/>
        <v>46343</v>
      </c>
      <c r="V22" s="9" t="str">
        <f ca="1">IF(U22="","",INDEX(T_PLANNING[],MATCH(Planning!U22,T_PLANNING[Jours],0),2))</f>
        <v>R</v>
      </c>
      <c r="W22" s="6">
        <f t="shared" ca="1" si="22"/>
        <v>46373</v>
      </c>
      <c r="X22" s="13" t="str">
        <f ca="1">IF(W22="","",INDEX(T_PLANNING[],MATCH(Planning!W22,T_PLANNING[Jours],0),2))</f>
        <v>T</v>
      </c>
      <c r="Y22" s="11">
        <f t="shared" ca="1" si="23"/>
        <v>46404</v>
      </c>
      <c r="Z22" s="9" t="str">
        <f ca="1">IFERROR(IF(Y22="","",INDEX(T_PLANNING[],MATCH(Planning!Y22,T_PLANNING[Jours],0),2)),"")</f>
        <v/>
      </c>
    </row>
    <row r="23" spans="1:26" ht="23.25" x14ac:dyDescent="0.25">
      <c r="A23" s="6">
        <f t="shared" si="11"/>
        <v>46051</v>
      </c>
      <c r="B23" s="9" t="str">
        <f>IF(A23="","",Calendrier!B24)</f>
        <v>T</v>
      </c>
      <c r="C23" s="6">
        <f t="shared" ca="1" si="12"/>
        <v>46071</v>
      </c>
      <c r="D23" s="9" t="str">
        <f ca="1">IF(C23="","",INDEX(T_PLANNING[],MATCH(Planning!C23,T_PLANNING[Jours],0),2))</f>
        <v>R</v>
      </c>
      <c r="E23" s="6">
        <f t="shared" ca="1" si="13"/>
        <v>46099</v>
      </c>
      <c r="F23" s="9" t="str">
        <f ca="1">IF(E23="","",INDEX(T_PLANNING[],MATCH(Planning!E23,T_PLANNING[Jours],0),2))</f>
        <v>T</v>
      </c>
      <c r="G23" s="6">
        <f t="shared" ca="1" si="14"/>
        <v>46130</v>
      </c>
      <c r="H23" s="9" t="str">
        <f ca="1">IF(G23="","",INDEX(T_PLANNING[],MATCH(Planning!G23,T_PLANNING[Jours],0),2))</f>
        <v>T</v>
      </c>
      <c r="I23" s="6">
        <f t="shared" ca="1" si="15"/>
        <v>46160</v>
      </c>
      <c r="J23" s="9" t="str">
        <f ca="1">IF(I23="","",INDEX(T_PLANNING[],MATCH(Planning!I23,T_PLANNING[Jours],0),2))</f>
        <v>T</v>
      </c>
      <c r="K23" s="6">
        <f t="shared" ca="1" si="16"/>
        <v>46191</v>
      </c>
      <c r="L23" s="9" t="str">
        <f ca="1">IF(K23="","",INDEX(T_PLANNING[],MATCH(Planning!K23,T_PLANNING[Jours],0),2))</f>
        <v>T</v>
      </c>
      <c r="M23" s="6">
        <f t="shared" ca="1" si="17"/>
        <v>46221</v>
      </c>
      <c r="N23" s="9" t="str">
        <f ca="1">IF(M23="","",INDEX(T_PLANNING[],MATCH(Planning!M23,T_PLANNING[Jours],0),2))</f>
        <v>T</v>
      </c>
      <c r="O23" s="6">
        <f t="shared" ca="1" si="18"/>
        <v>46252</v>
      </c>
      <c r="P23" s="9" t="str">
        <f ca="1">IF(O23="","",INDEX(T_PLANNING[],MATCH(Planning!O23,T_PLANNING[Jours],0),2))</f>
        <v>R</v>
      </c>
      <c r="Q23" s="6">
        <f t="shared" ca="1" si="19"/>
        <v>46283</v>
      </c>
      <c r="R23" s="9" t="str">
        <f ca="1">IF(Q23="","",INDEX(T_PLANNING[],MATCH(Planning!Q23,T_PLANNING[Jours],0),2))</f>
        <v>R</v>
      </c>
      <c r="S23" s="6">
        <f t="shared" ca="1" si="20"/>
        <v>46313</v>
      </c>
      <c r="T23" s="9" t="str">
        <f ca="1">IF(S23="","",INDEX(T_PLANNING[],MATCH(Planning!S23,T_PLANNING[Jours],0),2))</f>
        <v>T</v>
      </c>
      <c r="U23" s="6">
        <f t="shared" ca="1" si="21"/>
        <v>46344</v>
      </c>
      <c r="V23" s="9" t="str">
        <f ca="1">IF(U23="","",INDEX(T_PLANNING[],MATCH(Planning!U23,T_PLANNING[Jours],0),2))</f>
        <v>R</v>
      </c>
      <c r="W23" s="6">
        <f t="shared" ca="1" si="22"/>
        <v>46374</v>
      </c>
      <c r="X23" s="13" t="str">
        <f ca="1">IF(W23="","",INDEX(T_PLANNING[],MATCH(Planning!W23,T_PLANNING[Jours],0),2))</f>
        <v>R</v>
      </c>
      <c r="Y23" s="11">
        <f t="shared" ca="1" si="23"/>
        <v>46405</v>
      </c>
      <c r="Z23" s="9" t="str">
        <f ca="1">IFERROR(IF(Y23="","",INDEX(T_PLANNING[],MATCH(Planning!Y23,T_PLANNING[Jours],0),2)),"")</f>
        <v/>
      </c>
    </row>
    <row r="24" spans="1:26" ht="23.25" x14ac:dyDescent="0.25">
      <c r="A24" s="6">
        <f t="shared" si="11"/>
        <v>46052</v>
      </c>
      <c r="B24" s="9" t="str">
        <f>IF(A24="","",Calendrier!B25)</f>
        <v>T</v>
      </c>
      <c r="C24" s="6">
        <f t="shared" ca="1" si="12"/>
        <v>46072</v>
      </c>
      <c r="D24" s="9" t="str">
        <f ca="1">IF(C24="","",INDEX(T_PLANNING[],MATCH(Planning!C24,T_PLANNING[Jours],0),2))</f>
        <v>R</v>
      </c>
      <c r="E24" s="6">
        <f t="shared" ca="1" si="13"/>
        <v>46100</v>
      </c>
      <c r="F24" s="9" t="str">
        <f ca="1">IF(E24="","",INDEX(T_PLANNING[],MATCH(Planning!E24,T_PLANNING[Jours],0),2))</f>
        <v>T</v>
      </c>
      <c r="G24" s="6">
        <f t="shared" ca="1" si="14"/>
        <v>46131</v>
      </c>
      <c r="H24" s="9" t="str">
        <f ca="1">IF(G24="","",INDEX(T_PLANNING[],MATCH(Planning!G24,T_PLANNING[Jours],0),2))</f>
        <v>T</v>
      </c>
      <c r="I24" s="6">
        <f t="shared" ca="1" si="15"/>
        <v>46161</v>
      </c>
      <c r="J24" s="9" t="str">
        <f ca="1">IF(I24="","",INDEX(T_PLANNING[],MATCH(Planning!I24,T_PLANNING[Jours],0),2))</f>
        <v>R</v>
      </c>
      <c r="K24" s="6">
        <f t="shared" ca="1" si="16"/>
        <v>46192</v>
      </c>
      <c r="L24" s="9" t="str">
        <f ca="1">IF(K24="","",INDEX(T_PLANNING[],MATCH(Planning!K24,T_PLANNING[Jours],0),2))</f>
        <v>R</v>
      </c>
      <c r="M24" s="6">
        <f t="shared" ca="1" si="17"/>
        <v>46222</v>
      </c>
      <c r="N24" s="9" t="str">
        <f ca="1">IF(M24="","",INDEX(T_PLANNING[],MATCH(Planning!M24,T_PLANNING[Jours],0),2))</f>
        <v>T</v>
      </c>
      <c r="O24" s="6">
        <f t="shared" ca="1" si="18"/>
        <v>46253</v>
      </c>
      <c r="P24" s="9" t="str">
        <f ca="1">IF(O24="","",INDEX(T_PLANNING[],MATCH(Planning!O24,T_PLANNING[Jours],0),2))</f>
        <v>R</v>
      </c>
      <c r="Q24" s="6">
        <f t="shared" ca="1" si="19"/>
        <v>46284</v>
      </c>
      <c r="R24" s="9" t="str">
        <f ca="1">IF(Q24="","",INDEX(T_PLANNING[],MATCH(Planning!Q24,T_PLANNING[Jours],0),2))</f>
        <v>R</v>
      </c>
      <c r="S24" s="6">
        <f t="shared" ca="1" si="20"/>
        <v>46314</v>
      </c>
      <c r="T24" s="9" t="str">
        <f ca="1">IF(S24="","",INDEX(T_PLANNING[],MATCH(Planning!S24,T_PLANNING[Jours],0),2))</f>
        <v>R</v>
      </c>
      <c r="U24" s="6">
        <f t="shared" ca="1" si="21"/>
        <v>46345</v>
      </c>
      <c r="V24" s="9" t="str">
        <f ca="1">IF(U24="","",INDEX(T_PLANNING[],MATCH(Planning!U24,T_PLANNING[Jours],0),2))</f>
        <v>R</v>
      </c>
      <c r="W24" s="6">
        <f t="shared" ca="1" si="22"/>
        <v>46375</v>
      </c>
      <c r="X24" s="13" t="str">
        <f ca="1">IF(W24="","",INDEX(T_PLANNING[],MATCH(Planning!W24,T_PLANNING[Jours],0),2))</f>
        <v>R</v>
      </c>
      <c r="Y24" s="11">
        <f t="shared" ca="1" si="23"/>
        <v>46406</v>
      </c>
      <c r="Z24" s="9" t="str">
        <f ca="1">IFERROR(IF(Y24="","",INDEX(T_PLANNING[],MATCH(Planning!Y24,T_PLANNING[Jours],0),2)),"")</f>
        <v/>
      </c>
    </row>
    <row r="25" spans="1:26" ht="23.25" x14ac:dyDescent="0.25">
      <c r="A25" s="6">
        <f t="shared" si="11"/>
        <v>46053</v>
      </c>
      <c r="B25" s="9" t="str">
        <f>IF(A25="","",Calendrier!B26)</f>
        <v>T</v>
      </c>
      <c r="C25" s="6">
        <f t="shared" ca="1" si="12"/>
        <v>46073</v>
      </c>
      <c r="D25" s="9" t="str">
        <f ca="1">IF(C25="","",INDEX(T_PLANNING[],MATCH(Planning!C25,T_PLANNING[Jours],0),2))</f>
        <v>T</v>
      </c>
      <c r="E25" s="6">
        <f t="shared" ca="1" si="13"/>
        <v>46101</v>
      </c>
      <c r="F25" s="9" t="str">
        <f ca="1">IF(E25="","",INDEX(T_PLANNING[],MATCH(Planning!E25,T_PLANNING[Jours],0),2))</f>
        <v>R</v>
      </c>
      <c r="G25" s="6">
        <f t="shared" ca="1" si="14"/>
        <v>46132</v>
      </c>
      <c r="H25" s="9" t="str">
        <f ca="1">IF(G25="","",INDEX(T_PLANNING[],MATCH(Planning!G25,T_PLANNING[Jours],0),2))</f>
        <v>R</v>
      </c>
      <c r="I25" s="6">
        <f t="shared" ca="1" si="15"/>
        <v>46162</v>
      </c>
      <c r="J25" s="9" t="str">
        <f ca="1">IF(I25="","",INDEX(T_PLANNING[],MATCH(Planning!I25,T_PLANNING[Jours],0),2))</f>
        <v>R</v>
      </c>
      <c r="K25" s="6">
        <f t="shared" ca="1" si="16"/>
        <v>46193</v>
      </c>
      <c r="L25" s="9" t="str">
        <f ca="1">IF(K25="","",INDEX(T_PLANNING[],MATCH(Planning!K25,T_PLANNING[Jours],0),2))</f>
        <v>R</v>
      </c>
      <c r="M25" s="6">
        <f t="shared" ca="1" si="17"/>
        <v>46223</v>
      </c>
      <c r="N25" s="9" t="str">
        <f ca="1">IF(M25="","",INDEX(T_PLANNING[],MATCH(Planning!M25,T_PLANNING[Jours],0),2))</f>
        <v>R</v>
      </c>
      <c r="O25" s="6">
        <f t="shared" ca="1" si="18"/>
        <v>46254</v>
      </c>
      <c r="P25" s="9" t="str">
        <f ca="1">IF(O25="","",INDEX(T_PLANNING[],MATCH(Planning!O25,T_PLANNING[Jours],0),2))</f>
        <v>R</v>
      </c>
      <c r="Q25" s="6">
        <f t="shared" ca="1" si="19"/>
        <v>46285</v>
      </c>
      <c r="R25" s="9" t="str">
        <f ca="1">IF(Q25="","",INDEX(T_PLANNING[],MATCH(Planning!Q25,T_PLANNING[Jours],0),2))</f>
        <v>T</v>
      </c>
      <c r="S25" s="6">
        <f t="shared" ca="1" si="20"/>
        <v>46315</v>
      </c>
      <c r="T25" s="9" t="str">
        <f ca="1">IF(S25="","",INDEX(T_PLANNING[],MATCH(Planning!S25,T_PLANNING[Jours],0),2))</f>
        <v>T</v>
      </c>
      <c r="U25" s="6">
        <f t="shared" ca="1" si="21"/>
        <v>46346</v>
      </c>
      <c r="V25" s="9" t="str">
        <f ca="1">IF(U25="","",INDEX(T_PLANNING[],MATCH(Planning!U25,T_PLANNING[Jours],0),2))</f>
        <v>T</v>
      </c>
      <c r="W25" s="6">
        <f t="shared" ca="1" si="22"/>
        <v>46376</v>
      </c>
      <c r="X25" s="13" t="str">
        <f ca="1">IF(W25="","",INDEX(T_PLANNING[],MATCH(Planning!W25,T_PLANNING[Jours],0),2))</f>
        <v>T</v>
      </c>
      <c r="Y25" s="11">
        <f t="shared" ca="1" si="23"/>
        <v>46407</v>
      </c>
      <c r="Z25" s="9" t="str">
        <f ca="1">IFERROR(IF(Y25="","",INDEX(T_PLANNING[],MATCH(Planning!Y25,T_PLANNING[Jours],0),2)),"")</f>
        <v/>
      </c>
    </row>
    <row r="26" spans="1:26" ht="23.25" x14ac:dyDescent="0.25">
      <c r="A26" s="6" t="str">
        <f t="shared" si="11"/>
        <v/>
      </c>
      <c r="B26" s="9" t="str">
        <f>IF(A26="","",Calendrier!B27)</f>
        <v/>
      </c>
      <c r="C26" s="6">
        <f t="shared" ca="1" si="12"/>
        <v>46074</v>
      </c>
      <c r="D26" s="9" t="str">
        <f ca="1">IF(C26="","",INDEX(T_PLANNING[],MATCH(Planning!C26,T_PLANNING[Jours],0),2))</f>
        <v>T</v>
      </c>
      <c r="E26" s="6">
        <f t="shared" ca="1" si="13"/>
        <v>46102</v>
      </c>
      <c r="F26" s="9" t="str">
        <f ca="1">IF(E26="","",INDEX(T_PLANNING[],MATCH(Planning!E26,T_PLANNING[Jours],0),2))</f>
        <v>R</v>
      </c>
      <c r="G26" s="6">
        <f t="shared" ca="1" si="14"/>
        <v>46133</v>
      </c>
      <c r="H26" s="9" t="str">
        <f ca="1">IF(G26="","",INDEX(T_PLANNING[],MATCH(Planning!G26,T_PLANNING[Jours],0),2))</f>
        <v>T</v>
      </c>
      <c r="I26" s="6">
        <f t="shared" ca="1" si="15"/>
        <v>46163</v>
      </c>
      <c r="J26" s="9" t="str">
        <f ca="1">IF(I26="","",INDEX(T_PLANNING[],MATCH(Planning!I26,T_PLANNING[Jours],0),2))</f>
        <v>R</v>
      </c>
      <c r="K26" s="6">
        <f t="shared" ca="1" si="16"/>
        <v>46194</v>
      </c>
      <c r="L26" s="9" t="str">
        <f ca="1">IF(K26="","",INDEX(T_PLANNING[],MATCH(Planning!K26,T_PLANNING[Jours],0),2))</f>
        <v>T</v>
      </c>
      <c r="M26" s="6">
        <f t="shared" ca="1" si="17"/>
        <v>46224</v>
      </c>
      <c r="N26" s="9" t="str">
        <f ca="1">IF(M26="","",INDEX(T_PLANNING[],MATCH(Planning!M26,T_PLANNING[Jours],0),2))</f>
        <v>T</v>
      </c>
      <c r="O26" s="6">
        <f t="shared" ca="1" si="18"/>
        <v>46255</v>
      </c>
      <c r="P26" s="9" t="str">
        <f ca="1">IF(O26="","",INDEX(T_PLANNING[],MATCH(Planning!O26,T_PLANNING[Jours],0),2))</f>
        <v>T</v>
      </c>
      <c r="Q26" s="6">
        <f t="shared" ca="1" si="19"/>
        <v>46286</v>
      </c>
      <c r="R26" s="9" t="str">
        <f ca="1">IF(Q26="","",INDEX(T_PLANNING[],MATCH(Planning!Q26,T_PLANNING[Jours],0),2))</f>
        <v>T</v>
      </c>
      <c r="S26" s="6">
        <f t="shared" ca="1" si="20"/>
        <v>46316</v>
      </c>
      <c r="T26" s="9" t="str">
        <f ca="1">IF(S26="","",INDEX(T_PLANNING[],MATCH(Planning!S26,T_PLANNING[Jours],0),2))</f>
        <v>T</v>
      </c>
      <c r="U26" s="6">
        <f t="shared" ca="1" si="21"/>
        <v>46347</v>
      </c>
      <c r="V26" s="9" t="str">
        <f ca="1">IF(U26="","",INDEX(T_PLANNING[],MATCH(Planning!U26,T_PLANNING[Jours],0),2))</f>
        <v>T</v>
      </c>
      <c r="W26" s="6">
        <f t="shared" ca="1" si="22"/>
        <v>46377</v>
      </c>
      <c r="X26" s="13" t="str">
        <f ca="1">IF(W26="","",INDEX(T_PLANNING[],MATCH(Planning!W26,T_PLANNING[Jours],0),2))</f>
        <v>T</v>
      </c>
      <c r="Y26" s="11">
        <f t="shared" ca="1" si="23"/>
        <v>46408</v>
      </c>
      <c r="Z26" s="9" t="str">
        <f ca="1">IFERROR(IF(Y26="","",INDEX(T_PLANNING[],MATCH(Planning!Y26,T_PLANNING[Jours],0),2)),"")</f>
        <v/>
      </c>
    </row>
    <row r="27" spans="1:26" ht="23.25" x14ac:dyDescent="0.25">
      <c r="A27" s="6" t="str">
        <f t="shared" si="11"/>
        <v/>
      </c>
      <c r="B27" s="9" t="str">
        <f>IF(A27="","",Calendrier!B28)</f>
        <v/>
      </c>
      <c r="C27" s="6">
        <f t="shared" ca="1" si="12"/>
        <v>46075</v>
      </c>
      <c r="D27" s="9" t="str">
        <f ca="1">IF(C27="","",INDEX(T_PLANNING[],MATCH(Planning!C27,T_PLANNING[Jours],0),2))</f>
        <v>R</v>
      </c>
      <c r="E27" s="6">
        <f t="shared" ca="1" si="13"/>
        <v>46103</v>
      </c>
      <c r="F27" s="9" t="str">
        <f ca="1">IF(E27="","",INDEX(T_PLANNING[],MATCH(Planning!E27,T_PLANNING[Jours],0),2))</f>
        <v>T</v>
      </c>
      <c r="G27" s="6">
        <f t="shared" ca="1" si="14"/>
        <v>46134</v>
      </c>
      <c r="H27" s="9" t="str">
        <f ca="1">IF(G27="","",INDEX(T_PLANNING[],MATCH(Planning!G27,T_PLANNING[Jours],0),2))</f>
        <v>T</v>
      </c>
      <c r="I27" s="6">
        <f t="shared" ca="1" si="15"/>
        <v>46164</v>
      </c>
      <c r="J27" s="9" t="str">
        <f ca="1">IF(I27="","",INDEX(T_PLANNING[],MATCH(Planning!I27,T_PLANNING[Jours],0),2))</f>
        <v>T</v>
      </c>
      <c r="K27" s="6">
        <f t="shared" ca="1" si="16"/>
        <v>46195</v>
      </c>
      <c r="L27" s="9" t="str">
        <f ca="1">IF(K27="","",INDEX(T_PLANNING[],MATCH(Planning!K27,T_PLANNING[Jours],0),2))</f>
        <v>T</v>
      </c>
      <c r="M27" s="6">
        <f t="shared" ca="1" si="17"/>
        <v>46225</v>
      </c>
      <c r="N27" s="9" t="str">
        <f ca="1">IF(M27="","",INDEX(T_PLANNING[],MATCH(Planning!M27,T_PLANNING[Jours],0),2))</f>
        <v>T</v>
      </c>
      <c r="O27" s="6">
        <f t="shared" ca="1" si="18"/>
        <v>46256</v>
      </c>
      <c r="P27" s="9" t="str">
        <f ca="1">IF(O27="","",INDEX(T_PLANNING[],MATCH(Planning!O27,T_PLANNING[Jours],0),2))</f>
        <v>T</v>
      </c>
      <c r="Q27" s="6">
        <f t="shared" ca="1" si="19"/>
        <v>46287</v>
      </c>
      <c r="R27" s="9" t="str">
        <f ca="1">IF(Q27="","",INDEX(T_PLANNING[],MATCH(Planning!Q27,T_PLANNING[Jours],0),2))</f>
        <v>T</v>
      </c>
      <c r="S27" s="6">
        <f t="shared" ca="1" si="20"/>
        <v>46317</v>
      </c>
      <c r="T27" s="9" t="str">
        <f ca="1">IF(S27="","",INDEX(T_PLANNING[],MATCH(Planning!S27,T_PLANNING[Jours],0),2))</f>
        <v>R</v>
      </c>
      <c r="U27" s="6">
        <f t="shared" ca="1" si="21"/>
        <v>46348</v>
      </c>
      <c r="V27" s="9" t="str">
        <f ca="1">IF(U27="","",INDEX(T_PLANNING[],MATCH(Planning!U27,T_PLANNING[Jours],0),2))</f>
        <v>R</v>
      </c>
      <c r="W27" s="6">
        <f t="shared" ca="1" si="22"/>
        <v>46378</v>
      </c>
      <c r="X27" s="13" t="str">
        <f ca="1">IF(W27="","",INDEX(T_PLANNING[],MATCH(Planning!W27,T_PLANNING[Jours],0),2))</f>
        <v>T</v>
      </c>
      <c r="Y27" s="11">
        <f t="shared" ca="1" si="23"/>
        <v>46409</v>
      </c>
      <c r="Z27" s="9" t="str">
        <f ca="1">IFERROR(IF(Y27="","",INDEX(T_PLANNING[],MATCH(Planning!Y27,T_PLANNING[Jours],0),2)),"")</f>
        <v/>
      </c>
    </row>
    <row r="28" spans="1:26" ht="23.25" x14ac:dyDescent="0.25">
      <c r="A28" s="6" t="str">
        <f t="shared" si="11"/>
        <v/>
      </c>
      <c r="B28" s="9" t="str">
        <f>IF(A28="","",Calendrier!B29)</f>
        <v/>
      </c>
      <c r="C28" s="6">
        <f t="shared" ca="1" si="12"/>
        <v>46076</v>
      </c>
      <c r="D28" s="9" t="str">
        <f ca="1">IF(C28="","",INDEX(T_PLANNING[],MATCH(Planning!C28,T_PLANNING[Jours],0),2))</f>
        <v>R</v>
      </c>
      <c r="E28" s="6">
        <f t="shared" ca="1" si="13"/>
        <v>46104</v>
      </c>
      <c r="F28" s="9" t="str">
        <f ca="1">IF(E28="","",INDEX(T_PLANNING[],MATCH(Planning!E28,T_PLANNING[Jours],0),2))</f>
        <v>T</v>
      </c>
      <c r="G28" s="6">
        <f t="shared" ca="1" si="14"/>
        <v>46135</v>
      </c>
      <c r="H28" s="9" t="str">
        <f ca="1">IF(G28="","",INDEX(T_PLANNING[],MATCH(Planning!G28,T_PLANNING[Jours],0),2))</f>
        <v>R</v>
      </c>
      <c r="I28" s="6">
        <f t="shared" ca="1" si="15"/>
        <v>46165</v>
      </c>
      <c r="J28" s="9" t="str">
        <f ca="1">IF(I28="","",INDEX(T_PLANNING[],MATCH(Planning!I28,T_PLANNING[Jours],0),2))</f>
        <v>T</v>
      </c>
      <c r="K28" s="6">
        <f t="shared" ca="1" si="16"/>
        <v>46196</v>
      </c>
      <c r="L28" s="9" t="str">
        <f ca="1">IF(K28="","",INDEX(T_PLANNING[],MATCH(Planning!K28,T_PLANNING[Jours],0),2))</f>
        <v>T</v>
      </c>
      <c r="M28" s="6">
        <f t="shared" ca="1" si="17"/>
        <v>46226</v>
      </c>
      <c r="N28" s="9" t="str">
        <f ca="1">IF(M28="","",INDEX(T_PLANNING[],MATCH(Planning!M28,T_PLANNING[Jours],0),2))</f>
        <v>R</v>
      </c>
      <c r="O28" s="6">
        <f t="shared" ca="1" si="18"/>
        <v>46257</v>
      </c>
      <c r="P28" s="9" t="str">
        <f ca="1">IF(O28="","",INDEX(T_PLANNING[],MATCH(Planning!O28,T_PLANNING[Jours],0),2))</f>
        <v>R</v>
      </c>
      <c r="Q28" s="6">
        <f t="shared" ca="1" si="19"/>
        <v>46288</v>
      </c>
      <c r="R28" s="9" t="str">
        <f ca="1">IF(Q28="","",INDEX(T_PLANNING[],MATCH(Planning!Q28,T_PLANNING[Jours],0),2))</f>
        <v>R</v>
      </c>
      <c r="S28" s="6">
        <f t="shared" ca="1" si="20"/>
        <v>46318</v>
      </c>
      <c r="T28" s="9" t="str">
        <f ca="1">IF(S28="","",INDEX(T_PLANNING[],MATCH(Planning!S28,T_PLANNING[Jours],0),2))</f>
        <v>R</v>
      </c>
      <c r="U28" s="6">
        <f t="shared" ca="1" si="21"/>
        <v>46349</v>
      </c>
      <c r="V28" s="9" t="str">
        <f ca="1">IF(U28="","",INDEX(T_PLANNING[],MATCH(Planning!U28,T_PLANNING[Jours],0),2))</f>
        <v>R</v>
      </c>
      <c r="W28" s="6">
        <f t="shared" ca="1" si="22"/>
        <v>46379</v>
      </c>
      <c r="X28" s="13" t="str">
        <f ca="1">IF(W28="","",INDEX(T_PLANNING[],MATCH(Planning!W28,T_PLANNING[Jours],0),2))</f>
        <v>R</v>
      </c>
      <c r="Y28" s="11">
        <f t="shared" ca="1" si="23"/>
        <v>46410</v>
      </c>
      <c r="Z28" s="9" t="str">
        <f ca="1">IFERROR(IF(Y28="","",INDEX(T_PLANNING[],MATCH(Planning!Y28,T_PLANNING[Jours],0),2)),"")</f>
        <v/>
      </c>
    </row>
    <row r="29" spans="1:26" ht="23.25" x14ac:dyDescent="0.25">
      <c r="A29" s="6" t="str">
        <f t="shared" si="11"/>
        <v/>
      </c>
      <c r="B29" s="9" t="str">
        <f>IF(A29="","",Calendrier!B30)</f>
        <v/>
      </c>
      <c r="C29" s="6">
        <f t="shared" ca="1" si="12"/>
        <v>46077</v>
      </c>
      <c r="D29" s="9" t="str">
        <f ca="1">IF(C29="","",INDEX(T_PLANNING[],MATCH(Planning!C29,T_PLANNING[Jours],0),2))</f>
        <v>T</v>
      </c>
      <c r="E29" s="6">
        <f t="shared" ca="1" si="13"/>
        <v>46105</v>
      </c>
      <c r="F29" s="9" t="str">
        <f ca="1">IF(E29="","",INDEX(T_PLANNING[],MATCH(Planning!E29,T_PLANNING[Jours],0),2))</f>
        <v>T</v>
      </c>
      <c r="G29" s="6">
        <f t="shared" ca="1" si="14"/>
        <v>46136</v>
      </c>
      <c r="H29" s="9" t="str">
        <f ca="1">IF(G29="","",INDEX(T_PLANNING[],MATCH(Planning!G29,T_PLANNING[Jours],0),2))</f>
        <v>R</v>
      </c>
      <c r="I29" s="6">
        <f t="shared" ca="1" si="15"/>
        <v>46166</v>
      </c>
      <c r="J29" s="9" t="str">
        <f ca="1">IF(I29="","",INDEX(T_PLANNING[],MATCH(Planning!I29,T_PLANNING[Jours],0),2))</f>
        <v>R</v>
      </c>
      <c r="K29" s="6">
        <f t="shared" ca="1" si="16"/>
        <v>46197</v>
      </c>
      <c r="L29" s="9" t="str">
        <f ca="1">IF(K29="","",INDEX(T_PLANNING[],MATCH(Planning!K29,T_PLANNING[Jours],0),2))</f>
        <v>R</v>
      </c>
      <c r="M29" s="6">
        <f t="shared" ca="1" si="17"/>
        <v>46227</v>
      </c>
      <c r="N29" s="9" t="str">
        <f ca="1">IF(M29="","",INDEX(T_PLANNING[],MATCH(Planning!M29,T_PLANNING[Jours],0),2))</f>
        <v>R</v>
      </c>
      <c r="O29" s="6">
        <f t="shared" ca="1" si="18"/>
        <v>46258</v>
      </c>
      <c r="P29" s="9" t="str">
        <f ca="1">IF(O29="","",INDEX(T_PLANNING[],MATCH(Planning!O29,T_PLANNING[Jours],0),2))</f>
        <v>R</v>
      </c>
      <c r="Q29" s="6">
        <f t="shared" ca="1" si="19"/>
        <v>46289</v>
      </c>
      <c r="R29" s="9" t="str">
        <f ca="1">IF(Q29="","",INDEX(T_PLANNING[],MATCH(Planning!Q29,T_PLANNING[Jours],0),2))</f>
        <v>T</v>
      </c>
      <c r="S29" s="6">
        <f t="shared" ca="1" si="20"/>
        <v>46319</v>
      </c>
      <c r="T29" s="9" t="str">
        <f ca="1">IF(S29="","",INDEX(T_PLANNING[],MATCH(Planning!S29,T_PLANNING[Jours],0),2))</f>
        <v>R</v>
      </c>
      <c r="U29" s="6">
        <f t="shared" ca="1" si="21"/>
        <v>46350</v>
      </c>
      <c r="V29" s="9" t="str">
        <f ca="1">IF(U29="","",INDEX(T_PLANNING[],MATCH(Planning!U29,T_PLANNING[Jours],0),2))</f>
        <v>T</v>
      </c>
      <c r="W29" s="6">
        <f t="shared" ca="1" si="22"/>
        <v>46380</v>
      </c>
      <c r="X29" s="13" t="str">
        <f ca="1">IF(W29="","",INDEX(T_PLANNING[],MATCH(Planning!W29,T_PLANNING[Jours],0),2))</f>
        <v>T</v>
      </c>
      <c r="Y29" s="11">
        <f t="shared" ca="1" si="23"/>
        <v>46411</v>
      </c>
      <c r="Z29" s="9" t="str">
        <f ca="1">IFERROR(IF(Y29="","",INDEX(T_PLANNING[],MATCH(Planning!Y29,T_PLANNING[Jours],0),2)),"")</f>
        <v/>
      </c>
    </row>
    <row r="30" spans="1:26" ht="23.25" x14ac:dyDescent="0.25">
      <c r="A30" s="6" t="str">
        <f t="shared" si="11"/>
        <v/>
      </c>
      <c r="B30" s="9" t="str">
        <f>IF(A30="","",Calendrier!B31)</f>
        <v/>
      </c>
      <c r="C30" s="6">
        <f t="shared" ca="1" si="12"/>
        <v>46078</v>
      </c>
      <c r="D30" s="9" t="str">
        <f ca="1">IF(C30="","",INDEX(T_PLANNING[],MATCH(Planning!C30,T_PLANNING[Jours],0),2))</f>
        <v>T</v>
      </c>
      <c r="E30" s="6">
        <f t="shared" ca="1" si="13"/>
        <v>46106</v>
      </c>
      <c r="F30" s="9" t="str">
        <f ca="1">IF(E30="","",INDEX(T_PLANNING[],MATCH(Planning!E30,T_PLANNING[Jours],0),2))</f>
        <v>R</v>
      </c>
      <c r="G30" s="6">
        <f t="shared" ca="1" si="14"/>
        <v>46137</v>
      </c>
      <c r="H30" s="9" t="str">
        <f ca="1">IF(G30="","",INDEX(T_PLANNING[],MATCH(Planning!G30,T_PLANNING[Jours],0),2))</f>
        <v>R</v>
      </c>
      <c r="I30" s="6">
        <f t="shared" ca="1" si="15"/>
        <v>46167</v>
      </c>
      <c r="J30" s="9" t="str">
        <f ca="1">IF(I30="","",INDEX(T_PLANNING[],MATCH(Planning!I30,T_PLANNING[Jours],0),2))</f>
        <v>R</v>
      </c>
      <c r="K30" s="6">
        <f t="shared" ca="1" si="16"/>
        <v>46198</v>
      </c>
      <c r="L30" s="9" t="str">
        <f ca="1">IF(K30="","",INDEX(T_PLANNING[],MATCH(Planning!K30,T_PLANNING[Jours],0),2))</f>
        <v>T</v>
      </c>
      <c r="M30" s="6">
        <f t="shared" ca="1" si="17"/>
        <v>46228</v>
      </c>
      <c r="N30" s="9" t="str">
        <f ca="1">IF(M30="","",INDEX(T_PLANNING[],MATCH(Planning!M30,T_PLANNING[Jours],0),2))</f>
        <v>R</v>
      </c>
      <c r="O30" s="6">
        <f t="shared" ca="1" si="18"/>
        <v>46259</v>
      </c>
      <c r="P30" s="9" t="str">
        <f ca="1">IF(O30="","",INDEX(T_PLANNING[],MATCH(Planning!O30,T_PLANNING[Jours],0),2))</f>
        <v>T</v>
      </c>
      <c r="Q30" s="6">
        <f t="shared" ca="1" si="19"/>
        <v>46290</v>
      </c>
      <c r="R30" s="9" t="str">
        <f ca="1">IF(Q30="","",INDEX(T_PLANNING[],MATCH(Planning!Q30,T_PLANNING[Jours],0),2))</f>
        <v>T</v>
      </c>
      <c r="S30" s="6">
        <f t="shared" ca="1" si="20"/>
        <v>46320</v>
      </c>
      <c r="T30" s="9" t="str">
        <f ca="1">IF(S30="","",INDEX(T_PLANNING[],MATCH(Planning!S30,T_PLANNING[Jours],0),2))</f>
        <v>T</v>
      </c>
      <c r="U30" s="6">
        <f t="shared" ca="1" si="21"/>
        <v>46351</v>
      </c>
      <c r="V30" s="9" t="str">
        <f ca="1">IF(U30="","",INDEX(T_PLANNING[],MATCH(Planning!U30,T_PLANNING[Jours],0),2))</f>
        <v>T</v>
      </c>
      <c r="W30" s="6">
        <f t="shared" ca="1" si="22"/>
        <v>46381</v>
      </c>
      <c r="X30" s="13" t="str">
        <f ca="1">IF(W30="","",INDEX(T_PLANNING[],MATCH(Planning!W30,T_PLANNING[Jours],0),2))</f>
        <v>T</v>
      </c>
      <c r="Y30" s="11">
        <f t="shared" ca="1" si="23"/>
        <v>46412</v>
      </c>
      <c r="Z30" s="9" t="str">
        <f ca="1">IFERROR(IF(Y30="","",INDEX(T_PLANNING[],MATCH(Planning!Y30,T_PLANNING[Jours],0),2)),"")</f>
        <v/>
      </c>
    </row>
    <row r="31" spans="1:26" ht="23.25" x14ac:dyDescent="0.25">
      <c r="A31" s="6" t="str">
        <f t="shared" si="11"/>
        <v/>
      </c>
      <c r="B31" s="9" t="str">
        <f>IF(A31="","",Calendrier!B32)</f>
        <v/>
      </c>
      <c r="C31" s="6">
        <f t="shared" ca="1" si="12"/>
        <v>46079</v>
      </c>
      <c r="D31" s="9" t="str">
        <f ca="1">IF(C31="","",INDEX(T_PLANNING[],MATCH(Planning!C31,T_PLANNING[Jours],0),2))</f>
        <v>T</v>
      </c>
      <c r="E31" s="6">
        <f t="shared" ca="1" si="13"/>
        <v>46107</v>
      </c>
      <c r="F31" s="9" t="str">
        <f ca="1">IF(E31="","",INDEX(T_PLANNING[],MATCH(Planning!E31,T_PLANNING[Jours],0),2))</f>
        <v>T</v>
      </c>
      <c r="G31" s="6">
        <f t="shared" ca="1" si="14"/>
        <v>46138</v>
      </c>
      <c r="H31" s="9" t="str">
        <f ca="1">IF(G31="","",INDEX(T_PLANNING[],MATCH(Planning!G31,T_PLANNING[Jours],0),2))</f>
        <v>T</v>
      </c>
      <c r="I31" s="6">
        <f t="shared" ca="1" si="15"/>
        <v>46168</v>
      </c>
      <c r="J31" s="9" t="str">
        <f ca="1">IF(I31="","",INDEX(T_PLANNING[],MATCH(Planning!I31,T_PLANNING[Jours],0),2))</f>
        <v>T</v>
      </c>
      <c r="K31" s="6">
        <f t="shared" ca="1" si="16"/>
        <v>46199</v>
      </c>
      <c r="L31" s="9" t="str">
        <f ca="1">IF(K31="","",INDEX(T_PLANNING[],MATCH(Planning!K31,T_PLANNING[Jours],0),2))</f>
        <v>T</v>
      </c>
      <c r="M31" s="6">
        <f t="shared" ca="1" si="17"/>
        <v>46229</v>
      </c>
      <c r="N31" s="9" t="str">
        <f ca="1">IF(M31="","",INDEX(T_PLANNING[],MATCH(Planning!M31,T_PLANNING[Jours],0),2))</f>
        <v>T</v>
      </c>
      <c r="O31" s="6">
        <f t="shared" ca="1" si="18"/>
        <v>46260</v>
      </c>
      <c r="P31" s="9" t="str">
        <f ca="1">IF(O31="","",INDEX(T_PLANNING[],MATCH(Planning!O31,T_PLANNING[Jours],0),2))</f>
        <v>T</v>
      </c>
      <c r="Q31" s="6">
        <f t="shared" ca="1" si="19"/>
        <v>46291</v>
      </c>
      <c r="R31" s="9" t="str">
        <f ca="1">IF(Q31="","",INDEX(T_PLANNING[],MATCH(Planning!Q31,T_PLANNING[Jours],0),2))</f>
        <v>R</v>
      </c>
      <c r="S31" s="6">
        <f t="shared" ca="1" si="20"/>
        <v>46321</v>
      </c>
      <c r="T31" s="9" t="str">
        <f ca="1">IF(S31="","",INDEX(T_PLANNING[],MATCH(Planning!S31,T_PLANNING[Jours],0),2))</f>
        <v>T</v>
      </c>
      <c r="U31" s="6">
        <f t="shared" ca="1" si="21"/>
        <v>46352</v>
      </c>
      <c r="V31" s="9" t="str">
        <f ca="1">IF(U31="","",INDEX(T_PLANNING[],MATCH(Planning!U31,T_PLANNING[Jours],0),2))</f>
        <v>T</v>
      </c>
      <c r="W31" s="6">
        <f t="shared" ca="1" si="22"/>
        <v>46382</v>
      </c>
      <c r="X31" s="13" t="str">
        <f ca="1">IF(W31="","",INDEX(T_PLANNING[],MATCH(Planning!W31,T_PLANNING[Jours],0),2))</f>
        <v>R</v>
      </c>
      <c r="Y31" s="11">
        <f t="shared" ca="1" si="23"/>
        <v>46413</v>
      </c>
      <c r="Z31" s="9" t="str">
        <f ca="1">IFERROR(IF(Y31="","",INDEX(T_PLANNING[],MATCH(Planning!Y31,T_PLANNING[Jours],0),2)),"")</f>
        <v/>
      </c>
    </row>
    <row r="32" spans="1:26" ht="23.25" x14ac:dyDescent="0.25">
      <c r="A32" s="6" t="str">
        <f t="shared" si="11"/>
        <v/>
      </c>
      <c r="B32" s="9" t="str">
        <f>IF(A32="","",Calendrier!B33)</f>
        <v/>
      </c>
      <c r="C32" s="6">
        <f t="shared" ca="1" si="12"/>
        <v>46080</v>
      </c>
      <c r="D32" s="9" t="str">
        <f ca="1">IF(C32="","",INDEX(T_PLANNING[],MATCH(Planning!C32,T_PLANNING[Jours],0),2))</f>
        <v>R</v>
      </c>
      <c r="E32" s="6">
        <f t="shared" ca="1" si="13"/>
        <v>46108</v>
      </c>
      <c r="F32" s="9" t="str">
        <f ca="1">IF(E32="","",INDEX(T_PLANNING[],MATCH(Planning!E32,T_PLANNING[Jours],0),2))</f>
        <v>T</v>
      </c>
      <c r="G32" s="6">
        <f t="shared" ca="1" si="14"/>
        <v>46139</v>
      </c>
      <c r="H32" s="9" t="str">
        <f ca="1">IF(G32="","",INDEX(T_PLANNING[],MATCH(Planning!G32,T_PLANNING[Jours],0),2))</f>
        <v>T</v>
      </c>
      <c r="I32" s="6">
        <f t="shared" ca="1" si="15"/>
        <v>46169</v>
      </c>
      <c r="J32" s="9" t="str">
        <f ca="1">IF(I32="","",INDEX(T_PLANNING[],MATCH(Planning!I32,T_PLANNING[Jours],0),2))</f>
        <v>T</v>
      </c>
      <c r="K32" s="6">
        <f t="shared" ca="1" si="16"/>
        <v>46200</v>
      </c>
      <c r="L32" s="9" t="str">
        <f ca="1">IF(K32="","",INDEX(T_PLANNING[],MATCH(Planning!K32,T_PLANNING[Jours],0),2))</f>
        <v>R</v>
      </c>
      <c r="M32" s="6">
        <f t="shared" ca="1" si="17"/>
        <v>46230</v>
      </c>
      <c r="N32" s="9" t="str">
        <f ca="1">IF(M32="","",INDEX(T_PLANNING[],MATCH(Planning!M32,T_PLANNING[Jours],0),2))</f>
        <v>T</v>
      </c>
      <c r="O32" s="6">
        <f t="shared" ca="1" si="18"/>
        <v>46261</v>
      </c>
      <c r="P32" s="9" t="str">
        <f ca="1">IF(O32="","",INDEX(T_PLANNING[],MATCH(Planning!O32,T_PLANNING[Jours],0),2))</f>
        <v>T</v>
      </c>
      <c r="Q32" s="6">
        <f t="shared" ca="1" si="19"/>
        <v>46292</v>
      </c>
      <c r="R32" s="9" t="str">
        <f ca="1">IF(Q32="","",INDEX(T_PLANNING[],MATCH(Planning!Q32,T_PLANNING[Jours],0),2))</f>
        <v>R</v>
      </c>
      <c r="S32" s="6">
        <f t="shared" ca="1" si="20"/>
        <v>46322</v>
      </c>
      <c r="T32" s="9" t="str">
        <f ca="1">IF(S32="","",INDEX(T_PLANNING[],MATCH(Planning!S32,T_PLANNING[Jours],0),2))</f>
        <v>R</v>
      </c>
      <c r="U32" s="6">
        <f t="shared" ca="1" si="21"/>
        <v>46353</v>
      </c>
      <c r="V32" s="9" t="str">
        <f ca="1">IF(U32="","",INDEX(T_PLANNING[],MATCH(Planning!U32,T_PLANNING[Jours],0),2))</f>
        <v>R</v>
      </c>
      <c r="W32" s="6">
        <f t="shared" ca="1" si="22"/>
        <v>46383</v>
      </c>
      <c r="X32" s="13" t="str">
        <f ca="1">IF(W32="","",INDEX(T_PLANNING[],MATCH(Planning!W32,T_PLANNING[Jours],0),2))</f>
        <v>R</v>
      </c>
      <c r="Y32" s="11">
        <f t="shared" ca="1" si="23"/>
        <v>46414</v>
      </c>
      <c r="Z32" s="9" t="str">
        <f ca="1">IFERROR(IF(Y32="","",INDEX(T_PLANNING[],MATCH(Planning!Y32,T_PLANNING[Jours],0),2)),"")</f>
        <v/>
      </c>
    </row>
    <row r="33" spans="1:26" ht="23.25" x14ac:dyDescent="0.25">
      <c r="A33" s="6" t="str">
        <f t="shared" si="11"/>
        <v/>
      </c>
      <c r="B33" s="9" t="str">
        <f>IF(A33="","",Calendrier!B34)</f>
        <v/>
      </c>
      <c r="C33" s="6">
        <f t="shared" ca="1" si="12"/>
        <v>46081</v>
      </c>
      <c r="D33" s="9" t="str">
        <f ca="1">IF(C33="","",INDEX(T_PLANNING[],MATCH(Planning!C33,T_PLANNING[Jours],0),2))</f>
        <v>T</v>
      </c>
      <c r="E33" s="6">
        <f t="shared" ca="1" si="13"/>
        <v>46109</v>
      </c>
      <c r="F33" s="9" t="str">
        <f ca="1">IF(E33="","",INDEX(T_PLANNING[],MATCH(Planning!E33,T_PLANNING[Jours],0),2))</f>
        <v>R</v>
      </c>
      <c r="G33" s="6">
        <f t="shared" ca="1" si="14"/>
        <v>46140</v>
      </c>
      <c r="H33" s="9" t="str">
        <f ca="1">IF(G33="","",INDEX(T_PLANNING[],MATCH(Planning!G33,T_PLANNING[Jours],0),2))</f>
        <v>R</v>
      </c>
      <c r="I33" s="6">
        <f t="shared" ca="1" si="15"/>
        <v>46170</v>
      </c>
      <c r="J33" s="9" t="str">
        <f ca="1">IF(I33="","",INDEX(T_PLANNING[],MATCH(Planning!I33,T_PLANNING[Jours],0),2))</f>
        <v>T</v>
      </c>
      <c r="K33" s="6">
        <f t="shared" ca="1" si="16"/>
        <v>46201</v>
      </c>
      <c r="L33" s="9" t="str">
        <f ca="1">IF(K33="","",INDEX(T_PLANNING[],MATCH(Planning!K33,T_PLANNING[Jours],0),2))</f>
        <v>R</v>
      </c>
      <c r="M33" s="6">
        <f t="shared" ca="1" si="17"/>
        <v>46231</v>
      </c>
      <c r="N33" s="9" t="str">
        <f ca="1">IF(M33="","",INDEX(T_PLANNING[],MATCH(Planning!M33,T_PLANNING[Jours],0),2))</f>
        <v>R</v>
      </c>
      <c r="O33" s="6">
        <f t="shared" ca="1" si="18"/>
        <v>46262</v>
      </c>
      <c r="P33" s="9" t="str">
        <f ca="1">IF(O33="","",INDEX(T_PLANNING[],MATCH(Planning!O33,T_PLANNING[Jours],0),2))</f>
        <v>R</v>
      </c>
      <c r="Q33" s="6">
        <f t="shared" ca="1" si="19"/>
        <v>46293</v>
      </c>
      <c r="R33" s="9" t="str">
        <f ca="1">IF(Q33="","",INDEX(T_PLANNING[],MATCH(Planning!Q33,T_PLANNING[Jours],0),2))</f>
        <v>R</v>
      </c>
      <c r="S33" s="6">
        <f t="shared" ca="1" si="20"/>
        <v>46323</v>
      </c>
      <c r="T33" s="9" t="str">
        <f ca="1">IF(S33="","",INDEX(T_PLANNING[],MATCH(Planning!S33,T_PLANNING[Jours],0),2))</f>
        <v>R</v>
      </c>
      <c r="U33" s="6">
        <f t="shared" ca="1" si="21"/>
        <v>46354</v>
      </c>
      <c r="V33" s="9" t="str">
        <f ca="1">IF(U33="","",INDEX(T_PLANNING[],MATCH(Planning!U33,T_PLANNING[Jours],0),2))</f>
        <v>T</v>
      </c>
      <c r="W33" s="6">
        <f t="shared" ca="1" si="22"/>
        <v>46384</v>
      </c>
      <c r="X33" s="13" t="str">
        <f ca="1">IF(W33="","",INDEX(T_PLANNING[],MATCH(Planning!W33,T_PLANNING[Jours],0),2))</f>
        <v>R</v>
      </c>
      <c r="Y33" s="11">
        <f t="shared" ca="1" si="23"/>
        <v>46415</v>
      </c>
      <c r="Z33" s="9" t="str">
        <f ca="1">IFERROR(IF(Y33="","",INDEX(T_PLANNING[],MATCH(Planning!Y33,T_PLANNING[Jours],0),2)),"")</f>
        <v/>
      </c>
    </row>
    <row r="34" spans="1:26" ht="23.25" x14ac:dyDescent="0.25">
      <c r="A34" s="6" t="str">
        <f t="shared" si="11"/>
        <v/>
      </c>
      <c r="B34" s="9" t="str">
        <f>IF(A34="","",Calendrier!B35)</f>
        <v/>
      </c>
      <c r="C34" s="6" t="str">
        <f t="shared" ca="1" si="12"/>
        <v/>
      </c>
      <c r="D34" s="9" t="str">
        <f ca="1">IF(C34="","",INDEX(T_PLANNING[],MATCH(Planning!C34,T_PLANNING[Jours],0),2))</f>
        <v/>
      </c>
      <c r="E34" s="6">
        <f t="shared" ca="1" si="13"/>
        <v>46110</v>
      </c>
      <c r="F34" s="9" t="str">
        <f ca="1">IF(E34="","",INDEX(T_PLANNING[],MATCH(Planning!E34,T_PLANNING[Jours],0),2))</f>
        <v>R</v>
      </c>
      <c r="G34" s="6">
        <f t="shared" ca="1" si="14"/>
        <v>46141</v>
      </c>
      <c r="H34" s="9" t="str">
        <f ca="1">IF(G34="","",INDEX(T_PLANNING[],MATCH(Planning!G34,T_PLANNING[Jours],0),2))</f>
        <v>R</v>
      </c>
      <c r="I34" s="6">
        <f t="shared" ca="1" si="15"/>
        <v>46171</v>
      </c>
      <c r="J34" s="9" t="str">
        <f ca="1">IF(I34="","",INDEX(T_PLANNING[],MATCH(Planning!I34,T_PLANNING[Jours],0),2))</f>
        <v>R</v>
      </c>
      <c r="K34" s="6">
        <f t="shared" ca="1" si="16"/>
        <v>46202</v>
      </c>
      <c r="L34" s="9" t="str">
        <f ca="1">IF(K34="","",INDEX(T_PLANNING[],MATCH(Planning!K34,T_PLANNING[Jours],0),2))</f>
        <v>R</v>
      </c>
      <c r="M34" s="6">
        <f ca="1">M33+1</f>
        <v>46232</v>
      </c>
      <c r="N34" s="9" t="str">
        <f ca="1">IF(M34="","",INDEX(T_PLANNING[],MATCH(Planning!M34,T_PLANNING[Jours],0),2))</f>
        <v>R</v>
      </c>
      <c r="O34" s="6">
        <f t="shared" ca="1" si="18"/>
        <v>46263</v>
      </c>
      <c r="P34" s="9" t="str">
        <f ca="1">IF(O34="","",INDEX(T_PLANNING[],MATCH(Planning!O34,T_PLANNING[Jours],0),2))</f>
        <v>T</v>
      </c>
      <c r="Q34" s="6">
        <f t="shared" ca="1" si="19"/>
        <v>46294</v>
      </c>
      <c r="R34" s="9" t="str">
        <f ca="1">IF(Q34="","",INDEX(T_PLANNING[],MATCH(Planning!Q34,T_PLANNING[Jours],0),2))</f>
        <v>T</v>
      </c>
      <c r="S34" s="6">
        <f t="shared" ca="1" si="20"/>
        <v>46324</v>
      </c>
      <c r="T34" s="9" t="str">
        <f ca="1">IF(S34="","",INDEX(T_PLANNING[],MATCH(Planning!S34,T_PLANNING[Jours],0),2))</f>
        <v>T</v>
      </c>
      <c r="U34" s="6">
        <f t="shared" ca="1" si="21"/>
        <v>46355</v>
      </c>
      <c r="V34" s="9" t="str">
        <f ca="1">IF(U34="","",INDEX(T_PLANNING[],MATCH(Planning!U34,T_PLANNING[Jours],0),2))</f>
        <v>T</v>
      </c>
      <c r="W34" s="6">
        <f t="shared" ca="1" si="22"/>
        <v>46385</v>
      </c>
      <c r="X34" s="13" t="str">
        <f ca="1">IF(W34="","",INDEX(T_PLANNING[],MATCH(Planning!W34,T_PLANNING[Jours],0),2))</f>
        <v>T</v>
      </c>
      <c r="Y34" s="11">
        <f t="shared" ca="1" si="23"/>
        <v>46416</v>
      </c>
      <c r="Z34" s="9" t="str">
        <f ca="1">IFERROR(IF(Y34="","",INDEX(T_PLANNING[],MATCH(Planning!Y34,T_PLANNING[Jours],0),2)),"")</f>
        <v/>
      </c>
    </row>
    <row r="35" spans="1:26" ht="23.25" x14ac:dyDescent="0.25">
      <c r="A35" s="6" t="str">
        <f t="shared" si="11"/>
        <v/>
      </c>
      <c r="B35" s="9" t="str">
        <f>IF(A35="","",Calendrier!B36)</f>
        <v/>
      </c>
      <c r="C35" s="6" t="str">
        <f ca="1">IF(C34="","",IF(MONTH(C34+1)&gt;MONTH($C$6),"",C34+1))</f>
        <v/>
      </c>
      <c r="D35" s="9" t="str">
        <f ca="1">IF(C35="","",INDEX(T_PLANNING[],MATCH(Planning!C35,T_PLANNING[Jours],0),2))</f>
        <v/>
      </c>
      <c r="E35" s="6">
        <f t="shared" ca="1" si="13"/>
        <v>46111</v>
      </c>
      <c r="F35" s="9" t="str">
        <f ca="1">IF(E35="","",INDEX(T_PLANNING[],MATCH(Planning!E35,T_PLANNING[Jours],0),2))</f>
        <v>R</v>
      </c>
      <c r="G35" s="6">
        <f t="shared" ca="1" si="14"/>
        <v>46142</v>
      </c>
      <c r="H35" s="9" t="str">
        <f ca="1">IF(G35="","",INDEX(T_PLANNING[],MATCH(Planning!G35,T_PLANNING[Jours],0),2))</f>
        <v>T</v>
      </c>
      <c r="I35" s="6">
        <f t="shared" ca="1" si="15"/>
        <v>46172</v>
      </c>
      <c r="J35" s="9" t="str">
        <f ca="1">IF(I35="","",INDEX(T_PLANNING[],MATCH(Planning!I35,T_PLANNING[Jours],0),2))</f>
        <v>T</v>
      </c>
      <c r="K35" s="6">
        <f t="shared" ca="1" si="16"/>
        <v>46203</v>
      </c>
      <c r="L35" s="9" t="str">
        <f ca="1">IF(K35="","",INDEX(T_PLANNING[],MATCH(Planning!K35,T_PLANNING[Jours],0),2))</f>
        <v>T</v>
      </c>
      <c r="M35" s="6">
        <f t="shared" ref="M35:M36" ca="1" si="24">M34+1</f>
        <v>46233</v>
      </c>
      <c r="N35" s="9" t="str">
        <f ca="1">IF(M35="","",INDEX(T_PLANNING[],MATCH(Planning!M35,T_PLANNING[Jours],0),2))</f>
        <v>T</v>
      </c>
      <c r="O35" s="6">
        <f t="shared" ca="1" si="18"/>
        <v>46264</v>
      </c>
      <c r="P35" s="9" t="str">
        <f ca="1">IF(O35="","",INDEX(T_PLANNING[],MATCH(Planning!O35,T_PLANNING[Jours],0),2))</f>
        <v>T</v>
      </c>
      <c r="Q35" s="6">
        <f t="shared" ca="1" si="19"/>
        <v>46295</v>
      </c>
      <c r="R35" s="9" t="str">
        <f ca="1">IF(Q35="","",INDEX(T_PLANNING[],MATCH(Planning!Q35,T_PLANNING[Jours],0),2))</f>
        <v>T</v>
      </c>
      <c r="S35" s="6">
        <f t="shared" ca="1" si="20"/>
        <v>46325</v>
      </c>
      <c r="T35" s="9" t="str">
        <f ca="1">IF(S35="","",INDEX(T_PLANNING[],MATCH(Planning!S35,T_PLANNING[Jours],0),2))</f>
        <v>T</v>
      </c>
      <c r="U35" s="6">
        <f t="shared" ca="1" si="21"/>
        <v>46356</v>
      </c>
      <c r="V35" s="9" t="str">
        <f ca="1">IF(U35="","",INDEX(T_PLANNING[],MATCH(Planning!U35,T_PLANNING[Jours],0),2))</f>
        <v>R</v>
      </c>
      <c r="W35" s="6">
        <f t="shared" ca="1" si="22"/>
        <v>46386</v>
      </c>
      <c r="X35" s="13" t="str">
        <f ca="1">IF(W35="","",INDEX(T_PLANNING[],MATCH(Planning!W35,T_PLANNING[Jours],0),2))</f>
        <v>T</v>
      </c>
      <c r="Y35" s="11">
        <f t="shared" ca="1" si="23"/>
        <v>46417</v>
      </c>
      <c r="Z35" s="9" t="str">
        <f ca="1">IFERROR(IF(Y35="","",INDEX(T_PLANNING[],MATCH(Planning!Y35,T_PLANNING[Jours],0),2)),"")</f>
        <v/>
      </c>
    </row>
    <row r="36" spans="1:26" ht="24" thickBot="1" x14ac:dyDescent="0.3">
      <c r="A36" s="7" t="str">
        <f t="shared" si="11"/>
        <v/>
      </c>
      <c r="B36" s="10" t="str">
        <f>IF(A36="","",Calendrier!B37)</f>
        <v/>
      </c>
      <c r="C36" s="7" t="str">
        <f t="shared" ca="1" si="12"/>
        <v/>
      </c>
      <c r="D36" s="10" t="str">
        <f ca="1">IF(C36="","",INDEX(T_PLANNING[],MATCH(Planning!C36,T_PLANNING[Jours],0),2))</f>
        <v/>
      </c>
      <c r="E36" s="7">
        <f t="shared" ca="1" si="13"/>
        <v>46112</v>
      </c>
      <c r="F36" s="10" t="str">
        <f ca="1">IF(E36="","",INDEX(T_PLANNING[],MATCH(Planning!E36,T_PLANNING[Jours],0),2))</f>
        <v>T</v>
      </c>
      <c r="G36" s="7" t="str">
        <f t="shared" ca="1" si="14"/>
        <v/>
      </c>
      <c r="H36" s="10" t="str">
        <f ca="1">IF(G36="","",INDEX(T_PLANNING[],MATCH(Planning!G36,T_PLANNING[Jours],0),2))</f>
        <v/>
      </c>
      <c r="I36" s="7">
        <f t="shared" ca="1" si="15"/>
        <v>46173</v>
      </c>
      <c r="J36" s="10" t="str">
        <f ca="1">IF(I36="","",INDEX(T_PLANNING[],MATCH(Planning!I36,T_PLANNING[Jours],0),2))</f>
        <v>T</v>
      </c>
      <c r="K36" s="7" t="str">
        <f ca="1">IF(K35="","",IF(MONTH(K35+1)&gt;MONTH(K$6),"",K35+1))</f>
        <v/>
      </c>
      <c r="L36" s="10" t="str">
        <f ca="1">IF(K36="","",INDEX(T_PLANNING[],MATCH(Planning!K36,T_PLANNING[Jours],0),2))</f>
        <v/>
      </c>
      <c r="M36" s="7">
        <f t="shared" ca="1" si="24"/>
        <v>46234</v>
      </c>
      <c r="N36" s="10" t="str">
        <f ca="1">IF(M36="","",INDEX(T_PLANNING[],MATCH(Planning!M36,T_PLANNING[Jours],0),2))</f>
        <v>T</v>
      </c>
      <c r="O36" s="7">
        <f t="shared" ca="1" si="18"/>
        <v>46265</v>
      </c>
      <c r="P36" s="10" t="str">
        <f ca="1">IF(O36="","",INDEX(T_PLANNING[],MATCH(Planning!O36,T_PLANNING[Jours],0),2))</f>
        <v>R</v>
      </c>
      <c r="Q36" s="7" t="str">
        <f t="shared" ca="1" si="19"/>
        <v/>
      </c>
      <c r="R36" s="10" t="str">
        <f ca="1">IF(Q36="","",INDEX(T_PLANNING[],MATCH(Planning!Q36,T_PLANNING[Jours],0),2))</f>
        <v/>
      </c>
      <c r="S36" s="7">
        <f t="shared" ca="1" si="20"/>
        <v>46326</v>
      </c>
      <c r="T36" s="10" t="str">
        <f ca="1">IF(S36="","",INDEX(T_PLANNING[],MATCH(Planning!S36,T_PLANNING[Jours],0),2))</f>
        <v>T</v>
      </c>
      <c r="U36" s="7" t="str">
        <f t="shared" ca="1" si="21"/>
        <v/>
      </c>
      <c r="V36" s="10" t="str">
        <f ca="1">IF(U36="","",INDEX(T_PLANNING[],MATCH(Planning!U36,T_PLANNING[Jours],0),2))</f>
        <v/>
      </c>
      <c r="W36" s="7">
        <f t="shared" ca="1" si="22"/>
        <v>46387</v>
      </c>
      <c r="X36" s="14" t="str">
        <f ca="1">IF(W36="","",INDEX(T_PLANNING[],MATCH(Planning!W36,T_PLANNING[Jours],0),2))</f>
        <v>R</v>
      </c>
      <c r="Y36" s="12">
        <f t="shared" ca="1" si="23"/>
        <v>46418</v>
      </c>
      <c r="Z36" s="10" t="str">
        <f ca="1">IFERROR(IF(Y36="","",INDEX(T_PLANNING[],MATCH(Planning!Y36,T_PLANNING[Jours],0),2)),"")</f>
        <v/>
      </c>
    </row>
    <row r="37" spans="1:26" hidden="1" x14ac:dyDescent="0.25">
      <c r="A37" s="6" t="str">
        <f>""</f>
        <v/>
      </c>
      <c r="B37" s="6" t="str">
        <f>""</f>
        <v/>
      </c>
      <c r="C37" s="6" t="str">
        <f>""</f>
        <v/>
      </c>
      <c r="D37" s="6" t="str">
        <f>""</f>
        <v/>
      </c>
      <c r="E37" s="6" t="str">
        <f>""</f>
        <v/>
      </c>
      <c r="F37" s="6" t="str">
        <f>""</f>
        <v/>
      </c>
      <c r="G37" s="6" t="str">
        <f>""</f>
        <v/>
      </c>
      <c r="H37" s="6" t="str">
        <f>""</f>
        <v/>
      </c>
      <c r="I37" s="6" t="str">
        <f>""</f>
        <v/>
      </c>
      <c r="J37" s="6" t="str">
        <f>""</f>
        <v/>
      </c>
      <c r="K37" s="6" t="str">
        <f>""</f>
        <v/>
      </c>
      <c r="L37" s="6" t="str">
        <f>""</f>
        <v/>
      </c>
      <c r="M37" s="6" t="str">
        <f>""</f>
        <v/>
      </c>
      <c r="N37" s="6" t="str">
        <f>""</f>
        <v/>
      </c>
      <c r="O37" s="6" t="str">
        <f>""</f>
        <v/>
      </c>
      <c r="P37" s="6" t="str">
        <f>""</f>
        <v/>
      </c>
      <c r="Q37" s="6" t="str">
        <f>""</f>
        <v/>
      </c>
      <c r="R37" s="6" t="str">
        <f>""</f>
        <v/>
      </c>
      <c r="S37" s="6" t="str">
        <f>""</f>
        <v/>
      </c>
      <c r="T37" s="6" t="str">
        <f>""</f>
        <v/>
      </c>
      <c r="U37" s="6" t="str">
        <f>""</f>
        <v/>
      </c>
      <c r="V37" s="6" t="str">
        <f>""</f>
        <v/>
      </c>
      <c r="W37" s="6" t="str">
        <f>""</f>
        <v/>
      </c>
      <c r="X37" s="6" t="str">
        <f>""</f>
        <v/>
      </c>
      <c r="Y37" s="6" t="str">
        <f>""</f>
        <v/>
      </c>
      <c r="Z37" s="6" t="str">
        <f>""</f>
        <v/>
      </c>
    </row>
  </sheetData>
  <sheetProtection sheet="1" objects="1" scenarios="1"/>
  <mergeCells count="29">
    <mergeCell ref="A4:B4"/>
    <mergeCell ref="C4:D4"/>
    <mergeCell ref="E4:F4"/>
    <mergeCell ref="A1:J1"/>
    <mergeCell ref="A5:B5"/>
    <mergeCell ref="C5:D5"/>
    <mergeCell ref="E5:F5"/>
    <mergeCell ref="G5:H5"/>
    <mergeCell ref="I5:J5"/>
    <mergeCell ref="G4:H4"/>
    <mergeCell ref="I4:J4"/>
    <mergeCell ref="K4:L4"/>
    <mergeCell ref="M4:N4"/>
    <mergeCell ref="O4:P4"/>
    <mergeCell ref="Y5:Z5"/>
    <mergeCell ref="T1:T2"/>
    <mergeCell ref="K1:O1"/>
    <mergeCell ref="Q4:R4"/>
    <mergeCell ref="S4:T4"/>
    <mergeCell ref="U4:V4"/>
    <mergeCell ref="W4:X4"/>
    <mergeCell ref="Y4:Z4"/>
    <mergeCell ref="M5:N5"/>
    <mergeCell ref="O5:P5"/>
    <mergeCell ref="Q5:R5"/>
    <mergeCell ref="S5:T5"/>
    <mergeCell ref="U5:V5"/>
    <mergeCell ref="W5:X5"/>
    <mergeCell ref="K5:L5"/>
  </mergeCells>
  <phoneticPr fontId="3" type="noConversion"/>
  <conditionalFormatting sqref="A6:Z37">
    <cfRule type="containsText" dxfId="0" priority="3" operator="containsText" text="T">
      <formula>NOT(ISERROR(SEARCH("T",A6)))</formula>
    </cfRule>
  </conditionalFormatting>
  <pageMargins left="0.23622047244094491" right="0.23622047244094491" top="0.74803149606299213" bottom="0.74803149606299213" header="0.31496062992125984" footer="0.31496062992125984"/>
  <pageSetup paperSize="9" scale="59" orientation="landscape" r:id="rId1"/>
  <headerFooter>
    <oddFooter>&amp;LEdité le &amp;D à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3B993-C1CF-486B-B6F4-B13DB9A8A2D4}">
  <sheetPr codeName="Feuil4"/>
  <dimension ref="A1:B13"/>
  <sheetViews>
    <sheetView workbookViewId="0">
      <selection activeCell="D1" sqref="D1:D2"/>
    </sheetView>
  </sheetViews>
  <sheetFormatPr baseColWidth="10" defaultRowHeight="18" x14ac:dyDescent="0.25"/>
  <sheetData>
    <row r="1" spans="1:2" x14ac:dyDescent="0.25">
      <c r="A1" t="s">
        <v>18</v>
      </c>
      <c r="B1" t="s">
        <v>19</v>
      </c>
    </row>
    <row r="2" spans="1:2" x14ac:dyDescent="0.25">
      <c r="A2">
        <v>1</v>
      </c>
      <c r="B2" t="s">
        <v>6</v>
      </c>
    </row>
    <row r="3" spans="1:2" x14ac:dyDescent="0.25">
      <c r="A3">
        <v>2</v>
      </c>
      <c r="B3" t="s">
        <v>7</v>
      </c>
    </row>
    <row r="4" spans="1:2" x14ac:dyDescent="0.25">
      <c r="A4">
        <v>3</v>
      </c>
      <c r="B4" t="s">
        <v>8</v>
      </c>
    </row>
    <row r="5" spans="1:2" x14ac:dyDescent="0.25">
      <c r="A5">
        <v>4</v>
      </c>
      <c r="B5" t="s">
        <v>9</v>
      </c>
    </row>
    <row r="6" spans="1:2" x14ac:dyDescent="0.25">
      <c r="A6">
        <v>5</v>
      </c>
      <c r="B6" t="s">
        <v>10</v>
      </c>
    </row>
    <row r="7" spans="1:2" x14ac:dyDescent="0.25">
      <c r="A7">
        <v>6</v>
      </c>
      <c r="B7" t="s">
        <v>11</v>
      </c>
    </row>
    <row r="8" spans="1:2" x14ac:dyDescent="0.25">
      <c r="A8">
        <v>7</v>
      </c>
      <c r="B8" t="s">
        <v>12</v>
      </c>
    </row>
    <row r="9" spans="1:2" x14ac:dyDescent="0.25">
      <c r="A9">
        <v>8</v>
      </c>
      <c r="B9" t="s">
        <v>13</v>
      </c>
    </row>
    <row r="10" spans="1:2" x14ac:dyDescent="0.25">
      <c r="A10">
        <v>9</v>
      </c>
      <c r="B10" t="s">
        <v>14</v>
      </c>
    </row>
    <row r="11" spans="1:2" x14ac:dyDescent="0.25">
      <c r="A11">
        <v>10</v>
      </c>
      <c r="B11" t="s">
        <v>15</v>
      </c>
    </row>
    <row r="12" spans="1:2" x14ac:dyDescent="0.25">
      <c r="A12">
        <v>11</v>
      </c>
      <c r="B12" t="s">
        <v>16</v>
      </c>
    </row>
    <row r="13" spans="1:2" x14ac:dyDescent="0.25">
      <c r="A13">
        <v>12</v>
      </c>
      <c r="B13" t="s">
        <v>17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</vt:lpstr>
      <vt:lpstr>Planning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Schmidt</dc:creator>
  <cp:lastModifiedBy>Christian Schmidt</cp:lastModifiedBy>
  <cp:lastPrinted>2026-01-13T10:16:11Z</cp:lastPrinted>
  <dcterms:created xsi:type="dcterms:W3CDTF">2026-01-12T10:20:30Z</dcterms:created>
  <dcterms:modified xsi:type="dcterms:W3CDTF">2026-01-13T10:17:40Z</dcterms:modified>
</cp:coreProperties>
</file>