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F:\Users\Christian\Documents\Mes Excel\FORUM\"/>
    </mc:Choice>
  </mc:AlternateContent>
  <xr:revisionPtr revIDLastSave="0" documentId="13_ncr:1_{8EE0B2D7-1918-46AD-8E5C-9ACA95A360C5}" xr6:coauthVersionLast="47" xr6:coauthVersionMax="47" xr10:uidLastSave="{00000000-0000-0000-0000-000000000000}"/>
  <bookViews>
    <workbookView xWindow="-120" yWindow="-120" windowWidth="51840" windowHeight="21120" xr2:uid="{00000000-000D-0000-FFFF-FFFF00000000}"/>
  </bookViews>
  <sheets>
    <sheet name="CARPENTIER" sheetId="2" r:id="rId1"/>
    <sheet name="Filtre" sheetId="5" r:id="rId2"/>
  </sheets>
  <definedNames>
    <definedName name="_xlnm._FilterDatabase" localSheetId="0" hidden="1">CARPENTIER!$A$114:$H$161</definedName>
    <definedName name="_xlnm.Print_Area" localSheetId="0">CARPENTIER!$A$1:$F$156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P166" i="2" l="1"/>
  <c r="AP165" i="2"/>
  <c r="AP158" i="2"/>
  <c r="AL166" i="2"/>
  <c r="W166" i="2" s="1"/>
  <c r="AL165" i="2"/>
  <c r="W165" i="2" s="1"/>
  <c r="AP10" i="2"/>
  <c r="AP9" i="2"/>
  <c r="AP8" i="2"/>
  <c r="AP7" i="2"/>
  <c r="AP6" i="2"/>
  <c r="AP5" i="2"/>
  <c r="AP4" i="2"/>
  <c r="AP3" i="2"/>
  <c r="AP18" i="2"/>
  <c r="AP17" i="2"/>
  <c r="AP16" i="2"/>
  <c r="AP15" i="2"/>
  <c r="AP14" i="2"/>
  <c r="AP13" i="2"/>
  <c r="AP12" i="2"/>
  <c r="AP108" i="2"/>
  <c r="AP107" i="2"/>
  <c r="AP106" i="2"/>
  <c r="AP105" i="2"/>
  <c r="AP104" i="2"/>
  <c r="AP103" i="2"/>
  <c r="AP102" i="2"/>
  <c r="AP101" i="2"/>
  <c r="AP100" i="2"/>
  <c r="AP99" i="2"/>
  <c r="AP98" i="2"/>
  <c r="AP97" i="2"/>
  <c r="AP96" i="2"/>
  <c r="AP95" i="2"/>
  <c r="AP94" i="2"/>
  <c r="AP93" i="2"/>
  <c r="AP92" i="2"/>
  <c r="AP91" i="2"/>
  <c r="AP90" i="2"/>
  <c r="AP89" i="2"/>
  <c r="AP88" i="2"/>
  <c r="AP87" i="2"/>
  <c r="AP86" i="2"/>
  <c r="AP85" i="2"/>
  <c r="AP84" i="2"/>
  <c r="AP83" i="2"/>
  <c r="AP82" i="2"/>
  <c r="AP81" i="2"/>
  <c r="AP80" i="2"/>
  <c r="AP79" i="2"/>
  <c r="AP78" i="2"/>
  <c r="AP77" i="2"/>
  <c r="AP76" i="2"/>
  <c r="AP75" i="2"/>
  <c r="AP74" i="2"/>
  <c r="AP73" i="2"/>
  <c r="AP72" i="2"/>
  <c r="AP71" i="2"/>
  <c r="AP70" i="2"/>
  <c r="AP69" i="2"/>
  <c r="AP68" i="2"/>
  <c r="AP67" i="2"/>
  <c r="AP66" i="2"/>
  <c r="AP65" i="2"/>
  <c r="AP64" i="2"/>
  <c r="AP63" i="2"/>
  <c r="AP62" i="2"/>
  <c r="AP61" i="2"/>
  <c r="AP60" i="2"/>
  <c r="AP59" i="2"/>
  <c r="AP58" i="2"/>
  <c r="AP57" i="2"/>
  <c r="AP56" i="2"/>
  <c r="AP55" i="2"/>
  <c r="AP54" i="2"/>
  <c r="AP53" i="2"/>
  <c r="AP52" i="2"/>
  <c r="AP51" i="2"/>
  <c r="AP50" i="2"/>
  <c r="AP49" i="2"/>
  <c r="AP48" i="2"/>
  <c r="AP47" i="2"/>
  <c r="AP46" i="2"/>
  <c r="AP45" i="2"/>
  <c r="AP44" i="2"/>
  <c r="AP43" i="2"/>
  <c r="AP42" i="2"/>
  <c r="AP41" i="2"/>
  <c r="AP40" i="2"/>
  <c r="AP39" i="2"/>
  <c r="AP38" i="2"/>
  <c r="AP37" i="2"/>
  <c r="AP36" i="2"/>
  <c r="AP35" i="2"/>
  <c r="AP34" i="2"/>
  <c r="AP33" i="2"/>
  <c r="AP32" i="2"/>
  <c r="AP31" i="2"/>
  <c r="AP30" i="2"/>
  <c r="AP29" i="2"/>
  <c r="AP28" i="2"/>
  <c r="AP27" i="2"/>
  <c r="AP26" i="2"/>
  <c r="AP25" i="2"/>
  <c r="AP24" i="2"/>
  <c r="AP23" i="2"/>
  <c r="AP22" i="2"/>
  <c r="AP21" i="2"/>
  <c r="AP20" i="2"/>
  <c r="AP147" i="2"/>
  <c r="AP146" i="2"/>
  <c r="AP145" i="2"/>
  <c r="AP144" i="2"/>
  <c r="AP143" i="2"/>
  <c r="AP142" i="2"/>
  <c r="AP141" i="2"/>
  <c r="AP140" i="2"/>
  <c r="AP139" i="2"/>
  <c r="AP138" i="2"/>
  <c r="AP137" i="2"/>
  <c r="AP136" i="2"/>
  <c r="AP135" i="2"/>
  <c r="AP134" i="2"/>
  <c r="AP133" i="2"/>
  <c r="AP132" i="2"/>
  <c r="AP131" i="2"/>
  <c r="AP130" i="2"/>
  <c r="AP129" i="2"/>
  <c r="AP128" i="2"/>
  <c r="AP127" i="2"/>
  <c r="AP126" i="2"/>
  <c r="AP125" i="2"/>
  <c r="AP124" i="2"/>
  <c r="AP123" i="2"/>
  <c r="AP122" i="2"/>
  <c r="AP121" i="2"/>
  <c r="AP120" i="2"/>
  <c r="AP119" i="2"/>
  <c r="AP118" i="2"/>
  <c r="AP117" i="2"/>
  <c r="AP116" i="2"/>
  <c r="AP115" i="2"/>
  <c r="AP114" i="2"/>
  <c r="AP113" i="2"/>
  <c r="AP112" i="2"/>
  <c r="AP111" i="2"/>
  <c r="AP110" i="2"/>
  <c r="AL164" i="2"/>
  <c r="W164" i="2" s="1"/>
  <c r="AP164" i="2"/>
  <c r="AL163" i="2"/>
  <c r="W163" i="2" s="1"/>
  <c r="AP163" i="2"/>
  <c r="AL162" i="2"/>
  <c r="W162" i="2" s="1"/>
  <c r="AP162" i="2"/>
  <c r="B1" i="5"/>
  <c r="AP11" i="2"/>
  <c r="AP19" i="2"/>
  <c r="AP109" i="2"/>
  <c r="AP148" i="2"/>
  <c r="AP149" i="2"/>
  <c r="AP150" i="2"/>
  <c r="AP151" i="2"/>
  <c r="AP152" i="2"/>
  <c r="AP153" i="2"/>
  <c r="AP154" i="2"/>
  <c r="AP155" i="2"/>
  <c r="AP156" i="2"/>
  <c r="AP157" i="2"/>
  <c r="AP159" i="2"/>
  <c r="AP160" i="2"/>
  <c r="AP161" i="2"/>
  <c r="AL140" i="2"/>
  <c r="W140" i="2" s="1"/>
  <c r="AL136" i="2"/>
  <c r="W136" i="2" s="1"/>
  <c r="AL124" i="2"/>
  <c r="W124" i="2" s="1"/>
  <c r="AL123" i="2"/>
  <c r="W123" i="2" s="1"/>
  <c r="AL63" i="2"/>
  <c r="W63" i="2" s="1"/>
  <c r="AL50" i="2"/>
  <c r="W50" i="2" s="1"/>
  <c r="AL42" i="2" l="1"/>
  <c r="W42" i="2" s="1"/>
  <c r="AL62" i="2"/>
  <c r="W62" i="2" s="1"/>
  <c r="AL133" i="2"/>
  <c r="W133" i="2" s="1"/>
  <c r="AL134" i="2"/>
  <c r="W134" i="2" s="1"/>
  <c r="AL135" i="2"/>
  <c r="W135" i="2" s="1"/>
  <c r="AL137" i="2"/>
  <c r="W137" i="2" s="1"/>
  <c r="AL51" i="2"/>
  <c r="W51" i="2" s="1"/>
  <c r="AL48" i="2"/>
  <c r="W48" i="2" s="1"/>
  <c r="AL19" i="2"/>
  <c r="W19" i="2" s="1"/>
  <c r="AL11" i="2"/>
  <c r="W11" i="2" s="1"/>
  <c r="AL12" i="2"/>
  <c r="W12" i="2" s="1"/>
  <c r="A3" i="5" s="1" a="1"/>
  <c r="A3" i="5" s="1"/>
  <c r="AL15" i="2"/>
  <c r="W15" i="2" s="1"/>
  <c r="AL116" i="2"/>
  <c r="W116" i="2" s="1"/>
  <c r="AL80" i="2"/>
  <c r="W80" i="2" s="1"/>
  <c r="AL67" i="2"/>
  <c r="W67" i="2" s="1"/>
  <c r="AL30" i="2"/>
  <c r="W30" i="2" s="1"/>
  <c r="AL127" i="2"/>
  <c r="W127" i="2" s="1"/>
  <c r="AL55" i="2"/>
  <c r="W55" i="2" s="1"/>
  <c r="AL5" i="2"/>
  <c r="W5" i="2" s="1"/>
  <c r="AL86" i="2"/>
  <c r="W86" i="2" s="1"/>
  <c r="AL17" i="2"/>
  <c r="W17" i="2" s="1"/>
  <c r="AL20" i="2"/>
  <c r="W20" i="2" s="1"/>
  <c r="AL7" i="2"/>
  <c r="W7" i="2" s="1"/>
  <c r="AL59" i="2"/>
  <c r="W59" i="2" s="1"/>
  <c r="AL65" i="2"/>
  <c r="W65" i="2" s="1"/>
  <c r="AL66" i="2"/>
  <c r="W66" i="2" s="1"/>
  <c r="AL41" i="2"/>
  <c r="W41" i="2" s="1"/>
  <c r="AL61" i="2"/>
  <c r="W61" i="2" s="1"/>
  <c r="AL120" i="2"/>
  <c r="W120" i="2" s="1"/>
  <c r="AL27" i="2"/>
  <c r="W27" i="2" s="1"/>
  <c r="AL125" i="2"/>
  <c r="W125" i="2" s="1"/>
  <c r="AL64" i="2"/>
  <c r="W64" i="2" s="1"/>
  <c r="AL73" i="2"/>
  <c r="W73" i="2" s="1"/>
  <c r="AL22" i="2"/>
  <c r="W22" i="2" s="1"/>
  <c r="AL34" i="2"/>
  <c r="W34" i="2" s="1"/>
  <c r="AL21" i="2"/>
  <c r="W21" i="2" s="1"/>
  <c r="AL26" i="2"/>
  <c r="W26" i="2" s="1"/>
  <c r="AL138" i="2"/>
  <c r="W138" i="2" s="1"/>
  <c r="AL29" i="2"/>
  <c r="W29" i="2" s="1"/>
  <c r="AL18" i="2"/>
  <c r="W18" i="2" s="1"/>
  <c r="AL25" i="2"/>
  <c r="W25" i="2" s="1"/>
  <c r="AL38" i="2"/>
  <c r="W38" i="2" s="1"/>
  <c r="AL44" i="2"/>
  <c r="W44" i="2" s="1"/>
  <c r="AL121" i="2"/>
  <c r="W121" i="2" s="1"/>
  <c r="AL122" i="2"/>
  <c r="W122" i="2" s="1"/>
  <c r="AL126" i="2"/>
  <c r="W126" i="2" s="1"/>
  <c r="AL128" i="2"/>
  <c r="W128" i="2" s="1"/>
  <c r="AL129" i="2"/>
  <c r="W129" i="2" s="1"/>
  <c r="AL130" i="2"/>
  <c r="W130" i="2" s="1"/>
  <c r="AL131" i="2"/>
  <c r="W131" i="2" s="1"/>
  <c r="AL132" i="2"/>
  <c r="W132" i="2" s="1"/>
  <c r="AL139" i="2"/>
  <c r="W139" i="2" s="1"/>
  <c r="AL141" i="2"/>
  <c r="W141" i="2" s="1"/>
  <c r="AL142" i="2"/>
  <c r="W142" i="2" s="1"/>
  <c r="AL161" i="2"/>
  <c r="W161" i="2" s="1"/>
  <c r="AL160" i="2"/>
  <c r="W160" i="2" s="1"/>
  <c r="AL159" i="2"/>
  <c r="W159" i="2" s="1"/>
  <c r="AL158" i="2"/>
  <c r="W158" i="2" s="1"/>
  <c r="AL157" i="2"/>
  <c r="W157" i="2" s="1"/>
  <c r="AL156" i="2"/>
  <c r="W156" i="2" s="1"/>
  <c r="AL155" i="2"/>
  <c r="W155" i="2" s="1"/>
  <c r="AL154" i="2"/>
  <c r="W154" i="2" s="1"/>
  <c r="AL153" i="2"/>
  <c r="W153" i="2" s="1"/>
  <c r="AL152" i="2"/>
  <c r="W152" i="2" s="1"/>
  <c r="AL151" i="2"/>
  <c r="W151" i="2" s="1"/>
  <c r="AL150" i="2"/>
  <c r="W150" i="2" s="1"/>
  <c r="AL149" i="2"/>
  <c r="W149" i="2" s="1"/>
  <c r="AL148" i="2"/>
  <c r="W148" i="2" s="1"/>
  <c r="AL147" i="2"/>
  <c r="W147" i="2" s="1"/>
  <c r="AL146" i="2"/>
  <c r="W146" i="2" s="1"/>
  <c r="AL145" i="2"/>
  <c r="W145" i="2" s="1"/>
  <c r="AL144" i="2"/>
  <c r="W144" i="2" s="1"/>
  <c r="AL143" i="2"/>
  <c r="W143" i="2" s="1"/>
  <c r="AL119" i="2"/>
  <c r="W119" i="2" s="1"/>
  <c r="AL118" i="2"/>
  <c r="W118" i="2" s="1"/>
  <c r="AL117" i="2"/>
  <c r="W117" i="2" s="1"/>
  <c r="AL115" i="2"/>
  <c r="W115" i="2" s="1"/>
  <c r="AL114" i="2"/>
  <c r="W114" i="2" s="1"/>
  <c r="AL113" i="2"/>
  <c r="W113" i="2" s="1"/>
  <c r="AL112" i="2"/>
  <c r="W112" i="2" s="1"/>
  <c r="AL111" i="2"/>
  <c r="W111" i="2" s="1"/>
  <c r="AL110" i="2"/>
  <c r="W110" i="2" s="1"/>
  <c r="AL109" i="2"/>
  <c r="W109" i="2" s="1"/>
  <c r="AL108" i="2"/>
  <c r="W108" i="2" s="1"/>
  <c r="AL107" i="2"/>
  <c r="W107" i="2" s="1"/>
  <c r="AL106" i="2"/>
  <c r="W106" i="2" s="1"/>
  <c r="AL105" i="2"/>
  <c r="W105" i="2" s="1"/>
  <c r="AL104" i="2"/>
  <c r="W104" i="2" s="1"/>
  <c r="AL103" i="2"/>
  <c r="W103" i="2" s="1"/>
  <c r="AL102" i="2"/>
  <c r="W102" i="2" s="1"/>
  <c r="AL101" i="2"/>
  <c r="W101" i="2" s="1"/>
  <c r="AL100" i="2"/>
  <c r="W100" i="2" s="1"/>
  <c r="AL99" i="2"/>
  <c r="W99" i="2" s="1"/>
  <c r="AL98" i="2"/>
  <c r="W98" i="2" s="1"/>
  <c r="AL97" i="2"/>
  <c r="W97" i="2" s="1"/>
  <c r="AL96" i="2"/>
  <c r="W96" i="2" s="1"/>
  <c r="AL95" i="2"/>
  <c r="W95" i="2" s="1"/>
  <c r="AL94" i="2"/>
  <c r="W94" i="2" s="1"/>
  <c r="AL93" i="2"/>
  <c r="W93" i="2" s="1"/>
  <c r="AL92" i="2"/>
  <c r="W92" i="2" s="1"/>
  <c r="AL91" i="2"/>
  <c r="W91" i="2" s="1"/>
  <c r="AL90" i="2"/>
  <c r="W90" i="2" s="1"/>
  <c r="AL89" i="2"/>
  <c r="W89" i="2" s="1"/>
  <c r="AL88" i="2"/>
  <c r="W88" i="2" s="1"/>
  <c r="AL87" i="2"/>
  <c r="W87" i="2" s="1"/>
  <c r="AL85" i="2"/>
  <c r="W85" i="2" s="1"/>
  <c r="AL84" i="2"/>
  <c r="W84" i="2" s="1"/>
  <c r="AL83" i="2"/>
  <c r="W83" i="2" s="1"/>
  <c r="AL82" i="2"/>
  <c r="W82" i="2" s="1"/>
  <c r="AL81" i="2"/>
  <c r="W81" i="2" s="1"/>
  <c r="AL79" i="2"/>
  <c r="W79" i="2" s="1"/>
  <c r="AL78" i="2"/>
  <c r="W78" i="2" s="1"/>
  <c r="AL77" i="2"/>
  <c r="W77" i="2" s="1"/>
  <c r="AL76" i="2"/>
  <c r="W76" i="2" s="1"/>
  <c r="AL75" i="2"/>
  <c r="W75" i="2" s="1"/>
  <c r="AL74" i="2"/>
  <c r="W74" i="2" s="1"/>
  <c r="AL72" i="2"/>
  <c r="W72" i="2" s="1"/>
  <c r="AL71" i="2"/>
  <c r="W71" i="2" s="1"/>
  <c r="AL70" i="2"/>
  <c r="W70" i="2" s="1"/>
  <c r="AL69" i="2"/>
  <c r="W69" i="2" s="1"/>
  <c r="AL68" i="2"/>
  <c r="W68" i="2" s="1"/>
  <c r="AL60" i="2"/>
  <c r="W60" i="2" s="1"/>
  <c r="AL58" i="2"/>
  <c r="W58" i="2" s="1"/>
  <c r="AL57" i="2"/>
  <c r="W57" i="2" s="1"/>
  <c r="AL56" i="2"/>
  <c r="W56" i="2" s="1"/>
  <c r="AL54" i="2"/>
  <c r="W54" i="2" s="1"/>
  <c r="AL53" i="2"/>
  <c r="W53" i="2" s="1"/>
  <c r="AL52" i="2"/>
  <c r="W52" i="2" s="1"/>
  <c r="AL49" i="2"/>
  <c r="W49" i="2" s="1"/>
  <c r="AL47" i="2"/>
  <c r="W47" i="2" s="1"/>
  <c r="AL46" i="2"/>
  <c r="W46" i="2" s="1"/>
  <c r="AL45" i="2"/>
  <c r="W45" i="2" s="1"/>
  <c r="AL43" i="2"/>
  <c r="W43" i="2" s="1"/>
  <c r="AL40" i="2"/>
  <c r="W40" i="2" s="1"/>
  <c r="AL39" i="2"/>
  <c r="W39" i="2" s="1"/>
  <c r="AL37" i="2"/>
  <c r="W37" i="2" s="1"/>
  <c r="AL36" i="2"/>
  <c r="W36" i="2" s="1"/>
  <c r="AL35" i="2"/>
  <c r="W35" i="2" s="1"/>
  <c r="AL33" i="2"/>
  <c r="W33" i="2" s="1"/>
  <c r="AL32" i="2"/>
  <c r="W32" i="2" s="1"/>
  <c r="AL31" i="2"/>
  <c r="W31" i="2" s="1"/>
  <c r="AL28" i="2"/>
  <c r="W28" i="2" s="1"/>
  <c r="AL24" i="2"/>
  <c r="W24" i="2" s="1"/>
  <c r="AL23" i="2"/>
  <c r="W23" i="2" s="1"/>
  <c r="AL16" i="2"/>
  <c r="W16" i="2" s="1"/>
  <c r="AL14" i="2"/>
  <c r="W14" i="2" s="1"/>
  <c r="AL13" i="2"/>
  <c r="W13" i="2" s="1"/>
  <c r="AL10" i="2"/>
  <c r="W10" i="2" s="1"/>
  <c r="AL9" i="2"/>
  <c r="W9" i="2" s="1"/>
  <c r="AL8" i="2"/>
  <c r="W8" i="2" s="1"/>
  <c r="AL6" i="2"/>
  <c r="W6" i="2" s="1"/>
  <c r="AL4" i="2"/>
  <c r="W4" i="2" s="1"/>
  <c r="AL3" i="2"/>
  <c r="W3" i="2" s="1"/>
  <c r="B1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<sst xmlns="http://schemas.openxmlformats.org/spreadsheetml/2006/main" count="354" uniqueCount="244">
  <si>
    <t>CODE METI</t>
  </si>
  <si>
    <t>LIBELLE ARTICLE</t>
  </si>
  <si>
    <t>UNITE VALEUR</t>
  </si>
  <si>
    <t>FOURN</t>
  </si>
  <si>
    <t>P.A.</t>
  </si>
  <si>
    <t>P.V.</t>
  </si>
  <si>
    <t>STOCK FINAL</t>
  </si>
  <si>
    <t>CIRCUS</t>
  </si>
  <si>
    <t>MERCHATO</t>
  </si>
  <si>
    <t>TIGIBUS</t>
  </si>
  <si>
    <t>FPDL PK</t>
  </si>
  <si>
    <t>CADY PK</t>
  </si>
  <si>
    <t>AD PK</t>
  </si>
  <si>
    <t>TC PK</t>
  </si>
  <si>
    <t>CROC PK</t>
  </si>
  <si>
    <t>SEC PK</t>
  </si>
  <si>
    <t>COUR PK</t>
  </si>
  <si>
    <t>MONT PK</t>
  </si>
  <si>
    <t>VERT PK</t>
  </si>
  <si>
    <t>Total</t>
  </si>
  <si>
    <t>ALOE VERA X14 PIECES</t>
  </si>
  <si>
    <t>BTG</t>
  </si>
  <si>
    <t>BETTERAVE CUITE</t>
  </si>
  <si>
    <t>LARRERE</t>
  </si>
  <si>
    <t>JACOB</t>
  </si>
  <si>
    <t>MAYES</t>
  </si>
  <si>
    <t>EPINARD</t>
  </si>
  <si>
    <t>PIMENT BLANC CARTON</t>
  </si>
  <si>
    <t>PIMENT VERT CARTON</t>
  </si>
  <si>
    <t>POIVRON ORANGE</t>
  </si>
  <si>
    <t>PULPE D AIL</t>
  </si>
  <si>
    <t>PULPE D ECHALOTTE</t>
  </si>
  <si>
    <t>CAROTTE 10KG</t>
  </si>
  <si>
    <t>GUENOT</t>
  </si>
  <si>
    <t>POIREAUX 10KG</t>
  </si>
  <si>
    <t>PRIMO PK</t>
  </si>
  <si>
    <t>PDHL PK</t>
  </si>
  <si>
    <t>MZ</t>
  </si>
  <si>
    <t>PARKING</t>
  </si>
  <si>
    <t xml:space="preserve"> </t>
  </si>
  <si>
    <t>HALUCO</t>
  </si>
  <si>
    <t>PERSIL FRISE X12</t>
  </si>
  <si>
    <t xml:space="preserve">COURGETTE 5KG </t>
  </si>
  <si>
    <t xml:space="preserve">CAROTTE 10KG  </t>
  </si>
  <si>
    <t>TOMATE COCKTAIL 500G</t>
  </si>
  <si>
    <t>CHOU DOUX PLAT x8</t>
  </si>
  <si>
    <t>CAROTTE 2KG BOX X100</t>
  </si>
  <si>
    <t>NATURINDA</t>
  </si>
  <si>
    <t xml:space="preserve">REBELLION </t>
  </si>
  <si>
    <t>POIVRON JAUNE</t>
  </si>
  <si>
    <t>POTIRON</t>
  </si>
  <si>
    <t>PULPE OIGNON</t>
  </si>
  <si>
    <t>COURGETTE FILET 10X1KG ESP</t>
  </si>
  <si>
    <t>BETTERAVE CRUE NR</t>
  </si>
  <si>
    <t>TOMATE SAN MARZANO 6KG</t>
  </si>
  <si>
    <t>AUBERGINE ARLEQUIN</t>
  </si>
  <si>
    <t>ROMA GRAPPE fr</t>
  </si>
  <si>
    <t xml:space="preserve">COURGETTE RONDE </t>
  </si>
  <si>
    <t>FUT OLIVES DENOYAUTEE NOIR</t>
  </si>
  <si>
    <t>SEAU 10KGVERTE CASSE A L AIL</t>
  </si>
  <si>
    <t>SEAU 10KG CASSE PIMENT</t>
  </si>
  <si>
    <t>SEAU COCKTAILMAROCAINE</t>
  </si>
  <si>
    <t>FUT OLIVE DENOYAUT PIMENT</t>
  </si>
  <si>
    <t>FUT DENOYAUT VERTE GRECE</t>
  </si>
  <si>
    <t>FUT VERTE FOURREE AMANDE</t>
  </si>
  <si>
    <t>FUT VERTE FOURREE CITRON</t>
  </si>
  <si>
    <t>FUT OLIVE AZIZI</t>
  </si>
  <si>
    <t>SEAU 10KG CASSEE PROVENCA</t>
  </si>
  <si>
    <t>SEAU 10KG MELANGE PROVE</t>
  </si>
  <si>
    <t>CŒUR DE SUCRINE</t>
  </si>
  <si>
    <t>TOMATE GRAPPE TURQUIE</t>
  </si>
  <si>
    <t xml:space="preserve">TOMATE GRAPPE 5kg </t>
  </si>
  <si>
    <t>TOMATE Red EGG</t>
  </si>
  <si>
    <t xml:space="preserve">CHOU FLEUR X 6 </t>
  </si>
  <si>
    <t>CHOU ROUGE FR</t>
  </si>
  <si>
    <t>TOMAT RONDE BELGE</t>
  </si>
  <si>
    <t>SUCRINE X3 ESP STICKE</t>
  </si>
  <si>
    <t>primafel</t>
  </si>
  <si>
    <t xml:space="preserve">COURGETTE 9KG  </t>
  </si>
  <si>
    <t xml:space="preserve">POIVRON ROUGE </t>
  </si>
  <si>
    <t>lemarier</t>
  </si>
  <si>
    <t>endiva</t>
  </si>
  <si>
    <t xml:space="preserve">SALADE BATAVIA </t>
  </si>
  <si>
    <t xml:space="preserve">SALADE CHENE ROUGE </t>
  </si>
  <si>
    <t xml:space="preserve">SALADE KRISET </t>
  </si>
  <si>
    <t xml:space="preserve">SALADE LAITUE </t>
  </si>
  <si>
    <t xml:space="preserve">BATAVIA </t>
  </si>
  <si>
    <t xml:space="preserve">POIVRON VERT </t>
  </si>
  <si>
    <t>TOMATE GRAPPE 10kg</t>
  </si>
  <si>
    <t>CONCOMBRE 5/6 fr</t>
  </si>
  <si>
    <t>CONCOMBRE MINI holl</t>
  </si>
  <si>
    <t>CHAMPIGNON ROSE</t>
  </si>
  <si>
    <t>CORNE VERTE 5kg</t>
  </si>
  <si>
    <t>RADIS ROSE</t>
  </si>
  <si>
    <t>ICEBERG X10</t>
  </si>
  <si>
    <t>POIVRON PADRON</t>
  </si>
  <si>
    <t>JSO</t>
  </si>
  <si>
    <t>goosta</t>
  </si>
  <si>
    <t>POIVRON TRICOLOR 10X500 HOL</t>
  </si>
  <si>
    <t>TOMATE RONDE Belgique</t>
  </si>
  <si>
    <t>calsa</t>
  </si>
  <si>
    <t>pavifruit</t>
  </si>
  <si>
    <t>VITAPRIM</t>
  </si>
  <si>
    <t>TOMATE 102 GROSSE</t>
  </si>
  <si>
    <t>CORNE ROUGE</t>
  </si>
  <si>
    <t>rainbow</t>
  </si>
  <si>
    <t>COCO PLAT</t>
  </si>
  <si>
    <t xml:space="preserve">POIVRON JAUNE </t>
  </si>
  <si>
    <t>CONCOMBRE 5/6</t>
  </si>
  <si>
    <t>FLEUR BLANCHE</t>
  </si>
  <si>
    <t>ENDIVE SACHET 10x1kg</t>
  </si>
  <si>
    <t>fortat</t>
  </si>
  <si>
    <t>vergro</t>
  </si>
  <si>
    <t>goostar fr</t>
  </si>
  <si>
    <t>montfarvillaise</t>
  </si>
  <si>
    <t>JDVDL</t>
  </si>
  <si>
    <t>NAVET 5KG</t>
  </si>
  <si>
    <t>PEPINOS</t>
  </si>
  <si>
    <t>SONY</t>
  </si>
  <si>
    <t>FRAISE GARIGUETTE</t>
  </si>
  <si>
    <t>AUBERGINE CHINOISE</t>
  </si>
  <si>
    <t>trycofresh</t>
  </si>
  <si>
    <t>HOOGSTEDER</t>
  </si>
  <si>
    <t xml:space="preserve">NAVET </t>
  </si>
  <si>
    <t>CHAMPIGNON BLANC 3kg</t>
  </si>
  <si>
    <t>POIREAUX filet 3kg</t>
  </si>
  <si>
    <t>PIMENT ROUGE</t>
  </si>
  <si>
    <t>CAROTTE BOTTE GUENOT</t>
  </si>
  <si>
    <t>TC 250g</t>
  </si>
  <si>
    <t>CORNE VERTE</t>
  </si>
  <si>
    <t>CHOU BLANC FR</t>
  </si>
  <si>
    <t>jacob</t>
  </si>
  <si>
    <t>BEHURET</t>
  </si>
  <si>
    <t>BEZERT</t>
  </si>
  <si>
    <t>CONCOMBRE 4/5</t>
  </si>
  <si>
    <t>BROCOLIS 5kg</t>
  </si>
  <si>
    <t>TC COLIS BARQUETTE</t>
  </si>
  <si>
    <t>BROCOLI 6kg</t>
  </si>
  <si>
    <t>haluco</t>
  </si>
  <si>
    <t>BROCOLI 5kg</t>
  </si>
  <si>
    <t>MELON JAUNE</t>
  </si>
  <si>
    <t>ALTERNEA</t>
  </si>
  <si>
    <t xml:space="preserve">CHOUX BLANC </t>
  </si>
  <si>
    <t>fresh direct</t>
  </si>
  <si>
    <t>BROCOLI 8KG</t>
  </si>
  <si>
    <t>BETTERAVE DESTOCKAGE BOX</t>
  </si>
  <si>
    <t>CREANCES</t>
  </si>
  <si>
    <t>CHAMPIGNON BARQUETTE 500</t>
  </si>
  <si>
    <t>RUOL</t>
  </si>
  <si>
    <t xml:space="preserve">AUBERGINE </t>
  </si>
  <si>
    <t>beausse</t>
  </si>
  <si>
    <t>AUBERGINE ARLEQUIN holl</t>
  </si>
  <si>
    <t>KULTIV</t>
  </si>
  <si>
    <t>CONCOMBRE 5/6 FR</t>
  </si>
  <si>
    <t>vitaprim</t>
  </si>
  <si>
    <t>CONCOMBRE tordu</t>
  </si>
  <si>
    <t>ferme de fayel</t>
  </si>
  <si>
    <t>FERME  DE TAYEU</t>
  </si>
  <si>
    <t>MAIS JAUNE X20</t>
  </si>
  <si>
    <t>POIVRON ROUGE POLOGNE</t>
  </si>
  <si>
    <t>flandrileg</t>
  </si>
  <si>
    <t>SUCRINE X3</t>
  </si>
  <si>
    <t>ENDIVE VRAC BELGE</t>
  </si>
  <si>
    <t>ICEBERG X10 esp</t>
  </si>
  <si>
    <t>TC cerise 10x 500g</t>
  </si>
  <si>
    <t>CONCOMBRE MIN esp</t>
  </si>
  <si>
    <t>betterave 21x250g</t>
  </si>
  <si>
    <t>MACHE 150G BARQUETTE</t>
  </si>
  <si>
    <t>SCHERPENHUIZEN</t>
  </si>
  <si>
    <t>doguon</t>
  </si>
  <si>
    <t>naturinda</t>
  </si>
  <si>
    <t>Ress</t>
  </si>
  <si>
    <t>ARR.</t>
  </si>
  <si>
    <t>HYP</t>
  </si>
  <si>
    <t>SPAHI</t>
  </si>
  <si>
    <t>NEW</t>
  </si>
  <si>
    <t>FPL</t>
  </si>
  <si>
    <t>CADY</t>
  </si>
  <si>
    <t>AD</t>
  </si>
  <si>
    <t>TC</t>
  </si>
  <si>
    <t>CROC</t>
  </si>
  <si>
    <t>SEC</t>
  </si>
  <si>
    <t>COUR</t>
  </si>
  <si>
    <t>MONT</t>
  </si>
  <si>
    <t>VERT</t>
  </si>
  <si>
    <t>PRIMO</t>
  </si>
  <si>
    <t>COURGE BUTURUT</t>
  </si>
  <si>
    <t>ACS</t>
  </si>
  <si>
    <t>HARICOT VERT x5kg</t>
  </si>
  <si>
    <t>tailleu</t>
  </si>
  <si>
    <t>CONCOMBRE MINI belge</t>
  </si>
  <si>
    <t>LEMARIER</t>
  </si>
  <si>
    <t>TOMATE kumato</t>
  </si>
  <si>
    <t>raimbow</t>
  </si>
  <si>
    <t>HARICOT VERT 6KG</t>
  </si>
  <si>
    <t xml:space="preserve">CHAMPIGNON </t>
  </si>
  <si>
    <t>courge POTIMARON</t>
  </si>
  <si>
    <t xml:space="preserve">TOMATE Red </t>
  </si>
  <si>
    <t>TOMATE RONDE HOLLANDE</t>
  </si>
  <si>
    <t>TOMATE ronde 77 fr</t>
  </si>
  <si>
    <t xml:space="preserve">CONCOMBRE MINI </t>
  </si>
  <si>
    <t>poivron rouge</t>
  </si>
  <si>
    <t>basilic gros pot</t>
  </si>
  <si>
    <t>flandriler</t>
  </si>
  <si>
    <t>CHOUX FLEUR nord</t>
  </si>
  <si>
    <t>bruxelles 10x1kg</t>
  </si>
  <si>
    <t>TOMATE ROMA  BELGE</t>
  </si>
  <si>
    <t>TC  MULTICOLORE 350g</t>
  </si>
  <si>
    <t>AUBERGINE fr</t>
  </si>
  <si>
    <t>AUBERGINE fr cat2</t>
  </si>
  <si>
    <t>tricofresh</t>
  </si>
  <si>
    <t>normandie</t>
  </si>
  <si>
    <t>HARICOT VERT 6kg</t>
  </si>
  <si>
    <t>TOMATE ROMA belge</t>
  </si>
  <si>
    <t>TOMATE GRAPPE JAUNE</t>
  </si>
  <si>
    <t>TOMATE GRAPPE ORANGE</t>
  </si>
  <si>
    <t>mabe</t>
  </si>
  <si>
    <t>AUBERGINE esp</t>
  </si>
  <si>
    <t>1b</t>
  </si>
  <si>
    <t>STAINS</t>
  </si>
  <si>
    <t>SARTROUVILLE</t>
  </si>
  <si>
    <t>ST DENIS</t>
  </si>
  <si>
    <t>Somme</t>
  </si>
  <si>
    <t>CODE_METI</t>
  </si>
  <si>
    <t>LIBELLES</t>
  </si>
  <si>
    <t>UNITE</t>
  </si>
  <si>
    <t>STOCK_FINAL</t>
  </si>
  <si>
    <t>PK</t>
  </si>
  <si>
    <t>FPDL</t>
  </si>
  <si>
    <t>PDHL</t>
  </si>
  <si>
    <t>ST_DENIS</t>
  </si>
  <si>
    <t>Colonne1</t>
  </si>
  <si>
    <t>CADY2</t>
  </si>
  <si>
    <t>AD3</t>
  </si>
  <si>
    <t>CROC4</t>
  </si>
  <si>
    <t>SEC5</t>
  </si>
  <si>
    <t>COUR6</t>
  </si>
  <si>
    <t>MONT7</t>
  </si>
  <si>
    <t>VERT8</t>
  </si>
  <si>
    <t>PRIMO9</t>
  </si>
  <si>
    <t>PA</t>
  </si>
  <si>
    <t>PV</t>
  </si>
  <si>
    <t>ARR</t>
  </si>
  <si>
    <t>TC2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</si>
</sst>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d&quot;, &quot;mmmm&quot; &quot;dd&quot;, &quot;yyyy"/>
  </numFmts>
  <fonts count="25" x14ac:knownFonts="1">
    <font>
      <sz val="11"/>
      <color indexed="8"/>
      <name val="Calibri"/>
    </font>
    <font>
      <b/>
      <sz val="16"/>
      <color indexed="8"/>
      <name val="Calibri"/>
      <family val="2"/>
    </font>
    <font>
      <b/>
      <sz val="14"/>
      <color indexed="17"/>
      <name val="Calibri"/>
      <family val="2"/>
    </font>
    <font>
      <sz val="16"/>
      <color indexed="8"/>
      <name val="Calibri"/>
      <family val="2"/>
    </font>
    <font>
      <b/>
      <sz val="16"/>
      <color indexed="8"/>
      <name val="Arial"/>
      <family val="2"/>
    </font>
    <font>
      <b/>
      <sz val="16"/>
      <color indexed="17"/>
      <name val="Arial"/>
      <family val="2"/>
    </font>
    <font>
      <b/>
      <sz val="16"/>
      <name val="Calibri"/>
      <family val="2"/>
    </font>
    <font>
      <b/>
      <sz val="14"/>
      <color indexed="8"/>
      <name val="Calibri"/>
      <family val="2"/>
    </font>
    <font>
      <sz val="11"/>
      <name val="Calibri"/>
      <family val="2"/>
    </font>
    <font>
      <b/>
      <sz val="16"/>
      <color indexed="8"/>
      <name val="Calibri"/>
      <family val="2"/>
    </font>
    <font>
      <sz val="16"/>
      <color indexed="8"/>
      <name val="Calibri"/>
      <family val="2"/>
    </font>
    <font>
      <b/>
      <sz val="14"/>
      <color indexed="8"/>
      <name val="Calibri"/>
      <family val="2"/>
    </font>
    <font>
      <b/>
      <sz val="16"/>
      <color indexed="31"/>
      <name val="Calibri"/>
      <family val="2"/>
    </font>
    <font>
      <b/>
      <sz val="10"/>
      <color indexed="8"/>
      <name val="Calibri"/>
      <family val="2"/>
    </font>
    <font>
      <b/>
      <sz val="9"/>
      <color indexed="8"/>
      <name val="Calibri"/>
      <family val="2"/>
    </font>
    <font>
      <b/>
      <sz val="16"/>
      <color rgb="FFFF0000"/>
      <name val="Calibri"/>
      <family val="2"/>
    </font>
    <font>
      <b/>
      <sz val="14"/>
      <color rgb="FFFF0000"/>
      <name val="Calibri"/>
      <family val="2"/>
    </font>
    <font>
      <b/>
      <sz val="16"/>
      <color theme="1"/>
      <name val="Calibri"/>
      <family val="2"/>
    </font>
    <font>
      <sz val="16"/>
      <color theme="1"/>
      <name val="Calibri"/>
      <family val="2"/>
    </font>
    <font>
      <b/>
      <sz val="11"/>
      <color indexed="8"/>
      <name val="Calibri"/>
      <family val="2"/>
    </font>
    <font>
      <b/>
      <sz val="18"/>
      <color indexed="8"/>
      <name val="Calibri"/>
      <family val="2"/>
    </font>
    <font>
      <b/>
      <sz val="14"/>
      <color theme="1"/>
      <name val="Calibri"/>
      <family val="2"/>
    </font>
    <font>
      <b/>
      <sz val="12"/>
      <color indexed="8"/>
      <name val="Calibri"/>
      <family val="2"/>
    </font>
    <font>
      <sz val="22"/>
      <color indexed="8"/>
      <name val="Calibri"/>
      <family val="2"/>
    </font>
    <font>
      <sz val="18"/>
      <color indexed="8"/>
      <name val="Calibri"/>
      <family val="2"/>
    </font>
  </fonts>
  <fills count="22">
    <fill>
      <patternFill patternType="none"/>
    </fill>
    <fill>
      <patternFill patternType="gray125"/>
    </fill>
    <fill>
      <patternFill patternType="solid">
        <fgColor indexed="12"/>
        <bgColor auto="1"/>
      </patternFill>
    </fill>
    <fill>
      <patternFill patternType="solid">
        <fgColor indexed="14"/>
        <bgColor auto="1"/>
      </patternFill>
    </fill>
    <fill>
      <patternFill patternType="solid">
        <fgColor indexed="15"/>
        <bgColor auto="1"/>
      </patternFill>
    </fill>
    <fill>
      <patternFill patternType="solid">
        <fgColor indexed="18"/>
        <bgColor auto="1"/>
      </patternFill>
    </fill>
    <fill>
      <patternFill patternType="solid">
        <fgColor indexed="19"/>
        <bgColor auto="1"/>
      </patternFill>
    </fill>
    <fill>
      <patternFill patternType="solid">
        <fgColor indexed="20"/>
        <bgColor auto="1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18"/>
        <bgColor indexed="64"/>
      </patternFill>
    </fill>
  </fills>
  <borders count="40">
    <border>
      <left/>
      <right/>
      <top/>
      <bottom/>
      <diagonal/>
    </border>
    <border>
      <left style="thin">
        <color indexed="13"/>
      </left>
      <right style="thin">
        <color indexed="8"/>
      </right>
      <top style="thin">
        <color indexed="13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13"/>
      </right>
      <top style="thin">
        <color indexed="13"/>
      </top>
      <bottom style="thin">
        <color indexed="8"/>
      </bottom>
      <diagonal/>
    </border>
    <border>
      <left style="thin">
        <color indexed="13"/>
      </left>
      <right style="thin">
        <color indexed="13"/>
      </right>
      <top style="thin">
        <color indexed="13"/>
      </top>
      <bottom style="thin">
        <color indexed="8"/>
      </bottom>
      <diagonal/>
    </border>
    <border>
      <left style="thin">
        <color indexed="13"/>
      </left>
      <right/>
      <top style="thin">
        <color indexed="13"/>
      </top>
      <bottom style="thin">
        <color indexed="8"/>
      </bottom>
      <diagonal/>
    </border>
    <border>
      <left/>
      <right/>
      <top style="thin">
        <color indexed="13"/>
      </top>
      <bottom style="thin">
        <color indexed="8"/>
      </bottom>
      <diagonal/>
    </border>
    <border>
      <left/>
      <right style="thin">
        <color indexed="13"/>
      </right>
      <top style="thin">
        <color indexed="13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2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13"/>
      </left>
      <right style="thin">
        <color indexed="8"/>
      </right>
      <top style="thin">
        <color indexed="13"/>
      </top>
      <bottom/>
      <diagonal/>
    </border>
    <border>
      <left style="thin">
        <color indexed="13"/>
      </left>
      <right style="thin">
        <color indexed="13"/>
      </right>
      <top style="thin">
        <color indexed="13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 applyNumberFormat="0" applyFill="0" applyBorder="0" applyProtection="0"/>
  </cellStyleXfs>
  <cellXfs count="235">
    <xf numFmtId="0" fontId="0" fillId="0" borderId="0" xfId="0"/>
    <xf numFmtId="0" fontId="0" fillId="0" borderId="0" xfId="0" applyNumberFormat="1"/>
    <xf numFmtId="0" fontId="0" fillId="2" borderId="1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7" xfId="0" applyFill="1" applyBorder="1"/>
    <xf numFmtId="49" fontId="1" fillId="3" borderId="2" xfId="0" applyNumberFormat="1" applyFont="1" applyFill="1" applyBorder="1" applyAlignment="1">
      <alignment horizontal="center" vertical="center" wrapText="1"/>
    </xf>
    <xf numFmtId="49" fontId="2" fillId="5" borderId="2" xfId="0" applyNumberFormat="1" applyFont="1" applyFill="1" applyBorder="1" applyAlignment="1">
      <alignment horizontal="center" vertical="center" wrapText="1"/>
    </xf>
    <xf numFmtId="49" fontId="1" fillId="6" borderId="2" xfId="0" applyNumberFormat="1" applyFont="1" applyFill="1" applyBorder="1" applyAlignment="1">
      <alignment horizontal="center" vertical="center" wrapText="1"/>
    </xf>
    <xf numFmtId="49" fontId="1" fillId="5" borderId="2" xfId="0" applyNumberFormat="1" applyFont="1" applyFill="1" applyBorder="1" applyAlignment="1">
      <alignment horizontal="center" vertical="center" wrapText="1"/>
    </xf>
    <xf numFmtId="1" fontId="5" fillId="5" borderId="2" xfId="0" applyNumberFormat="1" applyFont="1" applyFill="1" applyBorder="1" applyAlignment="1">
      <alignment horizontal="center" vertical="center" wrapText="1"/>
    </xf>
    <xf numFmtId="1" fontId="4" fillId="5" borderId="2" xfId="0" applyNumberFormat="1" applyFont="1" applyFill="1" applyBorder="1" applyAlignment="1">
      <alignment horizontal="center" vertical="center"/>
    </xf>
    <xf numFmtId="0" fontId="4" fillId="8" borderId="2" xfId="0" applyNumberFormat="1" applyFont="1" applyFill="1" applyBorder="1" applyAlignment="1">
      <alignment horizontal="center" vertical="center" wrapText="1"/>
    </xf>
    <xf numFmtId="49" fontId="1" fillId="8" borderId="2" xfId="0" applyNumberFormat="1" applyFont="1" applyFill="1" applyBorder="1" applyAlignment="1">
      <alignment horizontal="center" vertical="center" wrapText="1"/>
    </xf>
    <xf numFmtId="164" fontId="1" fillId="3" borderId="2" xfId="0" applyNumberFormat="1" applyFont="1" applyFill="1" applyBorder="1" applyAlignment="1">
      <alignment horizontal="center" vertical="center"/>
    </xf>
    <xf numFmtId="49" fontId="1" fillId="3" borderId="2" xfId="0" applyNumberFormat="1" applyFont="1" applyFill="1" applyBorder="1"/>
    <xf numFmtId="0" fontId="1" fillId="0" borderId="0" xfId="0" applyNumberFormat="1" applyFont="1"/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 wrapText="1"/>
    </xf>
    <xf numFmtId="2" fontId="3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1" fontId="4" fillId="0" borderId="0" xfId="0" applyNumberFormat="1" applyFont="1" applyFill="1" applyBorder="1" applyAlignment="1">
      <alignment horizontal="center" vertical="center"/>
    </xf>
    <xf numFmtId="1" fontId="5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NumberFormat="1" applyFill="1" applyBorder="1"/>
    <xf numFmtId="0" fontId="0" fillId="0" borderId="0" xfId="0" applyFill="1" applyBorder="1"/>
    <xf numFmtId="0" fontId="1" fillId="10" borderId="2" xfId="0" applyFont="1" applyFill="1" applyBorder="1" applyAlignment="1">
      <alignment vertical="center" wrapText="1"/>
    </xf>
    <xf numFmtId="2" fontId="3" fillId="10" borderId="2" xfId="0" applyNumberFormat="1" applyFont="1" applyFill="1" applyBorder="1" applyAlignment="1">
      <alignment horizontal="center" vertical="center"/>
    </xf>
    <xf numFmtId="0" fontId="1" fillId="10" borderId="2" xfId="0" applyFont="1" applyFill="1" applyBorder="1" applyAlignment="1">
      <alignment horizontal="center" vertical="center" wrapText="1"/>
    </xf>
    <xf numFmtId="0" fontId="4" fillId="8" borderId="2" xfId="0" applyNumberFormat="1" applyFont="1" applyFill="1" applyBorder="1" applyAlignment="1">
      <alignment horizontal="center" vertical="center"/>
    </xf>
    <xf numFmtId="0" fontId="0" fillId="8" borderId="5" xfId="0" applyFill="1" applyBorder="1" applyAlignment="1">
      <alignment vertical="center"/>
    </xf>
    <xf numFmtId="0" fontId="7" fillId="10" borderId="2" xfId="0" applyFont="1" applyFill="1" applyBorder="1" applyAlignment="1">
      <alignment horizontal="center" vertical="center"/>
    </xf>
    <xf numFmtId="0" fontId="0" fillId="8" borderId="0" xfId="0" applyNumberFormat="1" applyFill="1" applyAlignment="1">
      <alignment vertical="center"/>
    </xf>
    <xf numFmtId="0" fontId="7" fillId="11" borderId="0" xfId="0" applyFont="1" applyFill="1" applyBorder="1" applyAlignment="1">
      <alignment horizontal="center" vertical="center"/>
    </xf>
    <xf numFmtId="0" fontId="0" fillId="11" borderId="0" xfId="0" applyNumberFormat="1" applyFill="1" applyAlignment="1">
      <alignment vertical="center"/>
    </xf>
    <xf numFmtId="1" fontId="6" fillId="9" borderId="2" xfId="0" applyNumberFormat="1" applyFont="1" applyFill="1" applyBorder="1" applyAlignment="1">
      <alignment horizontal="center" vertical="center" wrapText="1"/>
    </xf>
    <xf numFmtId="1" fontId="5" fillId="11" borderId="2" xfId="0" applyNumberFormat="1" applyFont="1" applyFill="1" applyBorder="1" applyAlignment="1">
      <alignment horizontal="center" vertical="center" wrapText="1"/>
    </xf>
    <xf numFmtId="0" fontId="8" fillId="9" borderId="6" xfId="0" applyFont="1" applyFill="1" applyBorder="1"/>
    <xf numFmtId="49" fontId="6" fillId="9" borderId="2" xfId="0" applyNumberFormat="1" applyFont="1" applyFill="1" applyBorder="1" applyAlignment="1">
      <alignment horizontal="center" vertical="center" wrapText="1"/>
    </xf>
    <xf numFmtId="49" fontId="14" fillId="3" borderId="2" xfId="0" applyNumberFormat="1" applyFont="1" applyFill="1" applyBorder="1" applyAlignment="1">
      <alignment horizontal="center" vertical="center" wrapText="1"/>
    </xf>
    <xf numFmtId="49" fontId="13" fillId="4" borderId="2" xfId="0" applyNumberFormat="1" applyFont="1" applyFill="1" applyBorder="1" applyAlignment="1">
      <alignment horizontal="center" vertical="center" wrapText="1"/>
    </xf>
    <xf numFmtId="49" fontId="1" fillId="10" borderId="2" xfId="0" applyNumberFormat="1" applyFont="1" applyFill="1" applyBorder="1" applyAlignment="1">
      <alignment horizontal="center" vertical="center" wrapText="1"/>
    </xf>
    <xf numFmtId="0" fontId="9" fillId="10" borderId="2" xfId="0" applyFont="1" applyFill="1" applyBorder="1" applyAlignment="1">
      <alignment vertical="center" wrapText="1"/>
    </xf>
    <xf numFmtId="1" fontId="9" fillId="10" borderId="2" xfId="0" applyNumberFormat="1" applyFont="1" applyFill="1" applyBorder="1" applyAlignment="1">
      <alignment horizontal="center" vertical="center" wrapText="1"/>
    </xf>
    <xf numFmtId="1" fontId="11" fillId="10" borderId="2" xfId="0" applyNumberFormat="1" applyFont="1" applyFill="1" applyBorder="1" applyAlignment="1">
      <alignment horizontal="center" vertical="center"/>
    </xf>
    <xf numFmtId="1" fontId="6" fillId="0" borderId="0" xfId="0" applyNumberFormat="1" applyFont="1" applyFill="1" applyBorder="1" applyAlignment="1">
      <alignment horizontal="center" vertical="center" wrapText="1"/>
    </xf>
    <xf numFmtId="0" fontId="8" fillId="0" borderId="0" xfId="0" applyNumberFormat="1" applyFont="1" applyFill="1"/>
    <xf numFmtId="2" fontId="1" fillId="10" borderId="2" xfId="0" applyNumberFormat="1" applyFont="1" applyFill="1" applyBorder="1" applyAlignment="1">
      <alignment horizontal="center" vertical="center"/>
    </xf>
    <xf numFmtId="49" fontId="1" fillId="12" borderId="2" xfId="0" applyNumberFormat="1" applyFont="1" applyFill="1" applyBorder="1" applyAlignment="1">
      <alignment horizontal="center" vertical="center" wrapText="1"/>
    </xf>
    <xf numFmtId="0" fontId="4" fillId="14" borderId="2" xfId="0" applyFont="1" applyFill="1" applyBorder="1" applyAlignment="1">
      <alignment horizontal="center" vertical="center" wrapText="1"/>
    </xf>
    <xf numFmtId="0" fontId="4" fillId="14" borderId="8" xfId="0" applyNumberFormat="1" applyFont="1" applyFill="1" applyBorder="1" applyAlignment="1">
      <alignment horizontal="center" vertical="center" wrapText="1"/>
    </xf>
    <xf numFmtId="0" fontId="4" fillId="14" borderId="2" xfId="0" applyNumberFormat="1" applyFont="1" applyFill="1" applyBorder="1" applyAlignment="1">
      <alignment horizontal="center" vertical="center" wrapText="1"/>
    </xf>
    <xf numFmtId="0" fontId="4" fillId="14" borderId="2" xfId="0" applyNumberFormat="1" applyFont="1" applyFill="1" applyBorder="1" applyAlignment="1">
      <alignment horizontal="center" vertical="center"/>
    </xf>
    <xf numFmtId="49" fontId="17" fillId="10" borderId="2" xfId="0" applyNumberFormat="1" applyFont="1" applyFill="1" applyBorder="1" applyAlignment="1">
      <alignment horizontal="center" vertical="center" wrapText="1"/>
    </xf>
    <xf numFmtId="1" fontId="9" fillId="10" borderId="10" xfId="0" applyNumberFormat="1" applyFont="1" applyFill="1" applyBorder="1" applyAlignment="1">
      <alignment horizontal="center" vertical="center" wrapText="1"/>
    </xf>
    <xf numFmtId="49" fontId="1" fillId="15" borderId="2" xfId="0" applyNumberFormat="1" applyFont="1" applyFill="1" applyBorder="1" applyAlignment="1">
      <alignment horizontal="center" vertical="center" wrapText="1"/>
    </xf>
    <xf numFmtId="2" fontId="3" fillId="10" borderId="2" xfId="0" applyNumberFormat="1" applyFont="1" applyFill="1" applyBorder="1" applyAlignment="1">
      <alignment horizontal="center" vertical="center" wrapText="1"/>
    </xf>
    <xf numFmtId="0" fontId="4" fillId="14" borderId="10" xfId="0" applyFont="1" applyFill="1" applyBorder="1" applyAlignment="1">
      <alignment horizontal="center" vertical="center" wrapText="1"/>
    </xf>
    <xf numFmtId="0" fontId="4" fillId="14" borderId="11" xfId="0" applyFont="1" applyFill="1" applyBorder="1" applyAlignment="1">
      <alignment horizontal="center" vertical="center" wrapText="1"/>
    </xf>
    <xf numFmtId="0" fontId="4" fillId="14" borderId="12" xfId="0" applyFont="1" applyFill="1" applyBorder="1" applyAlignment="1">
      <alignment horizontal="center" vertical="center" wrapText="1"/>
    </xf>
    <xf numFmtId="0" fontId="17" fillId="10" borderId="2" xfId="0" applyFont="1" applyFill="1" applyBorder="1" applyAlignment="1">
      <alignment horizontal="center" vertical="center" wrapText="1"/>
    </xf>
    <xf numFmtId="0" fontId="19" fillId="2" borderId="4" xfId="0" applyFont="1" applyFill="1" applyBorder="1"/>
    <xf numFmtId="0" fontId="19" fillId="0" borderId="0" xfId="0" applyNumberFormat="1" applyFont="1"/>
    <xf numFmtId="0" fontId="4" fillId="14" borderId="0" xfId="0" applyFont="1" applyFill="1" applyBorder="1" applyAlignment="1">
      <alignment horizontal="center" vertical="center" wrapText="1"/>
    </xf>
    <xf numFmtId="0" fontId="4" fillId="14" borderId="13" xfId="0" applyFont="1" applyFill="1" applyBorder="1" applyAlignment="1">
      <alignment horizontal="center" vertical="center" wrapText="1"/>
    </xf>
    <xf numFmtId="49" fontId="17" fillId="13" borderId="2" xfId="0" applyNumberFormat="1" applyFont="1" applyFill="1" applyBorder="1" applyAlignment="1">
      <alignment horizontal="center" vertical="center" wrapText="1"/>
    </xf>
    <xf numFmtId="0" fontId="4" fillId="8" borderId="11" xfId="0" applyNumberFormat="1" applyFont="1" applyFill="1" applyBorder="1" applyAlignment="1">
      <alignment horizontal="center" vertical="center"/>
    </xf>
    <xf numFmtId="0" fontId="20" fillId="14" borderId="9" xfId="0" applyFont="1" applyFill="1" applyBorder="1" applyAlignment="1">
      <alignment horizontal="center"/>
    </xf>
    <xf numFmtId="0" fontId="0" fillId="0" borderId="0" xfId="0" applyNumberFormat="1" applyFill="1"/>
    <xf numFmtId="0" fontId="0" fillId="0" borderId="0" xfId="0" applyFill="1"/>
    <xf numFmtId="0" fontId="1" fillId="12" borderId="2" xfId="0" applyFont="1" applyFill="1" applyBorder="1" applyAlignment="1">
      <alignment horizontal="center" vertical="center" wrapText="1"/>
    </xf>
    <xf numFmtId="49" fontId="22" fillId="10" borderId="2" xfId="0" applyNumberFormat="1" applyFont="1" applyFill="1" applyBorder="1" applyAlignment="1">
      <alignment horizontal="center" vertical="center" wrapText="1"/>
    </xf>
    <xf numFmtId="0" fontId="4" fillId="12" borderId="2" xfId="0" applyNumberFormat="1" applyFont="1" applyFill="1" applyBorder="1" applyAlignment="1">
      <alignment horizontal="center" vertical="center" wrapText="1"/>
    </xf>
    <xf numFmtId="0" fontId="9" fillId="16" borderId="2" xfId="0" applyFont="1" applyFill="1" applyBorder="1" applyAlignment="1">
      <alignment vertical="center" wrapText="1"/>
    </xf>
    <xf numFmtId="49" fontId="1" fillId="16" borderId="2" xfId="0" applyNumberFormat="1" applyFont="1" applyFill="1" applyBorder="1" applyAlignment="1">
      <alignment horizontal="center" vertical="center" wrapText="1"/>
    </xf>
    <xf numFmtId="2" fontId="3" fillId="16" borderId="2" xfId="0" applyNumberFormat="1" applyFont="1" applyFill="1" applyBorder="1" applyAlignment="1">
      <alignment horizontal="center" vertical="center"/>
    </xf>
    <xf numFmtId="49" fontId="17" fillId="12" borderId="2" xfId="0" applyNumberFormat="1" applyFont="1" applyFill="1" applyBorder="1" applyAlignment="1">
      <alignment horizontal="center" vertical="center" wrapText="1"/>
    </xf>
    <xf numFmtId="0" fontId="0" fillId="14" borderId="0" xfId="0" applyNumberFormat="1" applyFill="1"/>
    <xf numFmtId="0" fontId="4" fillId="17" borderId="2" xfId="0" applyNumberFormat="1" applyFont="1" applyFill="1" applyBorder="1" applyAlignment="1">
      <alignment horizontal="center" vertical="center" wrapText="1"/>
    </xf>
    <xf numFmtId="49" fontId="7" fillId="13" borderId="2" xfId="0" applyNumberFormat="1" applyFont="1" applyFill="1" applyBorder="1" applyAlignment="1">
      <alignment horizontal="center" vertical="center" wrapText="1"/>
    </xf>
    <xf numFmtId="0" fontId="4" fillId="13" borderId="2" xfId="0" applyNumberFormat="1" applyFont="1" applyFill="1" applyBorder="1" applyAlignment="1">
      <alignment horizontal="center" vertical="center" wrapText="1"/>
    </xf>
    <xf numFmtId="0" fontId="4" fillId="15" borderId="2" xfId="0" applyNumberFormat="1" applyFont="1" applyFill="1" applyBorder="1" applyAlignment="1">
      <alignment horizontal="center" vertical="center" wrapText="1"/>
    </xf>
    <xf numFmtId="0" fontId="23" fillId="8" borderId="0" xfId="0" applyNumberFormat="1" applyFont="1" applyFill="1" applyAlignment="1">
      <alignment horizontal="center" vertical="center"/>
    </xf>
    <xf numFmtId="0" fontId="4" fillId="18" borderId="2" xfId="0" applyNumberFormat="1" applyFont="1" applyFill="1" applyBorder="1" applyAlignment="1">
      <alignment horizontal="center" vertical="center" wrapText="1"/>
    </xf>
    <xf numFmtId="0" fontId="4" fillId="19" borderId="2" xfId="0" applyNumberFormat="1" applyFont="1" applyFill="1" applyBorder="1" applyAlignment="1">
      <alignment horizontal="center" vertical="center" wrapText="1"/>
    </xf>
    <xf numFmtId="49" fontId="1" fillId="19" borderId="2" xfId="0" applyNumberFormat="1" applyFont="1" applyFill="1" applyBorder="1" applyAlignment="1">
      <alignment horizontal="center" vertical="center" wrapText="1"/>
    </xf>
    <xf numFmtId="49" fontId="1" fillId="6" borderId="14" xfId="0" applyNumberFormat="1" applyFont="1" applyFill="1" applyBorder="1" applyAlignment="1">
      <alignment horizontal="center" vertical="center" wrapText="1"/>
    </xf>
    <xf numFmtId="0" fontId="24" fillId="0" borderId="2" xfId="0" applyNumberFormat="1" applyFont="1" applyFill="1" applyBorder="1"/>
    <xf numFmtId="0" fontId="0" fillId="0" borderId="0" xfId="0" applyNumberFormat="1" applyFill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Alignment="1">
      <alignment vertical="center"/>
    </xf>
    <xf numFmtId="0" fontId="1" fillId="20" borderId="17" xfId="0" applyNumberFormat="1" applyFont="1" applyFill="1" applyBorder="1" applyAlignment="1">
      <alignment horizontal="center" vertical="center" wrapText="1"/>
    </xf>
    <xf numFmtId="1" fontId="5" fillId="21" borderId="2" xfId="0" applyNumberFormat="1" applyFont="1" applyFill="1" applyBorder="1" applyAlignment="1">
      <alignment horizontal="center" vertical="center" wrapText="1"/>
    </xf>
    <xf numFmtId="1" fontId="4" fillId="21" borderId="2" xfId="0" applyNumberFormat="1" applyFont="1" applyFill="1" applyBorder="1" applyAlignment="1">
      <alignment horizontal="center" vertical="center"/>
    </xf>
    <xf numFmtId="0" fontId="1" fillId="20" borderId="18" xfId="0" applyNumberFormat="1" applyFont="1" applyFill="1" applyBorder="1" applyAlignment="1">
      <alignment horizontal="center" vertical="center" wrapText="1"/>
    </xf>
    <xf numFmtId="0" fontId="1" fillId="10" borderId="11" xfId="0" applyFont="1" applyFill="1" applyBorder="1" applyAlignment="1">
      <alignment vertical="center" wrapText="1"/>
    </xf>
    <xf numFmtId="0" fontId="1" fillId="10" borderId="11" xfId="0" applyFont="1" applyFill="1" applyBorder="1" applyAlignment="1">
      <alignment horizontal="center" vertical="center" wrapText="1"/>
    </xf>
    <xf numFmtId="2" fontId="3" fillId="10" borderId="11" xfId="0" applyNumberFormat="1" applyFont="1" applyFill="1" applyBorder="1" applyAlignment="1">
      <alignment horizontal="center" vertical="center"/>
    </xf>
    <xf numFmtId="2" fontId="1" fillId="10" borderId="11" xfId="0" applyNumberFormat="1" applyFont="1" applyFill="1" applyBorder="1" applyAlignment="1">
      <alignment horizontal="center" vertical="center"/>
    </xf>
    <xf numFmtId="0" fontId="7" fillId="10" borderId="11" xfId="0" applyFont="1" applyFill="1" applyBorder="1" applyAlignment="1">
      <alignment horizontal="center" vertical="center"/>
    </xf>
    <xf numFmtId="1" fontId="6" fillId="9" borderId="11" xfId="0" applyNumberFormat="1" applyFont="1" applyFill="1" applyBorder="1" applyAlignment="1">
      <alignment horizontal="center" vertical="center" wrapText="1"/>
    </xf>
    <xf numFmtId="0" fontId="4" fillId="8" borderId="11" xfId="0" applyNumberFormat="1" applyFont="1" applyFill="1" applyBorder="1" applyAlignment="1">
      <alignment horizontal="center" vertical="center" wrapText="1"/>
    </xf>
    <xf numFmtId="1" fontId="5" fillId="21" borderId="11" xfId="0" applyNumberFormat="1" applyFont="1" applyFill="1" applyBorder="1" applyAlignment="1">
      <alignment horizontal="center" vertical="center" wrapText="1"/>
    </xf>
    <xf numFmtId="0" fontId="4" fillId="14" borderId="11" xfId="0" applyNumberFormat="1" applyFont="1" applyFill="1" applyBorder="1" applyAlignment="1">
      <alignment horizontal="center" vertical="center"/>
    </xf>
    <xf numFmtId="1" fontId="4" fillId="21" borderId="11" xfId="0" applyNumberFormat="1" applyFont="1" applyFill="1" applyBorder="1" applyAlignment="1">
      <alignment horizontal="center" vertical="center"/>
    </xf>
    <xf numFmtId="0" fontId="24" fillId="0" borderId="11" xfId="0" applyNumberFormat="1" applyFont="1" applyFill="1" applyBorder="1"/>
    <xf numFmtId="49" fontId="1" fillId="6" borderId="15" xfId="0" applyNumberFormat="1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49" fontId="1" fillId="3" borderId="15" xfId="0" applyNumberFormat="1" applyFont="1" applyFill="1" applyBorder="1" applyAlignment="1">
      <alignment horizontal="center" vertical="center" wrapText="1"/>
    </xf>
    <xf numFmtId="2" fontId="3" fillId="10" borderId="15" xfId="0" applyNumberFormat="1" applyFont="1" applyFill="1" applyBorder="1" applyAlignment="1">
      <alignment horizontal="center" vertical="center"/>
    </xf>
    <xf numFmtId="2" fontId="3" fillId="10" borderId="15" xfId="0" applyNumberFormat="1" applyFont="1" applyFill="1" applyBorder="1" applyAlignment="1">
      <alignment horizontal="center" vertical="center" wrapText="1"/>
    </xf>
    <xf numFmtId="49" fontId="1" fillId="5" borderId="15" xfId="0" applyNumberFormat="1" applyFont="1" applyFill="1" applyBorder="1" applyAlignment="1">
      <alignment horizontal="center" vertical="center" wrapText="1"/>
    </xf>
    <xf numFmtId="1" fontId="4" fillId="5" borderId="15" xfId="0" applyNumberFormat="1" applyFont="1" applyFill="1" applyBorder="1" applyAlignment="1">
      <alignment horizontal="center" vertical="center"/>
    </xf>
    <xf numFmtId="2" fontId="3" fillId="19" borderId="15" xfId="0" applyNumberFormat="1" applyFont="1" applyFill="1" applyBorder="1" applyAlignment="1">
      <alignment horizontal="center" vertical="center" wrapText="1"/>
    </xf>
    <xf numFmtId="2" fontId="3" fillId="16" borderId="15" xfId="0" applyNumberFormat="1" applyFont="1" applyFill="1" applyBorder="1" applyAlignment="1">
      <alignment horizontal="center" vertical="center"/>
    </xf>
    <xf numFmtId="2" fontId="3" fillId="12" borderId="15" xfId="0" applyNumberFormat="1" applyFont="1" applyFill="1" applyBorder="1" applyAlignment="1">
      <alignment horizontal="center" vertical="center"/>
    </xf>
    <xf numFmtId="2" fontId="3" fillId="13" borderId="15" xfId="0" applyNumberFormat="1" applyFont="1" applyFill="1" applyBorder="1" applyAlignment="1">
      <alignment horizontal="center" vertical="center"/>
    </xf>
    <xf numFmtId="2" fontId="10" fillId="10" borderId="15" xfId="0" applyNumberFormat="1" applyFont="1" applyFill="1" applyBorder="1" applyAlignment="1">
      <alignment horizontal="center" vertical="center"/>
    </xf>
    <xf numFmtId="2" fontId="18" fillId="13" borderId="15" xfId="0" applyNumberFormat="1" applyFont="1" applyFill="1" applyBorder="1" applyAlignment="1">
      <alignment horizontal="center" vertical="center"/>
    </xf>
    <xf numFmtId="2" fontId="18" fillId="12" borderId="15" xfId="0" applyNumberFormat="1" applyFont="1" applyFill="1" applyBorder="1" applyAlignment="1">
      <alignment horizontal="center" vertical="center"/>
    </xf>
    <xf numFmtId="2" fontId="3" fillId="15" borderId="15" xfId="0" applyNumberFormat="1" applyFont="1" applyFill="1" applyBorder="1" applyAlignment="1">
      <alignment horizontal="center" vertical="center"/>
    </xf>
    <xf numFmtId="2" fontId="18" fillId="10" borderId="15" xfId="0" applyNumberFormat="1" applyFont="1" applyFill="1" applyBorder="1" applyAlignment="1">
      <alignment horizontal="center" vertical="center"/>
    </xf>
    <xf numFmtId="2" fontId="3" fillId="15" borderId="15" xfId="0" applyNumberFormat="1" applyFont="1" applyFill="1" applyBorder="1" applyAlignment="1">
      <alignment horizontal="center" vertical="center" wrapText="1"/>
    </xf>
    <xf numFmtId="1" fontId="4" fillId="21" borderId="15" xfId="0" applyNumberFormat="1" applyFont="1" applyFill="1" applyBorder="1" applyAlignment="1">
      <alignment horizontal="center" vertical="center"/>
    </xf>
    <xf numFmtId="49" fontId="14" fillId="3" borderId="17" xfId="0" applyNumberFormat="1" applyFont="1" applyFill="1" applyBorder="1" applyAlignment="1">
      <alignment horizontal="center" vertical="center" wrapText="1"/>
    </xf>
    <xf numFmtId="0" fontId="1" fillId="10" borderId="17" xfId="0" applyFont="1" applyFill="1" applyBorder="1" applyAlignment="1">
      <alignment vertical="center" wrapText="1"/>
    </xf>
    <xf numFmtId="0" fontId="9" fillId="10" borderId="17" xfId="0" applyFont="1" applyFill="1" applyBorder="1" applyAlignment="1">
      <alignment vertical="center" wrapText="1"/>
    </xf>
    <xf numFmtId="49" fontId="1" fillId="8" borderId="17" xfId="0" applyNumberFormat="1" applyFont="1" applyFill="1" applyBorder="1" applyAlignment="1">
      <alignment horizontal="center" vertical="center" wrapText="1"/>
    </xf>
    <xf numFmtId="1" fontId="9" fillId="10" borderId="17" xfId="0" applyNumberFormat="1" applyFont="1" applyFill="1" applyBorder="1" applyAlignment="1">
      <alignment horizontal="center" vertical="center" wrapText="1"/>
    </xf>
    <xf numFmtId="1" fontId="1" fillId="10" borderId="17" xfId="0" applyNumberFormat="1" applyFont="1" applyFill="1" applyBorder="1" applyAlignment="1">
      <alignment horizontal="center" vertical="center" wrapText="1"/>
    </xf>
    <xf numFmtId="0" fontId="9" fillId="19" borderId="17" xfId="0" applyFont="1" applyFill="1" applyBorder="1" applyAlignment="1">
      <alignment vertical="center" wrapText="1"/>
    </xf>
    <xf numFmtId="0" fontId="9" fillId="16" borderId="17" xfId="0" applyFont="1" applyFill="1" applyBorder="1" applyAlignment="1">
      <alignment vertical="center" wrapText="1"/>
    </xf>
    <xf numFmtId="1" fontId="9" fillId="19" borderId="19" xfId="0" applyNumberFormat="1" applyFont="1" applyFill="1" applyBorder="1" applyAlignment="1">
      <alignment horizontal="center" vertical="center" wrapText="1"/>
    </xf>
    <xf numFmtId="1" fontId="9" fillId="10" borderId="19" xfId="0" applyNumberFormat="1" applyFont="1" applyFill="1" applyBorder="1" applyAlignment="1">
      <alignment horizontal="center" vertical="center" wrapText="1"/>
    </xf>
    <xf numFmtId="0" fontId="9" fillId="10" borderId="17" xfId="0" applyFont="1" applyFill="1" applyBorder="1" applyAlignment="1">
      <alignment horizontal="left" vertical="center" wrapText="1"/>
    </xf>
    <xf numFmtId="0" fontId="9" fillId="16" borderId="17" xfId="0" applyFont="1" applyFill="1" applyBorder="1" applyAlignment="1">
      <alignment horizontal="left" vertical="center" wrapText="1"/>
    </xf>
    <xf numFmtId="0" fontId="9" fillId="12" borderId="17" xfId="0" applyFont="1" applyFill="1" applyBorder="1" applyAlignment="1">
      <alignment vertical="center" wrapText="1"/>
    </xf>
    <xf numFmtId="0" fontId="9" fillId="13" borderId="17" xfId="0" applyFont="1" applyFill="1" applyBorder="1" applyAlignment="1">
      <alignment vertical="center" wrapText="1"/>
    </xf>
    <xf numFmtId="0" fontId="17" fillId="13" borderId="17" xfId="0" applyFont="1" applyFill="1" applyBorder="1" applyAlignment="1">
      <alignment vertical="center" wrapText="1"/>
    </xf>
    <xf numFmtId="0" fontId="17" fillId="12" borderId="17" xfId="0" applyFont="1" applyFill="1" applyBorder="1" applyAlignment="1">
      <alignment vertical="center" wrapText="1"/>
    </xf>
    <xf numFmtId="1" fontId="9" fillId="12" borderId="17" xfId="0" applyNumberFormat="1" applyFont="1" applyFill="1" applyBorder="1" applyAlignment="1">
      <alignment horizontal="center" vertical="center" wrapText="1"/>
    </xf>
    <xf numFmtId="0" fontId="9" fillId="10" borderId="17" xfId="0" applyFont="1" applyFill="1" applyBorder="1" applyAlignment="1">
      <alignment horizontal="left" vertical="center"/>
    </xf>
    <xf numFmtId="0" fontId="1" fillId="10" borderId="17" xfId="0" applyFont="1" applyFill="1" applyBorder="1" applyAlignment="1">
      <alignment horizontal="left" vertical="center"/>
    </xf>
    <xf numFmtId="0" fontId="12" fillId="10" borderId="17" xfId="0" applyFont="1" applyFill="1" applyBorder="1" applyAlignment="1">
      <alignment vertical="center" wrapText="1"/>
    </xf>
    <xf numFmtId="0" fontId="9" fillId="15" borderId="17" xfId="0" applyFont="1" applyFill="1" applyBorder="1" applyAlignment="1">
      <alignment vertical="center" wrapText="1"/>
    </xf>
    <xf numFmtId="0" fontId="17" fillId="10" borderId="17" xfId="0" applyFont="1" applyFill="1" applyBorder="1" applyAlignment="1">
      <alignment vertical="center" wrapText="1"/>
    </xf>
    <xf numFmtId="0" fontId="9" fillId="15" borderId="17" xfId="0" applyFont="1" applyFill="1" applyBorder="1" applyAlignment="1">
      <alignment horizontal="left" vertical="center" wrapText="1"/>
    </xf>
    <xf numFmtId="49" fontId="17" fillId="10" borderId="17" xfId="0" applyNumberFormat="1" applyFont="1" applyFill="1" applyBorder="1" applyAlignment="1">
      <alignment vertical="center" wrapText="1"/>
    </xf>
    <xf numFmtId="1" fontId="11" fillId="10" borderId="17" xfId="0" applyNumberFormat="1" applyFont="1" applyFill="1" applyBorder="1" applyAlignment="1">
      <alignment horizontal="center" vertical="center"/>
    </xf>
    <xf numFmtId="1" fontId="9" fillId="15" borderId="17" xfId="0" applyNumberFormat="1" applyFont="1" applyFill="1" applyBorder="1" applyAlignment="1">
      <alignment horizontal="center" vertical="center" wrapText="1"/>
    </xf>
    <xf numFmtId="1" fontId="17" fillId="10" borderId="17" xfId="0" applyNumberFormat="1" applyFont="1" applyFill="1" applyBorder="1" applyAlignment="1">
      <alignment horizontal="center" vertical="center" wrapText="1"/>
    </xf>
    <xf numFmtId="1" fontId="21" fillId="10" borderId="17" xfId="0" applyNumberFormat="1" applyFont="1" applyFill="1" applyBorder="1" applyAlignment="1">
      <alignment horizontal="center" vertical="center"/>
    </xf>
    <xf numFmtId="0" fontId="7" fillId="10" borderId="17" xfId="0" applyFont="1" applyFill="1" applyBorder="1" applyAlignment="1">
      <alignment horizontal="center" vertical="center"/>
    </xf>
    <xf numFmtId="0" fontId="16" fillId="10" borderId="17" xfId="0" applyFont="1" applyFill="1" applyBorder="1" applyAlignment="1">
      <alignment horizontal="center" vertical="center"/>
    </xf>
    <xf numFmtId="0" fontId="0" fillId="2" borderId="20" xfId="0" applyFill="1" applyBorder="1"/>
    <xf numFmtId="164" fontId="1" fillId="3" borderId="11" xfId="0" applyNumberFormat="1" applyFont="1" applyFill="1" applyBorder="1" applyAlignment="1">
      <alignment horizontal="center" vertical="center"/>
    </xf>
    <xf numFmtId="0" fontId="0" fillId="2" borderId="21" xfId="0" applyFill="1" applyBorder="1"/>
    <xf numFmtId="0" fontId="9" fillId="7" borderId="22" xfId="0" applyNumberFormat="1" applyFont="1" applyFill="1" applyBorder="1" applyAlignment="1">
      <alignment horizontal="center" vertical="center" wrapText="1"/>
    </xf>
    <xf numFmtId="49" fontId="1" fillId="10" borderId="14" xfId="0" applyNumberFormat="1" applyFont="1" applyFill="1" applyBorder="1" applyAlignment="1">
      <alignment vertical="center" wrapText="1"/>
    </xf>
    <xf numFmtId="2" fontId="1" fillId="10" borderId="14" xfId="0" applyNumberFormat="1" applyFont="1" applyFill="1" applyBorder="1" applyAlignment="1">
      <alignment horizontal="center" vertical="center" wrapText="1"/>
    </xf>
    <xf numFmtId="0" fontId="24" fillId="0" borderId="14" xfId="0" applyNumberFormat="1" applyFont="1" applyFill="1" applyBorder="1"/>
    <xf numFmtId="49" fontId="1" fillId="16" borderId="14" xfId="0" applyNumberFormat="1" applyFont="1" applyFill="1" applyBorder="1" applyAlignment="1">
      <alignment vertical="center" wrapText="1"/>
    </xf>
    <xf numFmtId="2" fontId="1" fillId="16" borderId="14" xfId="0" applyNumberFormat="1" applyFont="1" applyFill="1" applyBorder="1" applyAlignment="1">
      <alignment horizontal="center" vertical="center"/>
    </xf>
    <xf numFmtId="49" fontId="15" fillId="10" borderId="14" xfId="0" applyNumberFormat="1" applyFont="1" applyFill="1" applyBorder="1" applyAlignment="1">
      <alignment vertical="center" wrapText="1"/>
    </xf>
    <xf numFmtId="2" fontId="1" fillId="10" borderId="14" xfId="0" applyNumberFormat="1" applyFont="1" applyFill="1" applyBorder="1" applyAlignment="1">
      <alignment horizontal="center" vertical="center"/>
    </xf>
    <xf numFmtId="0" fontId="1" fillId="20" borderId="19" xfId="0" applyNumberFormat="1" applyFont="1" applyFill="1" applyBorder="1" applyAlignment="1">
      <alignment horizontal="center" vertical="center" wrapText="1"/>
    </xf>
    <xf numFmtId="0" fontId="1" fillId="10" borderId="10" xfId="0" applyFont="1" applyFill="1" applyBorder="1" applyAlignment="1">
      <alignment vertical="center" wrapText="1"/>
    </xf>
    <xf numFmtId="2" fontId="1" fillId="10" borderId="10" xfId="0" applyNumberFormat="1" applyFont="1" applyFill="1" applyBorder="1" applyAlignment="1">
      <alignment horizontal="center" vertical="center"/>
    </xf>
    <xf numFmtId="0" fontId="24" fillId="0" borderId="10" xfId="0" applyNumberFormat="1" applyFont="1" applyFill="1" applyBorder="1"/>
    <xf numFmtId="49" fontId="13" fillId="4" borderId="24" xfId="0" applyNumberFormat="1" applyFont="1" applyFill="1" applyBorder="1" applyAlignment="1">
      <alignment horizontal="center" vertical="center" wrapText="1"/>
    </xf>
    <xf numFmtId="49" fontId="1" fillId="3" borderId="25" xfId="0" applyNumberFormat="1" applyFont="1" applyFill="1" applyBorder="1" applyAlignment="1">
      <alignment vertical="center"/>
    </xf>
    <xf numFmtId="49" fontId="1" fillId="3" borderId="27" xfId="0" applyNumberFormat="1" applyFont="1" applyFill="1" applyBorder="1" applyAlignment="1">
      <alignment horizontal="center" vertical="center" wrapText="1"/>
    </xf>
    <xf numFmtId="49" fontId="1" fillId="6" borderId="24" xfId="0" applyNumberFormat="1" applyFont="1" applyFill="1" applyBorder="1" applyAlignment="1">
      <alignment horizontal="center" vertical="center" wrapText="1"/>
    </xf>
    <xf numFmtId="49" fontId="1" fillId="6" borderId="26" xfId="0" applyNumberFormat="1" applyFont="1" applyFill="1" applyBorder="1" applyAlignment="1">
      <alignment horizontal="center" vertical="center" wrapText="1"/>
    </xf>
    <xf numFmtId="49" fontId="1" fillId="6" borderId="25" xfId="0" applyNumberFormat="1" applyFont="1" applyFill="1" applyBorder="1" applyAlignment="1">
      <alignment horizontal="center" vertical="center" wrapText="1"/>
    </xf>
    <xf numFmtId="0" fontId="1" fillId="20" borderId="28" xfId="0" applyNumberFormat="1" applyFont="1" applyFill="1" applyBorder="1" applyAlignment="1">
      <alignment horizontal="center" vertical="center" wrapText="1"/>
    </xf>
    <xf numFmtId="2" fontId="1" fillId="10" borderId="29" xfId="0" applyNumberFormat="1" applyFont="1" applyFill="1" applyBorder="1" applyAlignment="1">
      <alignment horizontal="center" vertical="center"/>
    </xf>
    <xf numFmtId="0" fontId="24" fillId="0" borderId="29" xfId="0" applyNumberFormat="1" applyFont="1" applyFill="1" applyBorder="1"/>
    <xf numFmtId="0" fontId="9" fillId="7" borderId="30" xfId="0" applyNumberFormat="1" applyFont="1" applyFill="1" applyBorder="1" applyAlignment="1">
      <alignment horizontal="center" vertical="center" wrapText="1"/>
    </xf>
    <xf numFmtId="49" fontId="1" fillId="10" borderId="31" xfId="0" applyNumberFormat="1" applyFont="1" applyFill="1" applyBorder="1" applyAlignment="1">
      <alignment vertical="center" wrapText="1"/>
    </xf>
    <xf numFmtId="0" fontId="9" fillId="7" borderId="32" xfId="0" applyNumberFormat="1" applyFont="1" applyFill="1" applyBorder="1" applyAlignment="1">
      <alignment horizontal="center" vertical="center" wrapText="1"/>
    </xf>
    <xf numFmtId="49" fontId="1" fillId="10" borderId="23" xfId="0" applyNumberFormat="1" applyFont="1" applyFill="1" applyBorder="1" applyAlignment="1">
      <alignment vertical="center" wrapText="1"/>
    </xf>
    <xf numFmtId="0" fontId="1" fillId="7" borderId="32" xfId="0" applyNumberFormat="1" applyFont="1" applyFill="1" applyBorder="1" applyAlignment="1">
      <alignment horizontal="center" vertical="center" wrapText="1"/>
    </xf>
    <xf numFmtId="0" fontId="9" fillId="7" borderId="33" xfId="0" applyNumberFormat="1" applyFont="1" applyFill="1" applyBorder="1" applyAlignment="1">
      <alignment horizontal="center" vertical="center" wrapText="1"/>
    </xf>
    <xf numFmtId="49" fontId="1" fillId="10" borderId="34" xfId="0" applyNumberFormat="1" applyFont="1" applyFill="1" applyBorder="1" applyAlignment="1">
      <alignment vertical="center" wrapText="1"/>
    </xf>
    <xf numFmtId="2" fontId="1" fillId="10" borderId="35" xfId="0" applyNumberFormat="1" applyFont="1" applyFill="1" applyBorder="1" applyAlignment="1">
      <alignment horizontal="center" vertical="center"/>
    </xf>
    <xf numFmtId="2" fontId="1" fillId="10" borderId="36" xfId="0" applyNumberFormat="1" applyFont="1" applyFill="1" applyBorder="1" applyAlignment="1">
      <alignment horizontal="center" vertical="center"/>
    </xf>
    <xf numFmtId="2" fontId="1" fillId="10" borderId="37" xfId="0" applyNumberFormat="1" applyFont="1" applyFill="1" applyBorder="1" applyAlignment="1">
      <alignment horizontal="center" vertical="center" wrapText="1"/>
    </xf>
    <xf numFmtId="0" fontId="24" fillId="0" borderId="30" xfId="0" applyNumberFormat="1" applyFont="1" applyFill="1" applyBorder="1"/>
    <xf numFmtId="0" fontId="24" fillId="0" borderId="38" xfId="0" applyNumberFormat="1" applyFont="1" applyFill="1" applyBorder="1"/>
    <xf numFmtId="0" fontId="24" fillId="0" borderId="31" xfId="0" applyNumberFormat="1" applyFont="1" applyFill="1" applyBorder="1"/>
    <xf numFmtId="0" fontId="24" fillId="0" borderId="32" xfId="0" applyNumberFormat="1" applyFont="1" applyFill="1" applyBorder="1"/>
    <xf numFmtId="0" fontId="24" fillId="0" borderId="0" xfId="0" applyNumberFormat="1" applyFont="1" applyFill="1" applyBorder="1"/>
    <xf numFmtId="0" fontId="24" fillId="0" borderId="23" xfId="0" applyNumberFormat="1" applyFont="1" applyFill="1" applyBorder="1"/>
    <xf numFmtId="0" fontId="24" fillId="0" borderId="33" xfId="0" applyNumberFormat="1" applyFont="1" applyFill="1" applyBorder="1"/>
    <xf numFmtId="0" fontId="24" fillId="0" borderId="39" xfId="0" applyNumberFormat="1" applyFont="1" applyFill="1" applyBorder="1"/>
    <xf numFmtId="0" fontId="24" fillId="0" borderId="34" xfId="0" applyNumberFormat="1" applyFont="1" applyFill="1" applyBorder="1"/>
    <xf numFmtId="49" fontId="1" fillId="19" borderId="31" xfId="0" applyNumberFormat="1" applyFont="1" applyFill="1" applyBorder="1" applyAlignment="1">
      <alignment vertical="center" wrapText="1"/>
    </xf>
    <xf numFmtId="49" fontId="1" fillId="16" borderId="34" xfId="0" applyNumberFormat="1" applyFont="1" applyFill="1" applyBorder="1" applyAlignment="1">
      <alignment vertical="center" wrapText="1"/>
    </xf>
    <xf numFmtId="2" fontId="1" fillId="19" borderId="35" xfId="0" applyNumberFormat="1" applyFont="1" applyFill="1" applyBorder="1" applyAlignment="1">
      <alignment horizontal="center" vertical="center" wrapText="1"/>
    </xf>
    <xf numFmtId="2" fontId="1" fillId="10" borderId="36" xfId="0" applyNumberFormat="1" applyFont="1" applyFill="1" applyBorder="1" applyAlignment="1">
      <alignment horizontal="center" vertical="center" wrapText="1"/>
    </xf>
    <xf numFmtId="2" fontId="1" fillId="16" borderId="37" xfId="0" applyNumberFormat="1" applyFont="1" applyFill="1" applyBorder="1" applyAlignment="1">
      <alignment horizontal="center" vertical="center"/>
    </xf>
    <xf numFmtId="49" fontId="1" fillId="10" borderId="23" xfId="0" applyNumberFormat="1" applyFont="1" applyFill="1" applyBorder="1" applyAlignment="1">
      <alignment horizontal="left" vertical="center" wrapText="1"/>
    </xf>
    <xf numFmtId="49" fontId="1" fillId="16" borderId="23" xfId="0" applyNumberFormat="1" applyFont="1" applyFill="1" applyBorder="1" applyAlignment="1">
      <alignment horizontal="left" vertical="center" wrapText="1"/>
    </xf>
    <xf numFmtId="49" fontId="1" fillId="12" borderId="23" xfId="0" applyNumberFormat="1" applyFont="1" applyFill="1" applyBorder="1" applyAlignment="1">
      <alignment vertical="center" wrapText="1"/>
    </xf>
    <xf numFmtId="49" fontId="1" fillId="13" borderId="23" xfId="0" applyNumberFormat="1" applyFont="1" applyFill="1" applyBorder="1" applyAlignment="1">
      <alignment vertical="center" wrapText="1"/>
    </xf>
    <xf numFmtId="49" fontId="1" fillId="9" borderId="23" xfId="0" applyNumberFormat="1" applyFont="1" applyFill="1" applyBorder="1" applyAlignment="1">
      <alignment vertical="center" wrapText="1"/>
    </xf>
    <xf numFmtId="49" fontId="17" fillId="13" borderId="23" xfId="0" applyNumberFormat="1" applyFont="1" applyFill="1" applyBorder="1" applyAlignment="1">
      <alignment vertical="center" wrapText="1"/>
    </xf>
    <xf numFmtId="49" fontId="17" fillId="12" borderId="23" xfId="0" applyNumberFormat="1" applyFont="1" applyFill="1" applyBorder="1" applyAlignment="1">
      <alignment vertical="center" wrapText="1"/>
    </xf>
    <xf numFmtId="0" fontId="9" fillId="7" borderId="32" xfId="0" applyFont="1" applyFill="1" applyBorder="1" applyAlignment="1">
      <alignment horizontal="center" vertical="center" wrapText="1"/>
    </xf>
    <xf numFmtId="49" fontId="6" fillId="10" borderId="23" xfId="0" applyNumberFormat="1" applyFont="1" applyFill="1" applyBorder="1" applyAlignment="1">
      <alignment vertical="center" wrapText="1"/>
    </xf>
    <xf numFmtId="2" fontId="1" fillId="16" borderId="36" xfId="0" applyNumberFormat="1" applyFont="1" applyFill="1" applyBorder="1" applyAlignment="1">
      <alignment horizontal="center" vertical="center"/>
    </xf>
    <xf numFmtId="2" fontId="1" fillId="12" borderId="36" xfId="0" applyNumberFormat="1" applyFont="1" applyFill="1" applyBorder="1" applyAlignment="1">
      <alignment horizontal="center" vertical="center"/>
    </xf>
    <xf numFmtId="2" fontId="9" fillId="10" borderId="36" xfId="0" applyNumberFormat="1" applyFont="1" applyFill="1" applyBorder="1" applyAlignment="1">
      <alignment horizontal="center" vertical="center"/>
    </xf>
    <xf numFmtId="2" fontId="1" fillId="13" borderId="36" xfId="0" applyNumberFormat="1" applyFont="1" applyFill="1" applyBorder="1" applyAlignment="1">
      <alignment horizontal="center" vertical="center"/>
    </xf>
    <xf numFmtId="2" fontId="17" fillId="13" borderId="36" xfId="0" applyNumberFormat="1" applyFont="1" applyFill="1" applyBorder="1" applyAlignment="1">
      <alignment horizontal="center" vertical="center"/>
    </xf>
    <xf numFmtId="2" fontId="17" fillId="12" borderId="36" xfId="0" applyNumberFormat="1" applyFont="1" applyFill="1" applyBorder="1" applyAlignment="1">
      <alignment horizontal="center" vertical="center"/>
    </xf>
    <xf numFmtId="2" fontId="1" fillId="10" borderId="37" xfId="0" applyNumberFormat="1" applyFont="1" applyFill="1" applyBorder="1" applyAlignment="1">
      <alignment horizontal="center" vertical="center"/>
    </xf>
    <xf numFmtId="49" fontId="1" fillId="10" borderId="23" xfId="0" applyNumberFormat="1" applyFont="1" applyFill="1" applyBorder="1" applyAlignment="1">
      <alignment horizontal="left" vertical="center"/>
    </xf>
    <xf numFmtId="49" fontId="1" fillId="15" borderId="23" xfId="0" applyNumberFormat="1" applyFont="1" applyFill="1" applyBorder="1" applyAlignment="1">
      <alignment vertical="center" wrapText="1"/>
    </xf>
    <xf numFmtId="49" fontId="17" fillId="10" borderId="23" xfId="0" applyNumberFormat="1" applyFont="1" applyFill="1" applyBorder="1" applyAlignment="1">
      <alignment vertical="center" wrapText="1"/>
    </xf>
    <xf numFmtId="49" fontId="1" fillId="15" borderId="23" xfId="0" applyNumberFormat="1" applyFont="1" applyFill="1" applyBorder="1" applyAlignment="1">
      <alignment horizontal="left" vertical="center" wrapText="1"/>
    </xf>
    <xf numFmtId="0" fontId="1" fillId="7" borderId="32" xfId="0" applyFont="1" applyFill="1" applyBorder="1" applyAlignment="1">
      <alignment horizontal="center" vertical="center" wrapText="1"/>
    </xf>
    <xf numFmtId="0" fontId="1" fillId="10" borderId="23" xfId="0" applyFont="1" applyFill="1" applyBorder="1" applyAlignment="1">
      <alignment vertical="center" wrapText="1"/>
    </xf>
    <xf numFmtId="0" fontId="1" fillId="20" borderId="32" xfId="0" applyNumberFormat="1" applyFont="1" applyFill="1" applyBorder="1" applyAlignment="1">
      <alignment horizontal="center" vertical="center" wrapText="1"/>
    </xf>
    <xf numFmtId="0" fontId="1" fillId="20" borderId="33" xfId="0" applyNumberFormat="1" applyFont="1" applyFill="1" applyBorder="1" applyAlignment="1">
      <alignment horizontal="center" vertical="center" wrapText="1"/>
    </xf>
    <xf numFmtId="0" fontId="17" fillId="10" borderId="34" xfId="0" applyFont="1" applyFill="1" applyBorder="1" applyAlignment="1">
      <alignment vertical="center" wrapText="1"/>
    </xf>
    <xf numFmtId="2" fontId="1" fillId="15" borderId="36" xfId="0" applyNumberFormat="1" applyFont="1" applyFill="1" applyBorder="1" applyAlignment="1">
      <alignment horizontal="center" vertical="center"/>
    </xf>
    <xf numFmtId="2" fontId="17" fillId="10" borderId="36" xfId="0" applyNumberFormat="1" applyFont="1" applyFill="1" applyBorder="1" applyAlignment="1">
      <alignment horizontal="center" vertical="center"/>
    </xf>
    <xf numFmtId="2" fontId="1" fillId="15" borderId="36" xfId="0" applyNumberFormat="1" applyFont="1" applyFill="1" applyBorder="1" applyAlignment="1">
      <alignment horizontal="center" vertical="center" wrapText="1"/>
    </xf>
    <xf numFmtId="2" fontId="9" fillId="12" borderId="36" xfId="0" applyNumberFormat="1" applyFont="1" applyFill="1" applyBorder="1" applyAlignment="1">
      <alignment horizontal="center" vertical="center"/>
    </xf>
    <xf numFmtId="0" fontId="1" fillId="20" borderId="30" xfId="0" applyNumberFormat="1" applyFont="1" applyFill="1" applyBorder="1" applyAlignment="1">
      <alignment horizontal="center" vertical="center" wrapText="1"/>
    </xf>
    <xf numFmtId="0" fontId="1" fillId="0" borderId="31" xfId="0" applyFont="1" applyFill="1" applyBorder="1" applyAlignment="1">
      <alignment vertical="center" wrapText="1"/>
    </xf>
    <xf numFmtId="0" fontId="1" fillId="0" borderId="34" xfId="0" applyFont="1" applyFill="1" applyBorder="1" applyAlignment="1">
      <alignment vertical="center" wrapText="1"/>
    </xf>
  </cellXfs>
  <cellStyles count="1">
    <cellStyle name="Normal" xfId="0" builtinId="0"/>
  </cellStyles>
  <dxfs count="45">
    <dxf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indexed="8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indexed="8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indexed="8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indexed="8"/>
        <name val="Arial"/>
        <family val="2"/>
        <scheme val="none"/>
      </font>
      <numFmt numFmtId="1" formatCode="0"/>
      <fill>
        <patternFill patternType="solid">
          <fgColor indexed="64"/>
          <bgColor indexed="18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indexed="8"/>
        <name val="Arial"/>
        <family val="2"/>
        <scheme val="none"/>
      </font>
      <numFmt numFmtId="0" formatCode="General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indexed="8"/>
        <name val="Arial"/>
        <family val="2"/>
        <scheme val="none"/>
      </font>
      <numFmt numFmtId="0" formatCode="General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indexed="8"/>
        <name val="Arial"/>
        <family val="2"/>
        <scheme val="none"/>
      </font>
      <numFmt numFmtId="0" formatCode="General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indexed="8"/>
        <name val="Arial"/>
        <family val="2"/>
        <scheme val="none"/>
      </font>
      <numFmt numFmtId="0" formatCode="General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indexed="8"/>
        <name val="Arial"/>
        <family val="2"/>
        <scheme val="none"/>
      </font>
      <numFmt numFmtId="0" formatCode="General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indexed="8"/>
        <name val="Arial"/>
        <family val="2"/>
        <scheme val="none"/>
      </font>
      <numFmt numFmtId="0" formatCode="General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indexed="8"/>
        <name val="Arial"/>
        <family val="2"/>
        <scheme val="none"/>
      </font>
      <numFmt numFmtId="0" formatCode="General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indexed="8"/>
        <name val="Arial"/>
        <family val="2"/>
        <scheme val="none"/>
      </font>
      <numFmt numFmtId="0" formatCode="General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indexed="8"/>
        <name val="Arial"/>
        <family val="2"/>
        <scheme val="none"/>
      </font>
      <numFmt numFmtId="0" formatCode="General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indexed="8"/>
        <name val="Arial"/>
        <family val="2"/>
        <scheme val="none"/>
      </font>
      <numFmt numFmtId="0" formatCode="General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indexed="8"/>
        <name val="Arial"/>
        <family val="2"/>
        <scheme val="none"/>
      </font>
      <numFmt numFmtId="0" formatCode="General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indexed="8"/>
        <name val="Arial"/>
        <family val="2"/>
        <scheme val="none"/>
      </font>
      <numFmt numFmtId="0" formatCode="General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indexed="8"/>
        <name val="Arial"/>
        <family val="2"/>
        <scheme val="none"/>
      </font>
      <numFmt numFmtId="0" formatCode="General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indexed="8"/>
        <name val="Arial"/>
        <family val="2"/>
        <scheme val="none"/>
      </font>
      <numFmt numFmtId="0" formatCode="General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indexed="17"/>
        <name val="Arial"/>
        <family val="2"/>
        <scheme val="none"/>
      </font>
      <numFmt numFmtId="1" formatCode="0"/>
      <fill>
        <patternFill patternType="solid">
          <fgColor indexed="64"/>
          <bgColor indexed="1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indexed="8"/>
        <name val="Arial"/>
        <family val="2"/>
        <scheme val="none"/>
      </font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indexed="8"/>
        <name val="Arial"/>
        <family val="2"/>
        <scheme val="none"/>
      </font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indexed="8"/>
        <name val="Arial"/>
        <family val="2"/>
        <scheme val="none"/>
      </font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indexed="8"/>
        <name val="Arial"/>
        <family val="2"/>
        <scheme val="none"/>
      </font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indexed="8"/>
        <name val="Arial"/>
        <family val="2"/>
        <scheme val="none"/>
      </font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indexed="8"/>
        <name val="Arial"/>
        <family val="2"/>
        <scheme val="none"/>
      </font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indexed="8"/>
        <name val="Arial"/>
        <family val="2"/>
        <scheme val="none"/>
      </font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indexed="8"/>
        <name val="Arial"/>
        <family val="2"/>
        <scheme val="none"/>
      </font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indexed="8"/>
        <name val="Arial"/>
        <family val="2"/>
        <scheme val="none"/>
      </font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indexed="8"/>
        <name val="Arial"/>
        <family val="2"/>
        <scheme val="none"/>
      </font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indexed="8"/>
        <name val="Arial"/>
        <family val="2"/>
        <scheme val="none"/>
      </font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indexed="8"/>
        <name val="Arial"/>
        <family val="2"/>
        <scheme val="none"/>
      </font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indexed="8"/>
        <name val="Arial"/>
        <family val="2"/>
        <scheme val="none"/>
      </font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indexed="8"/>
        <name val="Arial"/>
        <family val="2"/>
        <scheme val="none"/>
      </font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Calibri"/>
        <family val="2"/>
        <scheme val="none"/>
      </font>
      <numFmt numFmtId="1" formatCode="0"/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indexed="8"/>
        <name val="Calibri"/>
        <family val="2"/>
        <scheme val="none"/>
      </font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indexed="8"/>
        <name val="Calibri"/>
        <family val="2"/>
        <scheme val="none"/>
      </font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indexed="8"/>
        <name val="Calibri"/>
        <family val="2"/>
        <scheme val="none"/>
      </font>
      <fill>
        <patternFill patternType="solid">
          <fgColor indexed="64"/>
          <bgColor theme="4" tint="0.5999938962981048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indexed="8"/>
        <name val="Calibri"/>
        <family val="2"/>
        <scheme val="none"/>
      </font>
      <numFmt numFmtId="0" formatCode="General"/>
      <fill>
        <patternFill patternType="solid">
          <fgColor indexed="64"/>
          <bgColor indexed="20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outline="0">
        <left style="thin">
          <color indexed="8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indexed="8"/>
        <name val="Calibri"/>
        <family val="2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indexed="8"/>
        <name val="Calibri"/>
        <family val="2"/>
        <scheme val="none"/>
      </font>
      <numFmt numFmtId="30" formatCode="@"/>
      <fill>
        <patternFill patternType="solid">
          <fgColor indexed="64"/>
          <bgColor indexed="1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/>
        <bottom/>
      </border>
    </dxf>
    <dxf>
      <font>
        <b/>
        <color rgb="FFFFDBD8"/>
      </font>
    </dxf>
    <dxf>
      <font>
        <b/>
        <color rgb="FFFFFFFF"/>
      </font>
    </dxf>
    <dxf>
      <font>
        <b/>
        <color rgb="FFA7C6FF"/>
      </font>
    </dxf>
  </dxfs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015E88B1"/>
      <rgbColor rgb="01EEF3F4"/>
      <rgbColor rgb="FF0000FF"/>
      <rgbColor rgb="FFBDC0BF"/>
      <rgbColor rgb="FFAAAAAA"/>
      <rgbColor rgb="FFA5B6CA"/>
      <rgbColor rgb="FFFBD4B4"/>
      <rgbColor rgb="FFF2DBDB"/>
      <rgbColor rgb="FFFF0000"/>
      <rgbColor rgb="FFFFFFFF"/>
      <rgbColor rgb="FFD6E3BC"/>
      <rgbColor rgb="FFFDE9D9"/>
      <rgbColor rgb="FFD2DAE4"/>
      <rgbColor rgb="FF9EC1CC"/>
      <rgbColor rgb="FFFFFECB"/>
      <rgbColor rgb="FF375719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11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A2A32AB-4F14-461C-8580-FC3399A0E758}" name="T_DONNEES" displayName="T_DONNEES" ref="A2:AP166" totalsRowShown="0" headerRowDxfId="41" dataDxfId="40" tableBorderDxfId="39">
  <autoFilter ref="A2:AP166" xr:uid="{2A2A32AB-4F14-461C-8580-FC3399A0E758}">
    <filterColumn colId="0">
      <customFilters>
        <customFilter operator="notEqual" val=" "/>
      </customFilters>
    </filterColumn>
  </autoFilter>
  <tableColumns count="42">
    <tableColumn id="1" xr3:uid="{2D1E91A0-1559-4D4E-9351-BD9491D37F94}" name="CODE_METI" dataDxfId="38"/>
    <tableColumn id="2" xr3:uid="{113EE989-9326-41C3-9A18-4A937A8AE1AA}" name="LIBELLES"/>
    <tableColumn id="3" xr3:uid="{EBBD8F23-0EC3-46D2-A509-2E9A711F311D}" name="UNITE" dataDxfId="37"/>
    <tableColumn id="4" xr3:uid="{7E202DDA-C007-4D87-B40C-95E49614134F}" name="FOURN"/>
    <tableColumn id="5" xr3:uid="{4A65F0B7-6E22-4CD2-AECF-76A88F6F9764}" name="PA" dataDxfId="36"/>
    <tableColumn id="6" xr3:uid="{08A1BC92-313F-427B-8FF7-0C90691536BE}" name="PV" dataDxfId="35"/>
    <tableColumn id="7" xr3:uid="{01582FBE-DFD1-48D4-A83D-E5B369C42BD5}" name="Ress"/>
    <tableColumn id="8" xr3:uid="{12F3281A-B7F6-4B9B-8CF0-55B2BC511E5F}" name="ARR" dataDxfId="34"/>
    <tableColumn id="9" xr3:uid="{CAA30130-73EF-4739-8094-DCDD717DACCF}" name="HYP" dataDxfId="33"/>
    <tableColumn id="10" xr3:uid="{6451361F-411C-48DE-A40F-9B4F41E05247}" name="SPAHI" dataDxfId="32"/>
    <tableColumn id="11" xr3:uid="{ADAD8602-FAE3-4E11-8862-A1D472890B07}" name="NEW" dataDxfId="31"/>
    <tableColumn id="12" xr3:uid="{B00DBD9C-268D-4031-B984-5C5446EF87AB}" name="FPL" dataDxfId="30"/>
    <tableColumn id="13" xr3:uid="{0CFE97EF-4BA4-41E7-83E1-9E64826DD5F3}" name="CADY" dataDxfId="29"/>
    <tableColumn id="14" xr3:uid="{CC29C7F7-670E-444E-A948-186DDD967779}" name="AD" dataDxfId="28"/>
    <tableColumn id="15" xr3:uid="{3030668A-BF21-4B53-860C-10C613A97232}" name="TC" dataDxfId="27"/>
    <tableColumn id="16" xr3:uid="{4B255629-BA7A-4951-AC18-B2E647B15DBA}" name="CROC" dataDxfId="26"/>
    <tableColumn id="17" xr3:uid="{4CD28951-9DE4-458A-B79C-702FBF4098B4}" name="SEC" dataDxfId="25"/>
    <tableColumn id="18" xr3:uid="{A075BC50-283E-4EE2-879F-E297E6D170A0}" name="COUR" dataDxfId="24"/>
    <tableColumn id="19" xr3:uid="{CE88B6DA-D78F-4D21-BB1F-FEB06CEBECD3}" name="MONT" dataDxfId="23"/>
    <tableColumn id="20" xr3:uid="{C3438942-DEBC-4075-8C42-4866643E196D}" name="VERT" dataDxfId="22"/>
    <tableColumn id="21" xr3:uid="{6FAD1222-505A-4CEE-82BC-F28FFC428BDE}" name="PRIMO" dataDxfId="21"/>
    <tableColumn id="22" xr3:uid="{20A6DC68-6602-49CD-8090-6CE6753E2FB4}" name="Colonne1" dataDxfId="20"/>
    <tableColumn id="23" xr3:uid="{29AC9821-6BD0-45A3-99A7-24DA4442086F}" name="STOCK_FINAL" dataDxfId="19">
      <calculatedColumnFormula>G3+H3-AL3</calculatedColumnFormula>
    </tableColumn>
    <tableColumn id="24" xr3:uid="{EFCB57B2-AF19-4FBE-B48B-F26C584E8DE2}" name="CIRCUS" dataDxfId="18"/>
    <tableColumn id="25" xr3:uid="{B7AB2883-48FB-4CEF-8600-D643DC81290B}" name="MERCHATO" dataDxfId="17"/>
    <tableColumn id="26" xr3:uid="{6CBA8AEE-F360-4228-B215-4EDA3C6A12C8}" name="TIGIBUS" dataDxfId="16"/>
    <tableColumn id="27" xr3:uid="{388FF598-F801-4A6F-8AC0-0F671E7C6193}" name="FPDL" dataDxfId="15"/>
    <tableColumn id="28" xr3:uid="{556969B1-8E93-4764-B4A4-D73F94ADA581}" name="CADY2" dataDxfId="14"/>
    <tableColumn id="29" xr3:uid="{F9F3B4A3-E959-4F77-9FDE-CBED3B568C3F}" name="AD3" dataDxfId="13"/>
    <tableColumn id="30" xr3:uid="{9193E303-89A5-4F9B-A924-E677DB208EDD}" name="TC2" dataDxfId="12"/>
    <tableColumn id="31" xr3:uid="{E2D8048F-DF7D-4DE7-A9B0-BCBAE621E0DC}" name="CROC4" dataDxfId="11"/>
    <tableColumn id="32" xr3:uid="{230BE482-5D6D-43BC-B0A7-E0FA1011B3DA}" name="SEC5" dataDxfId="10"/>
    <tableColumn id="33" xr3:uid="{9117B95C-ED37-42DA-BF8F-309CEA9A289D}" name="COUR6" dataDxfId="9"/>
    <tableColumn id="34" xr3:uid="{6691E1A1-9A10-46C9-A89B-8171EF7DD786}" name="MONT7" dataDxfId="8"/>
    <tableColumn id="35" xr3:uid="{346A86C7-E1B3-4377-A037-FA99D4A5B86A}" name="VERT8" dataDxfId="7"/>
    <tableColumn id="36" xr3:uid="{E3F62AB0-9E29-4AB4-A21D-A827BF8C42AF}" name="PRIMO9" dataDxfId="6"/>
    <tableColumn id="37" xr3:uid="{2A246EE5-DF00-4B09-877B-8C7880BB3F55}" name="PDHL" dataDxfId="5"/>
    <tableColumn id="38" xr3:uid="{46406BEC-0968-467D-8484-7A7518AD1D5A}" name="Total" dataDxfId="4">
      <calculatedColumnFormula>SUM(I3:U3)+SUM(X3:AK3)</calculatedColumnFormula>
    </tableColumn>
    <tableColumn id="39" xr3:uid="{1A27113D-717A-4FDA-BF59-4BCA1EDD8A7D}" name="STAINS" dataDxfId="3"/>
    <tableColumn id="40" xr3:uid="{C85DC9FF-C043-4F7B-9A76-BF805DD0359B}" name="SARTROUVILLE" dataDxfId="2"/>
    <tableColumn id="41" xr3:uid="{DC217DA2-A5A5-4048-9F65-2BE7274F7C87}" name="ST_DENIS" dataDxfId="1"/>
    <tableColumn id="42" xr3:uid="{FCFC3479-E0FC-48E8-A9E3-26E53DF0E95E}" name="Somme" dataDxfId="0">
      <calculatedColumnFormula>SUM(AM3:AO3)</calculatedColumnFormula>
    </tableColumn>
  </tableColumns>
  <tableStyleInfo name="TableStyleLight8" showFirstColumn="0" showLastColumn="0" showRowStripes="1" showColumnStripes="1"/>
</table>
</file>

<file path=xl/theme/theme1.xml><?xml version="1.0" encoding="utf-8"?>
<a:theme xmlns:a="http://schemas.openxmlformats.org/drawingml/2006/main" name="Thème Office">
  <a:themeElements>
    <a:clrScheme name="Thème 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Thème Offic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Thème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381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38100" dist="20000" dir="5400000" rotWithShape="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>
          <a:outerShdw blurRad="38100" dist="23000" dir="5400000" rotWithShape="0">
            <a:srgbClr val="000000">
              <a:alpha val="35000"/>
            </a:srgbClr>
          </a:outerShdw>
        </a:effectLst>
        <a:sp3d/>
      </a:spPr>
      <a:bodyPr rot="0" spcFirstLastPara="1" vertOverflow="overflow" horzOverflow="overflow" vert="horz" wrap="square" lIns="45719" tIns="45719" rIns="45719" bIns="45719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blurRad="38100" dist="20000" dir="5400000" rotWithShape="0">
            <a:srgbClr val="000000">
              <a:alpha val="38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AMH1471"/>
  <sheetViews>
    <sheetView showGridLines="0" tabSelected="1" zoomScale="199" zoomScaleNormal="199" workbookViewId="0">
      <pane ySplit="2" topLeftCell="A128" activePane="bottomLeft" state="frozen"/>
      <selection pane="bottomLeft" activeCell="AM165" sqref="AM165"/>
    </sheetView>
  </sheetViews>
  <sheetFormatPr baseColWidth="10" defaultColWidth="10.7109375" defaultRowHeight="21" customHeight="1" outlineLevelCol="1" x14ac:dyDescent="0.35"/>
  <cols>
    <col min="1" max="1" width="11" style="1" customWidth="1"/>
    <col min="2" max="2" width="43.5703125" style="16" bestFit="1" customWidth="1"/>
    <col min="3" max="3" width="6.7109375" style="1" hidden="1" customWidth="1"/>
    <col min="4" max="4" width="24.5703125" style="62" hidden="1" customWidth="1"/>
    <col min="5" max="5" width="6.7109375" style="1" hidden="1" customWidth="1"/>
    <col min="6" max="6" width="8.28515625" style="1" customWidth="1"/>
    <col min="7" max="7" width="7.5703125" style="32" hidden="1" customWidth="1"/>
    <col min="8" max="8" width="7.5703125" style="46" hidden="1" customWidth="1"/>
    <col min="9" max="9" width="6.7109375" style="1" hidden="1" customWidth="1" outlineLevel="1"/>
    <col min="10" max="10" width="9.140625" style="1" hidden="1" customWidth="1" outlineLevel="1"/>
    <col min="11" max="11" width="7.7109375" style="1" hidden="1" customWidth="1" outlineLevel="1"/>
    <col min="12" max="12" width="5.85546875" style="1" hidden="1" customWidth="1" outlineLevel="1"/>
    <col min="13" max="13" width="8.42578125" style="1" hidden="1" customWidth="1" outlineLevel="1"/>
    <col min="14" max="15" width="6.7109375" style="1" hidden="1" customWidth="1" outlineLevel="1"/>
    <col min="16" max="16" width="8.42578125" style="1" hidden="1" customWidth="1" outlineLevel="1"/>
    <col min="17" max="17" width="6.7109375" style="1" hidden="1" customWidth="1" outlineLevel="1"/>
    <col min="18" max="18" width="8.85546875" style="1" hidden="1" customWidth="1" outlineLevel="1"/>
    <col min="19" max="19" width="9.7109375" style="1" hidden="1" customWidth="1" outlineLevel="1"/>
    <col min="20" max="20" width="8" style="1" hidden="1" customWidth="1" outlineLevel="1"/>
    <col min="21" max="21" width="10.28515625" style="1" hidden="1" customWidth="1" outlineLevel="1"/>
    <col min="22" max="22" width="1.85546875" style="1" hidden="1" customWidth="1" outlineLevel="1"/>
    <col min="23" max="23" width="16.42578125" style="1" hidden="1" customWidth="1" collapsed="1"/>
    <col min="24" max="24" width="10.5703125" style="1" hidden="1" customWidth="1"/>
    <col min="25" max="25" width="16.28515625" style="1" hidden="1" customWidth="1"/>
    <col min="26" max="26" width="11.7109375" style="1" hidden="1" customWidth="1"/>
    <col min="27" max="27" width="7.7109375" style="1" hidden="1" customWidth="1"/>
    <col min="28" max="28" width="9.85546875" style="1" hidden="1" customWidth="1"/>
    <col min="29" max="29" width="6.7109375" style="1" hidden="1" customWidth="1"/>
    <col min="30" max="30" width="9.42578125" style="1" hidden="1" customWidth="1"/>
    <col min="31" max="31" width="10" style="1" hidden="1" customWidth="1"/>
    <col min="32" max="32" width="7.5703125" style="1" hidden="1" customWidth="1"/>
    <col min="33" max="33" width="10.28515625" style="1" hidden="1" customWidth="1"/>
    <col min="34" max="34" width="11.28515625" style="1" hidden="1" customWidth="1"/>
    <col min="35" max="35" width="9.5703125" style="1" hidden="1" customWidth="1"/>
    <col min="36" max="36" width="11.85546875" style="1" hidden="1" customWidth="1"/>
    <col min="37" max="37" width="8.28515625" style="1" hidden="1" customWidth="1"/>
    <col min="38" max="38" width="8.42578125" style="1" hidden="1" customWidth="1"/>
    <col min="39" max="39" width="15.28515625" style="68" customWidth="1"/>
    <col min="40" max="40" width="20.28515625" style="68" customWidth="1"/>
    <col min="41" max="41" width="15.28515625" style="68" customWidth="1"/>
    <col min="42" max="42" width="11" style="68" customWidth="1"/>
    <col min="43" max="260" width="10.7109375" style="68" customWidth="1"/>
    <col min="261" max="726" width="10.7109375" style="69" customWidth="1"/>
    <col min="727" max="1022" width="10.7109375" style="69"/>
  </cols>
  <sheetData>
    <row r="1" spans="1:1022" ht="22.15" customHeight="1" x14ac:dyDescent="0.25">
      <c r="A1" s="155" t="s">
        <v>39</v>
      </c>
      <c r="B1" s="156">
        <f ca="1">TODAY()</f>
        <v>45927</v>
      </c>
      <c r="C1" s="3"/>
      <c r="D1" s="61"/>
      <c r="E1" s="4"/>
      <c r="F1" s="157"/>
      <c r="G1" s="30"/>
      <c r="H1" s="37"/>
      <c r="I1" s="5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106" t="s">
        <v>227</v>
      </c>
      <c r="AB1" s="107"/>
      <c r="AC1" s="107"/>
      <c r="AD1" s="107"/>
      <c r="AE1" s="107"/>
      <c r="AF1" s="107"/>
      <c r="AG1" s="107"/>
      <c r="AH1" s="107"/>
      <c r="AI1" s="107"/>
      <c r="AJ1" s="107"/>
      <c r="AK1" s="108"/>
      <c r="AL1" s="4"/>
    </row>
    <row r="2" spans="1:1022" s="90" customFormat="1" ht="64.900000000000006" customHeight="1" x14ac:dyDescent="0.25">
      <c r="A2" s="170" t="s">
        <v>223</v>
      </c>
      <c r="B2" s="171" t="s">
        <v>224</v>
      </c>
      <c r="C2" s="125" t="s">
        <v>225</v>
      </c>
      <c r="D2" s="6" t="s">
        <v>3</v>
      </c>
      <c r="E2" s="109" t="s">
        <v>240</v>
      </c>
      <c r="F2" s="172" t="s">
        <v>241</v>
      </c>
      <c r="G2" s="128" t="s">
        <v>171</v>
      </c>
      <c r="H2" s="38" t="s">
        <v>242</v>
      </c>
      <c r="I2" s="6" t="s">
        <v>173</v>
      </c>
      <c r="J2" s="6" t="s">
        <v>174</v>
      </c>
      <c r="K2" s="6" t="s">
        <v>175</v>
      </c>
      <c r="L2" s="6" t="s">
        <v>176</v>
      </c>
      <c r="M2" s="6" t="s">
        <v>177</v>
      </c>
      <c r="N2" s="6" t="s">
        <v>178</v>
      </c>
      <c r="O2" s="6" t="s">
        <v>179</v>
      </c>
      <c r="P2" s="6" t="s">
        <v>180</v>
      </c>
      <c r="Q2" s="6" t="s">
        <v>181</v>
      </c>
      <c r="R2" s="6" t="s">
        <v>182</v>
      </c>
      <c r="S2" s="6" t="s">
        <v>183</v>
      </c>
      <c r="T2" s="6" t="s">
        <v>184</v>
      </c>
      <c r="U2" s="6" t="s">
        <v>185</v>
      </c>
      <c r="V2" s="6" t="s">
        <v>231</v>
      </c>
      <c r="W2" s="7" t="s">
        <v>226</v>
      </c>
      <c r="X2" s="8" t="s">
        <v>7</v>
      </c>
      <c r="Y2" s="8" t="s">
        <v>8</v>
      </c>
      <c r="Z2" s="8" t="s">
        <v>9</v>
      </c>
      <c r="AA2" s="8" t="s">
        <v>228</v>
      </c>
      <c r="AB2" s="8" t="s">
        <v>232</v>
      </c>
      <c r="AC2" s="8" t="s">
        <v>233</v>
      </c>
      <c r="AD2" s="8" t="s">
        <v>243</v>
      </c>
      <c r="AE2" s="8" t="s">
        <v>234</v>
      </c>
      <c r="AF2" s="8" t="s">
        <v>235</v>
      </c>
      <c r="AG2" s="8" t="s">
        <v>236</v>
      </c>
      <c r="AH2" s="8" t="s">
        <v>237</v>
      </c>
      <c r="AI2" s="8" t="s">
        <v>238</v>
      </c>
      <c r="AJ2" s="8" t="s">
        <v>239</v>
      </c>
      <c r="AK2" s="8" t="s">
        <v>229</v>
      </c>
      <c r="AL2" s="112" t="s">
        <v>19</v>
      </c>
      <c r="AM2" s="173" t="s">
        <v>219</v>
      </c>
      <c r="AN2" s="174" t="s">
        <v>220</v>
      </c>
      <c r="AO2" s="174" t="s">
        <v>230</v>
      </c>
      <c r="AP2" s="175" t="s">
        <v>222</v>
      </c>
      <c r="AQ2" s="88"/>
      <c r="AR2" s="88"/>
      <c r="AS2" s="88"/>
      <c r="AT2" s="88"/>
      <c r="AU2" s="88"/>
      <c r="AV2" s="88"/>
      <c r="AW2" s="88"/>
      <c r="AX2" s="88"/>
      <c r="AY2" s="88"/>
      <c r="AZ2" s="88"/>
      <c r="BA2" s="88"/>
      <c r="BB2" s="88"/>
      <c r="BC2" s="88"/>
      <c r="BD2" s="88"/>
      <c r="BE2" s="88"/>
      <c r="BF2" s="88"/>
      <c r="BG2" s="88"/>
      <c r="BH2" s="88"/>
      <c r="BI2" s="88"/>
      <c r="BJ2" s="88"/>
      <c r="BK2" s="88"/>
      <c r="BL2" s="88"/>
      <c r="BM2" s="88"/>
      <c r="BN2" s="88"/>
      <c r="BO2" s="88"/>
      <c r="BP2" s="88"/>
      <c r="BQ2" s="88"/>
      <c r="BR2" s="88"/>
      <c r="BS2" s="88"/>
      <c r="BT2" s="88"/>
      <c r="BU2" s="88"/>
      <c r="BV2" s="88"/>
      <c r="BW2" s="88"/>
      <c r="BX2" s="88"/>
      <c r="BY2" s="88"/>
      <c r="BZ2" s="88"/>
      <c r="CA2" s="88"/>
      <c r="CB2" s="88"/>
      <c r="CC2" s="88"/>
      <c r="CD2" s="88"/>
      <c r="CE2" s="88"/>
      <c r="CF2" s="88"/>
      <c r="CG2" s="88"/>
      <c r="CH2" s="88"/>
      <c r="CI2" s="88"/>
      <c r="CJ2" s="88"/>
      <c r="CK2" s="88"/>
      <c r="CL2" s="88"/>
      <c r="CM2" s="88"/>
      <c r="CN2" s="88"/>
      <c r="CO2" s="88"/>
      <c r="CP2" s="88"/>
      <c r="CQ2" s="88"/>
      <c r="CR2" s="88"/>
      <c r="CS2" s="88"/>
      <c r="CT2" s="88"/>
      <c r="CU2" s="88"/>
      <c r="CV2" s="88"/>
      <c r="CW2" s="88"/>
      <c r="CX2" s="88"/>
      <c r="CY2" s="88"/>
      <c r="CZ2" s="88"/>
      <c r="DA2" s="88"/>
      <c r="DB2" s="88"/>
      <c r="DC2" s="88"/>
      <c r="DD2" s="88"/>
      <c r="DE2" s="88"/>
      <c r="DF2" s="88"/>
      <c r="DG2" s="88"/>
      <c r="DH2" s="88"/>
      <c r="DI2" s="88"/>
      <c r="DJ2" s="88"/>
      <c r="DK2" s="88"/>
      <c r="DL2" s="88"/>
      <c r="DM2" s="88"/>
      <c r="DN2" s="88"/>
      <c r="DO2" s="88"/>
      <c r="DP2" s="88"/>
      <c r="DQ2" s="88"/>
      <c r="DR2" s="88"/>
      <c r="DS2" s="88"/>
      <c r="DT2" s="88"/>
      <c r="DU2" s="88"/>
      <c r="DV2" s="88"/>
      <c r="DW2" s="88"/>
      <c r="DX2" s="88"/>
      <c r="DY2" s="88"/>
      <c r="DZ2" s="88"/>
      <c r="EA2" s="88"/>
      <c r="EB2" s="88"/>
      <c r="EC2" s="88"/>
      <c r="ED2" s="88"/>
      <c r="EE2" s="88"/>
      <c r="EF2" s="88"/>
      <c r="EG2" s="88"/>
      <c r="EH2" s="88"/>
      <c r="EI2" s="88"/>
      <c r="EJ2" s="88"/>
      <c r="EK2" s="88"/>
      <c r="EL2" s="88"/>
      <c r="EM2" s="88"/>
      <c r="EN2" s="88"/>
      <c r="EO2" s="88"/>
      <c r="EP2" s="88"/>
      <c r="EQ2" s="88"/>
      <c r="ER2" s="88"/>
      <c r="ES2" s="88"/>
      <c r="ET2" s="88"/>
      <c r="EU2" s="88"/>
      <c r="EV2" s="88"/>
      <c r="EW2" s="88"/>
      <c r="EX2" s="88"/>
      <c r="EY2" s="88"/>
      <c r="EZ2" s="88"/>
      <c r="FA2" s="88"/>
      <c r="FB2" s="88"/>
      <c r="FC2" s="88"/>
      <c r="FD2" s="88"/>
      <c r="FE2" s="88"/>
      <c r="FF2" s="88"/>
      <c r="FG2" s="88"/>
      <c r="FH2" s="88"/>
      <c r="FI2" s="88"/>
      <c r="FJ2" s="88"/>
      <c r="FK2" s="88"/>
      <c r="FL2" s="88"/>
      <c r="FM2" s="88"/>
      <c r="FN2" s="88"/>
      <c r="FO2" s="88"/>
      <c r="FP2" s="88"/>
      <c r="FQ2" s="88"/>
      <c r="FR2" s="88"/>
      <c r="FS2" s="88"/>
      <c r="FT2" s="88"/>
      <c r="FU2" s="88"/>
      <c r="FV2" s="88"/>
      <c r="FW2" s="88"/>
      <c r="FX2" s="88"/>
      <c r="FY2" s="88"/>
      <c r="FZ2" s="88"/>
      <c r="GA2" s="88"/>
      <c r="GB2" s="88"/>
      <c r="GC2" s="88"/>
      <c r="GD2" s="88"/>
      <c r="GE2" s="88"/>
      <c r="GF2" s="88"/>
      <c r="GG2" s="88"/>
      <c r="GH2" s="88"/>
      <c r="GI2" s="88"/>
      <c r="GJ2" s="88"/>
      <c r="GK2" s="88"/>
      <c r="GL2" s="88"/>
      <c r="GM2" s="88"/>
      <c r="GN2" s="88"/>
      <c r="GO2" s="88"/>
      <c r="GP2" s="88"/>
      <c r="GQ2" s="88"/>
      <c r="GR2" s="88"/>
      <c r="GS2" s="88"/>
      <c r="GT2" s="88"/>
      <c r="GU2" s="88"/>
      <c r="GV2" s="88"/>
      <c r="GW2" s="88"/>
      <c r="GX2" s="88"/>
      <c r="GY2" s="88"/>
      <c r="GZ2" s="88"/>
      <c r="HA2" s="88"/>
      <c r="HB2" s="88"/>
      <c r="HC2" s="88"/>
      <c r="HD2" s="88"/>
      <c r="HE2" s="88"/>
      <c r="HF2" s="88"/>
      <c r="HG2" s="88"/>
      <c r="HH2" s="88"/>
      <c r="HI2" s="88"/>
      <c r="HJ2" s="88"/>
      <c r="HK2" s="88"/>
      <c r="HL2" s="88"/>
      <c r="HM2" s="88"/>
      <c r="HN2" s="88"/>
      <c r="HO2" s="88"/>
      <c r="HP2" s="88"/>
      <c r="HQ2" s="88"/>
      <c r="HR2" s="88"/>
      <c r="HS2" s="88"/>
      <c r="HT2" s="88"/>
      <c r="HU2" s="88"/>
      <c r="HV2" s="88"/>
      <c r="HW2" s="88"/>
      <c r="HX2" s="88"/>
      <c r="HY2" s="88"/>
      <c r="HZ2" s="88"/>
      <c r="IA2" s="88"/>
      <c r="IB2" s="88"/>
      <c r="IC2" s="88"/>
      <c r="ID2" s="88"/>
      <c r="IE2" s="88"/>
      <c r="IF2" s="88"/>
      <c r="IG2" s="88"/>
      <c r="IH2" s="88"/>
      <c r="II2" s="88"/>
      <c r="IJ2" s="88"/>
      <c r="IK2" s="88"/>
      <c r="IL2" s="88"/>
      <c r="IM2" s="88"/>
      <c r="IN2" s="88"/>
      <c r="IO2" s="88"/>
      <c r="IP2" s="88"/>
      <c r="IQ2" s="88"/>
      <c r="IR2" s="88"/>
      <c r="IS2" s="88"/>
      <c r="IT2" s="88"/>
      <c r="IU2" s="88"/>
      <c r="IV2" s="88"/>
      <c r="IW2" s="88"/>
      <c r="IX2" s="88"/>
      <c r="IY2" s="88"/>
      <c r="IZ2" s="88"/>
      <c r="JA2" s="89"/>
      <c r="JB2" s="89"/>
      <c r="JC2" s="89"/>
      <c r="JD2" s="89"/>
      <c r="JE2" s="89"/>
      <c r="JF2" s="89"/>
      <c r="JG2" s="89"/>
      <c r="JH2" s="89"/>
      <c r="JI2" s="89"/>
      <c r="JJ2" s="89"/>
      <c r="JK2" s="89"/>
      <c r="JL2" s="89"/>
      <c r="JM2" s="89"/>
      <c r="JN2" s="89"/>
      <c r="JO2" s="89"/>
      <c r="JP2" s="89"/>
      <c r="JQ2" s="89"/>
      <c r="JR2" s="89"/>
      <c r="JS2" s="89"/>
      <c r="JT2" s="89"/>
      <c r="JU2" s="89"/>
      <c r="JV2" s="89"/>
      <c r="JW2" s="89"/>
      <c r="JX2" s="89"/>
      <c r="JY2" s="89"/>
      <c r="JZ2" s="89"/>
      <c r="KA2" s="89"/>
      <c r="KB2" s="89"/>
      <c r="KC2" s="89"/>
      <c r="KD2" s="89"/>
      <c r="KE2" s="89"/>
      <c r="KF2" s="89"/>
      <c r="KG2" s="89"/>
      <c r="KH2" s="89"/>
      <c r="KI2" s="89"/>
      <c r="KJ2" s="89"/>
      <c r="KK2" s="89"/>
      <c r="KL2" s="89"/>
      <c r="KM2" s="89"/>
      <c r="KN2" s="89"/>
      <c r="KO2" s="89"/>
      <c r="KP2" s="89"/>
      <c r="KQ2" s="89"/>
      <c r="KR2" s="89"/>
      <c r="KS2" s="89"/>
      <c r="KT2" s="89"/>
      <c r="KU2" s="89"/>
      <c r="KV2" s="89"/>
      <c r="KW2" s="89"/>
      <c r="KX2" s="89"/>
      <c r="KY2" s="89"/>
      <c r="KZ2" s="89"/>
      <c r="LA2" s="89"/>
      <c r="LB2" s="89"/>
      <c r="LC2" s="89"/>
      <c r="LD2" s="89"/>
      <c r="LE2" s="89"/>
      <c r="LF2" s="89"/>
      <c r="LG2" s="89"/>
      <c r="LH2" s="89"/>
      <c r="LI2" s="89"/>
      <c r="LJ2" s="89"/>
      <c r="LK2" s="89"/>
      <c r="LL2" s="89"/>
      <c r="LM2" s="89"/>
      <c r="LN2" s="89"/>
      <c r="LO2" s="89"/>
      <c r="LP2" s="89"/>
      <c r="LQ2" s="89"/>
      <c r="LR2" s="89"/>
      <c r="LS2" s="89"/>
      <c r="LT2" s="89"/>
      <c r="LU2" s="89"/>
      <c r="LV2" s="89"/>
      <c r="LW2" s="89"/>
      <c r="LX2" s="89"/>
      <c r="LY2" s="89"/>
      <c r="LZ2" s="89"/>
      <c r="MA2" s="89"/>
      <c r="MB2" s="89"/>
      <c r="MC2" s="89"/>
      <c r="MD2" s="89"/>
      <c r="ME2" s="89"/>
      <c r="MF2" s="89"/>
      <c r="MG2" s="89"/>
      <c r="MH2" s="89"/>
      <c r="MI2" s="89"/>
      <c r="MJ2" s="89"/>
      <c r="MK2" s="89"/>
      <c r="ML2" s="89"/>
      <c r="MM2" s="89"/>
      <c r="MN2" s="89"/>
      <c r="MO2" s="89"/>
      <c r="MP2" s="89"/>
      <c r="MQ2" s="89"/>
      <c r="MR2" s="89"/>
      <c r="MS2" s="89"/>
      <c r="MT2" s="89"/>
      <c r="MU2" s="89"/>
      <c r="MV2" s="89"/>
      <c r="MW2" s="89"/>
      <c r="MX2" s="89"/>
      <c r="MY2" s="89"/>
      <c r="MZ2" s="89"/>
      <c r="NA2" s="89"/>
      <c r="NB2" s="89"/>
      <c r="NC2" s="89"/>
      <c r="ND2" s="89"/>
      <c r="NE2" s="89"/>
      <c r="NF2" s="89"/>
      <c r="NG2" s="89"/>
      <c r="NH2" s="89"/>
      <c r="NI2" s="89"/>
      <c r="NJ2" s="89"/>
      <c r="NK2" s="89"/>
      <c r="NL2" s="89"/>
      <c r="NM2" s="89"/>
      <c r="NN2" s="89"/>
      <c r="NO2" s="89"/>
      <c r="NP2" s="89"/>
      <c r="NQ2" s="89"/>
      <c r="NR2" s="89"/>
      <c r="NS2" s="89"/>
      <c r="NT2" s="89"/>
      <c r="NU2" s="89"/>
      <c r="NV2" s="89"/>
      <c r="NW2" s="89"/>
      <c r="NX2" s="89"/>
      <c r="NY2" s="89"/>
      <c r="NZ2" s="89"/>
      <c r="OA2" s="89"/>
      <c r="OB2" s="89"/>
      <c r="OC2" s="89"/>
      <c r="OD2" s="89"/>
      <c r="OE2" s="89"/>
      <c r="OF2" s="89"/>
      <c r="OG2" s="89"/>
      <c r="OH2" s="89"/>
      <c r="OI2" s="89"/>
      <c r="OJ2" s="89"/>
      <c r="OK2" s="89"/>
      <c r="OL2" s="89"/>
      <c r="OM2" s="89"/>
      <c r="ON2" s="89"/>
      <c r="OO2" s="89"/>
      <c r="OP2" s="89"/>
      <c r="OQ2" s="89"/>
      <c r="OR2" s="89"/>
      <c r="OS2" s="89"/>
      <c r="OT2" s="89"/>
      <c r="OU2" s="89"/>
      <c r="OV2" s="89"/>
      <c r="OW2" s="89"/>
      <c r="OX2" s="89"/>
      <c r="OY2" s="89"/>
      <c r="OZ2" s="89"/>
      <c r="PA2" s="89"/>
      <c r="PB2" s="89"/>
      <c r="PC2" s="89"/>
      <c r="PD2" s="89"/>
      <c r="PE2" s="89"/>
      <c r="PF2" s="89"/>
      <c r="PG2" s="89"/>
      <c r="PH2" s="89"/>
      <c r="PI2" s="89"/>
      <c r="PJ2" s="89"/>
      <c r="PK2" s="89"/>
      <c r="PL2" s="89"/>
      <c r="PM2" s="89"/>
      <c r="PN2" s="89"/>
      <c r="PO2" s="89"/>
      <c r="PP2" s="89"/>
      <c r="PQ2" s="89"/>
      <c r="PR2" s="89"/>
      <c r="PS2" s="89"/>
      <c r="PT2" s="89"/>
      <c r="PU2" s="89"/>
      <c r="PV2" s="89"/>
      <c r="PW2" s="89"/>
      <c r="PX2" s="89"/>
      <c r="PY2" s="89"/>
      <c r="PZ2" s="89"/>
      <c r="QA2" s="89"/>
      <c r="QB2" s="89"/>
      <c r="QC2" s="89"/>
      <c r="QD2" s="89"/>
      <c r="QE2" s="89"/>
      <c r="QF2" s="89"/>
      <c r="QG2" s="89"/>
      <c r="QH2" s="89"/>
      <c r="QI2" s="89"/>
      <c r="QJ2" s="89"/>
      <c r="QK2" s="89"/>
      <c r="QL2" s="89"/>
      <c r="QM2" s="89"/>
      <c r="QN2" s="89"/>
      <c r="QO2" s="89"/>
      <c r="QP2" s="89"/>
      <c r="QQ2" s="89"/>
      <c r="QR2" s="89"/>
      <c r="QS2" s="89"/>
      <c r="QT2" s="89"/>
      <c r="QU2" s="89"/>
      <c r="QV2" s="89"/>
      <c r="QW2" s="89"/>
      <c r="QX2" s="89"/>
      <c r="QY2" s="89"/>
      <c r="QZ2" s="89"/>
      <c r="RA2" s="89"/>
      <c r="RB2" s="89"/>
      <c r="RC2" s="89"/>
      <c r="RD2" s="89"/>
      <c r="RE2" s="89"/>
      <c r="RF2" s="89"/>
      <c r="RG2" s="89"/>
      <c r="RH2" s="89"/>
      <c r="RI2" s="89"/>
      <c r="RJ2" s="89"/>
      <c r="RK2" s="89"/>
      <c r="RL2" s="89"/>
      <c r="RM2" s="89"/>
      <c r="RN2" s="89"/>
      <c r="RO2" s="89"/>
      <c r="RP2" s="89"/>
      <c r="RQ2" s="89"/>
      <c r="RR2" s="89"/>
      <c r="RS2" s="89"/>
      <c r="RT2" s="89"/>
      <c r="RU2" s="89"/>
      <c r="RV2" s="89"/>
      <c r="RW2" s="89"/>
      <c r="RX2" s="89"/>
      <c r="RY2" s="89"/>
      <c r="RZ2" s="89"/>
      <c r="SA2" s="89"/>
      <c r="SB2" s="89"/>
      <c r="SC2" s="89"/>
      <c r="SD2" s="89"/>
      <c r="SE2" s="89"/>
      <c r="SF2" s="89"/>
      <c r="SG2" s="89"/>
      <c r="SH2" s="89"/>
      <c r="SI2" s="89"/>
      <c r="SJ2" s="89"/>
      <c r="SK2" s="89"/>
      <c r="SL2" s="89"/>
      <c r="SM2" s="89"/>
      <c r="SN2" s="89"/>
      <c r="SO2" s="89"/>
      <c r="SP2" s="89"/>
      <c r="SQ2" s="89"/>
      <c r="SR2" s="89"/>
      <c r="SS2" s="89"/>
      <c r="ST2" s="89"/>
      <c r="SU2" s="89"/>
      <c r="SV2" s="89"/>
      <c r="SW2" s="89"/>
      <c r="SX2" s="89"/>
      <c r="SY2" s="89"/>
      <c r="SZ2" s="89"/>
      <c r="TA2" s="89"/>
      <c r="TB2" s="89"/>
      <c r="TC2" s="89"/>
      <c r="TD2" s="89"/>
      <c r="TE2" s="89"/>
      <c r="TF2" s="89"/>
      <c r="TG2" s="89"/>
      <c r="TH2" s="89"/>
      <c r="TI2" s="89"/>
      <c r="TJ2" s="89"/>
      <c r="TK2" s="89"/>
      <c r="TL2" s="89"/>
      <c r="TM2" s="89"/>
      <c r="TN2" s="89"/>
      <c r="TO2" s="89"/>
      <c r="TP2" s="89"/>
      <c r="TQ2" s="89"/>
      <c r="TR2" s="89"/>
      <c r="TS2" s="89"/>
      <c r="TT2" s="89"/>
      <c r="TU2" s="89"/>
      <c r="TV2" s="89"/>
      <c r="TW2" s="89"/>
      <c r="TX2" s="89"/>
      <c r="TY2" s="89"/>
      <c r="TZ2" s="89"/>
      <c r="UA2" s="89"/>
      <c r="UB2" s="89"/>
      <c r="UC2" s="89"/>
      <c r="UD2" s="89"/>
      <c r="UE2" s="89"/>
      <c r="UF2" s="89"/>
      <c r="UG2" s="89"/>
      <c r="UH2" s="89"/>
      <c r="UI2" s="89"/>
      <c r="UJ2" s="89"/>
      <c r="UK2" s="89"/>
      <c r="UL2" s="89"/>
      <c r="UM2" s="89"/>
      <c r="UN2" s="89"/>
      <c r="UO2" s="89"/>
      <c r="UP2" s="89"/>
      <c r="UQ2" s="89"/>
      <c r="UR2" s="89"/>
      <c r="US2" s="89"/>
      <c r="UT2" s="89"/>
      <c r="UU2" s="89"/>
      <c r="UV2" s="89"/>
      <c r="UW2" s="89"/>
      <c r="UX2" s="89"/>
      <c r="UY2" s="89"/>
      <c r="UZ2" s="89"/>
      <c r="VA2" s="89"/>
      <c r="VB2" s="89"/>
      <c r="VC2" s="89"/>
      <c r="VD2" s="89"/>
      <c r="VE2" s="89"/>
      <c r="VF2" s="89"/>
      <c r="VG2" s="89"/>
      <c r="VH2" s="89"/>
      <c r="VI2" s="89"/>
      <c r="VJ2" s="89"/>
      <c r="VK2" s="89"/>
      <c r="VL2" s="89"/>
      <c r="VM2" s="89"/>
      <c r="VN2" s="89"/>
      <c r="VO2" s="89"/>
      <c r="VP2" s="89"/>
      <c r="VQ2" s="89"/>
      <c r="VR2" s="89"/>
      <c r="VS2" s="89"/>
      <c r="VT2" s="89"/>
      <c r="VU2" s="89"/>
      <c r="VV2" s="89"/>
      <c r="VW2" s="89"/>
      <c r="VX2" s="89"/>
      <c r="VY2" s="89"/>
      <c r="VZ2" s="89"/>
      <c r="WA2" s="89"/>
      <c r="WB2" s="89"/>
      <c r="WC2" s="89"/>
      <c r="WD2" s="89"/>
      <c r="WE2" s="89"/>
      <c r="WF2" s="89"/>
      <c r="WG2" s="89"/>
      <c r="WH2" s="89"/>
      <c r="WI2" s="89"/>
      <c r="WJ2" s="89"/>
      <c r="WK2" s="89"/>
      <c r="WL2" s="89"/>
      <c r="WM2" s="89"/>
      <c r="WN2" s="89"/>
      <c r="WO2" s="89"/>
      <c r="WP2" s="89"/>
      <c r="WQ2" s="89"/>
      <c r="WR2" s="89"/>
      <c r="WS2" s="89"/>
      <c r="WT2" s="89"/>
      <c r="WU2" s="89"/>
      <c r="WV2" s="89"/>
      <c r="WW2" s="89"/>
      <c r="WX2" s="89"/>
      <c r="WY2" s="89"/>
      <c r="WZ2" s="89"/>
      <c r="XA2" s="89"/>
      <c r="XB2" s="89"/>
      <c r="XC2" s="89"/>
      <c r="XD2" s="89"/>
      <c r="XE2" s="89"/>
      <c r="XF2" s="89"/>
      <c r="XG2" s="89"/>
      <c r="XH2" s="89"/>
      <c r="XI2" s="89"/>
      <c r="XJ2" s="89"/>
      <c r="XK2" s="89"/>
      <c r="XL2" s="89"/>
      <c r="XM2" s="89"/>
      <c r="XN2" s="89"/>
      <c r="XO2" s="89"/>
      <c r="XP2" s="89"/>
      <c r="XQ2" s="89"/>
      <c r="XR2" s="89"/>
      <c r="XS2" s="89"/>
      <c r="XT2" s="89"/>
      <c r="XU2" s="89"/>
      <c r="XV2" s="89"/>
      <c r="XW2" s="89"/>
      <c r="XX2" s="89"/>
      <c r="XY2" s="89"/>
      <c r="XZ2" s="89"/>
      <c r="YA2" s="89"/>
      <c r="YB2" s="89"/>
      <c r="YC2" s="89"/>
      <c r="YD2" s="89"/>
      <c r="YE2" s="89"/>
      <c r="YF2" s="89"/>
      <c r="YG2" s="89"/>
      <c r="YH2" s="89"/>
      <c r="YI2" s="89"/>
      <c r="YJ2" s="89"/>
      <c r="YK2" s="89"/>
      <c r="YL2" s="89"/>
      <c r="YM2" s="89"/>
      <c r="YN2" s="89"/>
      <c r="YO2" s="89"/>
      <c r="YP2" s="89"/>
      <c r="YQ2" s="89"/>
      <c r="YR2" s="89"/>
      <c r="YS2" s="89"/>
      <c r="YT2" s="89"/>
      <c r="YU2" s="89"/>
      <c r="YV2" s="89"/>
      <c r="YW2" s="89"/>
      <c r="YX2" s="89"/>
      <c r="YY2" s="89"/>
      <c r="YZ2" s="89"/>
      <c r="ZA2" s="89"/>
      <c r="ZB2" s="89"/>
      <c r="ZC2" s="89"/>
      <c r="ZD2" s="89"/>
      <c r="ZE2" s="89"/>
      <c r="ZF2" s="89"/>
      <c r="ZG2" s="89"/>
      <c r="ZH2" s="89"/>
      <c r="ZI2" s="89"/>
      <c r="ZJ2" s="89"/>
      <c r="ZK2" s="89"/>
      <c r="ZL2" s="89"/>
      <c r="ZM2" s="89"/>
      <c r="ZN2" s="89"/>
      <c r="ZO2" s="89"/>
      <c r="ZP2" s="89"/>
      <c r="ZQ2" s="89"/>
      <c r="ZR2" s="89"/>
      <c r="ZS2" s="89"/>
      <c r="ZT2" s="89"/>
      <c r="ZU2" s="89"/>
      <c r="ZV2" s="89"/>
      <c r="ZW2" s="89"/>
      <c r="ZX2" s="89"/>
      <c r="ZY2" s="89"/>
      <c r="ZZ2" s="89"/>
      <c r="AAA2" s="89"/>
      <c r="AAB2" s="89"/>
      <c r="AAC2" s="89"/>
      <c r="AAD2" s="89"/>
      <c r="AAE2" s="89"/>
      <c r="AAF2" s="89"/>
      <c r="AAG2" s="89"/>
      <c r="AAH2" s="89"/>
      <c r="AAI2" s="89"/>
      <c r="AAJ2" s="89"/>
      <c r="AAK2" s="89"/>
      <c r="AAL2" s="89"/>
      <c r="AAM2" s="89"/>
      <c r="AAN2" s="89"/>
      <c r="AAO2" s="89"/>
      <c r="AAP2" s="89"/>
      <c r="AAQ2" s="89"/>
      <c r="AAR2" s="89"/>
      <c r="AAS2" s="89"/>
      <c r="AAT2" s="89"/>
      <c r="AAU2" s="89"/>
      <c r="AAV2" s="89"/>
      <c r="AAW2" s="89"/>
      <c r="AAX2" s="89"/>
      <c r="AAY2" s="89"/>
      <c r="AAZ2" s="89"/>
      <c r="ABA2" s="89"/>
      <c r="ABB2" s="89"/>
      <c r="ABC2" s="89"/>
      <c r="ABD2" s="89"/>
      <c r="ABE2" s="89"/>
      <c r="ABF2" s="89"/>
      <c r="ABG2" s="89"/>
      <c r="ABH2" s="89"/>
      <c r="ABI2" s="89"/>
      <c r="ABJ2" s="89"/>
      <c r="ABK2" s="89"/>
      <c r="ABL2" s="89"/>
      <c r="ABM2" s="89"/>
      <c r="ABN2" s="89"/>
      <c r="ABO2" s="89"/>
      <c r="ABP2" s="89"/>
      <c r="ABQ2" s="89"/>
      <c r="ABR2" s="89"/>
      <c r="ABS2" s="89"/>
      <c r="ABT2" s="89"/>
      <c r="ABU2" s="89"/>
      <c r="ABV2" s="89"/>
      <c r="ABW2" s="89"/>
      <c r="ABX2" s="89"/>
      <c r="ABY2" s="89"/>
      <c r="ABZ2" s="89"/>
      <c r="ACA2" s="89"/>
      <c r="ACB2" s="89"/>
      <c r="ACC2" s="89"/>
      <c r="ACD2" s="89"/>
      <c r="ACE2" s="89"/>
      <c r="ACF2" s="89"/>
      <c r="ACG2" s="89"/>
      <c r="ACH2" s="89"/>
      <c r="ACI2" s="89"/>
      <c r="ACJ2" s="89"/>
      <c r="ACK2" s="89"/>
      <c r="ACL2" s="89"/>
      <c r="ACM2" s="89"/>
      <c r="ACN2" s="89"/>
      <c r="ACO2" s="89"/>
      <c r="ACP2" s="89"/>
      <c r="ACQ2" s="89"/>
      <c r="ACR2" s="89"/>
      <c r="ACS2" s="89"/>
      <c r="ACT2" s="89"/>
      <c r="ACU2" s="89"/>
      <c r="ACV2" s="89"/>
      <c r="ACW2" s="89"/>
      <c r="ACX2" s="89"/>
      <c r="ACY2" s="89"/>
      <c r="ACZ2" s="89"/>
      <c r="ADA2" s="89"/>
      <c r="ADB2" s="89"/>
      <c r="ADC2" s="89"/>
      <c r="ADD2" s="89"/>
      <c r="ADE2" s="89"/>
      <c r="ADF2" s="89"/>
      <c r="ADG2" s="89"/>
      <c r="ADH2" s="89"/>
      <c r="ADI2" s="89"/>
      <c r="ADJ2" s="89"/>
      <c r="ADK2" s="89"/>
      <c r="ADL2" s="89"/>
      <c r="ADM2" s="89"/>
      <c r="ADN2" s="89"/>
      <c r="ADO2" s="89"/>
      <c r="ADP2" s="89"/>
      <c r="ADQ2" s="89"/>
      <c r="ADR2" s="89"/>
      <c r="ADS2" s="89"/>
      <c r="ADT2" s="89"/>
      <c r="ADU2" s="89"/>
      <c r="ADV2" s="89"/>
      <c r="ADW2" s="89"/>
      <c r="ADX2" s="89"/>
      <c r="ADY2" s="89"/>
      <c r="ADZ2" s="89"/>
      <c r="AEA2" s="89"/>
      <c r="AEB2" s="89"/>
      <c r="AEC2" s="89"/>
      <c r="AED2" s="89"/>
      <c r="AEE2" s="89"/>
      <c r="AEF2" s="89"/>
      <c r="AEG2" s="89"/>
      <c r="AEH2" s="89"/>
      <c r="AEI2" s="89"/>
      <c r="AEJ2" s="89"/>
      <c r="AEK2" s="89"/>
      <c r="AEL2" s="89"/>
      <c r="AEM2" s="89"/>
      <c r="AEN2" s="89"/>
      <c r="AEO2" s="89"/>
      <c r="AEP2" s="89"/>
      <c r="AEQ2" s="89"/>
      <c r="AER2" s="89"/>
      <c r="AES2" s="89"/>
      <c r="AET2" s="89"/>
      <c r="AEU2" s="89"/>
      <c r="AEV2" s="89"/>
      <c r="AEW2" s="89"/>
      <c r="AEX2" s="89"/>
      <c r="AEY2" s="89"/>
      <c r="AEZ2" s="89"/>
      <c r="AFA2" s="89"/>
      <c r="AFB2" s="89"/>
      <c r="AFC2" s="89"/>
      <c r="AFD2" s="89"/>
      <c r="AFE2" s="89"/>
      <c r="AFF2" s="89"/>
      <c r="AFG2" s="89"/>
      <c r="AFH2" s="89"/>
      <c r="AFI2" s="89"/>
      <c r="AFJ2" s="89"/>
      <c r="AFK2" s="89"/>
      <c r="AFL2" s="89"/>
      <c r="AFM2" s="89"/>
      <c r="AFN2" s="89"/>
      <c r="AFO2" s="89"/>
      <c r="AFP2" s="89"/>
      <c r="AFQ2" s="89"/>
      <c r="AFR2" s="89"/>
      <c r="AFS2" s="89"/>
      <c r="AFT2" s="89"/>
      <c r="AFU2" s="89"/>
      <c r="AFV2" s="89"/>
      <c r="AFW2" s="89"/>
      <c r="AFX2" s="89"/>
      <c r="AFY2" s="89"/>
      <c r="AFZ2" s="89"/>
      <c r="AGA2" s="89"/>
      <c r="AGB2" s="89"/>
      <c r="AGC2" s="89"/>
      <c r="AGD2" s="89"/>
      <c r="AGE2" s="89"/>
      <c r="AGF2" s="89"/>
      <c r="AGG2" s="89"/>
      <c r="AGH2" s="89"/>
      <c r="AGI2" s="89"/>
      <c r="AGJ2" s="89"/>
      <c r="AGK2" s="89"/>
      <c r="AGL2" s="89"/>
      <c r="AGM2" s="89"/>
      <c r="AGN2" s="89"/>
      <c r="AGO2" s="89"/>
      <c r="AGP2" s="89"/>
      <c r="AGQ2" s="89"/>
      <c r="AGR2" s="89"/>
      <c r="AGS2" s="89"/>
      <c r="AGT2" s="89"/>
      <c r="AGU2" s="89"/>
      <c r="AGV2" s="89"/>
      <c r="AGW2" s="89"/>
      <c r="AGX2" s="89"/>
      <c r="AGY2" s="89"/>
      <c r="AGZ2" s="89"/>
      <c r="AHA2" s="89"/>
      <c r="AHB2" s="89"/>
      <c r="AHC2" s="89"/>
      <c r="AHD2" s="89"/>
      <c r="AHE2" s="89"/>
      <c r="AHF2" s="89"/>
      <c r="AHG2" s="89"/>
      <c r="AHH2" s="89"/>
      <c r="AHI2" s="89"/>
      <c r="AHJ2" s="89"/>
      <c r="AHK2" s="89"/>
      <c r="AHL2" s="89"/>
      <c r="AHM2" s="89"/>
      <c r="AHN2" s="89"/>
      <c r="AHO2" s="89"/>
      <c r="AHP2" s="89"/>
      <c r="AHQ2" s="89"/>
      <c r="AHR2" s="89"/>
      <c r="AHS2" s="89"/>
      <c r="AHT2" s="89"/>
      <c r="AHU2" s="89"/>
      <c r="AHV2" s="89"/>
      <c r="AHW2" s="89"/>
      <c r="AHX2" s="89"/>
      <c r="AHY2" s="89"/>
      <c r="AHZ2" s="89"/>
      <c r="AIA2" s="89"/>
      <c r="AIB2" s="89"/>
      <c r="AIC2" s="89"/>
      <c r="AID2" s="89"/>
      <c r="AIE2" s="89"/>
      <c r="AIF2" s="89"/>
      <c r="AIG2" s="89"/>
      <c r="AIH2" s="89"/>
      <c r="AII2" s="89"/>
      <c r="AIJ2" s="89"/>
      <c r="AIK2" s="89"/>
      <c r="AIL2" s="89"/>
      <c r="AIM2" s="89"/>
      <c r="AIN2" s="89"/>
      <c r="AIO2" s="89"/>
      <c r="AIP2" s="89"/>
      <c r="AIQ2" s="89"/>
      <c r="AIR2" s="89"/>
      <c r="AIS2" s="89"/>
      <c r="AIT2" s="89"/>
      <c r="AIU2" s="89"/>
      <c r="AIV2" s="89"/>
      <c r="AIW2" s="89"/>
      <c r="AIX2" s="89"/>
      <c r="AIY2" s="89"/>
      <c r="AIZ2" s="89"/>
      <c r="AJA2" s="89"/>
      <c r="AJB2" s="89"/>
      <c r="AJC2" s="89"/>
      <c r="AJD2" s="89"/>
      <c r="AJE2" s="89"/>
      <c r="AJF2" s="89"/>
      <c r="AJG2" s="89"/>
      <c r="AJH2" s="89"/>
      <c r="AJI2" s="89"/>
      <c r="AJJ2" s="89"/>
      <c r="AJK2" s="89"/>
      <c r="AJL2" s="89"/>
      <c r="AJM2" s="89"/>
      <c r="AJN2" s="89"/>
      <c r="AJO2" s="89"/>
      <c r="AJP2" s="89"/>
      <c r="AJQ2" s="89"/>
      <c r="AJR2" s="89"/>
      <c r="AJS2" s="89"/>
      <c r="AJT2" s="89"/>
      <c r="AJU2" s="89"/>
      <c r="AJV2" s="89"/>
      <c r="AJW2" s="89"/>
      <c r="AJX2" s="89"/>
      <c r="AJY2" s="89"/>
      <c r="AJZ2" s="89"/>
      <c r="AKA2" s="89"/>
      <c r="AKB2" s="89"/>
      <c r="AKC2" s="89"/>
      <c r="AKD2" s="89"/>
      <c r="AKE2" s="89"/>
      <c r="AKF2" s="89"/>
      <c r="AKG2" s="89"/>
      <c r="AKH2" s="89"/>
      <c r="AKI2" s="89"/>
      <c r="AKJ2" s="89"/>
      <c r="AKK2" s="89"/>
      <c r="AKL2" s="89"/>
      <c r="AKM2" s="89"/>
      <c r="AKN2" s="89"/>
      <c r="AKO2" s="89"/>
      <c r="AKP2" s="89"/>
      <c r="AKQ2" s="89"/>
      <c r="AKR2" s="89"/>
      <c r="AKS2" s="89"/>
      <c r="AKT2" s="89"/>
      <c r="AKU2" s="89"/>
      <c r="AKV2" s="89"/>
      <c r="AKW2" s="89"/>
      <c r="AKX2" s="89"/>
      <c r="AKY2" s="89"/>
      <c r="AKZ2" s="89"/>
      <c r="ALA2" s="89"/>
      <c r="ALB2" s="89"/>
      <c r="ALC2" s="89"/>
      <c r="ALD2" s="89"/>
      <c r="ALE2" s="89"/>
      <c r="ALF2" s="89"/>
      <c r="ALG2" s="89"/>
      <c r="ALH2" s="89"/>
      <c r="ALI2" s="89"/>
      <c r="ALJ2" s="89"/>
      <c r="ALK2" s="89"/>
      <c r="ALL2" s="89"/>
      <c r="ALM2" s="89"/>
      <c r="ALN2" s="89"/>
      <c r="ALO2" s="89"/>
      <c r="ALP2" s="89"/>
      <c r="ALQ2" s="89"/>
      <c r="ALR2" s="89"/>
      <c r="ALS2" s="89"/>
      <c r="ALT2" s="89"/>
      <c r="ALU2" s="89"/>
      <c r="ALV2" s="89"/>
      <c r="ALW2" s="89"/>
      <c r="ALX2" s="89"/>
      <c r="ALY2" s="89"/>
      <c r="ALZ2" s="89"/>
      <c r="AMA2" s="89"/>
      <c r="AMB2" s="89"/>
      <c r="AMC2" s="89"/>
      <c r="AMD2" s="89"/>
      <c r="AME2" s="89"/>
      <c r="AMF2" s="89"/>
      <c r="AMG2" s="89"/>
      <c r="AMH2" s="89"/>
    </row>
    <row r="3" spans="1:1022" ht="21" customHeight="1" x14ac:dyDescent="0.35">
      <c r="A3" s="179">
        <v>350426</v>
      </c>
      <c r="B3" s="180" t="s">
        <v>20</v>
      </c>
      <c r="C3" s="126"/>
      <c r="D3" s="41" t="s">
        <v>47</v>
      </c>
      <c r="E3" s="110">
        <v>0.96</v>
      </c>
      <c r="F3" s="186">
        <v>1.08</v>
      </c>
      <c r="G3" s="129">
        <v>15</v>
      </c>
      <c r="H3" s="35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0">
        <f t="shared" ref="W3:W17" si="0">G3+H3-AL3</f>
        <v>15</v>
      </c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113">
        <f t="shared" ref="AL3:AL17" si="1">SUM(I3:U3)+SUM(X3:AK3)</f>
        <v>0</v>
      </c>
      <c r="AM3" s="189"/>
      <c r="AN3" s="190"/>
      <c r="AO3" s="190"/>
      <c r="AP3" s="191">
        <f t="shared" ref="AP3:AP10" si="2">SUM(AM3:AO3)</f>
        <v>0</v>
      </c>
    </row>
    <row r="4" spans="1:1022" ht="21" customHeight="1" x14ac:dyDescent="0.35">
      <c r="A4" s="181">
        <v>350324</v>
      </c>
      <c r="B4" s="182" t="s">
        <v>55</v>
      </c>
      <c r="C4" s="127"/>
      <c r="D4" s="41" t="s">
        <v>47</v>
      </c>
      <c r="E4" s="110">
        <v>2</v>
      </c>
      <c r="F4" s="187">
        <v>2.2000000000000002</v>
      </c>
      <c r="G4" s="130"/>
      <c r="H4" s="35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0">
        <f t="shared" si="0"/>
        <v>0</v>
      </c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113">
        <f t="shared" si="1"/>
        <v>0</v>
      </c>
      <c r="AM4" s="192"/>
      <c r="AN4" s="193"/>
      <c r="AO4" s="193"/>
      <c r="AP4" s="194">
        <f t="shared" si="2"/>
        <v>0</v>
      </c>
    </row>
    <row r="5" spans="1:1022" ht="21" customHeight="1" x14ac:dyDescent="0.35">
      <c r="A5" s="183">
        <v>350324</v>
      </c>
      <c r="B5" s="182" t="s">
        <v>55</v>
      </c>
      <c r="C5" s="127"/>
      <c r="D5" s="41" t="s">
        <v>40</v>
      </c>
      <c r="E5" s="110">
        <v>1.7</v>
      </c>
      <c r="F5" s="187">
        <v>1.9</v>
      </c>
      <c r="G5" s="130">
        <v>47</v>
      </c>
      <c r="H5" s="35"/>
      <c r="I5" s="12"/>
      <c r="J5" s="12"/>
      <c r="K5" s="12"/>
      <c r="L5" s="12"/>
      <c r="M5" s="12"/>
      <c r="N5" s="12"/>
      <c r="O5" s="12"/>
      <c r="P5" s="12"/>
      <c r="Q5" s="12"/>
      <c r="R5" s="12">
        <v>30</v>
      </c>
      <c r="S5" s="12"/>
      <c r="T5" s="12"/>
      <c r="U5" s="12"/>
      <c r="V5" s="12"/>
      <c r="W5" s="10">
        <f t="shared" si="0"/>
        <v>17</v>
      </c>
      <c r="X5" s="49"/>
      <c r="Y5" s="49"/>
      <c r="Z5" s="49"/>
      <c r="AA5" s="49"/>
      <c r="AB5" s="49"/>
      <c r="AC5" s="49"/>
      <c r="AD5" s="49"/>
      <c r="AE5" s="49"/>
      <c r="AF5" s="49"/>
      <c r="AG5" s="49"/>
      <c r="AH5" s="49"/>
      <c r="AI5" s="49"/>
      <c r="AJ5" s="49"/>
      <c r="AK5" s="49"/>
      <c r="AL5" s="113">
        <f t="shared" si="1"/>
        <v>30</v>
      </c>
      <c r="AM5" s="192"/>
      <c r="AN5" s="193"/>
      <c r="AO5" s="193"/>
      <c r="AP5" s="194">
        <f t="shared" si="2"/>
        <v>0</v>
      </c>
    </row>
    <row r="6" spans="1:1022" ht="21" customHeight="1" x14ac:dyDescent="0.35">
      <c r="A6" s="181">
        <v>350494</v>
      </c>
      <c r="B6" s="182" t="s">
        <v>120</v>
      </c>
      <c r="C6" s="127"/>
      <c r="D6" s="41" t="s">
        <v>47</v>
      </c>
      <c r="E6" s="110">
        <v>2</v>
      </c>
      <c r="F6" s="187">
        <v>2.2000000000000002</v>
      </c>
      <c r="G6" s="129"/>
      <c r="H6" s="35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0">
        <f t="shared" si="0"/>
        <v>0</v>
      </c>
      <c r="X6" s="49"/>
      <c r="Y6" s="49"/>
      <c r="Z6" s="49"/>
      <c r="AA6" s="49"/>
      <c r="AB6" s="49"/>
      <c r="AC6" s="49"/>
      <c r="AD6" s="49"/>
      <c r="AE6" s="49"/>
      <c r="AF6" s="49"/>
      <c r="AG6" s="49"/>
      <c r="AH6" s="49"/>
      <c r="AI6" s="49"/>
      <c r="AJ6" s="49"/>
      <c r="AK6" s="49"/>
      <c r="AL6" s="113">
        <f>SUM(I6:U6)+SUM(X6:AK6)</f>
        <v>0</v>
      </c>
      <c r="AM6" s="192"/>
      <c r="AN6" s="193"/>
      <c r="AO6" s="193"/>
      <c r="AP6" s="194">
        <f t="shared" si="2"/>
        <v>0</v>
      </c>
    </row>
    <row r="7" spans="1:1022" ht="21" customHeight="1" x14ac:dyDescent="0.35">
      <c r="A7" s="181">
        <v>350555</v>
      </c>
      <c r="B7" s="182" t="s">
        <v>149</v>
      </c>
      <c r="C7" s="127"/>
      <c r="D7" s="41" t="s">
        <v>40</v>
      </c>
      <c r="E7" s="110">
        <v>2.15</v>
      </c>
      <c r="F7" s="187">
        <v>2.4</v>
      </c>
      <c r="G7" s="129"/>
      <c r="H7" s="35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0">
        <f t="shared" si="0"/>
        <v>0</v>
      </c>
      <c r="X7" s="49"/>
      <c r="Y7" s="49"/>
      <c r="Z7" s="49"/>
      <c r="AA7" s="49"/>
      <c r="AB7" s="49"/>
      <c r="AC7" s="49"/>
      <c r="AD7" s="49"/>
      <c r="AE7" s="49"/>
      <c r="AF7" s="49"/>
      <c r="AG7" s="49"/>
      <c r="AH7" s="49"/>
      <c r="AI7" s="49"/>
      <c r="AJ7" s="49"/>
      <c r="AK7" s="49"/>
      <c r="AL7" s="113">
        <f>SUM(I7:U7)+SUM(X7:AK7)</f>
        <v>0</v>
      </c>
      <c r="AM7" s="192"/>
      <c r="AN7" s="193"/>
      <c r="AO7" s="193"/>
      <c r="AP7" s="194">
        <f t="shared" si="2"/>
        <v>0</v>
      </c>
    </row>
    <row r="8" spans="1:1022" ht="21" customHeight="1" x14ac:dyDescent="0.35">
      <c r="A8" s="181">
        <v>350210</v>
      </c>
      <c r="B8" s="182" t="s">
        <v>217</v>
      </c>
      <c r="C8" s="127"/>
      <c r="D8" s="41" t="s">
        <v>47</v>
      </c>
      <c r="E8" s="110">
        <v>1.7</v>
      </c>
      <c r="F8" s="187">
        <v>1.9</v>
      </c>
      <c r="G8" s="129"/>
      <c r="H8" s="35">
        <v>240</v>
      </c>
      <c r="I8" s="12">
        <v>80</v>
      </c>
      <c r="J8" s="12">
        <v>40</v>
      </c>
      <c r="K8" s="12">
        <v>10</v>
      </c>
      <c r="L8" s="12"/>
      <c r="M8" s="12"/>
      <c r="N8" s="12"/>
      <c r="O8" s="12"/>
      <c r="P8" s="12"/>
      <c r="Q8" s="12"/>
      <c r="R8" s="12">
        <v>40</v>
      </c>
      <c r="S8" s="12"/>
      <c r="T8" s="12"/>
      <c r="U8" s="12">
        <v>15</v>
      </c>
      <c r="V8" s="12"/>
      <c r="W8" s="10">
        <f t="shared" si="0"/>
        <v>55</v>
      </c>
      <c r="X8" s="49"/>
      <c r="Y8" s="49"/>
      <c r="Z8" s="49"/>
      <c r="AA8" s="49"/>
      <c r="AB8" s="49"/>
      <c r="AC8" s="49"/>
      <c r="AD8" s="49"/>
      <c r="AE8" s="49"/>
      <c r="AF8" s="49"/>
      <c r="AG8" s="49"/>
      <c r="AH8" s="49"/>
      <c r="AI8" s="49"/>
      <c r="AJ8" s="49"/>
      <c r="AK8" s="49"/>
      <c r="AL8" s="113">
        <f t="shared" si="1"/>
        <v>185</v>
      </c>
      <c r="AM8" s="192">
        <v>3</v>
      </c>
      <c r="AN8" s="193"/>
      <c r="AO8" s="193"/>
      <c r="AP8" s="194">
        <f t="shared" si="2"/>
        <v>3</v>
      </c>
    </row>
    <row r="9" spans="1:1022" ht="21" customHeight="1" x14ac:dyDescent="0.35">
      <c r="A9" s="181">
        <v>350273</v>
      </c>
      <c r="B9" s="182" t="s">
        <v>53</v>
      </c>
      <c r="C9" s="127"/>
      <c r="D9" s="41" t="s">
        <v>21</v>
      </c>
      <c r="E9" s="110">
        <v>1.1499999999999999</v>
      </c>
      <c r="F9" s="187">
        <v>1.25</v>
      </c>
      <c r="G9" s="129">
        <v>13</v>
      </c>
      <c r="H9" s="35"/>
      <c r="I9" s="12">
        <v>3</v>
      </c>
      <c r="J9" s="12">
        <v>2</v>
      </c>
      <c r="K9" s="12">
        <v>3</v>
      </c>
      <c r="L9" s="12"/>
      <c r="M9" s="12"/>
      <c r="N9" s="12"/>
      <c r="O9" s="12"/>
      <c r="P9" s="12">
        <v>1</v>
      </c>
      <c r="Q9" s="12"/>
      <c r="R9" s="12">
        <v>2</v>
      </c>
      <c r="S9" s="12"/>
      <c r="T9" s="12">
        <v>1</v>
      </c>
      <c r="U9" s="12">
        <v>1</v>
      </c>
      <c r="V9" s="12"/>
      <c r="W9" s="10">
        <f t="shared" si="0"/>
        <v>0</v>
      </c>
      <c r="X9" s="49"/>
      <c r="Y9" s="49"/>
      <c r="Z9" s="49"/>
      <c r="AA9" s="49"/>
      <c r="AB9" s="49"/>
      <c r="AC9" s="49"/>
      <c r="AD9" s="49"/>
      <c r="AE9" s="49"/>
      <c r="AF9" s="49"/>
      <c r="AG9" s="49"/>
      <c r="AH9" s="49"/>
      <c r="AI9" s="49"/>
      <c r="AJ9" s="49"/>
      <c r="AK9" s="49"/>
      <c r="AL9" s="113">
        <f t="shared" si="1"/>
        <v>13</v>
      </c>
      <c r="AM9" s="192"/>
      <c r="AN9" s="193"/>
      <c r="AO9" s="193"/>
      <c r="AP9" s="194">
        <f t="shared" si="2"/>
        <v>0</v>
      </c>
    </row>
    <row r="10" spans="1:1022" ht="21" customHeight="1" x14ac:dyDescent="0.35">
      <c r="A10" s="184">
        <v>300344</v>
      </c>
      <c r="B10" s="185" t="s">
        <v>22</v>
      </c>
      <c r="C10" s="127"/>
      <c r="D10" s="41" t="s">
        <v>21</v>
      </c>
      <c r="E10" s="111">
        <v>1.9</v>
      </c>
      <c r="F10" s="188">
        <v>2.0499999999999998</v>
      </c>
      <c r="G10" s="129">
        <v>20</v>
      </c>
      <c r="H10" s="35"/>
      <c r="I10" s="12">
        <v>10</v>
      </c>
      <c r="J10" s="12"/>
      <c r="K10" s="12"/>
      <c r="L10" s="12"/>
      <c r="M10" s="12"/>
      <c r="N10" s="12"/>
      <c r="O10" s="12"/>
      <c r="P10" s="12"/>
      <c r="Q10" s="12"/>
      <c r="R10" s="12">
        <v>3</v>
      </c>
      <c r="S10" s="12"/>
      <c r="T10" s="12">
        <v>2</v>
      </c>
      <c r="U10" s="12"/>
      <c r="V10" s="12"/>
      <c r="W10" s="10">
        <f t="shared" si="0"/>
        <v>5</v>
      </c>
      <c r="X10" s="49"/>
      <c r="Y10" s="49"/>
      <c r="Z10" s="49"/>
      <c r="AA10" s="49"/>
      <c r="AB10" s="49"/>
      <c r="AC10" s="49"/>
      <c r="AD10" s="49"/>
      <c r="AE10" s="49"/>
      <c r="AF10" s="49"/>
      <c r="AG10" s="49"/>
      <c r="AH10" s="49"/>
      <c r="AI10" s="49"/>
      <c r="AJ10" s="49"/>
      <c r="AK10" s="49"/>
      <c r="AL10" s="113">
        <f t="shared" si="1"/>
        <v>15</v>
      </c>
      <c r="AM10" s="195"/>
      <c r="AN10" s="196"/>
      <c r="AO10" s="196"/>
      <c r="AP10" s="197">
        <f t="shared" si="2"/>
        <v>0</v>
      </c>
    </row>
    <row r="11" spans="1:1022" ht="21" hidden="1" customHeight="1" x14ac:dyDescent="0.35">
      <c r="A11" s="158"/>
      <c r="B11" s="159" t="s">
        <v>145</v>
      </c>
      <c r="C11" s="42"/>
      <c r="D11" s="41" t="s">
        <v>21</v>
      </c>
      <c r="E11" s="56">
        <v>0.9</v>
      </c>
      <c r="F11" s="160">
        <v>1</v>
      </c>
      <c r="G11" s="54"/>
      <c r="H11" s="35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0">
        <f t="shared" si="0"/>
        <v>0</v>
      </c>
      <c r="X11" s="49"/>
      <c r="Y11" s="49"/>
      <c r="Z11" s="49"/>
      <c r="AA11" s="49"/>
      <c r="AB11" s="49"/>
      <c r="AC11" s="49"/>
      <c r="AD11" s="49"/>
      <c r="AE11" s="49"/>
      <c r="AF11" s="49"/>
      <c r="AG11" s="49"/>
      <c r="AH11" s="49"/>
      <c r="AI11" s="49"/>
      <c r="AJ11" s="49"/>
      <c r="AK11" s="49"/>
      <c r="AL11" s="11">
        <f t="shared" si="1"/>
        <v>0</v>
      </c>
      <c r="AM11" s="161"/>
      <c r="AN11" s="161"/>
      <c r="AO11" s="161"/>
      <c r="AP11" s="68">
        <f t="shared" ref="AP4:AP67" si="3">SUM(AM11:AO11)</f>
        <v>0</v>
      </c>
    </row>
    <row r="12" spans="1:1022" ht="21" customHeight="1" x14ac:dyDescent="0.35">
      <c r="A12" s="179">
        <v>350019</v>
      </c>
      <c r="B12" s="198" t="s">
        <v>205</v>
      </c>
      <c r="C12" s="131"/>
      <c r="D12" s="85" t="s">
        <v>122</v>
      </c>
      <c r="E12" s="114">
        <v>1.19</v>
      </c>
      <c r="F12" s="200">
        <v>1.3</v>
      </c>
      <c r="G12" s="133">
        <v>40</v>
      </c>
      <c r="H12" s="35"/>
      <c r="I12" s="84"/>
      <c r="J12" s="84">
        <v>5</v>
      </c>
      <c r="K12" s="84"/>
      <c r="L12" s="84">
        <v>2</v>
      </c>
      <c r="M12" s="84"/>
      <c r="N12" s="84">
        <v>3</v>
      </c>
      <c r="O12" s="84">
        <v>5</v>
      </c>
      <c r="P12" s="84">
        <v>2</v>
      </c>
      <c r="Q12" s="84">
        <v>2</v>
      </c>
      <c r="R12" s="84">
        <v>6</v>
      </c>
      <c r="S12" s="84">
        <v>5</v>
      </c>
      <c r="T12" s="84"/>
      <c r="U12" s="84"/>
      <c r="V12" s="12"/>
      <c r="W12" s="10">
        <f t="shared" si="0"/>
        <v>10</v>
      </c>
      <c r="X12" s="49"/>
      <c r="Y12" s="49"/>
      <c r="Z12" s="49"/>
      <c r="AA12" s="49"/>
      <c r="AB12" s="49"/>
      <c r="AC12" s="49"/>
      <c r="AD12" s="49"/>
      <c r="AE12" s="49"/>
      <c r="AF12" s="49"/>
      <c r="AG12" s="49"/>
      <c r="AH12" s="49"/>
      <c r="AI12" s="49"/>
      <c r="AJ12" s="49"/>
      <c r="AK12" s="49"/>
      <c r="AL12" s="113">
        <f t="shared" si="1"/>
        <v>30</v>
      </c>
      <c r="AM12" s="189">
        <v>1</v>
      </c>
      <c r="AN12" s="190"/>
      <c r="AO12" s="190"/>
      <c r="AP12" s="191">
        <f t="shared" ref="AP12:AP18" si="4">SUM(AM12:AO12)</f>
        <v>1</v>
      </c>
    </row>
    <row r="13" spans="1:1022" ht="21" customHeight="1" x14ac:dyDescent="0.35">
      <c r="A13" s="181">
        <v>300914</v>
      </c>
      <c r="B13" s="182" t="s">
        <v>137</v>
      </c>
      <c r="C13" s="127"/>
      <c r="D13" s="41" t="s">
        <v>80</v>
      </c>
      <c r="E13" s="111">
        <v>2.9</v>
      </c>
      <c r="F13" s="201">
        <v>3.2</v>
      </c>
      <c r="G13" s="134"/>
      <c r="H13" s="35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0">
        <f t="shared" si="0"/>
        <v>0</v>
      </c>
      <c r="X13" s="49"/>
      <c r="Y13" s="49"/>
      <c r="Z13" s="49"/>
      <c r="AA13" s="49"/>
      <c r="AB13" s="49"/>
      <c r="AC13" s="49"/>
      <c r="AD13" s="49"/>
      <c r="AE13" s="49"/>
      <c r="AF13" s="49"/>
      <c r="AG13" s="49"/>
      <c r="AH13" s="49"/>
      <c r="AI13" s="49"/>
      <c r="AJ13" s="49"/>
      <c r="AK13" s="49"/>
      <c r="AL13" s="113">
        <f t="shared" si="1"/>
        <v>0</v>
      </c>
      <c r="AM13" s="192"/>
      <c r="AN13" s="193"/>
      <c r="AO13" s="193"/>
      <c r="AP13" s="194">
        <f t="shared" si="4"/>
        <v>0</v>
      </c>
    </row>
    <row r="14" spans="1:1022" ht="21" customHeight="1" x14ac:dyDescent="0.35">
      <c r="A14" s="181">
        <v>300346</v>
      </c>
      <c r="B14" s="182" t="s">
        <v>139</v>
      </c>
      <c r="C14" s="127"/>
      <c r="D14" s="41" t="s">
        <v>131</v>
      </c>
      <c r="E14" s="111">
        <v>1.5</v>
      </c>
      <c r="F14" s="201">
        <v>1.65</v>
      </c>
      <c r="G14" s="129">
        <v>140</v>
      </c>
      <c r="H14" s="35"/>
      <c r="I14" s="12">
        <v>20</v>
      </c>
      <c r="J14" s="12">
        <v>20</v>
      </c>
      <c r="K14" s="12">
        <v>20</v>
      </c>
      <c r="L14" s="12"/>
      <c r="M14" s="12"/>
      <c r="N14" s="12"/>
      <c r="O14" s="12">
        <v>10</v>
      </c>
      <c r="P14" s="12">
        <v>3</v>
      </c>
      <c r="Q14" s="12"/>
      <c r="R14" s="12">
        <v>20</v>
      </c>
      <c r="S14" s="12"/>
      <c r="T14" s="12">
        <v>10</v>
      </c>
      <c r="U14" s="12">
        <v>3</v>
      </c>
      <c r="V14" s="12"/>
      <c r="W14" s="10">
        <f t="shared" si="0"/>
        <v>34</v>
      </c>
      <c r="X14" s="49"/>
      <c r="Y14" s="49"/>
      <c r="Z14" s="49"/>
      <c r="AA14" s="49"/>
      <c r="AB14" s="49"/>
      <c r="AC14" s="49"/>
      <c r="AD14" s="49"/>
      <c r="AE14" s="49"/>
      <c r="AF14" s="49"/>
      <c r="AG14" s="49"/>
      <c r="AH14" s="49"/>
      <c r="AI14" s="49"/>
      <c r="AJ14" s="49"/>
      <c r="AK14" s="49"/>
      <c r="AL14" s="113">
        <f t="shared" si="1"/>
        <v>106</v>
      </c>
      <c r="AM14" s="192">
        <v>2</v>
      </c>
      <c r="AN14" s="193"/>
      <c r="AO14" s="193"/>
      <c r="AP14" s="194">
        <f t="shared" si="4"/>
        <v>2</v>
      </c>
    </row>
    <row r="15" spans="1:1022" ht="21" customHeight="1" x14ac:dyDescent="0.35">
      <c r="A15" s="181">
        <v>300914</v>
      </c>
      <c r="B15" s="182" t="s">
        <v>144</v>
      </c>
      <c r="C15" s="127"/>
      <c r="D15" s="41" t="s">
        <v>143</v>
      </c>
      <c r="E15" s="111">
        <v>2.7</v>
      </c>
      <c r="F15" s="201">
        <v>2.95</v>
      </c>
      <c r="G15" s="129"/>
      <c r="H15" s="35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0">
        <f t="shared" si="0"/>
        <v>0</v>
      </c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49"/>
      <c r="AI15" s="49"/>
      <c r="AJ15" s="49"/>
      <c r="AK15" s="49"/>
      <c r="AL15" s="113">
        <f t="shared" si="1"/>
        <v>0</v>
      </c>
      <c r="AM15" s="192"/>
      <c r="AN15" s="193"/>
      <c r="AO15" s="193"/>
      <c r="AP15" s="194">
        <f t="shared" si="4"/>
        <v>0</v>
      </c>
    </row>
    <row r="16" spans="1:1022" ht="21" customHeight="1" x14ac:dyDescent="0.35">
      <c r="A16" s="181">
        <v>350000</v>
      </c>
      <c r="B16" s="182" t="s">
        <v>46</v>
      </c>
      <c r="C16" s="127"/>
      <c r="D16" s="41" t="s">
        <v>169</v>
      </c>
      <c r="E16" s="110">
        <v>1</v>
      </c>
      <c r="F16" s="187">
        <v>1.1000000000000001</v>
      </c>
      <c r="G16" s="129">
        <v>6</v>
      </c>
      <c r="H16" s="35"/>
      <c r="I16" s="80"/>
      <c r="J16" s="80">
        <v>2</v>
      </c>
      <c r="K16" s="80">
        <v>1</v>
      </c>
      <c r="L16" s="80">
        <v>1</v>
      </c>
      <c r="M16" s="80"/>
      <c r="N16" s="80"/>
      <c r="O16" s="80"/>
      <c r="P16" s="80">
        <v>1</v>
      </c>
      <c r="Q16" s="80"/>
      <c r="R16" s="80"/>
      <c r="S16" s="80"/>
      <c r="T16" s="80">
        <v>1</v>
      </c>
      <c r="U16" s="80"/>
      <c r="V16" s="12"/>
      <c r="W16" s="10">
        <f t="shared" si="0"/>
        <v>0</v>
      </c>
      <c r="X16" s="49"/>
      <c r="Y16" s="49"/>
      <c r="Z16" s="49"/>
      <c r="AA16" s="49"/>
      <c r="AB16" s="49"/>
      <c r="AC16" s="49"/>
      <c r="AD16" s="49"/>
      <c r="AE16" s="49"/>
      <c r="AF16" s="49"/>
      <c r="AG16" s="49"/>
      <c r="AH16" s="49"/>
      <c r="AI16" s="49"/>
      <c r="AJ16" s="49"/>
      <c r="AK16" s="49"/>
      <c r="AL16" s="113">
        <f t="shared" si="1"/>
        <v>6</v>
      </c>
      <c r="AM16" s="192"/>
      <c r="AN16" s="193">
        <v>1</v>
      </c>
      <c r="AO16" s="193">
        <v>1</v>
      </c>
      <c r="AP16" s="194">
        <f t="shared" si="4"/>
        <v>2</v>
      </c>
    </row>
    <row r="17" spans="1:42" ht="21" customHeight="1" x14ac:dyDescent="0.35">
      <c r="A17" s="181">
        <v>350008</v>
      </c>
      <c r="B17" s="182" t="s">
        <v>43</v>
      </c>
      <c r="C17" s="127"/>
      <c r="D17" s="41" t="s">
        <v>169</v>
      </c>
      <c r="E17" s="110">
        <v>0.65</v>
      </c>
      <c r="F17" s="187">
        <v>0.75</v>
      </c>
      <c r="G17" s="129">
        <v>330</v>
      </c>
      <c r="H17" s="35"/>
      <c r="I17" s="12">
        <v>60</v>
      </c>
      <c r="J17" s="12">
        <v>35</v>
      </c>
      <c r="K17" s="12"/>
      <c r="L17" s="12">
        <v>10</v>
      </c>
      <c r="M17" s="12"/>
      <c r="N17" s="12">
        <v>15</v>
      </c>
      <c r="O17" s="12"/>
      <c r="P17" s="12"/>
      <c r="Q17" s="12">
        <v>5</v>
      </c>
      <c r="R17" s="12"/>
      <c r="S17" s="12"/>
      <c r="T17" s="12"/>
      <c r="U17" s="12">
        <v>20</v>
      </c>
      <c r="V17" s="12"/>
      <c r="W17" s="10">
        <f t="shared" si="0"/>
        <v>185</v>
      </c>
      <c r="X17" s="49"/>
      <c r="Y17" s="49"/>
      <c r="Z17" s="49"/>
      <c r="AA17" s="49"/>
      <c r="AB17" s="49"/>
      <c r="AC17" s="49"/>
      <c r="AD17" s="49"/>
      <c r="AE17" s="49"/>
      <c r="AF17" s="49"/>
      <c r="AG17" s="49"/>
      <c r="AH17" s="49"/>
      <c r="AI17" s="49"/>
      <c r="AJ17" s="49"/>
      <c r="AK17" s="49"/>
      <c r="AL17" s="113">
        <f t="shared" si="1"/>
        <v>145</v>
      </c>
      <c r="AM17" s="192"/>
      <c r="AN17" s="193"/>
      <c r="AO17" s="193"/>
      <c r="AP17" s="194">
        <f t="shared" si="4"/>
        <v>0</v>
      </c>
    </row>
    <row r="18" spans="1:42" ht="21" customHeight="1" x14ac:dyDescent="0.35">
      <c r="A18" s="184">
        <v>350205</v>
      </c>
      <c r="B18" s="199" t="s">
        <v>127</v>
      </c>
      <c r="C18" s="132"/>
      <c r="D18" s="74" t="s">
        <v>33</v>
      </c>
      <c r="E18" s="115">
        <v>1.1499999999999999</v>
      </c>
      <c r="F18" s="202">
        <v>1.25</v>
      </c>
      <c r="G18" s="129">
        <v>11</v>
      </c>
      <c r="H18" s="35">
        <v>12</v>
      </c>
      <c r="I18" s="12">
        <v>6</v>
      </c>
      <c r="J18" s="12">
        <v>5</v>
      </c>
      <c r="K18" s="12"/>
      <c r="L18" s="12"/>
      <c r="M18" s="12"/>
      <c r="N18" s="12"/>
      <c r="O18" s="12"/>
      <c r="P18" s="12"/>
      <c r="Q18" s="12"/>
      <c r="R18" s="12"/>
      <c r="S18" s="12"/>
      <c r="T18" s="12">
        <v>1</v>
      </c>
      <c r="U18" s="12"/>
      <c r="V18" s="12"/>
      <c r="W18" s="10">
        <f t="shared" ref="W18:W51" si="5">G18+H18-AL18</f>
        <v>11</v>
      </c>
      <c r="X18" s="49"/>
      <c r="Y18" s="49"/>
      <c r="Z18" s="49"/>
      <c r="AA18" s="49"/>
      <c r="AB18" s="49"/>
      <c r="AC18" s="49"/>
      <c r="AD18" s="49"/>
      <c r="AE18" s="49"/>
      <c r="AF18" s="49"/>
      <c r="AG18" s="49"/>
      <c r="AH18" s="49"/>
      <c r="AI18" s="49"/>
      <c r="AJ18" s="49"/>
      <c r="AK18" s="49"/>
      <c r="AL18" s="113">
        <f t="shared" ref="AL18:AL48" si="6">SUM(I18:U18)+SUM(X18:AK18)</f>
        <v>12</v>
      </c>
      <c r="AM18" s="195"/>
      <c r="AN18" s="196"/>
      <c r="AO18" s="196"/>
      <c r="AP18" s="197">
        <f t="shared" si="4"/>
        <v>0</v>
      </c>
    </row>
    <row r="19" spans="1:42" ht="21" hidden="1" customHeight="1" x14ac:dyDescent="0.35">
      <c r="A19" s="158"/>
      <c r="B19" s="162" t="s">
        <v>147</v>
      </c>
      <c r="C19" s="73"/>
      <c r="D19" s="74" t="s">
        <v>148</v>
      </c>
      <c r="E19" s="75">
        <v>0.8</v>
      </c>
      <c r="F19" s="163">
        <v>1</v>
      </c>
      <c r="G19" s="43"/>
      <c r="H19" s="35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0">
        <f t="shared" si="5"/>
        <v>0</v>
      </c>
      <c r="X19" s="49"/>
      <c r="Y19" s="49"/>
      <c r="Z19" s="49"/>
      <c r="AA19" s="49"/>
      <c r="AB19" s="49"/>
      <c r="AC19" s="49"/>
      <c r="AD19" s="49"/>
      <c r="AE19" s="49"/>
      <c r="AF19" s="49"/>
      <c r="AG19" s="49"/>
      <c r="AH19" s="49"/>
      <c r="AI19" s="49"/>
      <c r="AJ19" s="49"/>
      <c r="AK19" s="49"/>
      <c r="AL19" s="11">
        <f t="shared" si="6"/>
        <v>0</v>
      </c>
      <c r="AM19" s="161"/>
      <c r="AN19" s="161"/>
      <c r="AO19" s="161"/>
      <c r="AP19" s="68">
        <f t="shared" si="3"/>
        <v>0</v>
      </c>
    </row>
    <row r="20" spans="1:42" ht="21" customHeight="1" x14ac:dyDescent="0.35">
      <c r="A20" s="179">
        <v>350137</v>
      </c>
      <c r="B20" s="180" t="s">
        <v>73</v>
      </c>
      <c r="C20" s="127"/>
      <c r="D20" s="41" t="s">
        <v>131</v>
      </c>
      <c r="E20" s="110">
        <v>7.5</v>
      </c>
      <c r="F20" s="186">
        <v>8.3000000000000007</v>
      </c>
      <c r="G20" s="129">
        <v>76</v>
      </c>
      <c r="H20" s="35"/>
      <c r="I20" s="12">
        <v>20</v>
      </c>
      <c r="J20" s="12">
        <v>16</v>
      </c>
      <c r="K20" s="12">
        <v>20</v>
      </c>
      <c r="L20" s="12"/>
      <c r="M20" s="12"/>
      <c r="N20" s="12"/>
      <c r="O20" s="12"/>
      <c r="P20" s="12"/>
      <c r="Q20" s="12">
        <v>5</v>
      </c>
      <c r="R20" s="12">
        <v>15</v>
      </c>
      <c r="S20" s="12"/>
      <c r="T20" s="12"/>
      <c r="U20" s="12"/>
      <c r="V20" s="12"/>
      <c r="W20" s="10">
        <f t="shared" si="5"/>
        <v>0</v>
      </c>
      <c r="X20" s="49"/>
      <c r="Y20" s="49"/>
      <c r="Z20" s="49"/>
      <c r="AA20" s="49"/>
      <c r="AB20" s="49"/>
      <c r="AC20" s="49"/>
      <c r="AD20" s="49"/>
      <c r="AE20" s="49"/>
      <c r="AF20" s="49"/>
      <c r="AG20" s="49"/>
      <c r="AH20" s="49"/>
      <c r="AI20" s="49"/>
      <c r="AJ20" s="49"/>
      <c r="AK20" s="49"/>
      <c r="AL20" s="113">
        <f t="shared" si="6"/>
        <v>76</v>
      </c>
      <c r="AM20" s="189">
        <v>3</v>
      </c>
      <c r="AN20" s="190"/>
      <c r="AO20" s="190"/>
      <c r="AP20" s="191">
        <f t="shared" ref="AP20:AP83" si="7">SUM(AM20:AO20)</f>
        <v>3</v>
      </c>
    </row>
    <row r="21" spans="1:42" ht="21" customHeight="1" x14ac:dyDescent="0.35">
      <c r="A21" s="181">
        <v>350137</v>
      </c>
      <c r="B21" s="182" t="s">
        <v>73</v>
      </c>
      <c r="C21" s="127"/>
      <c r="D21" s="41" t="s">
        <v>191</v>
      </c>
      <c r="E21" s="110">
        <v>7.5</v>
      </c>
      <c r="F21" s="187">
        <v>8.3000000000000007</v>
      </c>
      <c r="G21" s="129"/>
      <c r="H21" s="35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0">
        <f t="shared" si="5"/>
        <v>0</v>
      </c>
      <c r="X21" s="49"/>
      <c r="Y21" s="49"/>
      <c r="Z21" s="49"/>
      <c r="AA21" s="49"/>
      <c r="AB21" s="49"/>
      <c r="AC21" s="49"/>
      <c r="AD21" s="49"/>
      <c r="AE21" s="49"/>
      <c r="AF21" s="49"/>
      <c r="AG21" s="49"/>
      <c r="AH21" s="49"/>
      <c r="AI21" s="49"/>
      <c r="AJ21" s="49"/>
      <c r="AK21" s="49"/>
      <c r="AL21" s="113">
        <f t="shared" si="6"/>
        <v>0</v>
      </c>
      <c r="AM21" s="192"/>
      <c r="AN21" s="193"/>
      <c r="AO21" s="193"/>
      <c r="AP21" s="194">
        <f t="shared" si="7"/>
        <v>0</v>
      </c>
    </row>
    <row r="22" spans="1:42" ht="21" customHeight="1" x14ac:dyDescent="0.35">
      <c r="A22" s="181">
        <v>300315</v>
      </c>
      <c r="B22" s="182" t="s">
        <v>142</v>
      </c>
      <c r="C22" s="127"/>
      <c r="D22" s="41" t="s">
        <v>146</v>
      </c>
      <c r="E22" s="110">
        <v>7.3</v>
      </c>
      <c r="F22" s="187">
        <v>8.3000000000000007</v>
      </c>
      <c r="G22" s="129">
        <v>49</v>
      </c>
      <c r="H22" s="35">
        <v>55</v>
      </c>
      <c r="I22" s="12">
        <v>15</v>
      </c>
      <c r="J22" s="12">
        <v>20</v>
      </c>
      <c r="K22" s="12"/>
      <c r="L22" s="12"/>
      <c r="M22" s="12"/>
      <c r="N22" s="12"/>
      <c r="O22" s="12"/>
      <c r="P22" s="12"/>
      <c r="Q22" s="12">
        <v>3</v>
      </c>
      <c r="R22" s="12"/>
      <c r="S22" s="12"/>
      <c r="T22" s="12"/>
      <c r="U22" s="12"/>
      <c r="V22" s="12"/>
      <c r="W22" s="10">
        <f t="shared" si="5"/>
        <v>66</v>
      </c>
      <c r="X22" s="49"/>
      <c r="Y22" s="49"/>
      <c r="Z22" s="49"/>
      <c r="AA22" s="49"/>
      <c r="AB22" s="49"/>
      <c r="AC22" s="49"/>
      <c r="AD22" s="49"/>
      <c r="AE22" s="49"/>
      <c r="AF22" s="49"/>
      <c r="AG22" s="49"/>
      <c r="AH22" s="49"/>
      <c r="AI22" s="49"/>
      <c r="AJ22" s="49"/>
      <c r="AK22" s="49"/>
      <c r="AL22" s="113">
        <f t="shared" si="6"/>
        <v>38</v>
      </c>
      <c r="AM22" s="192">
        <v>3</v>
      </c>
      <c r="AN22" s="193"/>
      <c r="AO22" s="193"/>
      <c r="AP22" s="194">
        <f t="shared" si="7"/>
        <v>3</v>
      </c>
    </row>
    <row r="23" spans="1:42" ht="21" customHeight="1" x14ac:dyDescent="0.35">
      <c r="A23" s="181">
        <v>350482</v>
      </c>
      <c r="B23" s="203" t="s">
        <v>45</v>
      </c>
      <c r="C23" s="135"/>
      <c r="D23" s="41" t="s">
        <v>23</v>
      </c>
      <c r="E23" s="110">
        <v>1.8</v>
      </c>
      <c r="F23" s="187">
        <v>1.95</v>
      </c>
      <c r="G23" s="129"/>
      <c r="H23" s="35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0">
        <f t="shared" si="5"/>
        <v>0</v>
      </c>
      <c r="X23" s="49"/>
      <c r="Y23" s="49"/>
      <c r="Z23" s="49"/>
      <c r="AA23" s="49"/>
      <c r="AB23" s="49"/>
      <c r="AC23" s="49"/>
      <c r="AD23" s="49"/>
      <c r="AE23" s="49"/>
      <c r="AF23" s="49"/>
      <c r="AG23" s="49"/>
      <c r="AH23" s="49"/>
      <c r="AI23" s="49"/>
      <c r="AJ23" s="49"/>
      <c r="AK23" s="49"/>
      <c r="AL23" s="113">
        <f t="shared" si="6"/>
        <v>0</v>
      </c>
      <c r="AM23" s="192"/>
      <c r="AN23" s="193"/>
      <c r="AO23" s="193"/>
      <c r="AP23" s="194">
        <f t="shared" si="7"/>
        <v>0</v>
      </c>
    </row>
    <row r="24" spans="1:42" ht="21" customHeight="1" x14ac:dyDescent="0.35">
      <c r="A24" s="181">
        <v>300367</v>
      </c>
      <c r="B24" s="203" t="s">
        <v>74</v>
      </c>
      <c r="C24" s="135"/>
      <c r="D24" s="41"/>
      <c r="E24" s="110">
        <v>9.1999999999999993</v>
      </c>
      <c r="F24" s="187">
        <v>10</v>
      </c>
      <c r="G24" s="130">
        <v>27</v>
      </c>
      <c r="H24" s="35"/>
      <c r="I24" s="12"/>
      <c r="J24" s="12"/>
      <c r="K24" s="12">
        <v>5</v>
      </c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0">
        <f t="shared" si="5"/>
        <v>22</v>
      </c>
      <c r="X24" s="49"/>
      <c r="Y24" s="49"/>
      <c r="Z24" s="49"/>
      <c r="AA24" s="49"/>
      <c r="AB24" s="49"/>
      <c r="AC24" s="49"/>
      <c r="AD24" s="49"/>
      <c r="AE24" s="49"/>
      <c r="AF24" s="49"/>
      <c r="AG24" s="49"/>
      <c r="AH24" s="49"/>
      <c r="AI24" s="49"/>
      <c r="AJ24" s="49"/>
      <c r="AK24" s="49"/>
      <c r="AL24" s="113">
        <f t="shared" si="6"/>
        <v>5</v>
      </c>
      <c r="AM24" s="192"/>
      <c r="AN24" s="193"/>
      <c r="AO24" s="193"/>
      <c r="AP24" s="194">
        <f t="shared" si="7"/>
        <v>0</v>
      </c>
    </row>
    <row r="25" spans="1:42" ht="21" customHeight="1" x14ac:dyDescent="0.35">
      <c r="A25" s="181">
        <v>300315</v>
      </c>
      <c r="B25" s="203" t="s">
        <v>130</v>
      </c>
      <c r="C25" s="135"/>
      <c r="D25" s="41"/>
      <c r="E25" s="110">
        <v>7.8</v>
      </c>
      <c r="F25" s="187">
        <v>8.9</v>
      </c>
      <c r="G25" s="130"/>
      <c r="H25" s="35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0">
        <f t="shared" si="5"/>
        <v>0</v>
      </c>
      <c r="X25" s="49"/>
      <c r="Y25" s="49"/>
      <c r="Z25" s="49"/>
      <c r="AA25" s="49"/>
      <c r="AB25" s="49"/>
      <c r="AC25" s="49"/>
      <c r="AD25" s="49"/>
      <c r="AE25" s="49"/>
      <c r="AF25" s="49"/>
      <c r="AG25" s="49"/>
      <c r="AH25" s="49"/>
      <c r="AI25" s="49"/>
      <c r="AJ25" s="49"/>
      <c r="AK25" s="49"/>
      <c r="AL25" s="113">
        <f t="shared" si="6"/>
        <v>0</v>
      </c>
      <c r="AM25" s="192"/>
      <c r="AN25" s="193"/>
      <c r="AO25" s="193"/>
      <c r="AP25" s="194">
        <f t="shared" si="7"/>
        <v>0</v>
      </c>
    </row>
    <row r="26" spans="1:42" ht="21" customHeight="1" x14ac:dyDescent="0.35">
      <c r="A26" s="181">
        <v>300942</v>
      </c>
      <c r="B26" s="204" t="s">
        <v>186</v>
      </c>
      <c r="C26" s="136"/>
      <c r="D26" s="74" t="s">
        <v>187</v>
      </c>
      <c r="E26" s="115">
        <v>0.75</v>
      </c>
      <c r="F26" s="212">
        <v>0.85</v>
      </c>
      <c r="G26" s="130">
        <v>17</v>
      </c>
      <c r="H26" s="35">
        <v>100</v>
      </c>
      <c r="I26" s="12">
        <v>15</v>
      </c>
      <c r="J26" s="12"/>
      <c r="K26" s="12">
        <v>10</v>
      </c>
      <c r="L26" s="12">
        <v>10</v>
      </c>
      <c r="M26" s="12"/>
      <c r="N26" s="12"/>
      <c r="O26" s="12"/>
      <c r="P26" s="12"/>
      <c r="Q26" s="12">
        <v>2</v>
      </c>
      <c r="R26" s="12"/>
      <c r="S26" s="12"/>
      <c r="T26" s="12"/>
      <c r="U26" s="12"/>
      <c r="V26" s="12"/>
      <c r="W26" s="10">
        <f t="shared" si="5"/>
        <v>80</v>
      </c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113">
        <f t="shared" si="6"/>
        <v>37</v>
      </c>
      <c r="AM26" s="192">
        <v>1</v>
      </c>
      <c r="AN26" s="193"/>
      <c r="AO26" s="193"/>
      <c r="AP26" s="194">
        <f t="shared" si="7"/>
        <v>1</v>
      </c>
    </row>
    <row r="27" spans="1:42" ht="21" customHeight="1" x14ac:dyDescent="0.35">
      <c r="A27" s="181">
        <v>350375</v>
      </c>
      <c r="B27" s="204" t="s">
        <v>196</v>
      </c>
      <c r="C27" s="136"/>
      <c r="D27" s="74" t="s">
        <v>187</v>
      </c>
      <c r="E27" s="115">
        <v>0.5</v>
      </c>
      <c r="F27" s="212">
        <v>0.6</v>
      </c>
      <c r="G27" s="130"/>
      <c r="H27" s="35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0">
        <f t="shared" si="5"/>
        <v>0</v>
      </c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113">
        <f t="shared" si="6"/>
        <v>0</v>
      </c>
      <c r="AM27" s="192"/>
      <c r="AN27" s="193"/>
      <c r="AO27" s="193"/>
      <c r="AP27" s="194">
        <f t="shared" si="7"/>
        <v>0</v>
      </c>
    </row>
    <row r="28" spans="1:42" ht="21" customHeight="1" x14ac:dyDescent="0.35">
      <c r="A28" s="181">
        <v>350169</v>
      </c>
      <c r="B28" s="182" t="s">
        <v>104</v>
      </c>
      <c r="C28" s="127"/>
      <c r="D28" s="41"/>
      <c r="E28" s="110">
        <v>3.5</v>
      </c>
      <c r="F28" s="187">
        <v>5</v>
      </c>
      <c r="G28" s="129"/>
      <c r="H28" s="35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0">
        <f t="shared" si="5"/>
        <v>0</v>
      </c>
      <c r="X28" s="49"/>
      <c r="Y28" s="49"/>
      <c r="Z28" s="49"/>
      <c r="AA28" s="49"/>
      <c r="AB28" s="49"/>
      <c r="AC28" s="49"/>
      <c r="AD28" s="49"/>
      <c r="AE28" s="49"/>
      <c r="AF28" s="49"/>
      <c r="AG28" s="49"/>
      <c r="AH28" s="49"/>
      <c r="AI28" s="49"/>
      <c r="AJ28" s="49"/>
      <c r="AK28" s="49"/>
      <c r="AL28" s="113">
        <f t="shared" si="6"/>
        <v>0</v>
      </c>
      <c r="AM28" s="192"/>
      <c r="AN28" s="193"/>
      <c r="AO28" s="193"/>
      <c r="AP28" s="194">
        <f t="shared" si="7"/>
        <v>0</v>
      </c>
    </row>
    <row r="29" spans="1:42" ht="21" customHeight="1" x14ac:dyDescent="0.35">
      <c r="A29" s="181">
        <v>350126</v>
      </c>
      <c r="B29" s="182" t="s">
        <v>129</v>
      </c>
      <c r="C29" s="127"/>
      <c r="D29" s="41"/>
      <c r="E29" s="110">
        <v>4.75</v>
      </c>
      <c r="F29" s="187">
        <v>6</v>
      </c>
      <c r="G29" s="129"/>
      <c r="H29" s="35"/>
      <c r="I29" s="12">
        <v>50</v>
      </c>
      <c r="J29" s="12"/>
      <c r="K29" s="12"/>
      <c r="L29" s="12">
        <v>10</v>
      </c>
      <c r="M29" s="12"/>
      <c r="N29" s="12"/>
      <c r="O29" s="12">
        <v>20</v>
      </c>
      <c r="P29" s="12">
        <v>5</v>
      </c>
      <c r="Q29" s="12"/>
      <c r="R29" s="12"/>
      <c r="S29" s="12"/>
      <c r="T29" s="12">
        <v>20</v>
      </c>
      <c r="U29" s="12">
        <v>10</v>
      </c>
      <c r="V29" s="12"/>
      <c r="W29" s="10">
        <f t="shared" si="5"/>
        <v>-115</v>
      </c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49"/>
      <c r="AI29" s="49"/>
      <c r="AJ29" s="49"/>
      <c r="AK29" s="49"/>
      <c r="AL29" s="113">
        <f t="shared" si="6"/>
        <v>115</v>
      </c>
      <c r="AM29" s="192">
        <v>1</v>
      </c>
      <c r="AN29" s="193"/>
      <c r="AO29" s="193"/>
      <c r="AP29" s="194">
        <f t="shared" si="7"/>
        <v>1</v>
      </c>
    </row>
    <row r="30" spans="1:42" ht="21" customHeight="1" x14ac:dyDescent="0.35">
      <c r="A30" s="181">
        <v>350125</v>
      </c>
      <c r="B30" s="182" t="s">
        <v>153</v>
      </c>
      <c r="C30" s="127"/>
      <c r="D30" s="41" t="s">
        <v>152</v>
      </c>
      <c r="E30" s="110">
        <v>4</v>
      </c>
      <c r="F30" s="187">
        <v>4.5</v>
      </c>
      <c r="G30" s="129">
        <v>208</v>
      </c>
      <c r="H30" s="35">
        <v>288</v>
      </c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12"/>
      <c r="W30" s="10">
        <f t="shared" si="5"/>
        <v>496</v>
      </c>
      <c r="X30" s="49"/>
      <c r="Y30" s="49"/>
      <c r="Z30" s="49"/>
      <c r="AA30" s="49"/>
      <c r="AB30" s="49"/>
      <c r="AC30" s="49"/>
      <c r="AD30" s="49"/>
      <c r="AE30" s="49"/>
      <c r="AF30" s="49"/>
      <c r="AG30" s="49"/>
      <c r="AH30" s="49"/>
      <c r="AI30" s="49"/>
      <c r="AJ30" s="49"/>
      <c r="AK30" s="49"/>
      <c r="AL30" s="113">
        <f t="shared" si="6"/>
        <v>0</v>
      </c>
      <c r="AM30" s="192">
        <v>1</v>
      </c>
      <c r="AN30" s="193">
        <v>40</v>
      </c>
      <c r="AO30" s="193">
        <v>40</v>
      </c>
      <c r="AP30" s="194">
        <f t="shared" si="7"/>
        <v>81</v>
      </c>
    </row>
    <row r="31" spans="1:42" ht="21" customHeight="1" x14ac:dyDescent="0.35">
      <c r="A31" s="181">
        <v>350125</v>
      </c>
      <c r="B31" s="182" t="s">
        <v>153</v>
      </c>
      <c r="C31" s="127"/>
      <c r="D31" s="41" t="s">
        <v>102</v>
      </c>
      <c r="E31" s="110">
        <v>8</v>
      </c>
      <c r="F31" s="187">
        <v>9</v>
      </c>
      <c r="G31" s="129"/>
      <c r="H31" s="35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0">
        <f t="shared" si="5"/>
        <v>0</v>
      </c>
      <c r="X31" s="49"/>
      <c r="Y31" s="49"/>
      <c r="Z31" s="49"/>
      <c r="AA31" s="49"/>
      <c r="AB31" s="49"/>
      <c r="AC31" s="49"/>
      <c r="AD31" s="49"/>
      <c r="AE31" s="49"/>
      <c r="AF31" s="49"/>
      <c r="AG31" s="49"/>
      <c r="AH31" s="49"/>
      <c r="AI31" s="49"/>
      <c r="AJ31" s="49"/>
      <c r="AK31" s="49"/>
      <c r="AL31" s="113">
        <f t="shared" si="6"/>
        <v>0</v>
      </c>
      <c r="AM31" s="192"/>
      <c r="AN31" s="193"/>
      <c r="AO31" s="193"/>
      <c r="AP31" s="194">
        <f t="shared" si="7"/>
        <v>0</v>
      </c>
    </row>
    <row r="32" spans="1:42" ht="21" customHeight="1" x14ac:dyDescent="0.35">
      <c r="A32" s="181">
        <v>350125</v>
      </c>
      <c r="B32" s="182" t="s">
        <v>134</v>
      </c>
      <c r="C32" s="127"/>
      <c r="D32" s="41" t="s">
        <v>152</v>
      </c>
      <c r="E32" s="110">
        <v>4</v>
      </c>
      <c r="F32" s="187">
        <v>4.5</v>
      </c>
      <c r="G32" s="129"/>
      <c r="H32" s="35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12"/>
      <c r="W32" s="10">
        <f t="shared" si="5"/>
        <v>0</v>
      </c>
      <c r="X32" s="49"/>
      <c r="Y32" s="49"/>
      <c r="Z32" s="49"/>
      <c r="AA32" s="49"/>
      <c r="AB32" s="49"/>
      <c r="AC32" s="49"/>
      <c r="AD32" s="49"/>
      <c r="AE32" s="49"/>
      <c r="AF32" s="49"/>
      <c r="AG32" s="49"/>
      <c r="AH32" s="49"/>
      <c r="AI32" s="49"/>
      <c r="AJ32" s="49"/>
      <c r="AK32" s="49"/>
      <c r="AL32" s="113">
        <f t="shared" si="6"/>
        <v>0</v>
      </c>
      <c r="AM32" s="192"/>
      <c r="AN32" s="193"/>
      <c r="AO32" s="193"/>
      <c r="AP32" s="194">
        <f t="shared" si="7"/>
        <v>0</v>
      </c>
    </row>
    <row r="33" spans="1:42" ht="21" customHeight="1" x14ac:dyDescent="0.35">
      <c r="A33" s="181">
        <v>350125</v>
      </c>
      <c r="B33" s="182" t="s">
        <v>134</v>
      </c>
      <c r="C33" s="127"/>
      <c r="D33" s="41" t="s">
        <v>40</v>
      </c>
      <c r="E33" s="110">
        <v>9.1999999999999993</v>
      </c>
      <c r="F33" s="187">
        <v>10.8</v>
      </c>
      <c r="G33" s="130"/>
      <c r="H33" s="35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0">
        <f t="shared" si="5"/>
        <v>0</v>
      </c>
      <c r="X33" s="49"/>
      <c r="Y33" s="49"/>
      <c r="Z33" s="49"/>
      <c r="AA33" s="49"/>
      <c r="AB33" s="49"/>
      <c r="AC33" s="49"/>
      <c r="AD33" s="49"/>
      <c r="AE33" s="49"/>
      <c r="AF33" s="49"/>
      <c r="AG33" s="49"/>
      <c r="AH33" s="49"/>
      <c r="AI33" s="49"/>
      <c r="AJ33" s="49"/>
      <c r="AK33" s="49"/>
      <c r="AL33" s="113">
        <f t="shared" si="6"/>
        <v>0</v>
      </c>
      <c r="AM33" s="192"/>
      <c r="AN33" s="193"/>
      <c r="AO33" s="193"/>
      <c r="AP33" s="194">
        <f t="shared" si="7"/>
        <v>0</v>
      </c>
    </row>
    <row r="34" spans="1:42" ht="21" customHeight="1" x14ac:dyDescent="0.35">
      <c r="A34" s="181">
        <v>350125</v>
      </c>
      <c r="B34" s="182" t="s">
        <v>108</v>
      </c>
      <c r="C34" s="127"/>
      <c r="D34" s="41" t="s">
        <v>40</v>
      </c>
      <c r="E34" s="110">
        <v>5.5</v>
      </c>
      <c r="F34" s="187">
        <v>6.6</v>
      </c>
      <c r="G34" s="130"/>
      <c r="H34" s="35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0">
        <f t="shared" si="5"/>
        <v>0</v>
      </c>
      <c r="X34" s="49"/>
      <c r="Y34" s="49"/>
      <c r="Z34" s="49"/>
      <c r="AA34" s="49"/>
      <c r="AB34" s="49"/>
      <c r="AC34" s="49"/>
      <c r="AD34" s="49"/>
      <c r="AE34" s="49"/>
      <c r="AF34" s="49"/>
      <c r="AG34" s="49"/>
      <c r="AH34" s="49"/>
      <c r="AI34" s="49"/>
      <c r="AJ34" s="49"/>
      <c r="AK34" s="49"/>
      <c r="AL34" s="113">
        <f t="shared" si="6"/>
        <v>0</v>
      </c>
      <c r="AM34" s="192"/>
      <c r="AN34" s="193"/>
      <c r="AO34" s="193"/>
      <c r="AP34" s="194">
        <f t="shared" si="7"/>
        <v>0</v>
      </c>
    </row>
    <row r="35" spans="1:42" ht="21" customHeight="1" x14ac:dyDescent="0.35">
      <c r="A35" s="181">
        <v>350125</v>
      </c>
      <c r="B35" s="182" t="s">
        <v>89</v>
      </c>
      <c r="C35" s="127"/>
      <c r="D35" s="41"/>
      <c r="E35" s="110">
        <v>7</v>
      </c>
      <c r="F35" s="187">
        <v>8</v>
      </c>
      <c r="G35" s="129"/>
      <c r="H35" s="35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0">
        <f t="shared" si="5"/>
        <v>0</v>
      </c>
      <c r="X35" s="49"/>
      <c r="Y35" s="49"/>
      <c r="Z35" s="49"/>
      <c r="AA35" s="49"/>
      <c r="AB35" s="49"/>
      <c r="AC35" s="49"/>
      <c r="AD35" s="49"/>
      <c r="AE35" s="49"/>
      <c r="AF35" s="49"/>
      <c r="AG35" s="49"/>
      <c r="AH35" s="49"/>
      <c r="AI35" s="49"/>
      <c r="AJ35" s="49"/>
      <c r="AK35" s="49"/>
      <c r="AL35" s="113">
        <f t="shared" si="6"/>
        <v>0</v>
      </c>
      <c r="AM35" s="192"/>
      <c r="AN35" s="193"/>
      <c r="AO35" s="193"/>
      <c r="AP35" s="194">
        <f t="shared" si="7"/>
        <v>0</v>
      </c>
    </row>
    <row r="36" spans="1:42" ht="21" customHeight="1" x14ac:dyDescent="0.35">
      <c r="A36" s="181">
        <v>300371</v>
      </c>
      <c r="B36" s="182" t="s">
        <v>90</v>
      </c>
      <c r="C36" s="127"/>
      <c r="D36" s="41" t="s">
        <v>105</v>
      </c>
      <c r="E36" s="110">
        <v>1.78</v>
      </c>
      <c r="F36" s="187">
        <v>2</v>
      </c>
      <c r="G36" s="129">
        <v>60</v>
      </c>
      <c r="H36" s="35"/>
      <c r="I36" s="12">
        <v>30</v>
      </c>
      <c r="J36" s="12"/>
      <c r="K36" s="12"/>
      <c r="L36" s="12"/>
      <c r="M36" s="12"/>
      <c r="N36" s="12"/>
      <c r="O36" s="12"/>
      <c r="P36" s="12">
        <v>5</v>
      </c>
      <c r="Q36" s="12">
        <v>3</v>
      </c>
      <c r="R36" s="12"/>
      <c r="S36" s="12"/>
      <c r="T36" s="12">
        <v>10</v>
      </c>
      <c r="U36" s="12"/>
      <c r="V36" s="12"/>
      <c r="W36" s="10">
        <f t="shared" si="5"/>
        <v>12</v>
      </c>
      <c r="X36" s="49"/>
      <c r="Y36" s="49"/>
      <c r="Z36" s="49"/>
      <c r="AA36" s="49"/>
      <c r="AB36" s="49"/>
      <c r="AC36" s="49"/>
      <c r="AD36" s="49"/>
      <c r="AE36" s="49"/>
      <c r="AF36" s="49"/>
      <c r="AG36" s="49"/>
      <c r="AH36" s="49"/>
      <c r="AI36" s="49"/>
      <c r="AJ36" s="49"/>
      <c r="AK36" s="49"/>
      <c r="AL36" s="113">
        <f t="shared" si="6"/>
        <v>48</v>
      </c>
      <c r="AM36" s="192"/>
      <c r="AN36" s="193"/>
      <c r="AO36" s="193"/>
      <c r="AP36" s="194">
        <f t="shared" si="7"/>
        <v>0</v>
      </c>
    </row>
    <row r="37" spans="1:42" ht="21" customHeight="1" x14ac:dyDescent="0.35">
      <c r="A37" s="181">
        <v>300371</v>
      </c>
      <c r="B37" s="182" t="s">
        <v>190</v>
      </c>
      <c r="C37" s="127"/>
      <c r="D37" s="41" t="s">
        <v>113</v>
      </c>
      <c r="E37" s="110">
        <v>1.78</v>
      </c>
      <c r="F37" s="187">
        <v>1.85</v>
      </c>
      <c r="G37" s="129"/>
      <c r="H37" s="35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0">
        <f t="shared" si="5"/>
        <v>0</v>
      </c>
      <c r="X37" s="49"/>
      <c r="Y37" s="49"/>
      <c r="Z37" s="49"/>
      <c r="AA37" s="49"/>
      <c r="AB37" s="49"/>
      <c r="AC37" s="49"/>
      <c r="AD37" s="49"/>
      <c r="AE37" s="49"/>
      <c r="AF37" s="49"/>
      <c r="AG37" s="49"/>
      <c r="AH37" s="49"/>
      <c r="AI37" s="49"/>
      <c r="AJ37" s="49"/>
      <c r="AK37" s="49"/>
      <c r="AL37" s="113">
        <f t="shared" si="6"/>
        <v>0</v>
      </c>
      <c r="AM37" s="192"/>
      <c r="AN37" s="193"/>
      <c r="AO37" s="193"/>
      <c r="AP37" s="194">
        <f t="shared" si="7"/>
        <v>0</v>
      </c>
    </row>
    <row r="38" spans="1:42" ht="21" customHeight="1" x14ac:dyDescent="0.35">
      <c r="A38" s="181">
        <v>300371</v>
      </c>
      <c r="B38" s="182" t="s">
        <v>165</v>
      </c>
      <c r="C38" s="127"/>
      <c r="D38" s="41" t="s">
        <v>47</v>
      </c>
      <c r="E38" s="110">
        <v>1.3</v>
      </c>
      <c r="F38" s="187">
        <v>1.45</v>
      </c>
      <c r="G38" s="129"/>
      <c r="H38" s="35">
        <v>170</v>
      </c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0">
        <f t="shared" si="5"/>
        <v>170</v>
      </c>
      <c r="X38" s="49"/>
      <c r="Y38" s="49"/>
      <c r="Z38" s="49"/>
      <c r="AA38" s="49"/>
      <c r="AB38" s="49"/>
      <c r="AC38" s="49"/>
      <c r="AD38" s="49"/>
      <c r="AE38" s="49"/>
      <c r="AF38" s="49"/>
      <c r="AG38" s="49"/>
      <c r="AH38" s="49"/>
      <c r="AI38" s="49"/>
      <c r="AJ38" s="49"/>
      <c r="AK38" s="49"/>
      <c r="AL38" s="113">
        <f t="shared" si="6"/>
        <v>0</v>
      </c>
      <c r="AM38" s="192"/>
      <c r="AN38" s="193"/>
      <c r="AO38" s="193"/>
      <c r="AP38" s="194">
        <f t="shared" si="7"/>
        <v>0</v>
      </c>
    </row>
    <row r="39" spans="1:42" ht="21" customHeight="1" x14ac:dyDescent="0.35">
      <c r="A39" s="181">
        <v>350135</v>
      </c>
      <c r="B39" s="182"/>
      <c r="C39" s="127"/>
      <c r="D39" s="41"/>
      <c r="E39" s="110"/>
      <c r="F39" s="187"/>
      <c r="G39" s="129"/>
      <c r="H39" s="35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0">
        <f t="shared" si="5"/>
        <v>0</v>
      </c>
      <c r="X39" s="49"/>
      <c r="Y39" s="49"/>
      <c r="Z39" s="49"/>
      <c r="AA39" s="49"/>
      <c r="AB39" s="49"/>
      <c r="AC39" s="49"/>
      <c r="AD39" s="49"/>
      <c r="AE39" s="49"/>
      <c r="AF39" s="49"/>
      <c r="AG39" s="49"/>
      <c r="AH39" s="49"/>
      <c r="AI39" s="49"/>
      <c r="AJ39" s="49"/>
      <c r="AK39" s="49"/>
      <c r="AL39" s="113">
        <f t="shared" si="6"/>
        <v>0</v>
      </c>
      <c r="AM39" s="192"/>
      <c r="AN39" s="193"/>
      <c r="AO39" s="193"/>
      <c r="AP39" s="194">
        <f t="shared" si="7"/>
        <v>0</v>
      </c>
    </row>
    <row r="40" spans="1:42" ht="21" customHeight="1" x14ac:dyDescent="0.35">
      <c r="A40" s="181">
        <v>350135</v>
      </c>
      <c r="B40" s="182" t="s">
        <v>78</v>
      </c>
      <c r="C40" s="127"/>
      <c r="D40" s="41" t="s">
        <v>111</v>
      </c>
      <c r="E40" s="110">
        <v>0.95</v>
      </c>
      <c r="F40" s="187">
        <v>1.1000000000000001</v>
      </c>
      <c r="G40" s="129">
        <v>191</v>
      </c>
      <c r="H40" s="35"/>
      <c r="I40" s="12">
        <v>30</v>
      </c>
      <c r="J40" s="12"/>
      <c r="K40" s="12"/>
      <c r="L40" s="12"/>
      <c r="M40" s="12"/>
      <c r="N40" s="12"/>
      <c r="O40" s="12">
        <v>30</v>
      </c>
      <c r="P40" s="82"/>
      <c r="Q40" s="12"/>
      <c r="R40" s="12">
        <v>10</v>
      </c>
      <c r="S40" s="12"/>
      <c r="T40" s="12">
        <v>16</v>
      </c>
      <c r="U40" s="12"/>
      <c r="V40" s="12"/>
      <c r="W40" s="10">
        <f t="shared" si="5"/>
        <v>105</v>
      </c>
      <c r="X40" s="49"/>
      <c r="Y40" s="49"/>
      <c r="Z40" s="49"/>
      <c r="AA40" s="49"/>
      <c r="AB40" s="49"/>
      <c r="AC40" s="49"/>
      <c r="AD40" s="49"/>
      <c r="AE40" s="49"/>
      <c r="AF40" s="49"/>
      <c r="AG40" s="49"/>
      <c r="AH40" s="49"/>
      <c r="AI40" s="49"/>
      <c r="AJ40" s="49"/>
      <c r="AK40" s="49"/>
      <c r="AL40" s="113">
        <f t="shared" si="6"/>
        <v>86</v>
      </c>
      <c r="AM40" s="192"/>
      <c r="AN40" s="193"/>
      <c r="AO40" s="193"/>
      <c r="AP40" s="194">
        <f t="shared" si="7"/>
        <v>0</v>
      </c>
    </row>
    <row r="41" spans="1:42" ht="21" customHeight="1" x14ac:dyDescent="0.35">
      <c r="A41" s="181">
        <v>300787</v>
      </c>
      <c r="B41" s="182" t="s">
        <v>52</v>
      </c>
      <c r="C41" s="127"/>
      <c r="D41" s="41" t="s">
        <v>25</v>
      </c>
      <c r="E41" s="110">
        <v>0.9</v>
      </c>
      <c r="F41" s="187">
        <v>1</v>
      </c>
      <c r="G41" s="129"/>
      <c r="H41" s="35">
        <v>150</v>
      </c>
      <c r="I41" s="84">
        <v>30</v>
      </c>
      <c r="J41" s="84">
        <v>20</v>
      </c>
      <c r="K41" s="84"/>
      <c r="L41" s="84"/>
      <c r="M41" s="84"/>
      <c r="N41" s="84"/>
      <c r="O41" s="84"/>
      <c r="P41" s="84"/>
      <c r="Q41" s="84"/>
      <c r="R41" s="84"/>
      <c r="S41" s="84"/>
      <c r="T41" s="84">
        <v>20</v>
      </c>
      <c r="U41" s="84"/>
      <c r="V41" s="12"/>
      <c r="W41" s="10">
        <f t="shared" si="5"/>
        <v>80</v>
      </c>
      <c r="X41" s="49"/>
      <c r="Y41" s="49"/>
      <c r="Z41" s="49"/>
      <c r="AA41" s="49"/>
      <c r="AB41" s="49"/>
      <c r="AC41" s="49"/>
      <c r="AD41" s="49"/>
      <c r="AE41" s="49"/>
      <c r="AF41" s="49"/>
      <c r="AG41" s="49"/>
      <c r="AH41" s="49"/>
      <c r="AI41" s="49"/>
      <c r="AJ41" s="49"/>
      <c r="AK41" s="49"/>
      <c r="AL41" s="113">
        <f t="shared" si="6"/>
        <v>70</v>
      </c>
      <c r="AM41" s="192"/>
      <c r="AN41" s="193"/>
      <c r="AO41" s="193"/>
      <c r="AP41" s="194">
        <f t="shared" si="7"/>
        <v>0</v>
      </c>
    </row>
    <row r="42" spans="1:42" ht="21" customHeight="1" x14ac:dyDescent="0.35">
      <c r="A42" s="181">
        <v>300387</v>
      </c>
      <c r="B42" s="182" t="s">
        <v>162</v>
      </c>
      <c r="C42" s="127"/>
      <c r="D42" s="41" t="s">
        <v>160</v>
      </c>
      <c r="E42" s="110">
        <v>0.92</v>
      </c>
      <c r="F42" s="187">
        <v>1.05</v>
      </c>
      <c r="G42" s="129"/>
      <c r="H42" s="35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0">
        <f t="shared" si="5"/>
        <v>0</v>
      </c>
      <c r="X42" s="49"/>
      <c r="Y42" s="49"/>
      <c r="Z42" s="49"/>
      <c r="AA42" s="49"/>
      <c r="AB42" s="49"/>
      <c r="AC42" s="49"/>
      <c r="AD42" s="49"/>
      <c r="AE42" s="49"/>
      <c r="AF42" s="49"/>
      <c r="AG42" s="49"/>
      <c r="AH42" s="49"/>
      <c r="AI42" s="49"/>
      <c r="AJ42" s="49"/>
      <c r="AK42" s="49"/>
      <c r="AL42" s="113">
        <f t="shared" si="6"/>
        <v>0</v>
      </c>
      <c r="AM42" s="192"/>
      <c r="AN42" s="193"/>
      <c r="AO42" s="193"/>
      <c r="AP42" s="194">
        <f t="shared" si="7"/>
        <v>0</v>
      </c>
    </row>
    <row r="43" spans="1:42" ht="21" customHeight="1" x14ac:dyDescent="0.35">
      <c r="A43" s="181">
        <v>300257</v>
      </c>
      <c r="B43" s="182" t="s">
        <v>110</v>
      </c>
      <c r="C43" s="127"/>
      <c r="D43" s="41" t="s">
        <v>81</v>
      </c>
      <c r="E43" s="110">
        <v>1.3</v>
      </c>
      <c r="F43" s="187">
        <v>1.5</v>
      </c>
      <c r="G43" s="129">
        <v>60</v>
      </c>
      <c r="H43" s="35"/>
      <c r="I43" s="12">
        <v>5</v>
      </c>
      <c r="J43" s="12"/>
      <c r="K43" s="12"/>
      <c r="L43" s="12"/>
      <c r="M43" s="12"/>
      <c r="N43" s="12"/>
      <c r="O43" s="12"/>
      <c r="P43" s="12">
        <v>2</v>
      </c>
      <c r="Q43" s="12"/>
      <c r="R43" s="12"/>
      <c r="S43" s="12"/>
      <c r="T43" s="12">
        <v>6</v>
      </c>
      <c r="U43" s="12">
        <v>1</v>
      </c>
      <c r="V43" s="12"/>
      <c r="W43" s="10">
        <f t="shared" si="5"/>
        <v>46</v>
      </c>
      <c r="X43" s="49"/>
      <c r="Y43" s="49"/>
      <c r="Z43" s="49"/>
      <c r="AA43" s="49"/>
      <c r="AB43" s="49"/>
      <c r="AC43" s="49"/>
      <c r="AD43" s="49"/>
      <c r="AE43" s="49"/>
      <c r="AF43" s="49"/>
      <c r="AG43" s="49"/>
      <c r="AH43" s="49"/>
      <c r="AI43" s="49"/>
      <c r="AJ43" s="49"/>
      <c r="AK43" s="49"/>
      <c r="AL43" s="113">
        <f t="shared" si="6"/>
        <v>14</v>
      </c>
      <c r="AM43" s="192">
        <v>10</v>
      </c>
      <c r="AN43" s="193">
        <v>20</v>
      </c>
      <c r="AO43" s="193">
        <v>20</v>
      </c>
      <c r="AP43" s="194">
        <f t="shared" si="7"/>
        <v>50</v>
      </c>
    </row>
    <row r="44" spans="1:42" ht="21" customHeight="1" x14ac:dyDescent="0.35">
      <c r="A44" s="181">
        <v>300898</v>
      </c>
      <c r="B44" s="182" t="s">
        <v>26</v>
      </c>
      <c r="C44" s="127"/>
      <c r="D44" s="41" t="s">
        <v>150</v>
      </c>
      <c r="E44" s="110"/>
      <c r="F44" s="187"/>
      <c r="G44" s="129"/>
      <c r="H44" s="35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12"/>
      <c r="W44" s="10">
        <f t="shared" si="5"/>
        <v>0</v>
      </c>
      <c r="X44" s="49"/>
      <c r="Y44" s="49"/>
      <c r="Z44" s="49"/>
      <c r="AA44" s="49"/>
      <c r="AB44" s="49"/>
      <c r="AC44" s="49"/>
      <c r="AD44" s="49"/>
      <c r="AE44" s="49"/>
      <c r="AF44" s="49"/>
      <c r="AG44" s="49"/>
      <c r="AH44" s="49"/>
      <c r="AI44" s="49"/>
      <c r="AJ44" s="49"/>
      <c r="AK44" s="49"/>
      <c r="AL44" s="113">
        <f t="shared" si="6"/>
        <v>0</v>
      </c>
      <c r="AM44" s="192"/>
      <c r="AN44" s="193"/>
      <c r="AO44" s="193"/>
      <c r="AP44" s="194">
        <f t="shared" si="7"/>
        <v>0</v>
      </c>
    </row>
    <row r="45" spans="1:42" ht="21" customHeight="1" x14ac:dyDescent="0.35">
      <c r="A45" s="181">
        <v>300390</v>
      </c>
      <c r="B45" s="182" t="s">
        <v>26</v>
      </c>
      <c r="C45" s="127"/>
      <c r="D45" s="41" t="s">
        <v>132</v>
      </c>
      <c r="E45" s="110"/>
      <c r="F45" s="187"/>
      <c r="G45" s="129"/>
      <c r="H45" s="35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0">
        <f t="shared" si="5"/>
        <v>0</v>
      </c>
      <c r="X45" s="49"/>
      <c r="Y45" s="49"/>
      <c r="Z45" s="49"/>
      <c r="AA45" s="49"/>
      <c r="AB45" s="49"/>
      <c r="AC45" s="49"/>
      <c r="AD45" s="49"/>
      <c r="AE45" s="49"/>
      <c r="AF45" s="49"/>
      <c r="AG45" s="49"/>
      <c r="AH45" s="49"/>
      <c r="AI45" s="49"/>
      <c r="AJ45" s="49"/>
      <c r="AK45" s="49"/>
      <c r="AL45" s="113">
        <f t="shared" si="6"/>
        <v>0</v>
      </c>
      <c r="AM45" s="192"/>
      <c r="AN45" s="193"/>
      <c r="AO45" s="193"/>
      <c r="AP45" s="194">
        <f t="shared" si="7"/>
        <v>0</v>
      </c>
    </row>
    <row r="46" spans="1:42" ht="21" customHeight="1" x14ac:dyDescent="0.35">
      <c r="A46" s="181">
        <v>300886</v>
      </c>
      <c r="B46" s="182" t="s">
        <v>94</v>
      </c>
      <c r="C46" s="127"/>
      <c r="D46" s="41" t="s">
        <v>37</v>
      </c>
      <c r="E46" s="110">
        <v>6</v>
      </c>
      <c r="F46" s="187">
        <v>7</v>
      </c>
      <c r="G46" s="129">
        <v>50</v>
      </c>
      <c r="H46" s="35">
        <v>75</v>
      </c>
      <c r="I46" s="12">
        <v>15</v>
      </c>
      <c r="J46" s="12">
        <v>10</v>
      </c>
      <c r="K46" s="12">
        <v>10</v>
      </c>
      <c r="L46" s="12"/>
      <c r="M46" s="12"/>
      <c r="N46" s="12"/>
      <c r="O46" s="12"/>
      <c r="P46" s="12"/>
      <c r="Q46" s="12"/>
      <c r="R46" s="12">
        <v>15</v>
      </c>
      <c r="S46" s="12"/>
      <c r="T46" s="12">
        <v>10</v>
      </c>
      <c r="U46" s="12">
        <v>10</v>
      </c>
      <c r="V46" s="12"/>
      <c r="W46" s="10">
        <f t="shared" si="5"/>
        <v>55</v>
      </c>
      <c r="X46" s="49"/>
      <c r="Y46" s="49"/>
      <c r="Z46" s="49"/>
      <c r="AA46" s="49"/>
      <c r="AB46" s="49"/>
      <c r="AC46" s="49"/>
      <c r="AD46" s="49"/>
      <c r="AE46" s="49"/>
      <c r="AF46" s="49"/>
      <c r="AG46" s="49"/>
      <c r="AH46" s="49"/>
      <c r="AI46" s="49"/>
      <c r="AJ46" s="49"/>
      <c r="AK46" s="49"/>
      <c r="AL46" s="113">
        <f t="shared" si="6"/>
        <v>70</v>
      </c>
      <c r="AM46" s="192"/>
      <c r="AN46" s="193"/>
      <c r="AO46" s="193"/>
      <c r="AP46" s="194">
        <f t="shared" si="7"/>
        <v>0</v>
      </c>
    </row>
    <row r="47" spans="1:42" ht="21" customHeight="1" x14ac:dyDescent="0.35">
      <c r="A47" s="181">
        <v>300886</v>
      </c>
      <c r="B47" s="182" t="s">
        <v>94</v>
      </c>
      <c r="C47" s="127"/>
      <c r="D47" s="41" t="s">
        <v>77</v>
      </c>
      <c r="E47" s="110">
        <v>6</v>
      </c>
      <c r="F47" s="187">
        <v>7</v>
      </c>
      <c r="G47" s="129"/>
      <c r="H47" s="35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0">
        <f t="shared" si="5"/>
        <v>0</v>
      </c>
      <c r="X47" s="49"/>
      <c r="Y47" s="49"/>
      <c r="Z47" s="49"/>
      <c r="AA47" s="49"/>
      <c r="AB47" s="49"/>
      <c r="AC47" s="49"/>
      <c r="AD47" s="49"/>
      <c r="AE47" s="49"/>
      <c r="AF47" s="49"/>
      <c r="AG47" s="49"/>
      <c r="AH47" s="49"/>
      <c r="AI47" s="49"/>
      <c r="AJ47" s="49"/>
      <c r="AK47" s="49"/>
      <c r="AL47" s="113">
        <f t="shared" si="6"/>
        <v>0</v>
      </c>
      <c r="AM47" s="192"/>
      <c r="AN47" s="193"/>
      <c r="AO47" s="193"/>
      <c r="AP47" s="194">
        <f t="shared" si="7"/>
        <v>0</v>
      </c>
    </row>
    <row r="48" spans="1:42" ht="21" customHeight="1" x14ac:dyDescent="0.35">
      <c r="A48" s="181">
        <v>350211</v>
      </c>
      <c r="B48" s="182" t="s">
        <v>194</v>
      </c>
      <c r="C48" s="127"/>
      <c r="D48" s="41" t="s">
        <v>156</v>
      </c>
      <c r="E48" s="110">
        <v>1</v>
      </c>
      <c r="F48" s="187">
        <v>1.1000000000000001</v>
      </c>
      <c r="G48" s="129"/>
      <c r="H48" s="35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12"/>
      <c r="W48" s="10">
        <f t="shared" si="5"/>
        <v>0</v>
      </c>
      <c r="X48" s="49"/>
      <c r="Y48" s="49"/>
      <c r="Z48" s="49"/>
      <c r="AA48" s="49"/>
      <c r="AB48" s="49"/>
      <c r="AC48" s="49"/>
      <c r="AD48" s="49"/>
      <c r="AE48" s="49"/>
      <c r="AF48" s="49"/>
      <c r="AG48" s="49"/>
      <c r="AH48" s="49"/>
      <c r="AI48" s="49"/>
      <c r="AJ48" s="49"/>
      <c r="AK48" s="49"/>
      <c r="AL48" s="113">
        <f t="shared" si="6"/>
        <v>0</v>
      </c>
      <c r="AM48" s="192"/>
      <c r="AN48" s="193"/>
      <c r="AO48" s="193"/>
      <c r="AP48" s="194">
        <f t="shared" si="7"/>
        <v>0</v>
      </c>
    </row>
    <row r="49" spans="1:42" ht="21" customHeight="1" x14ac:dyDescent="0.35">
      <c r="A49" s="181">
        <v>350211</v>
      </c>
      <c r="B49" s="182" t="s">
        <v>188</v>
      </c>
      <c r="C49" s="127"/>
      <c r="D49" s="41" t="s">
        <v>189</v>
      </c>
      <c r="E49" s="110">
        <v>1</v>
      </c>
      <c r="F49" s="187">
        <v>1.1000000000000001</v>
      </c>
      <c r="G49" s="129"/>
      <c r="H49" s="35">
        <v>100</v>
      </c>
      <c r="I49" s="83">
        <v>23</v>
      </c>
      <c r="J49" s="83">
        <v>37</v>
      </c>
      <c r="K49" s="83"/>
      <c r="L49" s="83">
        <v>5</v>
      </c>
      <c r="M49" s="83"/>
      <c r="N49" s="83">
        <v>5</v>
      </c>
      <c r="O49" s="83"/>
      <c r="P49" s="83"/>
      <c r="Q49" s="83">
        <v>9</v>
      </c>
      <c r="R49" s="83">
        <v>9</v>
      </c>
      <c r="S49" s="83"/>
      <c r="T49" s="83">
        <v>7</v>
      </c>
      <c r="U49" s="83">
        <v>5</v>
      </c>
      <c r="V49" s="12"/>
      <c r="W49" s="10">
        <f t="shared" si="5"/>
        <v>0</v>
      </c>
      <c r="X49" s="49"/>
      <c r="Y49" s="49"/>
      <c r="Z49" s="49"/>
      <c r="AA49" s="49"/>
      <c r="AB49" s="49"/>
      <c r="AC49" s="49"/>
      <c r="AD49" s="49"/>
      <c r="AE49" s="49"/>
      <c r="AF49" s="49"/>
      <c r="AG49" s="49"/>
      <c r="AH49" s="49"/>
      <c r="AI49" s="49"/>
      <c r="AJ49" s="49"/>
      <c r="AK49" s="49"/>
      <c r="AL49" s="113">
        <f t="shared" ref="AL49:AL78" si="8">SUM(I49:U49)+SUM(X49:AK49)</f>
        <v>100</v>
      </c>
      <c r="AM49" s="192"/>
      <c r="AN49" s="193"/>
      <c r="AO49" s="193"/>
      <c r="AP49" s="194">
        <f t="shared" si="7"/>
        <v>0</v>
      </c>
    </row>
    <row r="50" spans="1:42" ht="21" customHeight="1" x14ac:dyDescent="0.35">
      <c r="A50" s="181">
        <v>301064</v>
      </c>
      <c r="B50" s="205" t="s">
        <v>158</v>
      </c>
      <c r="C50" s="137"/>
      <c r="D50" s="48" t="s">
        <v>157</v>
      </c>
      <c r="E50" s="116">
        <v>0.4</v>
      </c>
      <c r="F50" s="213">
        <v>0.48</v>
      </c>
      <c r="G50" s="141"/>
      <c r="H50" s="35">
        <v>80</v>
      </c>
      <c r="I50" s="12">
        <v>15</v>
      </c>
      <c r="J50" s="12">
        <v>10</v>
      </c>
      <c r="K50" s="12"/>
      <c r="L50" s="12"/>
      <c r="M50" s="12"/>
      <c r="N50" s="12">
        <v>5</v>
      </c>
      <c r="O50" s="12">
        <v>10</v>
      </c>
      <c r="P50" s="12"/>
      <c r="Q50" s="12"/>
      <c r="R50" s="12"/>
      <c r="S50" s="12"/>
      <c r="T50" s="12"/>
      <c r="U50" s="12"/>
      <c r="V50" s="12"/>
      <c r="W50" s="10">
        <f t="shared" si="5"/>
        <v>40</v>
      </c>
      <c r="X50" s="49"/>
      <c r="Y50" s="49"/>
      <c r="Z50" s="49"/>
      <c r="AA50" s="49"/>
      <c r="AB50" s="49"/>
      <c r="AC50" s="49"/>
      <c r="AD50" s="49"/>
      <c r="AE50" s="49"/>
      <c r="AF50" s="49"/>
      <c r="AG50" s="49"/>
      <c r="AH50" s="49"/>
      <c r="AI50" s="49"/>
      <c r="AJ50" s="49"/>
      <c r="AK50" s="49"/>
      <c r="AL50" s="113">
        <f t="shared" si="8"/>
        <v>40</v>
      </c>
      <c r="AM50" s="192">
        <v>2</v>
      </c>
      <c r="AN50" s="193"/>
      <c r="AO50" s="193"/>
      <c r="AP50" s="194">
        <f t="shared" si="7"/>
        <v>2</v>
      </c>
    </row>
    <row r="51" spans="1:42" ht="21" customHeight="1" x14ac:dyDescent="0.35">
      <c r="A51" s="181">
        <v>350201</v>
      </c>
      <c r="B51" s="205" t="s">
        <v>167</v>
      </c>
      <c r="C51" s="137"/>
      <c r="D51" s="48" t="s">
        <v>102</v>
      </c>
      <c r="E51" s="116">
        <v>0.45</v>
      </c>
      <c r="F51" s="213">
        <v>0.5</v>
      </c>
      <c r="G51" s="141"/>
      <c r="H51" s="35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0">
        <f t="shared" si="5"/>
        <v>0</v>
      </c>
      <c r="X51" s="49"/>
      <c r="Y51" s="49"/>
      <c r="Z51" s="49"/>
      <c r="AA51" s="49"/>
      <c r="AB51" s="49"/>
      <c r="AC51" s="49"/>
      <c r="AD51" s="49"/>
      <c r="AE51" s="49"/>
      <c r="AF51" s="49"/>
      <c r="AG51" s="49"/>
      <c r="AH51" s="49"/>
      <c r="AI51" s="49"/>
      <c r="AJ51" s="49"/>
      <c r="AK51" s="49"/>
      <c r="AL51" s="113">
        <f t="shared" si="8"/>
        <v>0</v>
      </c>
      <c r="AM51" s="192"/>
      <c r="AN51" s="193"/>
      <c r="AO51" s="193"/>
      <c r="AP51" s="194">
        <f t="shared" si="7"/>
        <v>0</v>
      </c>
    </row>
    <row r="52" spans="1:42" ht="21" customHeight="1" x14ac:dyDescent="0.35">
      <c r="A52" s="181">
        <v>300401</v>
      </c>
      <c r="B52" s="182" t="s">
        <v>123</v>
      </c>
      <c r="C52" s="127"/>
      <c r="D52" s="41" t="s">
        <v>114</v>
      </c>
      <c r="E52" s="110">
        <v>1.3</v>
      </c>
      <c r="F52" s="214">
        <v>1.45</v>
      </c>
      <c r="G52" s="129">
        <v>85</v>
      </c>
      <c r="H52" s="35">
        <v>9</v>
      </c>
      <c r="I52" s="12">
        <v>10</v>
      </c>
      <c r="J52" s="12">
        <v>40</v>
      </c>
      <c r="K52" s="12">
        <v>10</v>
      </c>
      <c r="L52" s="12">
        <v>5</v>
      </c>
      <c r="M52" s="12"/>
      <c r="N52" s="12"/>
      <c r="O52" s="12"/>
      <c r="P52" s="12">
        <v>5</v>
      </c>
      <c r="Q52" s="12"/>
      <c r="R52" s="12"/>
      <c r="S52" s="12"/>
      <c r="T52" s="12">
        <v>10</v>
      </c>
      <c r="U52" s="12"/>
      <c r="V52" s="12"/>
      <c r="W52" s="10">
        <f t="shared" ref="W52:W78" si="9">G52+H52-AL52</f>
        <v>14</v>
      </c>
      <c r="X52" s="49"/>
      <c r="Y52" s="49"/>
      <c r="Z52" s="49"/>
      <c r="AA52" s="49"/>
      <c r="AB52" s="49"/>
      <c r="AC52" s="49"/>
      <c r="AD52" s="49"/>
      <c r="AE52" s="49"/>
      <c r="AF52" s="49"/>
      <c r="AG52" s="49"/>
      <c r="AH52" s="49"/>
      <c r="AI52" s="49"/>
      <c r="AJ52" s="49"/>
      <c r="AK52" s="49"/>
      <c r="AL52" s="113">
        <f t="shared" si="8"/>
        <v>80</v>
      </c>
      <c r="AM52" s="192">
        <v>1</v>
      </c>
      <c r="AN52" s="193"/>
      <c r="AO52" s="193"/>
      <c r="AP52" s="194">
        <f t="shared" si="7"/>
        <v>1</v>
      </c>
    </row>
    <row r="53" spans="1:42" ht="21" customHeight="1" x14ac:dyDescent="0.35">
      <c r="A53" s="181">
        <v>300973</v>
      </c>
      <c r="B53" s="182" t="s">
        <v>41</v>
      </c>
      <c r="C53" s="127"/>
      <c r="D53" s="41" t="s">
        <v>33</v>
      </c>
      <c r="E53" s="110">
        <v>0.45</v>
      </c>
      <c r="F53" s="187">
        <v>0.5</v>
      </c>
      <c r="G53" s="129"/>
      <c r="H53" s="35">
        <v>52</v>
      </c>
      <c r="I53" s="12">
        <v>10</v>
      </c>
      <c r="J53" s="12">
        <v>10</v>
      </c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>
        <v>4</v>
      </c>
      <c r="V53" s="12"/>
      <c r="W53" s="10">
        <f t="shared" si="9"/>
        <v>28</v>
      </c>
      <c r="X53" s="49"/>
      <c r="Y53" s="49"/>
      <c r="Z53" s="49"/>
      <c r="AA53" s="49"/>
      <c r="AB53" s="49"/>
      <c r="AC53" s="49"/>
      <c r="AD53" s="49"/>
      <c r="AE53" s="49"/>
      <c r="AF53" s="49"/>
      <c r="AG53" s="49"/>
      <c r="AH53" s="49"/>
      <c r="AI53" s="49"/>
      <c r="AJ53" s="49"/>
      <c r="AK53" s="49"/>
      <c r="AL53" s="113">
        <f t="shared" si="8"/>
        <v>24</v>
      </c>
      <c r="AM53" s="192"/>
      <c r="AN53" s="193"/>
      <c r="AO53" s="193"/>
      <c r="AP53" s="194">
        <f t="shared" si="7"/>
        <v>0</v>
      </c>
    </row>
    <row r="54" spans="1:42" ht="20.25" customHeight="1" x14ac:dyDescent="0.35">
      <c r="A54" s="181">
        <v>350590</v>
      </c>
      <c r="B54" s="206" t="s">
        <v>95</v>
      </c>
      <c r="C54" s="138"/>
      <c r="D54" s="79" t="s">
        <v>47</v>
      </c>
      <c r="E54" s="117">
        <v>0.95</v>
      </c>
      <c r="F54" s="215">
        <v>1.05</v>
      </c>
      <c r="G54" s="129"/>
      <c r="H54" s="35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0">
        <f t="shared" si="9"/>
        <v>0</v>
      </c>
      <c r="X54" s="49"/>
      <c r="Y54" s="49"/>
      <c r="Z54" s="49"/>
      <c r="AA54" s="49"/>
      <c r="AB54" s="49"/>
      <c r="AC54" s="49"/>
      <c r="AD54" s="49"/>
      <c r="AE54" s="49"/>
      <c r="AF54" s="49"/>
      <c r="AG54" s="49"/>
      <c r="AH54" s="49"/>
      <c r="AI54" s="49"/>
      <c r="AJ54" s="49"/>
      <c r="AK54" s="49"/>
      <c r="AL54" s="113">
        <f t="shared" si="8"/>
        <v>0</v>
      </c>
      <c r="AM54" s="192"/>
      <c r="AN54" s="193"/>
      <c r="AO54" s="193"/>
      <c r="AP54" s="194">
        <f t="shared" si="7"/>
        <v>0</v>
      </c>
    </row>
    <row r="55" spans="1:42" ht="21" customHeight="1" x14ac:dyDescent="0.35">
      <c r="A55" s="181">
        <v>300415</v>
      </c>
      <c r="B55" s="206" t="s">
        <v>117</v>
      </c>
      <c r="C55" s="138"/>
      <c r="D55" s="79" t="s">
        <v>47</v>
      </c>
      <c r="E55" s="117">
        <v>0.7</v>
      </c>
      <c r="F55" s="215">
        <v>0.8</v>
      </c>
      <c r="G55" s="129">
        <v>50</v>
      </c>
      <c r="H55" s="35">
        <v>160</v>
      </c>
      <c r="I55" s="12">
        <v>10</v>
      </c>
      <c r="J55" s="12">
        <v>20</v>
      </c>
      <c r="K55" s="12"/>
      <c r="L55" s="12"/>
      <c r="M55" s="12"/>
      <c r="N55" s="12">
        <v>2</v>
      </c>
      <c r="O55" s="12"/>
      <c r="P55" s="12"/>
      <c r="Q55" s="12"/>
      <c r="R55" s="12">
        <v>15</v>
      </c>
      <c r="S55" s="12"/>
      <c r="T55" s="12">
        <v>5</v>
      </c>
      <c r="U55" s="12"/>
      <c r="V55" s="12"/>
      <c r="W55" s="10">
        <f t="shared" si="9"/>
        <v>158</v>
      </c>
      <c r="X55" s="49"/>
      <c r="Y55" s="49"/>
      <c r="Z55" s="49"/>
      <c r="AA55" s="49"/>
      <c r="AB55" s="49"/>
      <c r="AC55" s="49"/>
      <c r="AD55" s="49"/>
      <c r="AE55" s="49"/>
      <c r="AF55" s="49"/>
      <c r="AG55" s="49"/>
      <c r="AH55" s="49"/>
      <c r="AI55" s="49"/>
      <c r="AJ55" s="49"/>
      <c r="AK55" s="49"/>
      <c r="AL55" s="113">
        <f t="shared" si="8"/>
        <v>52</v>
      </c>
      <c r="AM55" s="192"/>
      <c r="AN55" s="193"/>
      <c r="AO55" s="193"/>
      <c r="AP55" s="194">
        <f t="shared" si="7"/>
        <v>0</v>
      </c>
    </row>
    <row r="56" spans="1:42" ht="21" customHeight="1" x14ac:dyDescent="0.35">
      <c r="A56" s="181">
        <v>300415</v>
      </c>
      <c r="B56" s="207" t="s">
        <v>117</v>
      </c>
      <c r="C56" s="127"/>
      <c r="D56" s="41" t="s">
        <v>111</v>
      </c>
      <c r="E56" s="110">
        <v>1.2</v>
      </c>
      <c r="F56" s="187">
        <v>1.4</v>
      </c>
      <c r="G56" s="129"/>
      <c r="H56" s="35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0">
        <f t="shared" si="9"/>
        <v>0</v>
      </c>
      <c r="X56" s="49"/>
      <c r="Y56" s="49"/>
      <c r="Z56" s="49"/>
      <c r="AA56" s="49"/>
      <c r="AB56" s="49"/>
      <c r="AC56" s="49"/>
      <c r="AD56" s="49"/>
      <c r="AE56" s="49"/>
      <c r="AF56" s="49"/>
      <c r="AG56" s="49"/>
      <c r="AH56" s="49"/>
      <c r="AI56" s="49"/>
      <c r="AJ56" s="49"/>
      <c r="AK56" s="49"/>
      <c r="AL56" s="113">
        <f t="shared" si="8"/>
        <v>0</v>
      </c>
      <c r="AM56" s="192"/>
      <c r="AN56" s="193"/>
      <c r="AO56" s="193"/>
      <c r="AP56" s="194">
        <f t="shared" si="7"/>
        <v>0</v>
      </c>
    </row>
    <row r="57" spans="1:42" ht="21" customHeight="1" x14ac:dyDescent="0.35">
      <c r="A57" s="181">
        <v>300418</v>
      </c>
      <c r="B57" s="182" t="s">
        <v>27</v>
      </c>
      <c r="C57" s="127"/>
      <c r="D57" s="41" t="s">
        <v>118</v>
      </c>
      <c r="E57" s="110">
        <v>1.5</v>
      </c>
      <c r="F57" s="214">
        <v>1.7</v>
      </c>
      <c r="G57" s="129">
        <v>63</v>
      </c>
      <c r="H57" s="35"/>
      <c r="I57" s="12"/>
      <c r="J57" s="12"/>
      <c r="K57" s="12">
        <v>20</v>
      </c>
      <c r="L57" s="12"/>
      <c r="M57" s="12"/>
      <c r="N57" s="12"/>
      <c r="O57" s="12"/>
      <c r="P57" s="12"/>
      <c r="Q57" s="12">
        <v>5</v>
      </c>
      <c r="R57" s="12"/>
      <c r="S57" s="12"/>
      <c r="T57" s="12"/>
      <c r="U57" s="12"/>
      <c r="V57" s="12"/>
      <c r="W57" s="10">
        <f t="shared" si="9"/>
        <v>38</v>
      </c>
      <c r="X57" s="49"/>
      <c r="Y57" s="49"/>
      <c r="Z57" s="49"/>
      <c r="AA57" s="49"/>
      <c r="AB57" s="49"/>
      <c r="AC57" s="49"/>
      <c r="AD57" s="49"/>
      <c r="AE57" s="49"/>
      <c r="AF57" s="49"/>
      <c r="AG57" s="49"/>
      <c r="AH57" s="49"/>
      <c r="AI57" s="49"/>
      <c r="AJ57" s="49"/>
      <c r="AK57" s="49"/>
      <c r="AL57" s="113">
        <f t="shared" si="8"/>
        <v>25</v>
      </c>
      <c r="AM57" s="192"/>
      <c r="AN57" s="193"/>
      <c r="AO57" s="193"/>
      <c r="AP57" s="194">
        <f t="shared" si="7"/>
        <v>0</v>
      </c>
    </row>
    <row r="58" spans="1:42" ht="21" customHeight="1" x14ac:dyDescent="0.35">
      <c r="A58" s="181">
        <v>300421</v>
      </c>
      <c r="B58" s="182" t="s">
        <v>28</v>
      </c>
      <c r="C58" s="127"/>
      <c r="D58" s="41" t="s">
        <v>101</v>
      </c>
      <c r="E58" s="110">
        <v>2.2000000000000002</v>
      </c>
      <c r="F58" s="214">
        <v>2.4</v>
      </c>
      <c r="G58" s="129">
        <v>96</v>
      </c>
      <c r="H58" s="35"/>
      <c r="I58" s="12"/>
      <c r="J58" s="12">
        <v>40</v>
      </c>
      <c r="K58" s="12">
        <v>10</v>
      </c>
      <c r="L58" s="12">
        <v>10</v>
      </c>
      <c r="M58" s="12"/>
      <c r="N58" s="12"/>
      <c r="O58" s="12"/>
      <c r="P58" s="12">
        <v>5</v>
      </c>
      <c r="Q58" s="12">
        <v>10</v>
      </c>
      <c r="R58" s="12"/>
      <c r="S58" s="12"/>
      <c r="T58" s="12">
        <v>6</v>
      </c>
      <c r="U58" s="12">
        <v>10</v>
      </c>
      <c r="V58" s="12"/>
      <c r="W58" s="10">
        <f t="shared" si="9"/>
        <v>5</v>
      </c>
      <c r="X58" s="49"/>
      <c r="Y58" s="49"/>
      <c r="Z58" s="49"/>
      <c r="AA58" s="49"/>
      <c r="AB58" s="49"/>
      <c r="AC58" s="49"/>
      <c r="AD58" s="49"/>
      <c r="AE58" s="49"/>
      <c r="AF58" s="49"/>
      <c r="AG58" s="49"/>
      <c r="AH58" s="49"/>
      <c r="AI58" s="49"/>
      <c r="AJ58" s="49"/>
      <c r="AK58" s="49"/>
      <c r="AL58" s="113">
        <f t="shared" si="8"/>
        <v>91</v>
      </c>
      <c r="AM58" s="192">
        <v>1</v>
      </c>
      <c r="AN58" s="193"/>
      <c r="AO58" s="193"/>
      <c r="AP58" s="194">
        <f t="shared" si="7"/>
        <v>1</v>
      </c>
    </row>
    <row r="59" spans="1:42" ht="21" customHeight="1" x14ac:dyDescent="0.35">
      <c r="A59" s="181">
        <v>300420</v>
      </c>
      <c r="B59" s="182" t="s">
        <v>126</v>
      </c>
      <c r="C59" s="127"/>
      <c r="D59" s="41"/>
      <c r="E59" s="110"/>
      <c r="F59" s="214">
        <v>1.35</v>
      </c>
      <c r="G59" s="129"/>
      <c r="H59" s="35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0">
        <f t="shared" si="9"/>
        <v>0</v>
      </c>
      <c r="X59" s="49"/>
      <c r="Y59" s="49"/>
      <c r="Z59" s="49"/>
      <c r="AA59" s="49"/>
      <c r="AB59" s="49"/>
      <c r="AC59" s="49"/>
      <c r="AD59" s="49"/>
      <c r="AE59" s="49"/>
      <c r="AF59" s="49"/>
      <c r="AG59" s="49"/>
      <c r="AH59" s="49"/>
      <c r="AI59" s="49"/>
      <c r="AJ59" s="49"/>
      <c r="AK59" s="49"/>
      <c r="AL59" s="113">
        <f t="shared" si="8"/>
        <v>0</v>
      </c>
      <c r="AM59" s="192"/>
      <c r="AN59" s="193"/>
      <c r="AO59" s="193"/>
      <c r="AP59" s="194">
        <f t="shared" si="7"/>
        <v>0</v>
      </c>
    </row>
    <row r="60" spans="1:42" ht="21" customHeight="1" x14ac:dyDescent="0.35">
      <c r="A60" s="181">
        <v>300422</v>
      </c>
      <c r="B60" s="182" t="s">
        <v>34</v>
      </c>
      <c r="C60" s="127"/>
      <c r="D60" s="41" t="s">
        <v>169</v>
      </c>
      <c r="E60" s="110">
        <v>0.95</v>
      </c>
      <c r="F60" s="187">
        <v>1.1000000000000001</v>
      </c>
      <c r="G60" s="129">
        <v>79</v>
      </c>
      <c r="H60" s="35"/>
      <c r="I60" s="12">
        <v>20</v>
      </c>
      <c r="J60" s="12"/>
      <c r="K60" s="12"/>
      <c r="L60" s="12"/>
      <c r="M60" s="12"/>
      <c r="N60" s="12">
        <v>5</v>
      </c>
      <c r="O60" s="12">
        <v>20</v>
      </c>
      <c r="P60" s="12"/>
      <c r="Q60" s="12"/>
      <c r="R60" s="12"/>
      <c r="S60" s="12"/>
      <c r="T60" s="12">
        <v>15</v>
      </c>
      <c r="U60" s="12">
        <v>6</v>
      </c>
      <c r="V60" s="12"/>
      <c r="W60" s="10">
        <f t="shared" si="9"/>
        <v>13</v>
      </c>
      <c r="X60" s="49"/>
      <c r="Y60" s="49"/>
      <c r="Z60" s="49"/>
      <c r="AA60" s="49"/>
      <c r="AB60" s="49"/>
      <c r="AC60" s="49"/>
      <c r="AD60" s="49"/>
      <c r="AE60" s="49"/>
      <c r="AF60" s="49"/>
      <c r="AG60" s="49"/>
      <c r="AH60" s="49"/>
      <c r="AI60" s="49"/>
      <c r="AJ60" s="49"/>
      <c r="AK60" s="49"/>
      <c r="AL60" s="113">
        <f t="shared" si="8"/>
        <v>66</v>
      </c>
      <c r="AM60" s="192">
        <v>2</v>
      </c>
      <c r="AN60" s="193"/>
      <c r="AO60" s="193"/>
      <c r="AP60" s="194">
        <f t="shared" si="7"/>
        <v>2</v>
      </c>
    </row>
    <row r="61" spans="1:42" ht="21" customHeight="1" x14ac:dyDescent="0.35">
      <c r="A61" s="181">
        <v>300430</v>
      </c>
      <c r="B61" s="182" t="s">
        <v>49</v>
      </c>
      <c r="C61" s="127"/>
      <c r="D61" s="41" t="s">
        <v>112</v>
      </c>
      <c r="E61" s="110">
        <v>1.8</v>
      </c>
      <c r="F61" s="187">
        <v>2</v>
      </c>
      <c r="G61" s="129">
        <v>25</v>
      </c>
      <c r="H61" s="35"/>
      <c r="I61" s="12"/>
      <c r="J61" s="12"/>
      <c r="K61" s="12"/>
      <c r="L61" s="12"/>
      <c r="M61" s="12"/>
      <c r="N61" s="12"/>
      <c r="O61" s="12"/>
      <c r="P61" s="12"/>
      <c r="Q61" s="12">
        <v>1</v>
      </c>
      <c r="R61" s="12"/>
      <c r="S61" s="12"/>
      <c r="T61" s="12">
        <v>2</v>
      </c>
      <c r="U61" s="12"/>
      <c r="V61" s="12"/>
      <c r="W61" s="10">
        <f t="shared" si="9"/>
        <v>22</v>
      </c>
      <c r="X61" s="49"/>
      <c r="Y61" s="49"/>
      <c r="Z61" s="49"/>
      <c r="AA61" s="49"/>
      <c r="AB61" s="49"/>
      <c r="AC61" s="49"/>
      <c r="AD61" s="49"/>
      <c r="AE61" s="49"/>
      <c r="AF61" s="49"/>
      <c r="AG61" s="49"/>
      <c r="AH61" s="49"/>
      <c r="AI61" s="49"/>
      <c r="AJ61" s="49"/>
      <c r="AK61" s="49"/>
      <c r="AL61" s="113">
        <f t="shared" si="8"/>
        <v>3</v>
      </c>
      <c r="AM61" s="192">
        <v>1</v>
      </c>
      <c r="AN61" s="193"/>
      <c r="AO61" s="193"/>
      <c r="AP61" s="194">
        <f t="shared" si="7"/>
        <v>1</v>
      </c>
    </row>
    <row r="62" spans="1:42" ht="21" customHeight="1" x14ac:dyDescent="0.35">
      <c r="A62" s="181">
        <v>300425</v>
      </c>
      <c r="B62" s="182" t="s">
        <v>29</v>
      </c>
      <c r="C62" s="127"/>
      <c r="D62" s="41" t="s">
        <v>112</v>
      </c>
      <c r="E62" s="110">
        <v>2</v>
      </c>
      <c r="F62" s="187">
        <v>2.2000000000000002</v>
      </c>
      <c r="G62" s="129">
        <v>26</v>
      </c>
      <c r="H62" s="35"/>
      <c r="I62" s="12"/>
      <c r="J62" s="12"/>
      <c r="K62" s="12">
        <v>5</v>
      </c>
      <c r="L62" s="12"/>
      <c r="M62" s="12"/>
      <c r="N62" s="12"/>
      <c r="O62" s="12"/>
      <c r="P62" s="12"/>
      <c r="Q62" s="12">
        <v>1</v>
      </c>
      <c r="R62" s="12"/>
      <c r="S62" s="12"/>
      <c r="T62" s="12">
        <v>2</v>
      </c>
      <c r="U62" s="12"/>
      <c r="V62" s="12"/>
      <c r="W62" s="10">
        <f t="shared" si="9"/>
        <v>18</v>
      </c>
      <c r="X62" s="49"/>
      <c r="Y62" s="49"/>
      <c r="Z62" s="49"/>
      <c r="AA62" s="49"/>
      <c r="AB62" s="49"/>
      <c r="AC62" s="49"/>
      <c r="AD62" s="49"/>
      <c r="AE62" s="49"/>
      <c r="AF62" s="49"/>
      <c r="AG62" s="49"/>
      <c r="AH62" s="49"/>
      <c r="AI62" s="49"/>
      <c r="AJ62" s="49"/>
      <c r="AK62" s="49"/>
      <c r="AL62" s="113">
        <f t="shared" si="8"/>
        <v>8</v>
      </c>
      <c r="AM62" s="192"/>
      <c r="AN62" s="193"/>
      <c r="AO62" s="193"/>
      <c r="AP62" s="194">
        <f t="shared" si="7"/>
        <v>0</v>
      </c>
    </row>
    <row r="63" spans="1:42" ht="21" customHeight="1" x14ac:dyDescent="0.35">
      <c r="A63" s="181">
        <v>300427</v>
      </c>
      <c r="B63" s="182" t="s">
        <v>159</v>
      </c>
      <c r="C63" s="127"/>
      <c r="D63" s="41" t="s">
        <v>113</v>
      </c>
      <c r="E63" s="110">
        <v>1.45</v>
      </c>
      <c r="F63" s="187">
        <v>1.65</v>
      </c>
      <c r="G63" s="129">
        <v>154</v>
      </c>
      <c r="H63" s="35"/>
      <c r="I63" s="12">
        <v>60</v>
      </c>
      <c r="J63" s="12"/>
      <c r="K63" s="12"/>
      <c r="L63" s="12">
        <v>10</v>
      </c>
      <c r="M63" s="12"/>
      <c r="N63" s="12"/>
      <c r="O63" s="12"/>
      <c r="P63" s="12"/>
      <c r="Q63" s="12"/>
      <c r="R63" s="12"/>
      <c r="S63" s="12"/>
      <c r="T63" s="12">
        <v>15</v>
      </c>
      <c r="U63" s="12"/>
      <c r="V63" s="12"/>
      <c r="W63" s="10">
        <f t="shared" si="9"/>
        <v>69</v>
      </c>
      <c r="X63" s="49"/>
      <c r="Y63" s="49"/>
      <c r="Z63" s="49"/>
      <c r="AA63" s="49"/>
      <c r="AB63" s="49"/>
      <c r="AC63" s="49"/>
      <c r="AD63" s="49"/>
      <c r="AE63" s="49"/>
      <c r="AF63" s="49"/>
      <c r="AG63" s="49"/>
      <c r="AH63" s="49"/>
      <c r="AI63" s="49"/>
      <c r="AJ63" s="49"/>
      <c r="AK63" s="49"/>
      <c r="AL63" s="113">
        <f t="shared" si="8"/>
        <v>85</v>
      </c>
      <c r="AM63" s="192">
        <v>2</v>
      </c>
      <c r="AN63" s="193"/>
      <c r="AO63" s="193"/>
      <c r="AP63" s="194">
        <f t="shared" si="7"/>
        <v>2</v>
      </c>
    </row>
    <row r="64" spans="1:42" ht="21" customHeight="1" x14ac:dyDescent="0.35">
      <c r="A64" s="181">
        <v>300427</v>
      </c>
      <c r="B64" s="182" t="s">
        <v>79</v>
      </c>
      <c r="C64" s="127"/>
      <c r="D64" s="41" t="s">
        <v>112</v>
      </c>
      <c r="E64" s="110">
        <v>1.75</v>
      </c>
      <c r="F64" s="187">
        <v>1.9</v>
      </c>
      <c r="G64" s="129"/>
      <c r="H64" s="35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0">
        <f t="shared" si="9"/>
        <v>0</v>
      </c>
      <c r="X64" s="49"/>
      <c r="Y64" s="49"/>
      <c r="Z64" s="49"/>
      <c r="AA64" s="49"/>
      <c r="AB64" s="49"/>
      <c r="AC64" s="49"/>
      <c r="AD64" s="49"/>
      <c r="AE64" s="49"/>
      <c r="AF64" s="49"/>
      <c r="AG64" s="49"/>
      <c r="AH64" s="49"/>
      <c r="AI64" s="49"/>
      <c r="AJ64" s="49"/>
      <c r="AK64" s="49"/>
      <c r="AL64" s="113">
        <f t="shared" si="8"/>
        <v>0</v>
      </c>
      <c r="AM64" s="192"/>
      <c r="AN64" s="193"/>
      <c r="AO64" s="193"/>
      <c r="AP64" s="194">
        <f t="shared" si="7"/>
        <v>0</v>
      </c>
    </row>
    <row r="65" spans="1:42" ht="20.25" customHeight="1" x14ac:dyDescent="0.35">
      <c r="A65" s="181">
        <v>300312</v>
      </c>
      <c r="B65" s="182" t="s">
        <v>98</v>
      </c>
      <c r="C65" s="127"/>
      <c r="D65" s="41" t="s">
        <v>40</v>
      </c>
      <c r="E65" s="110">
        <v>1.1499999999999999</v>
      </c>
      <c r="F65" s="187">
        <v>1.3</v>
      </c>
      <c r="G65" s="130">
        <v>78</v>
      </c>
      <c r="H65" s="35"/>
      <c r="I65" s="12"/>
      <c r="J65" s="12">
        <v>20</v>
      </c>
      <c r="K65" s="12"/>
      <c r="L65" s="12"/>
      <c r="M65" s="12"/>
      <c r="N65" s="12"/>
      <c r="O65" s="12">
        <v>20</v>
      </c>
      <c r="P65" s="12"/>
      <c r="Q65" s="12"/>
      <c r="R65" s="12"/>
      <c r="S65" s="12"/>
      <c r="T65" s="12"/>
      <c r="U65" s="12"/>
      <c r="V65" s="12"/>
      <c r="W65" s="10">
        <f t="shared" si="9"/>
        <v>38</v>
      </c>
      <c r="X65" s="49"/>
      <c r="Y65" s="49"/>
      <c r="Z65" s="49"/>
      <c r="AA65" s="49"/>
      <c r="AB65" s="49"/>
      <c r="AC65" s="49"/>
      <c r="AD65" s="49"/>
      <c r="AE65" s="49"/>
      <c r="AF65" s="49"/>
      <c r="AG65" s="49"/>
      <c r="AH65" s="49"/>
      <c r="AI65" s="49"/>
      <c r="AJ65" s="49"/>
      <c r="AK65" s="49"/>
      <c r="AL65" s="113">
        <f t="shared" si="8"/>
        <v>40</v>
      </c>
      <c r="AM65" s="192"/>
      <c r="AN65" s="193"/>
      <c r="AO65" s="193"/>
      <c r="AP65" s="194">
        <f t="shared" si="7"/>
        <v>0</v>
      </c>
    </row>
    <row r="66" spans="1:42" ht="21" customHeight="1" x14ac:dyDescent="0.35">
      <c r="A66" s="181">
        <v>300428</v>
      </c>
      <c r="B66" s="182" t="s">
        <v>87</v>
      </c>
      <c r="C66" s="127"/>
      <c r="D66" s="41" t="s">
        <v>112</v>
      </c>
      <c r="E66" s="110">
        <v>1.8</v>
      </c>
      <c r="F66" s="187">
        <v>1.9</v>
      </c>
      <c r="G66" s="129">
        <v>111</v>
      </c>
      <c r="H66" s="35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0">
        <f t="shared" si="9"/>
        <v>111</v>
      </c>
      <c r="X66" s="49"/>
      <c r="Y66" s="49"/>
      <c r="Z66" s="49"/>
      <c r="AA66" s="49"/>
      <c r="AB66" s="49"/>
      <c r="AC66" s="49"/>
      <c r="AD66" s="49"/>
      <c r="AE66" s="49"/>
      <c r="AF66" s="49"/>
      <c r="AG66" s="49"/>
      <c r="AH66" s="49"/>
      <c r="AI66" s="49"/>
      <c r="AJ66" s="49"/>
      <c r="AK66" s="49"/>
      <c r="AL66" s="113">
        <f t="shared" si="8"/>
        <v>0</v>
      </c>
      <c r="AM66" s="192">
        <v>2</v>
      </c>
      <c r="AN66" s="193"/>
      <c r="AO66" s="193"/>
      <c r="AP66" s="194">
        <f t="shared" si="7"/>
        <v>2</v>
      </c>
    </row>
    <row r="67" spans="1:42" ht="21" customHeight="1" x14ac:dyDescent="0.35">
      <c r="A67" s="181">
        <v>350080</v>
      </c>
      <c r="B67" s="182"/>
      <c r="C67" s="127"/>
      <c r="D67" s="41" t="s">
        <v>216</v>
      </c>
      <c r="E67" s="110">
        <v>3</v>
      </c>
      <c r="F67" s="187">
        <v>3.5</v>
      </c>
      <c r="G67" s="129"/>
      <c r="H67" s="35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0">
        <f t="shared" si="9"/>
        <v>0</v>
      </c>
      <c r="X67" s="49"/>
      <c r="Y67" s="49"/>
      <c r="Z67" s="49"/>
      <c r="AA67" s="49"/>
      <c r="AB67" s="49"/>
      <c r="AC67" s="49"/>
      <c r="AD67" s="49"/>
      <c r="AE67" s="49"/>
      <c r="AF67" s="49"/>
      <c r="AG67" s="49"/>
      <c r="AH67" s="49"/>
      <c r="AI67" s="49"/>
      <c r="AJ67" s="49"/>
      <c r="AK67" s="49"/>
      <c r="AL67" s="113">
        <f t="shared" si="8"/>
        <v>0</v>
      </c>
      <c r="AM67" s="192"/>
      <c r="AN67" s="193"/>
      <c r="AO67" s="193"/>
      <c r="AP67" s="194">
        <f t="shared" si="7"/>
        <v>0</v>
      </c>
    </row>
    <row r="68" spans="1:42" ht="21" customHeight="1" x14ac:dyDescent="0.35">
      <c r="A68" s="181">
        <v>350006</v>
      </c>
      <c r="B68" s="182" t="s">
        <v>50</v>
      </c>
      <c r="C68" s="127"/>
      <c r="D68" s="41" t="s">
        <v>133</v>
      </c>
      <c r="E68" s="110">
        <v>0.7</v>
      </c>
      <c r="F68" s="187">
        <v>0.8</v>
      </c>
      <c r="G68" s="130">
        <v>2</v>
      </c>
      <c r="H68" s="35">
        <v>4</v>
      </c>
      <c r="I68" s="12"/>
      <c r="J68" s="12" t="s">
        <v>218</v>
      </c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0">
        <f t="shared" si="9"/>
        <v>6</v>
      </c>
      <c r="X68" s="49"/>
      <c r="Y68" s="49"/>
      <c r="Z68" s="49"/>
      <c r="AA68" s="49"/>
      <c r="AB68" s="49"/>
      <c r="AC68" s="49"/>
      <c r="AD68" s="49"/>
      <c r="AE68" s="49"/>
      <c r="AF68" s="49"/>
      <c r="AG68" s="49"/>
      <c r="AH68" s="49"/>
      <c r="AI68" s="49"/>
      <c r="AJ68" s="49"/>
      <c r="AK68" s="49"/>
      <c r="AL68" s="113">
        <f t="shared" si="8"/>
        <v>0</v>
      </c>
      <c r="AM68" s="192"/>
      <c r="AN68" s="193"/>
      <c r="AO68" s="193"/>
      <c r="AP68" s="194">
        <f t="shared" si="7"/>
        <v>0</v>
      </c>
    </row>
    <row r="69" spans="1:42" ht="21" customHeight="1" x14ac:dyDescent="0.35">
      <c r="A69" s="181">
        <v>400365</v>
      </c>
      <c r="B69" s="182" t="s">
        <v>30</v>
      </c>
      <c r="C69" s="127"/>
      <c r="D69" s="41"/>
      <c r="E69" s="118"/>
      <c r="F69" s="214">
        <v>2.86</v>
      </c>
      <c r="G69" s="129"/>
      <c r="H69" s="35"/>
      <c r="I69" s="12"/>
      <c r="J69" s="12"/>
      <c r="K69" s="12"/>
      <c r="L69" s="12"/>
      <c r="M69" s="12"/>
      <c r="N69" s="12">
        <v>3</v>
      </c>
      <c r="O69" s="12"/>
      <c r="P69" s="12"/>
      <c r="Q69" s="12"/>
      <c r="R69" s="12"/>
      <c r="S69" s="12"/>
      <c r="T69" s="12"/>
      <c r="U69" s="12"/>
      <c r="V69" s="12"/>
      <c r="W69" s="36">
        <f t="shared" si="9"/>
        <v>-3</v>
      </c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49"/>
      <c r="AI69" s="49"/>
      <c r="AJ69" s="49"/>
      <c r="AK69" s="49"/>
      <c r="AL69" s="113">
        <f t="shared" si="8"/>
        <v>3</v>
      </c>
      <c r="AM69" s="192"/>
      <c r="AN69" s="193"/>
      <c r="AO69" s="193"/>
      <c r="AP69" s="194">
        <f t="shared" si="7"/>
        <v>0</v>
      </c>
    </row>
    <row r="70" spans="1:42" ht="21" customHeight="1" x14ac:dyDescent="0.35">
      <c r="A70" s="181">
        <v>400366</v>
      </c>
      <c r="B70" s="182" t="s">
        <v>31</v>
      </c>
      <c r="C70" s="127"/>
      <c r="D70" s="41"/>
      <c r="E70" s="118"/>
      <c r="F70" s="214">
        <v>1.76</v>
      </c>
      <c r="G70" s="129"/>
      <c r="H70" s="35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36">
        <f t="shared" si="9"/>
        <v>0</v>
      </c>
      <c r="X70" s="49"/>
      <c r="Y70" s="49"/>
      <c r="Z70" s="49"/>
      <c r="AA70" s="49"/>
      <c r="AB70" s="49"/>
      <c r="AC70" s="49"/>
      <c r="AD70" s="49"/>
      <c r="AE70" s="49"/>
      <c r="AF70" s="49"/>
      <c r="AG70" s="49"/>
      <c r="AH70" s="49"/>
      <c r="AI70" s="49"/>
      <c r="AJ70" s="49"/>
      <c r="AK70" s="49"/>
      <c r="AL70" s="113">
        <f t="shared" si="8"/>
        <v>0</v>
      </c>
      <c r="AM70" s="192"/>
      <c r="AN70" s="193"/>
      <c r="AO70" s="193"/>
      <c r="AP70" s="194">
        <f t="shared" si="7"/>
        <v>0</v>
      </c>
    </row>
    <row r="71" spans="1:42" ht="21" customHeight="1" x14ac:dyDescent="0.35">
      <c r="A71" s="181">
        <v>400367</v>
      </c>
      <c r="B71" s="182" t="s">
        <v>51</v>
      </c>
      <c r="C71" s="127"/>
      <c r="D71" s="41"/>
      <c r="E71" s="118"/>
      <c r="F71" s="214">
        <v>1.76</v>
      </c>
      <c r="G71" s="129"/>
      <c r="H71" s="35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36">
        <f t="shared" si="9"/>
        <v>0</v>
      </c>
      <c r="X71" s="49"/>
      <c r="Y71" s="49"/>
      <c r="Z71" s="49"/>
      <c r="AA71" s="49"/>
      <c r="AB71" s="49"/>
      <c r="AC71" s="49"/>
      <c r="AD71" s="49"/>
      <c r="AE71" s="49"/>
      <c r="AF71" s="49"/>
      <c r="AG71" s="49"/>
      <c r="AH71" s="49"/>
      <c r="AI71" s="49"/>
      <c r="AJ71" s="49"/>
      <c r="AK71" s="49"/>
      <c r="AL71" s="113">
        <f t="shared" si="8"/>
        <v>0</v>
      </c>
      <c r="AM71" s="192"/>
      <c r="AN71" s="193"/>
      <c r="AO71" s="193"/>
      <c r="AP71" s="194">
        <f t="shared" si="7"/>
        <v>0</v>
      </c>
    </row>
    <row r="72" spans="1:42" ht="21" customHeight="1" x14ac:dyDescent="0.35">
      <c r="A72" s="181">
        <v>300288</v>
      </c>
      <c r="B72" s="182" t="s">
        <v>93</v>
      </c>
      <c r="C72" s="127"/>
      <c r="D72" s="41" t="s">
        <v>33</v>
      </c>
      <c r="E72" s="110">
        <v>0.65</v>
      </c>
      <c r="F72" s="187">
        <v>0.75</v>
      </c>
      <c r="G72" s="129">
        <v>23</v>
      </c>
      <c r="H72" s="35"/>
      <c r="I72" s="12"/>
      <c r="J72" s="12"/>
      <c r="K72" s="12"/>
      <c r="L72" s="12">
        <v>1</v>
      </c>
      <c r="M72" s="12"/>
      <c r="N72" s="12"/>
      <c r="O72" s="12"/>
      <c r="P72" s="12"/>
      <c r="Q72" s="12"/>
      <c r="R72" s="12"/>
      <c r="S72" s="12"/>
      <c r="T72" s="12"/>
      <c r="U72" s="12">
        <v>1</v>
      </c>
      <c r="V72" s="12"/>
      <c r="W72" s="36">
        <f t="shared" si="9"/>
        <v>21</v>
      </c>
      <c r="X72" s="49"/>
      <c r="Y72" s="49"/>
      <c r="Z72" s="49"/>
      <c r="AA72" s="49"/>
      <c r="AB72" s="49"/>
      <c r="AC72" s="49"/>
      <c r="AD72" s="49"/>
      <c r="AE72" s="49"/>
      <c r="AF72" s="49"/>
      <c r="AG72" s="49"/>
      <c r="AH72" s="49"/>
      <c r="AI72" s="49"/>
      <c r="AJ72" s="49"/>
      <c r="AK72" s="49"/>
      <c r="AL72" s="113">
        <f t="shared" si="8"/>
        <v>2</v>
      </c>
      <c r="AM72" s="192"/>
      <c r="AN72" s="193"/>
      <c r="AO72" s="193"/>
      <c r="AP72" s="194">
        <f t="shared" si="7"/>
        <v>0</v>
      </c>
    </row>
    <row r="73" spans="1:42" ht="21" customHeight="1" x14ac:dyDescent="0.35">
      <c r="A73" s="181">
        <v>350177</v>
      </c>
      <c r="B73" s="182" t="s">
        <v>82</v>
      </c>
      <c r="C73" s="127"/>
      <c r="D73" s="41" t="s">
        <v>96</v>
      </c>
      <c r="E73" s="110">
        <v>8.5</v>
      </c>
      <c r="F73" s="187">
        <v>9.5</v>
      </c>
      <c r="G73" s="129"/>
      <c r="H73" s="35"/>
      <c r="I73" s="78"/>
      <c r="J73" s="78"/>
      <c r="K73" s="78"/>
      <c r="L73" s="78"/>
      <c r="M73" s="78"/>
      <c r="N73" s="78"/>
      <c r="O73" s="78"/>
      <c r="P73" s="78"/>
      <c r="Q73" s="78"/>
      <c r="R73" s="78"/>
      <c r="S73" s="78"/>
      <c r="T73" s="78"/>
      <c r="U73" s="78"/>
      <c r="V73" s="12"/>
      <c r="W73" s="36">
        <f t="shared" si="9"/>
        <v>0</v>
      </c>
      <c r="X73" s="49"/>
      <c r="Y73" s="49"/>
      <c r="Z73" s="49"/>
      <c r="AA73" s="49"/>
      <c r="AB73" s="49"/>
      <c r="AC73" s="49"/>
      <c r="AD73" s="49"/>
      <c r="AE73" s="49"/>
      <c r="AF73" s="49"/>
      <c r="AG73" s="49"/>
      <c r="AH73" s="49"/>
      <c r="AI73" s="49"/>
      <c r="AJ73" s="49"/>
      <c r="AK73" s="49"/>
      <c r="AL73" s="113">
        <f t="shared" si="8"/>
        <v>0</v>
      </c>
      <c r="AM73" s="192"/>
      <c r="AN73" s="193"/>
      <c r="AO73" s="193"/>
      <c r="AP73" s="194">
        <f t="shared" si="7"/>
        <v>0</v>
      </c>
    </row>
    <row r="74" spans="1:42" ht="21" customHeight="1" x14ac:dyDescent="0.35">
      <c r="A74" s="181">
        <v>350177</v>
      </c>
      <c r="B74" s="182" t="s">
        <v>82</v>
      </c>
      <c r="C74" s="127"/>
      <c r="D74" s="41" t="s">
        <v>33</v>
      </c>
      <c r="E74" s="110">
        <v>6.6</v>
      </c>
      <c r="F74" s="187">
        <v>7</v>
      </c>
      <c r="G74" s="129"/>
      <c r="H74" s="35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36">
        <f t="shared" si="9"/>
        <v>0</v>
      </c>
      <c r="X74" s="49"/>
      <c r="Y74" s="49"/>
      <c r="Z74" s="49"/>
      <c r="AA74" s="49"/>
      <c r="AB74" s="49"/>
      <c r="AC74" s="49"/>
      <c r="AD74" s="49"/>
      <c r="AE74" s="49"/>
      <c r="AF74" s="49"/>
      <c r="AG74" s="49"/>
      <c r="AH74" s="49"/>
      <c r="AI74" s="49"/>
      <c r="AJ74" s="49"/>
      <c r="AK74" s="49"/>
      <c r="AL74" s="113">
        <f t="shared" si="8"/>
        <v>0</v>
      </c>
      <c r="AM74" s="192"/>
      <c r="AN74" s="193"/>
      <c r="AO74" s="193"/>
      <c r="AP74" s="194">
        <f t="shared" si="7"/>
        <v>0</v>
      </c>
    </row>
    <row r="75" spans="1:42" ht="21" customHeight="1" x14ac:dyDescent="0.35">
      <c r="A75" s="181">
        <v>350177</v>
      </c>
      <c r="B75" s="205" t="s">
        <v>82</v>
      </c>
      <c r="C75" s="137"/>
      <c r="D75" s="48" t="s">
        <v>132</v>
      </c>
      <c r="E75" s="116"/>
      <c r="F75" s="213"/>
      <c r="G75" s="129"/>
      <c r="H75" s="35"/>
      <c r="I75" s="72"/>
      <c r="J75" s="72"/>
      <c r="K75" s="72"/>
      <c r="L75" s="72"/>
      <c r="M75" s="72"/>
      <c r="N75" s="72"/>
      <c r="O75" s="72"/>
      <c r="P75" s="72"/>
      <c r="Q75" s="72"/>
      <c r="R75" s="72"/>
      <c r="S75" s="72"/>
      <c r="T75" s="72"/>
      <c r="U75" s="72"/>
      <c r="V75" s="12"/>
      <c r="W75" s="36">
        <f t="shared" si="9"/>
        <v>0</v>
      </c>
      <c r="X75" s="49"/>
      <c r="Y75" s="49"/>
      <c r="Z75" s="49"/>
      <c r="AA75" s="49"/>
      <c r="AB75" s="49"/>
      <c r="AC75" s="49"/>
      <c r="AD75" s="49"/>
      <c r="AE75" s="49"/>
      <c r="AF75" s="49"/>
      <c r="AG75" s="49"/>
      <c r="AH75" s="49"/>
      <c r="AI75" s="49"/>
      <c r="AJ75" s="49"/>
      <c r="AK75" s="49"/>
      <c r="AL75" s="113">
        <f t="shared" si="8"/>
        <v>0</v>
      </c>
      <c r="AM75" s="192"/>
      <c r="AN75" s="193"/>
      <c r="AO75" s="193"/>
      <c r="AP75" s="194">
        <f t="shared" si="7"/>
        <v>0</v>
      </c>
    </row>
    <row r="76" spans="1:42" ht="21" customHeight="1" x14ac:dyDescent="0.35">
      <c r="A76" s="181">
        <v>350179</v>
      </c>
      <c r="B76" s="205" t="s">
        <v>83</v>
      </c>
      <c r="C76" s="137"/>
      <c r="D76" s="48" t="s">
        <v>132</v>
      </c>
      <c r="E76" s="116"/>
      <c r="F76" s="213"/>
      <c r="G76" s="129"/>
      <c r="H76" s="35"/>
      <c r="I76" s="72"/>
      <c r="J76" s="72"/>
      <c r="K76" s="72"/>
      <c r="L76" s="72"/>
      <c r="M76" s="72"/>
      <c r="N76" s="72"/>
      <c r="O76" s="72"/>
      <c r="P76" s="72"/>
      <c r="Q76" s="72"/>
      <c r="R76" s="72"/>
      <c r="S76" s="72"/>
      <c r="T76" s="72"/>
      <c r="U76" s="72"/>
      <c r="V76" s="12"/>
      <c r="W76" s="36">
        <f t="shared" si="9"/>
        <v>0</v>
      </c>
      <c r="X76" s="49"/>
      <c r="Y76" s="49"/>
      <c r="Z76" s="49"/>
      <c r="AA76" s="49"/>
      <c r="AB76" s="49"/>
      <c r="AC76" s="49"/>
      <c r="AD76" s="49"/>
      <c r="AE76" s="49"/>
      <c r="AF76" s="49"/>
      <c r="AG76" s="49"/>
      <c r="AH76" s="49"/>
      <c r="AI76" s="49"/>
      <c r="AJ76" s="49"/>
      <c r="AK76" s="49"/>
      <c r="AL76" s="113">
        <f t="shared" si="8"/>
        <v>0</v>
      </c>
      <c r="AM76" s="192"/>
      <c r="AN76" s="193"/>
      <c r="AO76" s="193"/>
      <c r="AP76" s="194">
        <f t="shared" si="7"/>
        <v>0</v>
      </c>
    </row>
    <row r="77" spans="1:42" ht="21" customHeight="1" x14ac:dyDescent="0.35">
      <c r="A77" s="181">
        <v>350178</v>
      </c>
      <c r="B77" s="208" t="s">
        <v>84</v>
      </c>
      <c r="C77" s="139"/>
      <c r="D77" s="65" t="s">
        <v>132</v>
      </c>
      <c r="E77" s="119"/>
      <c r="F77" s="216"/>
      <c r="G77" s="129"/>
      <c r="H77" s="35"/>
      <c r="I77" s="72"/>
      <c r="J77" s="72"/>
      <c r="K77" s="72"/>
      <c r="L77" s="72"/>
      <c r="M77" s="72"/>
      <c r="N77" s="72"/>
      <c r="O77" s="72"/>
      <c r="P77" s="72"/>
      <c r="Q77" s="72"/>
      <c r="R77" s="72"/>
      <c r="S77" s="72"/>
      <c r="T77" s="72"/>
      <c r="U77" s="72"/>
      <c r="V77" s="12"/>
      <c r="W77" s="36">
        <f t="shared" si="9"/>
        <v>0</v>
      </c>
      <c r="X77" s="49"/>
      <c r="Y77" s="49"/>
      <c r="Z77" s="49"/>
      <c r="AA77" s="49"/>
      <c r="AB77" s="49"/>
      <c r="AC77" s="49"/>
      <c r="AD77" s="49"/>
      <c r="AE77" s="49"/>
      <c r="AF77" s="49"/>
      <c r="AG77" s="49"/>
      <c r="AH77" s="49"/>
      <c r="AI77" s="49"/>
      <c r="AJ77" s="49"/>
      <c r="AK77" s="49"/>
      <c r="AL77" s="113">
        <f t="shared" si="8"/>
        <v>0</v>
      </c>
      <c r="AM77" s="192"/>
      <c r="AN77" s="193"/>
      <c r="AO77" s="193"/>
      <c r="AP77" s="194">
        <f t="shared" si="7"/>
        <v>0</v>
      </c>
    </row>
    <row r="78" spans="1:42" ht="21" customHeight="1" x14ac:dyDescent="0.35">
      <c r="A78" s="181">
        <v>350180</v>
      </c>
      <c r="B78" s="208" t="s">
        <v>85</v>
      </c>
      <c r="C78" s="139"/>
      <c r="D78" s="65" t="s">
        <v>132</v>
      </c>
      <c r="E78" s="119"/>
      <c r="F78" s="216"/>
      <c r="G78" s="129"/>
      <c r="H78" s="35"/>
      <c r="I78" s="72"/>
      <c r="J78" s="72"/>
      <c r="K78" s="72"/>
      <c r="L78" s="72"/>
      <c r="M78" s="72"/>
      <c r="N78" s="72"/>
      <c r="O78" s="72"/>
      <c r="P78" s="72"/>
      <c r="Q78" s="72"/>
      <c r="R78" s="72"/>
      <c r="S78" s="72"/>
      <c r="T78" s="72"/>
      <c r="U78" s="72"/>
      <c r="V78" s="12"/>
      <c r="W78" s="36">
        <f t="shared" si="9"/>
        <v>0</v>
      </c>
      <c r="X78" s="49"/>
      <c r="Y78" s="49"/>
      <c r="Z78" s="49"/>
      <c r="AA78" s="49"/>
      <c r="AB78" s="49"/>
      <c r="AC78" s="49"/>
      <c r="AD78" s="49"/>
      <c r="AE78" s="49"/>
      <c r="AF78" s="49"/>
      <c r="AG78" s="49"/>
      <c r="AH78" s="49"/>
      <c r="AI78" s="49"/>
      <c r="AJ78" s="49"/>
      <c r="AK78" s="49"/>
      <c r="AL78" s="113">
        <f t="shared" si="8"/>
        <v>0</v>
      </c>
      <c r="AM78" s="192"/>
      <c r="AN78" s="193"/>
      <c r="AO78" s="193"/>
      <c r="AP78" s="194">
        <f t="shared" si="7"/>
        <v>0</v>
      </c>
    </row>
    <row r="79" spans="1:42" ht="21" customHeight="1" x14ac:dyDescent="0.35">
      <c r="A79" s="181">
        <v>350001</v>
      </c>
      <c r="B79" s="182" t="s">
        <v>76</v>
      </c>
      <c r="C79" s="127"/>
      <c r="D79" s="41" t="s">
        <v>37</v>
      </c>
      <c r="E79" s="110">
        <v>0.87</v>
      </c>
      <c r="F79" s="187">
        <v>0.9</v>
      </c>
      <c r="G79" s="129"/>
      <c r="H79" s="35">
        <v>150</v>
      </c>
      <c r="I79" s="12">
        <v>40</v>
      </c>
      <c r="J79" s="12">
        <v>30</v>
      </c>
      <c r="K79" s="12">
        <v>20</v>
      </c>
      <c r="L79" s="12">
        <v>5</v>
      </c>
      <c r="M79" s="12"/>
      <c r="N79" s="12"/>
      <c r="O79" s="12"/>
      <c r="P79" s="12">
        <v>5</v>
      </c>
      <c r="Q79" s="12">
        <v>5</v>
      </c>
      <c r="R79" s="12">
        <v>30</v>
      </c>
      <c r="S79" s="12"/>
      <c r="T79" s="12">
        <v>10</v>
      </c>
      <c r="U79" s="12">
        <v>5</v>
      </c>
      <c r="V79" s="12"/>
      <c r="W79" s="36">
        <f t="shared" ref="W79:W111" si="10">G79+H79-AL79</f>
        <v>0</v>
      </c>
      <c r="X79" s="49"/>
      <c r="Y79" s="49"/>
      <c r="Z79" s="49"/>
      <c r="AA79" s="49"/>
      <c r="AB79" s="49"/>
      <c r="AC79" s="49"/>
      <c r="AD79" s="49"/>
      <c r="AE79" s="49"/>
      <c r="AF79" s="49"/>
      <c r="AG79" s="49"/>
      <c r="AH79" s="49"/>
      <c r="AI79" s="49"/>
      <c r="AJ79" s="49"/>
      <c r="AK79" s="49"/>
      <c r="AL79" s="113">
        <f t="shared" ref="AL79:AL111" si="11">SUM(I79:U79)+SUM(X79:AK79)</f>
        <v>150</v>
      </c>
      <c r="AM79" s="192"/>
      <c r="AN79" s="193"/>
      <c r="AO79" s="193"/>
      <c r="AP79" s="194">
        <f t="shared" si="7"/>
        <v>0</v>
      </c>
    </row>
    <row r="80" spans="1:42" ht="21" customHeight="1" x14ac:dyDescent="0.35">
      <c r="A80" s="181">
        <v>350001</v>
      </c>
      <c r="B80" s="182" t="s">
        <v>161</v>
      </c>
      <c r="C80" s="127"/>
      <c r="D80" s="41" t="s">
        <v>77</v>
      </c>
      <c r="E80" s="110">
        <v>1.05</v>
      </c>
      <c r="F80" s="187">
        <v>1.1499999999999999</v>
      </c>
      <c r="G80" s="129"/>
      <c r="H80" s="35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36">
        <f t="shared" si="10"/>
        <v>0</v>
      </c>
      <c r="X80" s="49"/>
      <c r="Y80" s="49"/>
      <c r="Z80" s="49"/>
      <c r="AA80" s="49"/>
      <c r="AB80" s="49"/>
      <c r="AC80" s="49"/>
      <c r="AD80" s="49"/>
      <c r="AE80" s="49"/>
      <c r="AF80" s="49"/>
      <c r="AG80" s="49"/>
      <c r="AH80" s="49"/>
      <c r="AI80" s="49"/>
      <c r="AJ80" s="49"/>
      <c r="AK80" s="49"/>
      <c r="AL80" s="113">
        <f t="shared" si="11"/>
        <v>0</v>
      </c>
      <c r="AM80" s="192"/>
      <c r="AN80" s="193"/>
      <c r="AO80" s="193"/>
      <c r="AP80" s="194">
        <f t="shared" si="7"/>
        <v>0</v>
      </c>
    </row>
    <row r="81" spans="1:42" ht="21" customHeight="1" x14ac:dyDescent="0.35">
      <c r="A81" s="181">
        <v>250212</v>
      </c>
      <c r="B81" s="182" t="s">
        <v>71</v>
      </c>
      <c r="C81" s="127"/>
      <c r="D81" s="41" t="s">
        <v>105</v>
      </c>
      <c r="E81" s="110">
        <v>0.96</v>
      </c>
      <c r="F81" s="187">
        <v>1.05</v>
      </c>
      <c r="G81" s="129"/>
      <c r="H81" s="35"/>
      <c r="I81" s="84"/>
      <c r="J81" s="84"/>
      <c r="K81" s="84"/>
      <c r="L81" s="84"/>
      <c r="M81" s="84"/>
      <c r="N81" s="84"/>
      <c r="O81" s="84"/>
      <c r="P81" s="84"/>
      <c r="Q81" s="84"/>
      <c r="R81" s="84"/>
      <c r="S81" s="84"/>
      <c r="T81" s="84"/>
      <c r="U81" s="84"/>
      <c r="V81" s="12"/>
      <c r="W81" s="36">
        <f t="shared" si="10"/>
        <v>0</v>
      </c>
      <c r="X81" s="49"/>
      <c r="Y81" s="49"/>
      <c r="Z81" s="49"/>
      <c r="AA81" s="49"/>
      <c r="AB81" s="49"/>
      <c r="AC81" s="49"/>
      <c r="AD81" s="49"/>
      <c r="AE81" s="49"/>
      <c r="AF81" s="49"/>
      <c r="AG81" s="49"/>
      <c r="AH81" s="49"/>
      <c r="AI81" s="49"/>
      <c r="AJ81" s="49"/>
      <c r="AK81" s="49"/>
      <c r="AL81" s="113">
        <f t="shared" si="11"/>
        <v>0</v>
      </c>
      <c r="AM81" s="192"/>
      <c r="AN81" s="193"/>
      <c r="AO81" s="193"/>
      <c r="AP81" s="194">
        <f t="shared" si="7"/>
        <v>0</v>
      </c>
    </row>
    <row r="82" spans="1:42" ht="21" customHeight="1" x14ac:dyDescent="0.35">
      <c r="A82" s="181">
        <v>200451</v>
      </c>
      <c r="B82" s="182" t="s">
        <v>206</v>
      </c>
      <c r="C82" s="127"/>
      <c r="D82" s="41" t="s">
        <v>100</v>
      </c>
      <c r="E82" s="110">
        <v>1.32</v>
      </c>
      <c r="F82" s="187">
        <v>1.5</v>
      </c>
      <c r="G82" s="129"/>
      <c r="H82" s="35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36">
        <f t="shared" si="10"/>
        <v>0</v>
      </c>
      <c r="X82" s="49"/>
      <c r="Y82" s="49"/>
      <c r="Z82" s="49"/>
      <c r="AA82" s="49"/>
      <c r="AB82" s="49"/>
      <c r="AC82" s="49"/>
      <c r="AD82" s="49"/>
      <c r="AE82" s="49"/>
      <c r="AF82" s="49"/>
      <c r="AG82" s="49"/>
      <c r="AH82" s="49"/>
      <c r="AI82" s="49"/>
      <c r="AJ82" s="49"/>
      <c r="AK82" s="49"/>
      <c r="AL82" s="113">
        <f t="shared" si="11"/>
        <v>0</v>
      </c>
      <c r="AM82" s="192"/>
      <c r="AN82" s="193"/>
      <c r="AO82" s="193"/>
      <c r="AP82" s="194">
        <f t="shared" si="7"/>
        <v>0</v>
      </c>
    </row>
    <row r="83" spans="1:42" ht="21" customHeight="1" x14ac:dyDescent="0.35">
      <c r="A83" s="181">
        <v>200706</v>
      </c>
      <c r="B83" s="182" t="s">
        <v>199</v>
      </c>
      <c r="C83" s="127"/>
      <c r="D83" s="41"/>
      <c r="E83" s="110">
        <v>0.9</v>
      </c>
      <c r="F83" s="187">
        <v>1</v>
      </c>
      <c r="G83" s="129">
        <v>416</v>
      </c>
      <c r="H83" s="35"/>
      <c r="I83" s="12"/>
      <c r="J83" s="12"/>
      <c r="K83" s="12"/>
      <c r="L83" s="12"/>
      <c r="M83" s="12"/>
      <c r="N83" s="12"/>
      <c r="O83" s="12">
        <v>88</v>
      </c>
      <c r="P83" s="12"/>
      <c r="Q83" s="12"/>
      <c r="R83" s="12"/>
      <c r="S83" s="12"/>
      <c r="T83" s="12"/>
      <c r="U83" s="12"/>
      <c r="V83" s="12"/>
      <c r="W83" s="36">
        <f t="shared" si="10"/>
        <v>328</v>
      </c>
      <c r="X83" s="49"/>
      <c r="Y83" s="49"/>
      <c r="Z83" s="49"/>
      <c r="AA83" s="49"/>
      <c r="AB83" s="49"/>
      <c r="AC83" s="49"/>
      <c r="AD83" s="49"/>
      <c r="AE83" s="49"/>
      <c r="AF83" s="49"/>
      <c r="AG83" s="49"/>
      <c r="AH83" s="49"/>
      <c r="AI83" s="49"/>
      <c r="AJ83" s="49"/>
      <c r="AK83" s="49"/>
      <c r="AL83" s="113">
        <f t="shared" si="11"/>
        <v>88</v>
      </c>
      <c r="AM83" s="192"/>
      <c r="AN83" s="193"/>
      <c r="AO83" s="193"/>
      <c r="AP83" s="194">
        <f t="shared" si="7"/>
        <v>0</v>
      </c>
    </row>
    <row r="84" spans="1:42" ht="21" customHeight="1" x14ac:dyDescent="0.35">
      <c r="A84" s="181">
        <v>200651</v>
      </c>
      <c r="B84" s="182" t="s">
        <v>99</v>
      </c>
      <c r="C84" s="127"/>
      <c r="D84" s="41" t="s">
        <v>100</v>
      </c>
      <c r="E84" s="110">
        <v>1.24</v>
      </c>
      <c r="F84" s="187">
        <v>1.25</v>
      </c>
      <c r="G84" s="129"/>
      <c r="H84" s="35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36">
        <f t="shared" si="10"/>
        <v>0</v>
      </c>
      <c r="X84" s="49"/>
      <c r="Y84" s="49"/>
      <c r="Z84" s="49"/>
      <c r="AA84" s="49"/>
      <c r="AB84" s="49"/>
      <c r="AC84" s="49"/>
      <c r="AD84" s="49"/>
      <c r="AE84" s="49"/>
      <c r="AF84" s="49"/>
      <c r="AG84" s="49"/>
      <c r="AH84" s="49"/>
      <c r="AI84" s="49"/>
      <c r="AJ84" s="49"/>
      <c r="AK84" s="49"/>
      <c r="AL84" s="113">
        <f t="shared" si="11"/>
        <v>0</v>
      </c>
      <c r="AM84" s="192"/>
      <c r="AN84" s="193"/>
      <c r="AO84" s="193"/>
      <c r="AP84" s="194">
        <f t="shared" ref="AP84:AP108" si="12">SUM(AM84:AO84)</f>
        <v>0</v>
      </c>
    </row>
    <row r="85" spans="1:42" ht="21" customHeight="1" x14ac:dyDescent="0.35">
      <c r="A85" s="181">
        <v>200009</v>
      </c>
      <c r="B85" s="182" t="s">
        <v>192</v>
      </c>
      <c r="C85" s="127"/>
      <c r="D85" s="41" t="s">
        <v>113</v>
      </c>
      <c r="E85" s="110">
        <v>1</v>
      </c>
      <c r="F85" s="187">
        <v>1.1000000000000001</v>
      </c>
      <c r="G85" s="129"/>
      <c r="H85" s="35"/>
      <c r="I85" s="72"/>
      <c r="J85" s="72"/>
      <c r="K85" s="72"/>
      <c r="L85" s="72"/>
      <c r="M85" s="72"/>
      <c r="N85" s="72"/>
      <c r="O85" s="72"/>
      <c r="P85" s="72"/>
      <c r="Q85" s="72"/>
      <c r="R85" s="72"/>
      <c r="S85" s="72"/>
      <c r="T85" s="72"/>
      <c r="U85" s="72"/>
      <c r="V85" s="12"/>
      <c r="W85" s="36">
        <f t="shared" si="10"/>
        <v>0</v>
      </c>
      <c r="X85" s="49"/>
      <c r="Y85" s="49"/>
      <c r="Z85" s="49"/>
      <c r="AA85" s="49"/>
      <c r="AB85" s="49"/>
      <c r="AC85" s="49"/>
      <c r="AD85" s="49"/>
      <c r="AE85" s="49"/>
      <c r="AF85" s="49"/>
      <c r="AG85" s="49"/>
      <c r="AH85" s="49"/>
      <c r="AI85" s="49"/>
      <c r="AJ85" s="49"/>
      <c r="AK85" s="49"/>
      <c r="AL85" s="113">
        <f t="shared" si="11"/>
        <v>0</v>
      </c>
      <c r="AM85" s="192"/>
      <c r="AN85" s="193"/>
      <c r="AO85" s="193"/>
      <c r="AP85" s="194">
        <f t="shared" si="12"/>
        <v>0</v>
      </c>
    </row>
    <row r="86" spans="1:42" ht="21" customHeight="1" x14ac:dyDescent="0.35">
      <c r="A86" s="181">
        <v>200451</v>
      </c>
      <c r="B86" s="182" t="s">
        <v>72</v>
      </c>
      <c r="C86" s="127"/>
      <c r="D86" s="41" t="s">
        <v>122</v>
      </c>
      <c r="E86" s="110">
        <v>1.25</v>
      </c>
      <c r="F86" s="187">
        <v>1.4</v>
      </c>
      <c r="G86" s="129"/>
      <c r="H86" s="35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36">
        <f t="shared" si="10"/>
        <v>0</v>
      </c>
      <c r="X86" s="49"/>
      <c r="Y86" s="49"/>
      <c r="Z86" s="49"/>
      <c r="AA86" s="49"/>
      <c r="AB86" s="49"/>
      <c r="AC86" s="49"/>
      <c r="AD86" s="49"/>
      <c r="AE86" s="49"/>
      <c r="AF86" s="49"/>
      <c r="AG86" s="49"/>
      <c r="AH86" s="49"/>
      <c r="AI86" s="49"/>
      <c r="AJ86" s="49"/>
      <c r="AK86" s="49"/>
      <c r="AL86" s="113">
        <f t="shared" si="11"/>
        <v>0</v>
      </c>
      <c r="AM86" s="192"/>
      <c r="AN86" s="193"/>
      <c r="AO86" s="193"/>
      <c r="AP86" s="194">
        <f t="shared" si="12"/>
        <v>0</v>
      </c>
    </row>
    <row r="87" spans="1:42" ht="21" customHeight="1" x14ac:dyDescent="0.35">
      <c r="A87" s="181">
        <v>201489</v>
      </c>
      <c r="B87" s="182" t="s">
        <v>54</v>
      </c>
      <c r="C87" s="127"/>
      <c r="D87" s="41" t="s">
        <v>113</v>
      </c>
      <c r="E87" s="110">
        <v>1.25</v>
      </c>
      <c r="F87" s="187">
        <v>1.4</v>
      </c>
      <c r="G87" s="129">
        <v>291</v>
      </c>
      <c r="H87" s="35"/>
      <c r="I87" s="12">
        <v>50</v>
      </c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36">
        <f t="shared" si="10"/>
        <v>241</v>
      </c>
      <c r="X87" s="49"/>
      <c r="Y87" s="49"/>
      <c r="Z87" s="49"/>
      <c r="AA87" s="49"/>
      <c r="AB87" s="49"/>
      <c r="AC87" s="49"/>
      <c r="AD87" s="49"/>
      <c r="AE87" s="49"/>
      <c r="AF87" s="49"/>
      <c r="AG87" s="49"/>
      <c r="AH87" s="49"/>
      <c r="AI87" s="49"/>
      <c r="AJ87" s="49"/>
      <c r="AK87" s="49"/>
      <c r="AL87" s="113">
        <f t="shared" si="11"/>
        <v>50</v>
      </c>
      <c r="AM87" s="192"/>
      <c r="AN87" s="193"/>
      <c r="AO87" s="193"/>
      <c r="AP87" s="194">
        <f t="shared" si="12"/>
        <v>0</v>
      </c>
    </row>
    <row r="88" spans="1:42" ht="21" customHeight="1" x14ac:dyDescent="0.35">
      <c r="A88" s="181">
        <v>250033</v>
      </c>
      <c r="B88" s="182" t="s">
        <v>103</v>
      </c>
      <c r="C88" s="127"/>
      <c r="D88" s="41" t="s">
        <v>211</v>
      </c>
      <c r="E88" s="110">
        <v>1.1499999999999999</v>
      </c>
      <c r="F88" s="187">
        <v>1.35</v>
      </c>
      <c r="G88" s="129">
        <v>23</v>
      </c>
      <c r="H88" s="35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36">
        <f t="shared" si="10"/>
        <v>23</v>
      </c>
      <c r="X88" s="49"/>
      <c r="Y88" s="49"/>
      <c r="Z88" s="49"/>
      <c r="AA88" s="49"/>
      <c r="AB88" s="49"/>
      <c r="AC88" s="49"/>
      <c r="AD88" s="49"/>
      <c r="AE88" s="49"/>
      <c r="AF88" s="49"/>
      <c r="AG88" s="49"/>
      <c r="AH88" s="49"/>
      <c r="AI88" s="49"/>
      <c r="AJ88" s="49"/>
      <c r="AK88" s="49"/>
      <c r="AL88" s="113">
        <f t="shared" si="11"/>
        <v>0</v>
      </c>
      <c r="AM88" s="192"/>
      <c r="AN88" s="193"/>
      <c r="AO88" s="193"/>
      <c r="AP88" s="194">
        <f t="shared" si="12"/>
        <v>0</v>
      </c>
    </row>
    <row r="89" spans="1:42" ht="21" customHeight="1" x14ac:dyDescent="0.35">
      <c r="A89" s="181">
        <v>250019</v>
      </c>
      <c r="B89" s="182" t="s">
        <v>88</v>
      </c>
      <c r="C89" s="127"/>
      <c r="D89" s="41" t="s">
        <v>131</v>
      </c>
      <c r="E89" s="110">
        <v>0.95</v>
      </c>
      <c r="F89" s="187">
        <v>1.05</v>
      </c>
      <c r="G89" s="129">
        <v>448</v>
      </c>
      <c r="H89" s="35"/>
      <c r="I89" s="12">
        <v>56</v>
      </c>
      <c r="J89" s="12">
        <v>56</v>
      </c>
      <c r="K89" s="12"/>
      <c r="L89" s="12"/>
      <c r="M89" s="12"/>
      <c r="N89" s="12"/>
      <c r="O89" s="12"/>
      <c r="P89" s="12">
        <v>28</v>
      </c>
      <c r="Q89" s="12"/>
      <c r="R89" s="12"/>
      <c r="S89" s="12"/>
      <c r="T89" s="12"/>
      <c r="U89" s="12"/>
      <c r="V89" s="12"/>
      <c r="W89" s="36">
        <f t="shared" si="10"/>
        <v>308</v>
      </c>
      <c r="X89" s="59"/>
      <c r="Y89" s="49"/>
      <c r="Z89" s="49"/>
      <c r="AA89" s="49"/>
      <c r="AB89" s="49"/>
      <c r="AC89" s="49"/>
      <c r="AD89" s="49"/>
      <c r="AE89" s="49"/>
      <c r="AF89" s="49"/>
      <c r="AG89" s="49"/>
      <c r="AH89" s="49"/>
      <c r="AI89" s="49"/>
      <c r="AJ89" s="49"/>
      <c r="AK89" s="49"/>
      <c r="AL89" s="113">
        <f t="shared" si="11"/>
        <v>140</v>
      </c>
      <c r="AM89" s="192">
        <v>15</v>
      </c>
      <c r="AN89" s="193"/>
      <c r="AO89" s="193"/>
      <c r="AP89" s="194">
        <f t="shared" si="12"/>
        <v>15</v>
      </c>
    </row>
    <row r="90" spans="1:42" ht="21" customHeight="1" x14ac:dyDescent="0.35">
      <c r="A90" s="181">
        <v>250097</v>
      </c>
      <c r="B90" s="209" t="s">
        <v>202</v>
      </c>
      <c r="C90" s="140"/>
      <c r="D90" s="76"/>
      <c r="E90" s="120">
        <v>0.7</v>
      </c>
      <c r="F90" s="217">
        <v>0.8</v>
      </c>
      <c r="G90" s="141"/>
      <c r="H90" s="35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36">
        <f t="shared" si="10"/>
        <v>0</v>
      </c>
      <c r="X90" s="67"/>
      <c r="Y90" s="49"/>
      <c r="Z90" s="49"/>
      <c r="AA90" s="49"/>
      <c r="AB90" s="49"/>
      <c r="AC90" s="49"/>
      <c r="AD90" s="49"/>
      <c r="AE90" s="49"/>
      <c r="AF90" s="49"/>
      <c r="AG90" s="49"/>
      <c r="AH90" s="49"/>
      <c r="AI90" s="49"/>
      <c r="AJ90" s="49"/>
      <c r="AK90" s="49"/>
      <c r="AL90" s="113">
        <f t="shared" si="11"/>
        <v>0</v>
      </c>
      <c r="AM90" s="192"/>
      <c r="AN90" s="193"/>
      <c r="AO90" s="193"/>
      <c r="AP90" s="194">
        <f t="shared" si="12"/>
        <v>0</v>
      </c>
    </row>
    <row r="91" spans="1:42" ht="21" customHeight="1" x14ac:dyDescent="0.35">
      <c r="A91" s="181">
        <v>200612</v>
      </c>
      <c r="B91" s="205" t="s">
        <v>128</v>
      </c>
      <c r="C91" s="137"/>
      <c r="D91" s="48"/>
      <c r="E91" s="116"/>
      <c r="F91" s="213"/>
      <c r="G91" s="141"/>
      <c r="H91" s="35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36">
        <f t="shared" si="10"/>
        <v>0</v>
      </c>
      <c r="X91" s="49"/>
      <c r="Y91" s="49"/>
      <c r="Z91" s="49"/>
      <c r="AA91" s="49"/>
      <c r="AB91" s="49"/>
      <c r="AC91" s="49"/>
      <c r="AD91" s="49"/>
      <c r="AE91" s="49"/>
      <c r="AF91" s="49"/>
      <c r="AG91" s="49"/>
      <c r="AH91" s="49"/>
      <c r="AI91" s="49"/>
      <c r="AJ91" s="49"/>
      <c r="AK91" s="49"/>
      <c r="AL91" s="113">
        <f t="shared" si="11"/>
        <v>0</v>
      </c>
      <c r="AM91" s="192"/>
      <c r="AN91" s="193"/>
      <c r="AO91" s="193"/>
      <c r="AP91" s="194">
        <f t="shared" si="12"/>
        <v>0</v>
      </c>
    </row>
    <row r="92" spans="1:42" ht="21" customHeight="1" x14ac:dyDescent="0.35">
      <c r="A92" s="181">
        <v>201418</v>
      </c>
      <c r="B92" s="182" t="s">
        <v>207</v>
      </c>
      <c r="C92" s="127"/>
      <c r="D92" s="41" t="s">
        <v>131</v>
      </c>
      <c r="E92" s="110">
        <v>0.25</v>
      </c>
      <c r="F92" s="187">
        <v>0.3</v>
      </c>
      <c r="G92" s="129"/>
      <c r="H92" s="35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36">
        <f t="shared" si="10"/>
        <v>0</v>
      </c>
      <c r="X92" s="49"/>
      <c r="Y92" s="49"/>
      <c r="Z92" s="49"/>
      <c r="AA92" s="49"/>
      <c r="AB92" s="49"/>
      <c r="AC92" s="49"/>
      <c r="AD92" s="49"/>
      <c r="AE92" s="49"/>
      <c r="AF92" s="49"/>
      <c r="AG92" s="49"/>
      <c r="AH92" s="49"/>
      <c r="AI92" s="49"/>
      <c r="AJ92" s="49"/>
      <c r="AK92" s="49"/>
      <c r="AL92" s="113">
        <f t="shared" si="11"/>
        <v>0</v>
      </c>
      <c r="AM92" s="192"/>
      <c r="AN92" s="193"/>
      <c r="AO92" s="193"/>
      <c r="AP92" s="194">
        <f t="shared" si="12"/>
        <v>0</v>
      </c>
    </row>
    <row r="93" spans="1:42" ht="21" customHeight="1" x14ac:dyDescent="0.35">
      <c r="A93" s="181">
        <v>200278</v>
      </c>
      <c r="B93" s="182" t="s">
        <v>164</v>
      </c>
      <c r="C93" s="127"/>
      <c r="D93" s="41" t="s">
        <v>105</v>
      </c>
      <c r="E93" s="110">
        <v>0.55000000000000004</v>
      </c>
      <c r="F93" s="187">
        <v>0.6</v>
      </c>
      <c r="G93" s="129"/>
      <c r="H93" s="35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36">
        <f t="shared" si="10"/>
        <v>0</v>
      </c>
      <c r="X93" s="49"/>
      <c r="Y93" s="49"/>
      <c r="Z93" s="49"/>
      <c r="AA93" s="49"/>
      <c r="AB93" s="49"/>
      <c r="AC93" s="49"/>
      <c r="AD93" s="49"/>
      <c r="AE93" s="49"/>
      <c r="AF93" s="49"/>
      <c r="AG93" s="49"/>
      <c r="AH93" s="49"/>
      <c r="AI93" s="49"/>
      <c r="AJ93" s="49"/>
      <c r="AK93" s="49"/>
      <c r="AL93" s="113">
        <f t="shared" si="11"/>
        <v>0</v>
      </c>
      <c r="AM93" s="192"/>
      <c r="AN93" s="193"/>
      <c r="AO93" s="193"/>
      <c r="AP93" s="194">
        <f t="shared" si="12"/>
        <v>0</v>
      </c>
    </row>
    <row r="94" spans="1:42" ht="21" customHeight="1" x14ac:dyDescent="0.35">
      <c r="A94" s="181">
        <v>200448</v>
      </c>
      <c r="B94" s="182" t="s">
        <v>214</v>
      </c>
      <c r="C94" s="127"/>
      <c r="D94" s="41" t="s">
        <v>105</v>
      </c>
      <c r="E94" s="110">
        <v>0.68</v>
      </c>
      <c r="F94" s="187">
        <v>0.75</v>
      </c>
      <c r="G94" s="129"/>
      <c r="H94" s="35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36">
        <f t="shared" si="10"/>
        <v>0</v>
      </c>
      <c r="X94" s="49"/>
      <c r="Y94" s="49"/>
      <c r="Z94" s="49"/>
      <c r="AA94" s="49"/>
      <c r="AB94" s="49"/>
      <c r="AC94" s="49"/>
      <c r="AD94" s="49"/>
      <c r="AE94" s="49"/>
      <c r="AF94" s="49"/>
      <c r="AG94" s="49"/>
      <c r="AH94" s="49"/>
      <c r="AI94" s="49"/>
      <c r="AJ94" s="49"/>
      <c r="AK94" s="49"/>
      <c r="AL94" s="113">
        <f t="shared" si="11"/>
        <v>0</v>
      </c>
      <c r="AM94" s="192"/>
      <c r="AN94" s="193"/>
      <c r="AO94" s="193"/>
      <c r="AP94" s="194">
        <f t="shared" si="12"/>
        <v>0</v>
      </c>
    </row>
    <row r="95" spans="1:42" ht="21" customHeight="1" x14ac:dyDescent="0.35">
      <c r="A95" s="181">
        <v>201122</v>
      </c>
      <c r="B95" s="182" t="s">
        <v>215</v>
      </c>
      <c r="C95" s="127"/>
      <c r="D95" s="41" t="s">
        <v>105</v>
      </c>
      <c r="E95" s="110">
        <v>0.68</v>
      </c>
      <c r="F95" s="187">
        <v>0.75</v>
      </c>
      <c r="G95" s="129"/>
      <c r="H95" s="35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36">
        <f t="shared" si="10"/>
        <v>0</v>
      </c>
      <c r="X95" s="49"/>
      <c r="Y95" s="49"/>
      <c r="Z95" s="49"/>
      <c r="AA95" s="49"/>
      <c r="AB95" s="49"/>
      <c r="AC95" s="49"/>
      <c r="AD95" s="49"/>
      <c r="AE95" s="49"/>
      <c r="AF95" s="49"/>
      <c r="AG95" s="49"/>
      <c r="AH95" s="49"/>
      <c r="AI95" s="49"/>
      <c r="AJ95" s="49"/>
      <c r="AK95" s="49"/>
      <c r="AL95" s="113">
        <f t="shared" si="11"/>
        <v>0</v>
      </c>
      <c r="AM95" s="192"/>
      <c r="AN95" s="193"/>
      <c r="AO95" s="193"/>
      <c r="AP95" s="194">
        <f t="shared" si="12"/>
        <v>0</v>
      </c>
    </row>
    <row r="96" spans="1:42" ht="21" customHeight="1" x14ac:dyDescent="0.35">
      <c r="A96" s="181">
        <v>201992</v>
      </c>
      <c r="B96" s="182" t="s">
        <v>119</v>
      </c>
      <c r="C96" s="127"/>
      <c r="D96" s="41" t="s">
        <v>115</v>
      </c>
      <c r="E96" s="110">
        <v>1</v>
      </c>
      <c r="F96" s="187">
        <v>1.1000000000000001</v>
      </c>
      <c r="G96" s="129"/>
      <c r="H96" s="35"/>
      <c r="I96" s="81"/>
      <c r="J96" s="81"/>
      <c r="K96" s="81"/>
      <c r="L96" s="81"/>
      <c r="M96" s="81"/>
      <c r="N96" s="81"/>
      <c r="O96" s="81"/>
      <c r="P96" s="81"/>
      <c r="Q96" s="81"/>
      <c r="R96" s="81"/>
      <c r="S96" s="81"/>
      <c r="T96" s="81"/>
      <c r="U96" s="81"/>
      <c r="V96" s="12"/>
      <c r="W96" s="36">
        <f t="shared" si="10"/>
        <v>0</v>
      </c>
      <c r="X96" s="49"/>
      <c r="Y96" s="49"/>
      <c r="Z96" s="49"/>
      <c r="AA96" s="49"/>
      <c r="AB96" s="49"/>
      <c r="AC96" s="49"/>
      <c r="AD96" s="49"/>
      <c r="AE96" s="49"/>
      <c r="AF96" s="49"/>
      <c r="AG96" s="49"/>
      <c r="AH96" s="49"/>
      <c r="AI96" s="49"/>
      <c r="AJ96" s="49"/>
      <c r="AK96" s="49"/>
      <c r="AL96" s="113">
        <f t="shared" si="11"/>
        <v>0</v>
      </c>
      <c r="AM96" s="192"/>
      <c r="AN96" s="193"/>
      <c r="AO96" s="193"/>
      <c r="AP96" s="194">
        <f t="shared" si="12"/>
        <v>0</v>
      </c>
    </row>
    <row r="97" spans="1:42" ht="21" customHeight="1" x14ac:dyDescent="0.35">
      <c r="A97" s="181">
        <v>350519</v>
      </c>
      <c r="B97" s="182" t="s">
        <v>109</v>
      </c>
      <c r="C97" s="127"/>
      <c r="D97" s="41"/>
      <c r="E97" s="110">
        <v>1</v>
      </c>
      <c r="F97" s="187">
        <v>1.1000000000000001</v>
      </c>
      <c r="G97" s="129"/>
      <c r="H97" s="35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36">
        <f t="shared" si="10"/>
        <v>0</v>
      </c>
      <c r="X97" s="49"/>
      <c r="Y97" s="49"/>
      <c r="Z97" s="49"/>
      <c r="AA97" s="49"/>
      <c r="AB97" s="49"/>
      <c r="AC97" s="49"/>
      <c r="AD97" s="49"/>
      <c r="AE97" s="49"/>
      <c r="AF97" s="49"/>
      <c r="AG97" s="49"/>
      <c r="AH97" s="49"/>
      <c r="AI97" s="49"/>
      <c r="AJ97" s="49"/>
      <c r="AK97" s="49"/>
      <c r="AL97" s="113">
        <f t="shared" si="11"/>
        <v>0</v>
      </c>
      <c r="AM97" s="192"/>
      <c r="AN97" s="193"/>
      <c r="AO97" s="193"/>
      <c r="AP97" s="194">
        <f t="shared" si="12"/>
        <v>0</v>
      </c>
    </row>
    <row r="98" spans="1:42" ht="21" customHeight="1" x14ac:dyDescent="0.35">
      <c r="A98" s="181">
        <v>350520</v>
      </c>
      <c r="B98" s="182" t="s">
        <v>58</v>
      </c>
      <c r="C98" s="127"/>
      <c r="D98" s="41"/>
      <c r="E98" s="110"/>
      <c r="F98" s="187"/>
      <c r="G98" s="129"/>
      <c r="H98" s="35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36">
        <f t="shared" si="10"/>
        <v>0</v>
      </c>
      <c r="X98" s="49"/>
      <c r="Y98" s="49"/>
      <c r="Z98" s="49"/>
      <c r="AA98" s="49"/>
      <c r="AB98" s="49"/>
      <c r="AC98" s="49"/>
      <c r="AD98" s="49"/>
      <c r="AE98" s="49"/>
      <c r="AF98" s="49"/>
      <c r="AG98" s="49"/>
      <c r="AH98" s="49"/>
      <c r="AI98" s="49"/>
      <c r="AJ98" s="49"/>
      <c r="AK98" s="49"/>
      <c r="AL98" s="113">
        <f t="shared" si="11"/>
        <v>0</v>
      </c>
      <c r="AM98" s="192"/>
      <c r="AN98" s="193"/>
      <c r="AO98" s="193"/>
      <c r="AP98" s="194">
        <f t="shared" si="12"/>
        <v>0</v>
      </c>
    </row>
    <row r="99" spans="1:42" ht="21" customHeight="1" x14ac:dyDescent="0.35">
      <c r="A99" s="181">
        <v>350521</v>
      </c>
      <c r="B99" s="182" t="s">
        <v>68</v>
      </c>
      <c r="C99" s="127"/>
      <c r="D99" s="41"/>
      <c r="E99" s="110"/>
      <c r="F99" s="187"/>
      <c r="G99" s="129"/>
      <c r="H99" s="35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36">
        <f t="shared" si="10"/>
        <v>0</v>
      </c>
      <c r="X99" s="58"/>
      <c r="Y99" s="49"/>
      <c r="Z99" s="49"/>
      <c r="AA99" s="49"/>
      <c r="AB99" s="49"/>
      <c r="AC99" s="49"/>
      <c r="AD99" s="49"/>
      <c r="AE99" s="49"/>
      <c r="AF99" s="49"/>
      <c r="AG99" s="49"/>
      <c r="AH99" s="49"/>
      <c r="AI99" s="49"/>
      <c r="AJ99" s="49"/>
      <c r="AK99" s="49"/>
      <c r="AL99" s="113">
        <f t="shared" si="11"/>
        <v>0</v>
      </c>
      <c r="AM99" s="192"/>
      <c r="AN99" s="193"/>
      <c r="AO99" s="193"/>
      <c r="AP99" s="194">
        <f t="shared" si="12"/>
        <v>0</v>
      </c>
    </row>
    <row r="100" spans="1:42" ht="21" customHeight="1" x14ac:dyDescent="0.35">
      <c r="A100" s="181">
        <v>350522</v>
      </c>
      <c r="B100" s="182" t="s">
        <v>59</v>
      </c>
      <c r="C100" s="127"/>
      <c r="D100" s="41"/>
      <c r="E100" s="110"/>
      <c r="F100" s="187"/>
      <c r="G100" s="129"/>
      <c r="H100" s="35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36">
        <f t="shared" si="10"/>
        <v>0</v>
      </c>
      <c r="X100" s="59"/>
      <c r="Y100" s="49"/>
      <c r="Z100" s="49"/>
      <c r="AA100" s="49"/>
      <c r="AB100" s="49"/>
      <c r="AC100" s="49"/>
      <c r="AD100" s="49"/>
      <c r="AE100" s="49"/>
      <c r="AF100" s="49"/>
      <c r="AG100" s="49"/>
      <c r="AH100" s="49"/>
      <c r="AI100" s="49"/>
      <c r="AJ100" s="49"/>
      <c r="AK100" s="49"/>
      <c r="AL100" s="113">
        <f t="shared" si="11"/>
        <v>0</v>
      </c>
      <c r="AM100" s="192"/>
      <c r="AN100" s="193"/>
      <c r="AO100" s="193"/>
      <c r="AP100" s="194">
        <f t="shared" si="12"/>
        <v>0</v>
      </c>
    </row>
    <row r="101" spans="1:42" ht="21" customHeight="1" x14ac:dyDescent="0.35">
      <c r="A101" s="181">
        <v>350523</v>
      </c>
      <c r="B101" s="182" t="s">
        <v>60</v>
      </c>
      <c r="C101" s="127"/>
      <c r="D101" s="41"/>
      <c r="E101" s="110"/>
      <c r="F101" s="187"/>
      <c r="G101" s="129"/>
      <c r="H101" s="35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36">
        <f t="shared" si="10"/>
        <v>0</v>
      </c>
      <c r="X101" s="63"/>
      <c r="Y101" s="49"/>
      <c r="Z101" s="49"/>
      <c r="AA101" s="49"/>
      <c r="AB101" s="49"/>
      <c r="AC101" s="49"/>
      <c r="AD101" s="49"/>
      <c r="AE101" s="49"/>
      <c r="AF101" s="49"/>
      <c r="AG101" s="49"/>
      <c r="AH101" s="49"/>
      <c r="AI101" s="49"/>
      <c r="AJ101" s="49"/>
      <c r="AK101" s="49"/>
      <c r="AL101" s="113">
        <f t="shared" si="11"/>
        <v>0</v>
      </c>
      <c r="AM101" s="192"/>
      <c r="AN101" s="193"/>
      <c r="AO101" s="193"/>
      <c r="AP101" s="194">
        <f t="shared" si="12"/>
        <v>0</v>
      </c>
    </row>
    <row r="102" spans="1:42" ht="21" customHeight="1" x14ac:dyDescent="0.35">
      <c r="A102" s="181">
        <v>350524</v>
      </c>
      <c r="B102" s="182" t="s">
        <v>61</v>
      </c>
      <c r="C102" s="127"/>
      <c r="D102" s="41"/>
      <c r="E102" s="110"/>
      <c r="F102" s="187"/>
      <c r="G102" s="129"/>
      <c r="H102" s="35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36">
        <f t="shared" si="10"/>
        <v>0</v>
      </c>
      <c r="X102" s="64"/>
      <c r="Y102" s="49"/>
      <c r="Z102" s="49"/>
      <c r="AA102" s="49"/>
      <c r="AB102" s="49"/>
      <c r="AC102" s="49"/>
      <c r="AD102" s="49"/>
      <c r="AE102" s="49"/>
      <c r="AF102" s="49"/>
      <c r="AG102" s="49"/>
      <c r="AH102" s="49"/>
      <c r="AI102" s="49"/>
      <c r="AJ102" s="49"/>
      <c r="AK102" s="49"/>
      <c r="AL102" s="113">
        <f t="shared" si="11"/>
        <v>0</v>
      </c>
      <c r="AM102" s="192"/>
      <c r="AN102" s="193"/>
      <c r="AO102" s="193"/>
      <c r="AP102" s="194">
        <f t="shared" si="12"/>
        <v>0</v>
      </c>
    </row>
    <row r="103" spans="1:42" ht="21" customHeight="1" x14ac:dyDescent="0.35">
      <c r="A103" s="181">
        <v>350525</v>
      </c>
      <c r="B103" s="182" t="s">
        <v>62</v>
      </c>
      <c r="C103" s="127"/>
      <c r="D103" s="41"/>
      <c r="E103" s="110"/>
      <c r="F103" s="187"/>
      <c r="G103" s="129"/>
      <c r="H103" s="35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36">
        <f t="shared" si="10"/>
        <v>0</v>
      </c>
      <c r="X103" s="64"/>
      <c r="Y103" s="49"/>
      <c r="Z103" s="49"/>
      <c r="AA103" s="49"/>
      <c r="AB103" s="49"/>
      <c r="AC103" s="49"/>
      <c r="AD103" s="49"/>
      <c r="AE103" s="49"/>
      <c r="AF103" s="49"/>
      <c r="AG103" s="49"/>
      <c r="AH103" s="49"/>
      <c r="AI103" s="49"/>
      <c r="AJ103" s="49"/>
      <c r="AK103" s="49"/>
      <c r="AL103" s="113">
        <f t="shared" si="11"/>
        <v>0</v>
      </c>
      <c r="AM103" s="192"/>
      <c r="AN103" s="193"/>
      <c r="AO103" s="193"/>
      <c r="AP103" s="194">
        <f t="shared" si="12"/>
        <v>0</v>
      </c>
    </row>
    <row r="104" spans="1:42" ht="21" customHeight="1" x14ac:dyDescent="0.35">
      <c r="A104" s="181">
        <v>350527</v>
      </c>
      <c r="B104" s="182" t="s">
        <v>63</v>
      </c>
      <c r="C104" s="127"/>
      <c r="D104" s="41"/>
      <c r="E104" s="110"/>
      <c r="F104" s="187"/>
      <c r="G104" s="129"/>
      <c r="H104" s="35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36">
        <f t="shared" si="10"/>
        <v>0</v>
      </c>
      <c r="X104" s="64"/>
      <c r="Y104" s="49"/>
      <c r="Z104" s="49"/>
      <c r="AA104" s="49"/>
      <c r="AB104" s="49"/>
      <c r="AC104" s="49"/>
      <c r="AD104" s="49"/>
      <c r="AE104" s="49"/>
      <c r="AF104" s="49"/>
      <c r="AG104" s="49"/>
      <c r="AH104" s="49"/>
      <c r="AI104" s="49"/>
      <c r="AJ104" s="49"/>
      <c r="AK104" s="49"/>
      <c r="AL104" s="113">
        <f t="shared" si="11"/>
        <v>0</v>
      </c>
      <c r="AM104" s="192"/>
      <c r="AN104" s="193"/>
      <c r="AO104" s="193"/>
      <c r="AP104" s="194">
        <f t="shared" si="12"/>
        <v>0</v>
      </c>
    </row>
    <row r="105" spans="1:42" ht="21" customHeight="1" x14ac:dyDescent="0.35">
      <c r="A105" s="181">
        <v>350528</v>
      </c>
      <c r="B105" s="182" t="s">
        <v>64</v>
      </c>
      <c r="C105" s="127"/>
      <c r="D105" s="41"/>
      <c r="E105" s="110"/>
      <c r="F105" s="187"/>
      <c r="G105" s="129"/>
      <c r="H105" s="35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36">
        <f t="shared" si="10"/>
        <v>0</v>
      </c>
      <c r="X105" s="59"/>
      <c r="Y105" s="49"/>
      <c r="Z105" s="49"/>
      <c r="AA105" s="49"/>
      <c r="AB105" s="49"/>
      <c r="AC105" s="49"/>
      <c r="AD105" s="49"/>
      <c r="AE105" s="49"/>
      <c r="AF105" s="49"/>
      <c r="AG105" s="49"/>
      <c r="AH105" s="49"/>
      <c r="AI105" s="49"/>
      <c r="AJ105" s="49"/>
      <c r="AK105" s="49"/>
      <c r="AL105" s="113">
        <f t="shared" si="11"/>
        <v>0</v>
      </c>
      <c r="AM105" s="192"/>
      <c r="AN105" s="193"/>
      <c r="AO105" s="193"/>
      <c r="AP105" s="194">
        <f t="shared" si="12"/>
        <v>0</v>
      </c>
    </row>
    <row r="106" spans="1:42" ht="21" customHeight="1" x14ac:dyDescent="0.35">
      <c r="A106" s="181">
        <v>350529</v>
      </c>
      <c r="B106" s="182" t="s">
        <v>65</v>
      </c>
      <c r="C106" s="127"/>
      <c r="D106" s="41"/>
      <c r="E106" s="110"/>
      <c r="F106" s="187"/>
      <c r="G106" s="129"/>
      <c r="H106" s="35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36">
        <f t="shared" si="10"/>
        <v>0</v>
      </c>
      <c r="X106" s="59"/>
      <c r="Y106" s="49"/>
      <c r="Z106" s="49"/>
      <c r="AA106" s="49"/>
      <c r="AB106" s="49"/>
      <c r="AC106" s="49"/>
      <c r="AD106" s="49"/>
      <c r="AE106" s="49"/>
      <c r="AF106" s="49"/>
      <c r="AG106" s="49"/>
      <c r="AH106" s="49"/>
      <c r="AI106" s="49"/>
      <c r="AJ106" s="49"/>
      <c r="AK106" s="49"/>
      <c r="AL106" s="113">
        <f t="shared" si="11"/>
        <v>0</v>
      </c>
      <c r="AM106" s="192"/>
      <c r="AN106" s="193"/>
      <c r="AO106" s="193"/>
      <c r="AP106" s="194">
        <f t="shared" si="12"/>
        <v>0</v>
      </c>
    </row>
    <row r="107" spans="1:42" ht="21" customHeight="1" x14ac:dyDescent="0.35">
      <c r="A107" s="210">
        <v>350540</v>
      </c>
      <c r="B107" s="211" t="s">
        <v>66</v>
      </c>
      <c r="C107" s="127"/>
      <c r="D107" s="41"/>
      <c r="E107" s="118"/>
      <c r="F107" s="214"/>
      <c r="G107" s="129"/>
      <c r="H107" s="35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36">
        <f t="shared" si="10"/>
        <v>0</v>
      </c>
      <c r="X107" s="49"/>
      <c r="Y107" s="49"/>
      <c r="Z107" s="49"/>
      <c r="AA107" s="49"/>
      <c r="AB107" s="49"/>
      <c r="AC107" s="49"/>
      <c r="AD107" s="49"/>
      <c r="AE107" s="49"/>
      <c r="AF107" s="49"/>
      <c r="AG107" s="49"/>
      <c r="AH107" s="49"/>
      <c r="AI107" s="49"/>
      <c r="AJ107" s="49"/>
      <c r="AK107" s="49"/>
      <c r="AL107" s="113">
        <f t="shared" si="11"/>
        <v>0</v>
      </c>
      <c r="AM107" s="192"/>
      <c r="AN107" s="193"/>
      <c r="AO107" s="193"/>
      <c r="AP107" s="194">
        <f t="shared" si="12"/>
        <v>0</v>
      </c>
    </row>
    <row r="108" spans="1:42" ht="21" customHeight="1" x14ac:dyDescent="0.35">
      <c r="A108" s="184">
        <v>350541</v>
      </c>
      <c r="B108" s="185" t="s">
        <v>67</v>
      </c>
      <c r="C108" s="127"/>
      <c r="D108" s="41"/>
      <c r="E108" s="110"/>
      <c r="F108" s="218"/>
      <c r="G108" s="129"/>
      <c r="H108" s="35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36">
        <f t="shared" si="10"/>
        <v>0</v>
      </c>
      <c r="X108" s="49"/>
      <c r="Y108" s="49"/>
      <c r="Z108" s="49"/>
      <c r="AA108" s="49"/>
      <c r="AB108" s="49"/>
      <c r="AC108" s="49"/>
      <c r="AD108" s="49"/>
      <c r="AE108" s="49"/>
      <c r="AF108" s="49"/>
      <c r="AG108" s="49"/>
      <c r="AH108" s="49"/>
      <c r="AI108" s="49"/>
      <c r="AJ108" s="49"/>
      <c r="AK108" s="49"/>
      <c r="AL108" s="113">
        <f t="shared" si="11"/>
        <v>0</v>
      </c>
      <c r="AM108" s="195"/>
      <c r="AN108" s="196"/>
      <c r="AO108" s="196"/>
      <c r="AP108" s="197">
        <f t="shared" si="12"/>
        <v>0</v>
      </c>
    </row>
    <row r="109" spans="1:42" ht="21" hidden="1" customHeight="1" x14ac:dyDescent="0.35">
      <c r="A109" s="158"/>
      <c r="B109" s="164" t="s">
        <v>38</v>
      </c>
      <c r="C109" s="42"/>
      <c r="D109" s="41"/>
      <c r="E109" s="27"/>
      <c r="F109" s="165"/>
      <c r="G109" s="44"/>
      <c r="H109" s="35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36">
        <f t="shared" si="10"/>
        <v>0</v>
      </c>
      <c r="X109" s="49"/>
      <c r="Y109" s="49"/>
      <c r="Z109" s="49"/>
      <c r="AA109" s="49"/>
      <c r="AB109" s="49"/>
      <c r="AC109" s="49"/>
      <c r="AD109" s="49"/>
      <c r="AE109" s="49"/>
      <c r="AF109" s="49"/>
      <c r="AG109" s="49"/>
      <c r="AH109" s="49"/>
      <c r="AI109" s="49"/>
      <c r="AJ109" s="49"/>
      <c r="AK109" s="49"/>
      <c r="AL109" s="11">
        <f t="shared" si="11"/>
        <v>0</v>
      </c>
      <c r="AM109" s="161"/>
      <c r="AN109" s="161"/>
      <c r="AO109" s="161"/>
      <c r="AP109" s="68">
        <f t="shared" ref="AP68:AP131" si="13">SUM(AM109:AO109)</f>
        <v>0</v>
      </c>
    </row>
    <row r="110" spans="1:42" ht="21" customHeight="1" x14ac:dyDescent="0.35">
      <c r="A110" s="179">
        <v>350324</v>
      </c>
      <c r="B110" s="180" t="s">
        <v>151</v>
      </c>
      <c r="C110" s="127"/>
      <c r="D110" s="41" t="s">
        <v>138</v>
      </c>
      <c r="E110" s="110">
        <v>1.5</v>
      </c>
      <c r="F110" s="186">
        <v>1.65</v>
      </c>
      <c r="G110" s="129"/>
      <c r="H110" s="35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36">
        <f t="shared" si="10"/>
        <v>0</v>
      </c>
      <c r="X110" s="49"/>
      <c r="Y110" s="49"/>
      <c r="Z110" s="49"/>
      <c r="AA110" s="49"/>
      <c r="AB110" s="49"/>
      <c r="AC110" s="49"/>
      <c r="AD110" s="49"/>
      <c r="AE110" s="49"/>
      <c r="AF110" s="49"/>
      <c r="AG110" s="49"/>
      <c r="AH110" s="49"/>
      <c r="AI110" s="49"/>
      <c r="AJ110" s="49"/>
      <c r="AK110" s="49"/>
      <c r="AL110" s="113">
        <f t="shared" si="11"/>
        <v>0</v>
      </c>
      <c r="AM110" s="189"/>
      <c r="AN110" s="190"/>
      <c r="AO110" s="190"/>
      <c r="AP110" s="191">
        <f t="shared" ref="AP110:AP147" si="14">SUM(AM110:AO110)</f>
        <v>0</v>
      </c>
    </row>
    <row r="111" spans="1:42" ht="21" customHeight="1" x14ac:dyDescent="0.35">
      <c r="A111" s="181">
        <v>300855</v>
      </c>
      <c r="B111" s="182" t="s">
        <v>208</v>
      </c>
      <c r="C111" s="127"/>
      <c r="D111" s="41" t="s">
        <v>152</v>
      </c>
      <c r="E111" s="110">
        <v>1.5</v>
      </c>
      <c r="F111" s="187">
        <v>1.6</v>
      </c>
      <c r="G111" s="129"/>
      <c r="H111" s="35">
        <v>50</v>
      </c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36">
        <f t="shared" si="10"/>
        <v>20</v>
      </c>
      <c r="X111" s="57">
        <v>30</v>
      </c>
      <c r="Y111" s="57"/>
      <c r="Z111" s="57"/>
      <c r="AA111" s="57"/>
      <c r="AB111" s="57"/>
      <c r="AC111" s="57"/>
      <c r="AD111" s="57"/>
      <c r="AE111" s="57"/>
      <c r="AF111" s="57"/>
      <c r="AG111" s="57"/>
      <c r="AH111" s="49"/>
      <c r="AI111" s="49"/>
      <c r="AJ111" s="49"/>
      <c r="AK111" s="49"/>
      <c r="AL111" s="113">
        <f t="shared" si="11"/>
        <v>30</v>
      </c>
      <c r="AM111" s="192"/>
      <c r="AN111" s="193"/>
      <c r="AO111" s="193"/>
      <c r="AP111" s="194">
        <f t="shared" si="14"/>
        <v>0</v>
      </c>
    </row>
    <row r="112" spans="1:42" ht="21" customHeight="1" x14ac:dyDescent="0.35">
      <c r="A112" s="181">
        <v>350210</v>
      </c>
      <c r="B112" s="182" t="s">
        <v>209</v>
      </c>
      <c r="C112" s="127"/>
      <c r="D112" s="41" t="s">
        <v>152</v>
      </c>
      <c r="E112" s="110">
        <v>1.4</v>
      </c>
      <c r="F112" s="187">
        <v>1.6</v>
      </c>
      <c r="G112" s="129">
        <v>25</v>
      </c>
      <c r="H112" s="35">
        <v>20</v>
      </c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36">
        <f t="shared" ref="W112:W147" si="15">G112+H112-AL112</f>
        <v>0</v>
      </c>
      <c r="X112" s="57"/>
      <c r="Y112" s="57"/>
      <c r="Z112" s="57"/>
      <c r="AA112" s="57">
        <v>10</v>
      </c>
      <c r="AB112" s="57"/>
      <c r="AC112" s="57"/>
      <c r="AD112" s="57"/>
      <c r="AE112" s="57"/>
      <c r="AF112" s="57"/>
      <c r="AG112" s="57">
        <v>35</v>
      </c>
      <c r="AH112" s="49"/>
      <c r="AI112" s="49"/>
      <c r="AJ112" s="49"/>
      <c r="AK112" s="49"/>
      <c r="AL112" s="113">
        <f t="shared" ref="AL112:AL147" si="16">SUM(I112:U112)+SUM(X112:AK112)</f>
        <v>45</v>
      </c>
      <c r="AM112" s="192"/>
      <c r="AN112" s="193"/>
      <c r="AO112" s="193"/>
      <c r="AP112" s="194">
        <f t="shared" si="14"/>
        <v>0</v>
      </c>
    </row>
    <row r="113" spans="1:42" ht="21" customHeight="1" x14ac:dyDescent="0.35">
      <c r="A113" s="181">
        <v>300346</v>
      </c>
      <c r="B113" s="182" t="s">
        <v>135</v>
      </c>
      <c r="C113" s="127"/>
      <c r="D113" s="41" t="s">
        <v>131</v>
      </c>
      <c r="E113" s="110"/>
      <c r="F113" s="187">
        <v>1.5</v>
      </c>
      <c r="G113" s="129"/>
      <c r="H113" s="35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0">
        <f t="shared" si="15"/>
        <v>-34</v>
      </c>
      <c r="X113" s="50">
        <v>12</v>
      </c>
      <c r="Y113" s="50">
        <v>12</v>
      </c>
      <c r="Z113" s="50">
        <v>10</v>
      </c>
      <c r="AA113" s="50"/>
      <c r="AB113" s="50"/>
      <c r="AC113" s="50"/>
      <c r="AD113" s="50"/>
      <c r="AE113" s="50"/>
      <c r="AF113" s="50"/>
      <c r="AG113" s="50"/>
      <c r="AH113" s="51"/>
      <c r="AI113" s="51"/>
      <c r="AJ113" s="51"/>
      <c r="AK113" s="51"/>
      <c r="AL113" s="113">
        <f t="shared" si="16"/>
        <v>34</v>
      </c>
      <c r="AM113" s="192"/>
      <c r="AN113" s="193"/>
      <c r="AO113" s="193"/>
      <c r="AP113" s="194">
        <f t="shared" si="14"/>
        <v>0</v>
      </c>
    </row>
    <row r="114" spans="1:42" ht="21" customHeight="1" x14ac:dyDescent="0.35">
      <c r="A114" s="181">
        <v>350177</v>
      </c>
      <c r="B114" s="182" t="s">
        <v>86</v>
      </c>
      <c r="C114" s="127"/>
      <c r="D114" s="41" t="s">
        <v>33</v>
      </c>
      <c r="E114" s="110"/>
      <c r="F114" s="187">
        <v>7.5</v>
      </c>
      <c r="G114" s="129"/>
      <c r="H114" s="35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0">
        <f t="shared" si="15"/>
        <v>0</v>
      </c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  <c r="AJ114" s="51"/>
      <c r="AK114" s="51"/>
      <c r="AL114" s="113">
        <f t="shared" si="16"/>
        <v>0</v>
      </c>
      <c r="AM114" s="192"/>
      <c r="AN114" s="193"/>
      <c r="AO114" s="193"/>
      <c r="AP114" s="194">
        <f t="shared" si="14"/>
        <v>0</v>
      </c>
    </row>
    <row r="115" spans="1:42" ht="21" customHeight="1" x14ac:dyDescent="0.35">
      <c r="A115" s="181">
        <v>350177</v>
      </c>
      <c r="B115" s="182" t="s">
        <v>166</v>
      </c>
      <c r="C115" s="127"/>
      <c r="D115" s="41" t="s">
        <v>97</v>
      </c>
      <c r="E115" s="110">
        <v>3</v>
      </c>
      <c r="F115" s="187">
        <v>3.5</v>
      </c>
      <c r="G115" s="129"/>
      <c r="H115" s="35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0">
        <f t="shared" si="15"/>
        <v>0</v>
      </c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  <c r="AJ115" s="51"/>
      <c r="AK115" s="51"/>
      <c r="AL115" s="113">
        <f t="shared" si="16"/>
        <v>0</v>
      </c>
      <c r="AM115" s="192"/>
      <c r="AN115" s="193"/>
      <c r="AO115" s="193"/>
      <c r="AP115" s="194">
        <f t="shared" si="14"/>
        <v>0</v>
      </c>
    </row>
    <row r="116" spans="1:42" ht="21" customHeight="1" x14ac:dyDescent="0.35">
      <c r="A116" s="181">
        <v>350381</v>
      </c>
      <c r="B116" s="182" t="s">
        <v>195</v>
      </c>
      <c r="C116" s="127"/>
      <c r="D116" s="41"/>
      <c r="E116" s="110">
        <v>2</v>
      </c>
      <c r="F116" s="187">
        <v>2.5</v>
      </c>
      <c r="G116" s="129"/>
      <c r="H116" s="35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0">
        <f t="shared" si="15"/>
        <v>0</v>
      </c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  <c r="AJ116" s="51"/>
      <c r="AK116" s="51"/>
      <c r="AL116" s="113">
        <f t="shared" si="16"/>
        <v>0</v>
      </c>
      <c r="AM116" s="192"/>
      <c r="AN116" s="193"/>
      <c r="AO116" s="193"/>
      <c r="AP116" s="194">
        <f t="shared" si="14"/>
        <v>0</v>
      </c>
    </row>
    <row r="117" spans="1:42" ht="21" customHeight="1" x14ac:dyDescent="0.35">
      <c r="A117" s="181">
        <v>300349</v>
      </c>
      <c r="B117" s="182" t="s">
        <v>32</v>
      </c>
      <c r="C117" s="127"/>
      <c r="D117" s="41" t="s">
        <v>169</v>
      </c>
      <c r="E117" s="110">
        <v>0.45</v>
      </c>
      <c r="F117" s="187">
        <v>0.5</v>
      </c>
      <c r="G117" s="129">
        <v>35</v>
      </c>
      <c r="H117" s="35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0">
        <f t="shared" si="15"/>
        <v>30</v>
      </c>
      <c r="X117" s="51"/>
      <c r="Y117" s="51"/>
      <c r="Z117" s="51"/>
      <c r="AA117" s="51"/>
      <c r="AB117" s="51"/>
      <c r="AC117" s="51"/>
      <c r="AD117" s="51"/>
      <c r="AE117" s="51"/>
      <c r="AF117" s="51">
        <v>5</v>
      </c>
      <c r="AG117" s="51"/>
      <c r="AH117" s="51"/>
      <c r="AI117" s="51"/>
      <c r="AJ117" s="51"/>
      <c r="AK117" s="51"/>
      <c r="AL117" s="113">
        <f t="shared" si="16"/>
        <v>5</v>
      </c>
      <c r="AM117" s="192"/>
      <c r="AN117" s="193"/>
      <c r="AO117" s="193"/>
      <c r="AP117" s="194">
        <f t="shared" si="14"/>
        <v>0</v>
      </c>
    </row>
    <row r="118" spans="1:42" ht="21" customHeight="1" x14ac:dyDescent="0.35">
      <c r="A118" s="181">
        <v>350588</v>
      </c>
      <c r="B118" s="182" t="s">
        <v>91</v>
      </c>
      <c r="C118" s="127"/>
      <c r="D118" s="41"/>
      <c r="E118" s="110">
        <v>1</v>
      </c>
      <c r="F118" s="187">
        <v>1.5</v>
      </c>
      <c r="G118" s="129"/>
      <c r="H118" s="35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0">
        <f t="shared" si="15"/>
        <v>0</v>
      </c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  <c r="AJ118" s="51"/>
      <c r="AK118" s="51"/>
      <c r="AL118" s="113">
        <f t="shared" si="16"/>
        <v>0</v>
      </c>
      <c r="AM118" s="192"/>
      <c r="AN118" s="193"/>
      <c r="AO118" s="193"/>
      <c r="AP118" s="194">
        <f t="shared" si="14"/>
        <v>0</v>
      </c>
    </row>
    <row r="119" spans="1:42" ht="21" customHeight="1" x14ac:dyDescent="0.35">
      <c r="A119" s="181">
        <v>350598</v>
      </c>
      <c r="B119" s="182" t="s">
        <v>124</v>
      </c>
      <c r="C119" s="127"/>
      <c r="D119" s="41"/>
      <c r="E119" s="110"/>
      <c r="F119" s="214"/>
      <c r="G119" s="129"/>
      <c r="H119" s="35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0">
        <f t="shared" si="15"/>
        <v>0</v>
      </c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  <c r="AJ119" s="51"/>
      <c r="AK119" s="51"/>
      <c r="AL119" s="113">
        <f t="shared" si="16"/>
        <v>0</v>
      </c>
      <c r="AM119" s="192"/>
      <c r="AN119" s="193"/>
      <c r="AO119" s="193"/>
      <c r="AP119" s="194">
        <f t="shared" si="14"/>
        <v>0</v>
      </c>
    </row>
    <row r="120" spans="1:42" ht="21" customHeight="1" x14ac:dyDescent="0.35">
      <c r="A120" s="181">
        <v>300872</v>
      </c>
      <c r="B120" s="182" t="s">
        <v>106</v>
      </c>
      <c r="C120" s="127"/>
      <c r="D120" s="41"/>
      <c r="E120" s="110"/>
      <c r="F120" s="214">
        <v>1.25</v>
      </c>
      <c r="G120" s="129"/>
      <c r="H120" s="35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0">
        <f t="shared" si="15"/>
        <v>0</v>
      </c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  <c r="AJ120" s="51"/>
      <c r="AK120" s="51"/>
      <c r="AL120" s="113">
        <f t="shared" si="16"/>
        <v>0</v>
      </c>
      <c r="AM120" s="192"/>
      <c r="AN120" s="193"/>
      <c r="AO120" s="193"/>
      <c r="AP120" s="194">
        <f t="shared" si="14"/>
        <v>0</v>
      </c>
    </row>
    <row r="121" spans="1:42" ht="21" customHeight="1" x14ac:dyDescent="0.35">
      <c r="A121" s="181">
        <v>350169</v>
      </c>
      <c r="B121" s="182" t="s">
        <v>104</v>
      </c>
      <c r="C121" s="127"/>
      <c r="D121" s="41"/>
      <c r="E121" s="110">
        <v>4.4000000000000004</v>
      </c>
      <c r="F121" s="187">
        <v>5</v>
      </c>
      <c r="G121" s="129"/>
      <c r="H121" s="35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0">
        <f t="shared" si="15"/>
        <v>0</v>
      </c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  <c r="AJ121" s="51"/>
      <c r="AK121" s="51"/>
      <c r="AL121" s="113">
        <f t="shared" si="16"/>
        <v>0</v>
      </c>
      <c r="AM121" s="192"/>
      <c r="AN121" s="193"/>
      <c r="AO121" s="193"/>
      <c r="AP121" s="194">
        <f t="shared" si="14"/>
        <v>0</v>
      </c>
    </row>
    <row r="122" spans="1:42" ht="21" customHeight="1" x14ac:dyDescent="0.35">
      <c r="A122" s="181">
        <v>350126</v>
      </c>
      <c r="B122" s="219" t="s">
        <v>92</v>
      </c>
      <c r="C122" s="142"/>
      <c r="D122" s="41"/>
      <c r="E122" s="110">
        <v>4</v>
      </c>
      <c r="F122" s="187">
        <v>6</v>
      </c>
      <c r="G122" s="129"/>
      <c r="H122" s="35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0">
        <f t="shared" si="15"/>
        <v>-95</v>
      </c>
      <c r="X122" s="51">
        <v>40</v>
      </c>
      <c r="Y122" s="51"/>
      <c r="Z122" s="51"/>
      <c r="AA122" s="51"/>
      <c r="AB122" s="51"/>
      <c r="AC122" s="51">
        <v>15</v>
      </c>
      <c r="AD122" s="51"/>
      <c r="AE122" s="51"/>
      <c r="AF122" s="51">
        <v>10</v>
      </c>
      <c r="AG122" s="51">
        <v>20</v>
      </c>
      <c r="AH122" s="51"/>
      <c r="AI122" s="51"/>
      <c r="AJ122" s="51">
        <v>10</v>
      </c>
      <c r="AK122" s="51"/>
      <c r="AL122" s="113">
        <f t="shared" si="16"/>
        <v>95</v>
      </c>
      <c r="AM122" s="192"/>
      <c r="AN122" s="193"/>
      <c r="AO122" s="193"/>
      <c r="AP122" s="194">
        <f t="shared" si="14"/>
        <v>0</v>
      </c>
    </row>
    <row r="123" spans="1:42" ht="21" customHeight="1" x14ac:dyDescent="0.35">
      <c r="A123" s="181">
        <v>300787</v>
      </c>
      <c r="B123" s="219" t="s">
        <v>52</v>
      </c>
      <c r="C123" s="142"/>
      <c r="D123" s="41" t="s">
        <v>25</v>
      </c>
      <c r="E123" s="110">
        <v>0.9</v>
      </c>
      <c r="F123" s="187">
        <v>1</v>
      </c>
      <c r="G123" s="129"/>
      <c r="H123" s="35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0">
        <f t="shared" si="15"/>
        <v>-5</v>
      </c>
      <c r="X123" s="51"/>
      <c r="Y123" s="51">
        <v>5</v>
      </c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  <c r="AJ123" s="51"/>
      <c r="AK123" s="51"/>
      <c r="AL123" s="113">
        <f t="shared" si="16"/>
        <v>5</v>
      </c>
      <c r="AM123" s="192"/>
      <c r="AN123" s="193"/>
      <c r="AO123" s="193"/>
      <c r="AP123" s="194">
        <f t="shared" si="14"/>
        <v>0</v>
      </c>
    </row>
    <row r="124" spans="1:42" ht="21" customHeight="1" x14ac:dyDescent="0.35">
      <c r="A124" s="181">
        <v>300257</v>
      </c>
      <c r="B124" s="219" t="s">
        <v>110</v>
      </c>
      <c r="C124" s="142"/>
      <c r="D124" s="41" t="s">
        <v>81</v>
      </c>
      <c r="E124" s="110">
        <v>1.3</v>
      </c>
      <c r="F124" s="187">
        <v>1.5</v>
      </c>
      <c r="G124" s="129"/>
      <c r="H124" s="35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0">
        <f t="shared" si="15"/>
        <v>-3</v>
      </c>
      <c r="X124" s="51"/>
      <c r="Y124" s="51">
        <v>3</v>
      </c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  <c r="AJ124" s="51"/>
      <c r="AK124" s="51"/>
      <c r="AL124" s="113">
        <f t="shared" si="16"/>
        <v>3</v>
      </c>
      <c r="AM124" s="192"/>
      <c r="AN124" s="193"/>
      <c r="AO124" s="193"/>
      <c r="AP124" s="194">
        <f t="shared" si="14"/>
        <v>0</v>
      </c>
    </row>
    <row r="125" spans="1:42" ht="21" customHeight="1" x14ac:dyDescent="0.35">
      <c r="A125" s="181">
        <v>350211</v>
      </c>
      <c r="B125" s="219" t="s">
        <v>212</v>
      </c>
      <c r="C125" s="142"/>
      <c r="D125" s="41"/>
      <c r="E125" s="110"/>
      <c r="F125" s="187">
        <v>1</v>
      </c>
      <c r="G125" s="129"/>
      <c r="H125" s="35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0">
        <f t="shared" si="15"/>
        <v>0</v>
      </c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  <c r="AJ125" s="51"/>
      <c r="AK125" s="51"/>
      <c r="AL125" s="113">
        <f t="shared" si="16"/>
        <v>0</v>
      </c>
      <c r="AM125" s="192"/>
      <c r="AN125" s="193"/>
      <c r="AO125" s="193"/>
      <c r="AP125" s="194">
        <f t="shared" si="14"/>
        <v>0</v>
      </c>
    </row>
    <row r="126" spans="1:42" ht="21" customHeight="1" x14ac:dyDescent="0.35">
      <c r="A126" s="181">
        <v>350137</v>
      </c>
      <c r="B126" s="219" t="s">
        <v>204</v>
      </c>
      <c r="C126" s="143"/>
      <c r="D126" s="41" t="s">
        <v>203</v>
      </c>
      <c r="E126" s="110"/>
      <c r="F126" s="187">
        <v>5.5</v>
      </c>
      <c r="G126" s="129"/>
      <c r="H126" s="35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0">
        <f t="shared" si="15"/>
        <v>0</v>
      </c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  <c r="AJ126" s="51"/>
      <c r="AK126" s="51"/>
      <c r="AL126" s="113">
        <f t="shared" si="16"/>
        <v>0</v>
      </c>
      <c r="AM126" s="192"/>
      <c r="AN126" s="193"/>
      <c r="AO126" s="193"/>
      <c r="AP126" s="194">
        <f t="shared" si="14"/>
        <v>0</v>
      </c>
    </row>
    <row r="127" spans="1:42" ht="21" customHeight="1" x14ac:dyDescent="0.35">
      <c r="A127" s="181">
        <v>350135</v>
      </c>
      <c r="B127" s="219" t="s">
        <v>78</v>
      </c>
      <c r="C127" s="143"/>
      <c r="D127" s="41" t="s">
        <v>77</v>
      </c>
      <c r="E127" s="110">
        <v>0.3</v>
      </c>
      <c r="F127" s="187">
        <v>0.35</v>
      </c>
      <c r="G127" s="129"/>
      <c r="H127" s="35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0">
        <f t="shared" si="15"/>
        <v>0</v>
      </c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  <c r="AJ127" s="51"/>
      <c r="AK127" s="51"/>
      <c r="AL127" s="113">
        <f t="shared" si="16"/>
        <v>0</v>
      </c>
      <c r="AM127" s="192"/>
      <c r="AN127" s="193"/>
      <c r="AO127" s="193"/>
      <c r="AP127" s="194">
        <f t="shared" si="14"/>
        <v>0</v>
      </c>
    </row>
    <row r="128" spans="1:42" ht="21" customHeight="1" x14ac:dyDescent="0.35">
      <c r="A128" s="181">
        <v>350004</v>
      </c>
      <c r="B128" s="219" t="s">
        <v>42</v>
      </c>
      <c r="C128" s="142"/>
      <c r="D128" s="41" t="s">
        <v>210</v>
      </c>
      <c r="E128" s="110">
        <v>1</v>
      </c>
      <c r="F128" s="187">
        <v>1.1499999999999999</v>
      </c>
      <c r="G128" s="129">
        <v>80</v>
      </c>
      <c r="H128" s="35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0">
        <f t="shared" si="15"/>
        <v>0</v>
      </c>
      <c r="X128" s="52">
        <v>20</v>
      </c>
      <c r="Y128" s="52">
        <v>30</v>
      </c>
      <c r="Z128" s="52"/>
      <c r="AA128" s="52">
        <v>10</v>
      </c>
      <c r="AB128" s="52"/>
      <c r="AC128" s="52"/>
      <c r="AD128" s="52"/>
      <c r="AE128" s="52"/>
      <c r="AF128" s="52"/>
      <c r="AG128" s="52">
        <v>20</v>
      </c>
      <c r="AH128" s="52"/>
      <c r="AI128" s="51"/>
      <c r="AJ128" s="51"/>
      <c r="AK128" s="51"/>
      <c r="AL128" s="113">
        <f t="shared" si="16"/>
        <v>80</v>
      </c>
      <c r="AM128" s="192"/>
      <c r="AN128" s="193"/>
      <c r="AO128" s="193"/>
      <c r="AP128" s="194">
        <f t="shared" si="14"/>
        <v>0</v>
      </c>
    </row>
    <row r="129" spans="1:42" ht="21" customHeight="1" x14ac:dyDescent="0.35">
      <c r="A129" s="181">
        <v>300381</v>
      </c>
      <c r="B129" s="182" t="s">
        <v>57</v>
      </c>
      <c r="C129" s="144"/>
      <c r="D129" s="41"/>
      <c r="E129" s="118"/>
      <c r="F129" s="187">
        <v>1.1000000000000001</v>
      </c>
      <c r="G129" s="129"/>
      <c r="H129" s="35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0">
        <f t="shared" si="15"/>
        <v>0</v>
      </c>
      <c r="X129" s="52"/>
      <c r="Y129" s="52"/>
      <c r="Z129" s="52"/>
      <c r="AA129" s="52"/>
      <c r="AB129" s="52"/>
      <c r="AC129" s="52"/>
      <c r="AD129" s="52"/>
      <c r="AE129" s="52"/>
      <c r="AF129" s="52"/>
      <c r="AG129" s="52"/>
      <c r="AH129" s="52"/>
      <c r="AI129" s="51"/>
      <c r="AJ129" s="51"/>
      <c r="AK129" s="51"/>
      <c r="AL129" s="113">
        <f t="shared" si="16"/>
        <v>0</v>
      </c>
      <c r="AM129" s="192"/>
      <c r="AN129" s="193"/>
      <c r="AO129" s="193"/>
      <c r="AP129" s="194">
        <f t="shared" si="14"/>
        <v>0</v>
      </c>
    </row>
    <row r="130" spans="1:42" ht="21" customHeight="1" x14ac:dyDescent="0.35">
      <c r="A130" s="181">
        <v>300857</v>
      </c>
      <c r="B130" s="182" t="s">
        <v>155</v>
      </c>
      <c r="C130" s="127"/>
      <c r="D130" s="41" t="s">
        <v>154</v>
      </c>
      <c r="E130" s="110">
        <v>5</v>
      </c>
      <c r="F130" s="187">
        <v>5.5</v>
      </c>
      <c r="G130" s="129"/>
      <c r="H130" s="35"/>
      <c r="I130" s="29"/>
      <c r="J130" s="29"/>
      <c r="K130" s="29"/>
      <c r="L130" s="29"/>
      <c r="M130" s="29"/>
      <c r="N130" s="29"/>
      <c r="O130" s="29"/>
      <c r="P130" s="29"/>
      <c r="Q130" s="29"/>
      <c r="R130" s="29"/>
      <c r="S130" s="29"/>
      <c r="T130" s="29"/>
      <c r="U130" s="29"/>
      <c r="V130" s="29"/>
      <c r="W130" s="10">
        <f t="shared" si="15"/>
        <v>0</v>
      </c>
      <c r="X130" s="51"/>
      <c r="Y130" s="51"/>
      <c r="Z130" s="51"/>
      <c r="AA130" s="51"/>
      <c r="AB130" s="51"/>
      <c r="AC130" s="51"/>
      <c r="AD130" s="51"/>
      <c r="AE130" s="52"/>
      <c r="AF130" s="52"/>
      <c r="AG130" s="52"/>
      <c r="AH130" s="52"/>
      <c r="AI130" s="52"/>
      <c r="AJ130" s="52"/>
      <c r="AK130" s="52"/>
      <c r="AL130" s="113">
        <f t="shared" si="16"/>
        <v>0</v>
      </c>
      <c r="AM130" s="192"/>
      <c r="AN130" s="193"/>
      <c r="AO130" s="193"/>
      <c r="AP130" s="194">
        <f t="shared" si="14"/>
        <v>0</v>
      </c>
    </row>
    <row r="131" spans="1:42" ht="21" customHeight="1" x14ac:dyDescent="0.35">
      <c r="A131" s="181">
        <v>350125</v>
      </c>
      <c r="B131" s="182" t="s">
        <v>134</v>
      </c>
      <c r="C131" s="127"/>
      <c r="D131" s="28" t="s">
        <v>152</v>
      </c>
      <c r="E131" s="110">
        <v>4</v>
      </c>
      <c r="F131" s="214">
        <v>4.5</v>
      </c>
      <c r="G131" s="149"/>
      <c r="H131" s="35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0">
        <f t="shared" si="15"/>
        <v>0</v>
      </c>
      <c r="X131" s="52"/>
      <c r="Y131" s="52"/>
      <c r="Z131" s="52"/>
      <c r="AA131" s="52"/>
      <c r="AB131" s="52"/>
      <c r="AC131" s="52"/>
      <c r="AD131" s="52"/>
      <c r="AE131" s="52"/>
      <c r="AF131" s="52"/>
      <c r="AG131" s="52"/>
      <c r="AH131" s="52"/>
      <c r="AI131" s="51"/>
      <c r="AJ131" s="51"/>
      <c r="AK131" s="51"/>
      <c r="AL131" s="113">
        <f t="shared" si="16"/>
        <v>0</v>
      </c>
      <c r="AM131" s="192"/>
      <c r="AN131" s="193"/>
      <c r="AO131" s="193"/>
      <c r="AP131" s="194">
        <f t="shared" si="14"/>
        <v>0</v>
      </c>
    </row>
    <row r="132" spans="1:42" ht="21" customHeight="1" x14ac:dyDescent="0.35">
      <c r="A132" s="181">
        <v>300857</v>
      </c>
      <c r="B132" s="182" t="s">
        <v>108</v>
      </c>
      <c r="C132" s="127"/>
      <c r="D132" s="41" t="s">
        <v>152</v>
      </c>
      <c r="E132" s="118">
        <v>4</v>
      </c>
      <c r="F132" s="187">
        <v>4.5</v>
      </c>
      <c r="G132" s="129"/>
      <c r="H132" s="35"/>
      <c r="I132" s="29"/>
      <c r="J132" s="29"/>
      <c r="K132" s="29"/>
      <c r="L132" s="29"/>
      <c r="M132" s="29"/>
      <c r="N132" s="29"/>
      <c r="O132" s="29"/>
      <c r="P132" s="29"/>
      <c r="Q132" s="29"/>
      <c r="R132" s="29"/>
      <c r="S132" s="29"/>
      <c r="T132" s="29"/>
      <c r="U132" s="29"/>
      <c r="V132" s="29"/>
      <c r="W132" s="10">
        <f t="shared" si="15"/>
        <v>-40</v>
      </c>
      <c r="X132" s="51"/>
      <c r="Y132" s="51">
        <v>30</v>
      </c>
      <c r="Z132" s="51"/>
      <c r="AA132" s="51"/>
      <c r="AB132" s="51"/>
      <c r="AC132" s="51"/>
      <c r="AD132" s="51"/>
      <c r="AE132" s="52"/>
      <c r="AF132" s="52">
        <v>10</v>
      </c>
      <c r="AG132" s="52"/>
      <c r="AH132" s="52"/>
      <c r="AI132" s="52"/>
      <c r="AJ132" s="52"/>
      <c r="AK132" s="52"/>
      <c r="AL132" s="113">
        <f t="shared" si="16"/>
        <v>40</v>
      </c>
      <c r="AM132" s="192"/>
      <c r="AN132" s="193"/>
      <c r="AO132" s="193"/>
      <c r="AP132" s="194">
        <f t="shared" si="14"/>
        <v>0</v>
      </c>
    </row>
    <row r="133" spans="1:42" ht="21" customHeight="1" x14ac:dyDescent="0.35">
      <c r="A133" s="181">
        <v>301446</v>
      </c>
      <c r="B133" s="182" t="s">
        <v>200</v>
      </c>
      <c r="C133" s="127"/>
      <c r="D133" s="41" t="s">
        <v>170</v>
      </c>
      <c r="E133" s="110">
        <v>1</v>
      </c>
      <c r="F133" s="187">
        <v>1.1000000000000001</v>
      </c>
      <c r="G133" s="129"/>
      <c r="H133" s="35"/>
      <c r="I133" s="29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29"/>
      <c r="V133" s="29"/>
      <c r="W133" s="10">
        <f t="shared" si="15"/>
        <v>0</v>
      </c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2"/>
      <c r="AJ133" s="52"/>
      <c r="AK133" s="52"/>
      <c r="AL133" s="113">
        <f t="shared" si="16"/>
        <v>0</v>
      </c>
      <c r="AM133" s="192"/>
      <c r="AN133" s="193"/>
      <c r="AO133" s="193"/>
      <c r="AP133" s="194">
        <f t="shared" si="14"/>
        <v>0</v>
      </c>
    </row>
    <row r="134" spans="1:42" ht="21" customHeight="1" x14ac:dyDescent="0.35">
      <c r="A134" s="181">
        <v>300387</v>
      </c>
      <c r="B134" s="220" t="s">
        <v>140</v>
      </c>
      <c r="C134" s="145"/>
      <c r="D134" s="55" t="s">
        <v>141</v>
      </c>
      <c r="E134" s="121">
        <v>3.5</v>
      </c>
      <c r="F134" s="228">
        <v>3.8</v>
      </c>
      <c r="G134" s="150"/>
      <c r="H134" s="35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0">
        <f t="shared" si="15"/>
        <v>0</v>
      </c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  <c r="AJ134" s="51"/>
      <c r="AK134" s="51"/>
      <c r="AL134" s="113">
        <f t="shared" si="16"/>
        <v>0</v>
      </c>
      <c r="AM134" s="192"/>
      <c r="AN134" s="193"/>
      <c r="AO134" s="193"/>
      <c r="AP134" s="194">
        <f t="shared" si="14"/>
        <v>0</v>
      </c>
    </row>
    <row r="135" spans="1:42" ht="21" customHeight="1" x14ac:dyDescent="0.35">
      <c r="A135" s="181">
        <v>350215</v>
      </c>
      <c r="B135" s="182" t="s">
        <v>116</v>
      </c>
      <c r="C135" s="127"/>
      <c r="D135" s="41"/>
      <c r="E135" s="110">
        <v>0.7</v>
      </c>
      <c r="F135" s="187">
        <v>0.8</v>
      </c>
      <c r="G135" s="129"/>
      <c r="H135" s="35">
        <v>59</v>
      </c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0">
        <f t="shared" si="15"/>
        <v>19</v>
      </c>
      <c r="X135" s="51"/>
      <c r="Y135" s="51">
        <v>20</v>
      </c>
      <c r="Z135" s="51">
        <v>10</v>
      </c>
      <c r="AA135" s="51"/>
      <c r="AB135" s="51"/>
      <c r="AC135" s="51"/>
      <c r="AD135" s="51"/>
      <c r="AE135" s="51"/>
      <c r="AF135" s="51"/>
      <c r="AG135" s="51">
        <v>10</v>
      </c>
      <c r="AH135" s="51"/>
      <c r="AI135" s="51"/>
      <c r="AJ135" s="51"/>
      <c r="AK135" s="51"/>
      <c r="AL135" s="113">
        <f t="shared" si="16"/>
        <v>40</v>
      </c>
      <c r="AM135" s="192"/>
      <c r="AN135" s="193"/>
      <c r="AO135" s="193"/>
      <c r="AP135" s="194">
        <f t="shared" si="14"/>
        <v>0</v>
      </c>
    </row>
    <row r="136" spans="1:42" ht="21" customHeight="1" x14ac:dyDescent="0.35">
      <c r="A136" s="181">
        <v>300886</v>
      </c>
      <c r="B136" s="182" t="s">
        <v>94</v>
      </c>
      <c r="C136" s="127"/>
      <c r="D136" s="41" t="s">
        <v>37</v>
      </c>
      <c r="E136" s="110">
        <v>6</v>
      </c>
      <c r="F136" s="187">
        <v>7</v>
      </c>
      <c r="G136" s="129"/>
      <c r="H136" s="35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0">
        <f t="shared" si="15"/>
        <v>-55</v>
      </c>
      <c r="X136" s="51">
        <v>15</v>
      </c>
      <c r="Y136" s="51">
        <v>20</v>
      </c>
      <c r="Z136" s="51">
        <v>10</v>
      </c>
      <c r="AA136" s="51"/>
      <c r="AB136" s="51"/>
      <c r="AC136" s="51"/>
      <c r="AD136" s="51"/>
      <c r="AE136" s="51"/>
      <c r="AF136" s="51"/>
      <c r="AG136" s="51">
        <v>10</v>
      </c>
      <c r="AH136" s="51"/>
      <c r="AI136" s="51"/>
      <c r="AJ136" s="51"/>
      <c r="AK136" s="51"/>
      <c r="AL136" s="113">
        <f t="shared" si="16"/>
        <v>55</v>
      </c>
      <c r="AM136" s="192"/>
      <c r="AN136" s="193"/>
      <c r="AO136" s="193"/>
      <c r="AP136" s="194">
        <f t="shared" si="14"/>
        <v>0</v>
      </c>
    </row>
    <row r="137" spans="1:42" ht="21" customHeight="1" x14ac:dyDescent="0.35">
      <c r="A137" s="181">
        <v>300886</v>
      </c>
      <c r="B137" s="182" t="s">
        <v>163</v>
      </c>
      <c r="C137" s="127"/>
      <c r="D137" s="41" t="s">
        <v>77</v>
      </c>
      <c r="E137" s="118"/>
      <c r="F137" s="214">
        <v>7</v>
      </c>
      <c r="G137" s="129"/>
      <c r="H137" s="35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0">
        <f t="shared" si="15"/>
        <v>0</v>
      </c>
      <c r="X137" s="52"/>
      <c r="Y137" s="52"/>
      <c r="Z137" s="52"/>
      <c r="AA137" s="52"/>
      <c r="AB137" s="52"/>
      <c r="AC137" s="52"/>
      <c r="AD137" s="52"/>
      <c r="AE137" s="52"/>
      <c r="AF137" s="52"/>
      <c r="AG137" s="52"/>
      <c r="AH137" s="52"/>
      <c r="AI137" s="51"/>
      <c r="AJ137" s="51"/>
      <c r="AK137" s="51"/>
      <c r="AL137" s="113">
        <f t="shared" si="16"/>
        <v>0</v>
      </c>
      <c r="AM137" s="192"/>
      <c r="AN137" s="193"/>
      <c r="AO137" s="193"/>
      <c r="AP137" s="194">
        <f t="shared" si="14"/>
        <v>0</v>
      </c>
    </row>
    <row r="138" spans="1:42" ht="21" customHeight="1" x14ac:dyDescent="0.35">
      <c r="A138" s="181">
        <v>300910</v>
      </c>
      <c r="B138" s="182" t="s">
        <v>107</v>
      </c>
      <c r="C138" s="127"/>
      <c r="D138" s="71" t="s">
        <v>138</v>
      </c>
      <c r="E138" s="110">
        <v>2</v>
      </c>
      <c r="F138" s="187">
        <v>2.5</v>
      </c>
      <c r="G138" s="129"/>
      <c r="H138" s="35"/>
      <c r="I138" s="29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10">
        <f t="shared" si="15"/>
        <v>0</v>
      </c>
      <c r="X138" s="52"/>
      <c r="Y138" s="52"/>
      <c r="Z138" s="52"/>
      <c r="AA138" s="52"/>
      <c r="AB138" s="52"/>
      <c r="AC138" s="52"/>
      <c r="AD138" s="52"/>
      <c r="AE138" s="52"/>
      <c r="AF138" s="52"/>
      <c r="AG138" s="52"/>
      <c r="AH138" s="52"/>
      <c r="AI138" s="52"/>
      <c r="AJ138" s="52"/>
      <c r="AK138" s="52"/>
      <c r="AL138" s="113">
        <f t="shared" si="16"/>
        <v>0</v>
      </c>
      <c r="AM138" s="192"/>
      <c r="AN138" s="193"/>
      <c r="AO138" s="193"/>
      <c r="AP138" s="194">
        <f t="shared" si="14"/>
        <v>0</v>
      </c>
    </row>
    <row r="139" spans="1:42" ht="21" customHeight="1" x14ac:dyDescent="0.35">
      <c r="A139" s="181">
        <v>350444</v>
      </c>
      <c r="B139" s="221" t="s">
        <v>29</v>
      </c>
      <c r="C139" s="146"/>
      <c r="D139" s="53" t="s">
        <v>97</v>
      </c>
      <c r="E139" s="122">
        <v>0.9</v>
      </c>
      <c r="F139" s="229">
        <v>1</v>
      </c>
      <c r="G139" s="151"/>
      <c r="H139" s="35"/>
      <c r="I139" s="12"/>
      <c r="J139" s="12"/>
      <c r="K139" s="12"/>
      <c r="L139" s="12"/>
      <c r="M139" s="12"/>
      <c r="N139" s="12"/>
      <c r="O139" s="12"/>
      <c r="P139" s="29"/>
      <c r="Q139" s="29"/>
      <c r="R139" s="29"/>
      <c r="S139" s="29"/>
      <c r="T139" s="29"/>
      <c r="U139" s="29"/>
      <c r="V139" s="29"/>
      <c r="W139" s="10">
        <f t="shared" si="15"/>
        <v>0</v>
      </c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2"/>
      <c r="AJ139" s="52"/>
      <c r="AK139" s="52"/>
      <c r="AL139" s="113">
        <f t="shared" si="16"/>
        <v>0</v>
      </c>
      <c r="AM139" s="192"/>
      <c r="AN139" s="193"/>
      <c r="AO139" s="193"/>
      <c r="AP139" s="194">
        <f t="shared" si="14"/>
        <v>0</v>
      </c>
    </row>
    <row r="140" spans="1:42" ht="21" customHeight="1" x14ac:dyDescent="0.35">
      <c r="A140" s="181">
        <v>300415</v>
      </c>
      <c r="B140" s="182" t="s">
        <v>117</v>
      </c>
      <c r="C140" s="127"/>
      <c r="D140" s="41" t="s">
        <v>47</v>
      </c>
      <c r="E140" s="110">
        <v>0.7</v>
      </c>
      <c r="F140" s="187">
        <v>0.8</v>
      </c>
      <c r="G140" s="149"/>
      <c r="H140" s="35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0">
        <f t="shared" si="15"/>
        <v>-35</v>
      </c>
      <c r="X140" s="52"/>
      <c r="Y140" s="52"/>
      <c r="Z140" s="52"/>
      <c r="AA140" s="52"/>
      <c r="AB140" s="52"/>
      <c r="AC140" s="52">
        <v>15</v>
      </c>
      <c r="AD140" s="52"/>
      <c r="AE140" s="52"/>
      <c r="AF140" s="52"/>
      <c r="AG140" s="52">
        <v>20</v>
      </c>
      <c r="AH140" s="52"/>
      <c r="AI140" s="51"/>
      <c r="AJ140" s="51"/>
      <c r="AK140" s="51"/>
      <c r="AL140" s="113">
        <f t="shared" ref="AL140" si="17">SUM(I140:U140)+SUM(X140:AK140)</f>
        <v>35</v>
      </c>
      <c r="AM140" s="192"/>
      <c r="AN140" s="193"/>
      <c r="AO140" s="193"/>
      <c r="AP140" s="194">
        <f t="shared" si="14"/>
        <v>0</v>
      </c>
    </row>
    <row r="141" spans="1:42" ht="21" customHeight="1" x14ac:dyDescent="0.35">
      <c r="A141" s="181">
        <v>301443</v>
      </c>
      <c r="B141" s="182" t="s">
        <v>201</v>
      </c>
      <c r="C141" s="127"/>
      <c r="D141" s="41" t="s">
        <v>168</v>
      </c>
      <c r="E141" s="118">
        <v>1</v>
      </c>
      <c r="F141" s="214">
        <v>1.1000000000000001</v>
      </c>
      <c r="G141" s="129"/>
      <c r="H141" s="35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10">
        <f t="shared" si="15"/>
        <v>0</v>
      </c>
      <c r="X141" s="51"/>
      <c r="Y141" s="51"/>
      <c r="Z141" s="51"/>
      <c r="AA141" s="51"/>
      <c r="AB141" s="51"/>
      <c r="AC141" s="51"/>
      <c r="AD141" s="51"/>
      <c r="AE141" s="52"/>
      <c r="AF141" s="52"/>
      <c r="AG141" s="52"/>
      <c r="AH141" s="52"/>
      <c r="AI141" s="52"/>
      <c r="AJ141" s="52"/>
      <c r="AK141" s="52"/>
      <c r="AL141" s="113">
        <f t="shared" si="16"/>
        <v>0</v>
      </c>
      <c r="AM141" s="192"/>
      <c r="AN141" s="193"/>
      <c r="AO141" s="193"/>
      <c r="AP141" s="194">
        <f t="shared" si="14"/>
        <v>0</v>
      </c>
    </row>
    <row r="142" spans="1:42" ht="21" customHeight="1" x14ac:dyDescent="0.35">
      <c r="A142" s="181">
        <v>300415</v>
      </c>
      <c r="B142" s="182" t="s">
        <v>69</v>
      </c>
      <c r="C142" s="127"/>
      <c r="D142" s="41"/>
      <c r="E142" s="110">
        <v>1</v>
      </c>
      <c r="F142" s="187">
        <v>2</v>
      </c>
      <c r="G142" s="129"/>
      <c r="H142" s="35"/>
      <c r="I142" s="12"/>
      <c r="J142" s="12"/>
      <c r="K142" s="12"/>
      <c r="L142" s="12"/>
      <c r="M142" s="12"/>
      <c r="N142" s="12"/>
      <c r="O142" s="12"/>
      <c r="P142" s="29"/>
      <c r="Q142" s="29"/>
      <c r="R142" s="29"/>
      <c r="S142" s="29"/>
      <c r="T142" s="29"/>
      <c r="U142" s="29"/>
      <c r="V142" s="29"/>
      <c r="W142" s="10">
        <f t="shared" si="15"/>
        <v>0</v>
      </c>
      <c r="X142" s="52"/>
      <c r="Y142" s="52"/>
      <c r="Z142" s="52"/>
      <c r="AA142" s="52"/>
      <c r="AB142" s="52"/>
      <c r="AC142" s="52"/>
      <c r="AD142" s="52"/>
      <c r="AE142" s="52"/>
      <c r="AF142" s="52"/>
      <c r="AG142" s="52"/>
      <c r="AH142" s="52"/>
      <c r="AI142" s="52"/>
      <c r="AJ142" s="52"/>
      <c r="AK142" s="52"/>
      <c r="AL142" s="113">
        <f t="shared" si="16"/>
        <v>0</v>
      </c>
      <c r="AM142" s="192"/>
      <c r="AN142" s="193"/>
      <c r="AO142" s="193"/>
      <c r="AP142" s="194">
        <f t="shared" si="14"/>
        <v>0</v>
      </c>
    </row>
    <row r="143" spans="1:42" ht="21" customHeight="1" x14ac:dyDescent="0.35">
      <c r="A143" s="181">
        <v>350129</v>
      </c>
      <c r="B143" s="222" t="s">
        <v>125</v>
      </c>
      <c r="C143" s="147"/>
      <c r="D143" s="55" t="s">
        <v>121</v>
      </c>
      <c r="E143" s="123">
        <v>2.7</v>
      </c>
      <c r="F143" s="230">
        <v>3</v>
      </c>
      <c r="G143" s="150">
        <v>71</v>
      </c>
      <c r="H143" s="35"/>
      <c r="I143" s="12"/>
      <c r="J143" s="12"/>
      <c r="K143" s="12"/>
      <c r="L143" s="12"/>
      <c r="M143" s="12"/>
      <c r="N143" s="12"/>
      <c r="O143" s="12"/>
      <c r="P143" s="29"/>
      <c r="Q143" s="29"/>
      <c r="R143" s="29"/>
      <c r="S143" s="29"/>
      <c r="T143" s="29"/>
      <c r="U143" s="29"/>
      <c r="V143" s="29"/>
      <c r="W143" s="10">
        <f t="shared" si="15"/>
        <v>26</v>
      </c>
      <c r="X143" s="52"/>
      <c r="Y143" s="52">
        <v>20</v>
      </c>
      <c r="Z143" s="52"/>
      <c r="AA143" s="52">
        <v>10</v>
      </c>
      <c r="AB143" s="52"/>
      <c r="AC143" s="52"/>
      <c r="AD143" s="52"/>
      <c r="AE143" s="52"/>
      <c r="AF143" s="52"/>
      <c r="AG143" s="52"/>
      <c r="AH143" s="52"/>
      <c r="AI143" s="52">
        <v>15</v>
      </c>
      <c r="AJ143" s="52"/>
      <c r="AK143" s="52"/>
      <c r="AL143" s="113">
        <f t="shared" si="16"/>
        <v>45</v>
      </c>
      <c r="AM143" s="192"/>
      <c r="AN143" s="193"/>
      <c r="AO143" s="193"/>
      <c r="AP143" s="194">
        <f t="shared" si="14"/>
        <v>0</v>
      </c>
    </row>
    <row r="144" spans="1:42" ht="21" customHeight="1" x14ac:dyDescent="0.35">
      <c r="A144" s="181">
        <v>301445</v>
      </c>
      <c r="B144" s="203" t="s">
        <v>87</v>
      </c>
      <c r="C144" s="135"/>
      <c r="D144" s="53" t="s">
        <v>97</v>
      </c>
      <c r="E144" s="118">
        <v>1</v>
      </c>
      <c r="F144" s="187">
        <v>1.1000000000000001</v>
      </c>
      <c r="G144" s="129"/>
      <c r="H144" s="35"/>
      <c r="I144" s="29"/>
      <c r="J144" s="29"/>
      <c r="K144" s="29"/>
      <c r="L144" s="29"/>
      <c r="M144" s="29"/>
      <c r="N144" s="29"/>
      <c r="O144" s="29"/>
      <c r="P144" s="29"/>
      <c r="Q144" s="29"/>
      <c r="R144" s="29"/>
      <c r="S144" s="29"/>
      <c r="T144" s="29"/>
      <c r="U144" s="29"/>
      <c r="V144" s="29"/>
      <c r="W144" s="10">
        <f t="shared" si="15"/>
        <v>0</v>
      </c>
      <c r="X144" s="52"/>
      <c r="Y144" s="52"/>
      <c r="Z144" s="52"/>
      <c r="AA144" s="52"/>
      <c r="AB144" s="52"/>
      <c r="AC144" s="52"/>
      <c r="AD144" s="52"/>
      <c r="AE144" s="52"/>
      <c r="AF144" s="52"/>
      <c r="AG144" s="52"/>
      <c r="AH144" s="52"/>
      <c r="AI144" s="52"/>
      <c r="AJ144" s="52"/>
      <c r="AK144" s="52"/>
      <c r="AL144" s="113">
        <f t="shared" si="16"/>
        <v>0</v>
      </c>
      <c r="AM144" s="192"/>
      <c r="AN144" s="193"/>
      <c r="AO144" s="193"/>
      <c r="AP144" s="194">
        <f t="shared" si="14"/>
        <v>0</v>
      </c>
    </row>
    <row r="145" spans="1:42" ht="21" customHeight="1" x14ac:dyDescent="0.35">
      <c r="A145" s="210">
        <v>350121</v>
      </c>
      <c r="B145" s="182" t="s">
        <v>126</v>
      </c>
      <c r="C145" s="127"/>
      <c r="D145" s="41"/>
      <c r="E145" s="110">
        <v>3.5</v>
      </c>
      <c r="F145" s="187">
        <v>4.2</v>
      </c>
      <c r="G145" s="129"/>
      <c r="H145" s="35"/>
      <c r="I145" s="29"/>
      <c r="J145" s="29"/>
      <c r="K145" s="29"/>
      <c r="L145" s="29"/>
      <c r="M145" s="29"/>
      <c r="N145" s="29"/>
      <c r="O145" s="29"/>
      <c r="P145" s="29"/>
      <c r="Q145" s="29"/>
      <c r="R145" s="29"/>
      <c r="S145" s="29"/>
      <c r="T145" s="29"/>
      <c r="U145" s="29"/>
      <c r="V145" s="29"/>
      <c r="W145" s="10">
        <f t="shared" si="15"/>
        <v>0</v>
      </c>
      <c r="X145" s="52"/>
      <c r="Y145" s="52"/>
      <c r="Z145" s="52"/>
      <c r="AA145" s="52"/>
      <c r="AB145" s="52"/>
      <c r="AC145" s="52"/>
      <c r="AD145" s="52"/>
      <c r="AE145" s="52"/>
      <c r="AF145" s="52"/>
      <c r="AG145" s="52"/>
      <c r="AH145" s="52"/>
      <c r="AI145" s="52"/>
      <c r="AJ145" s="52"/>
      <c r="AK145" s="52"/>
      <c r="AL145" s="113">
        <f t="shared" si="16"/>
        <v>0</v>
      </c>
      <c r="AM145" s="192"/>
      <c r="AN145" s="193"/>
      <c r="AO145" s="193"/>
      <c r="AP145" s="194">
        <f t="shared" si="14"/>
        <v>0</v>
      </c>
    </row>
    <row r="146" spans="1:42" ht="21" customHeight="1" x14ac:dyDescent="0.35">
      <c r="A146" s="181">
        <v>300418</v>
      </c>
      <c r="B146" s="182" t="s">
        <v>27</v>
      </c>
      <c r="C146" s="126"/>
      <c r="D146" s="41" t="s">
        <v>118</v>
      </c>
      <c r="E146" s="110">
        <v>0.9</v>
      </c>
      <c r="F146" s="187">
        <v>1</v>
      </c>
      <c r="G146" s="129"/>
      <c r="H146" s="35"/>
      <c r="I146" s="29"/>
      <c r="J146" s="29"/>
      <c r="K146" s="29"/>
      <c r="L146" s="29"/>
      <c r="M146" s="29"/>
      <c r="N146" s="29"/>
      <c r="O146" s="29"/>
      <c r="P146" s="29"/>
      <c r="Q146" s="29"/>
      <c r="R146" s="29"/>
      <c r="S146" s="29"/>
      <c r="T146" s="29"/>
      <c r="U146" s="29"/>
      <c r="V146" s="29"/>
      <c r="W146" s="10">
        <f t="shared" si="15"/>
        <v>0</v>
      </c>
      <c r="X146" s="51"/>
      <c r="Y146" s="51"/>
      <c r="Z146" s="51"/>
      <c r="AA146" s="51"/>
      <c r="AB146" s="51"/>
      <c r="AC146" s="51"/>
      <c r="AD146" s="51"/>
      <c r="AE146" s="52"/>
      <c r="AF146" s="52"/>
      <c r="AG146" s="52"/>
      <c r="AH146" s="52"/>
      <c r="AI146" s="52"/>
      <c r="AJ146" s="52"/>
      <c r="AK146" s="52"/>
      <c r="AL146" s="113">
        <f t="shared" si="16"/>
        <v>0</v>
      </c>
      <c r="AM146" s="192"/>
      <c r="AN146" s="193"/>
      <c r="AO146" s="193"/>
      <c r="AP146" s="194">
        <f t="shared" si="14"/>
        <v>0</v>
      </c>
    </row>
    <row r="147" spans="1:42" ht="21" customHeight="1" x14ac:dyDescent="0.35">
      <c r="A147" s="181">
        <v>350121</v>
      </c>
      <c r="B147" s="205" t="s">
        <v>28</v>
      </c>
      <c r="C147" s="137"/>
      <c r="D147" s="70"/>
      <c r="E147" s="116">
        <v>3.5</v>
      </c>
      <c r="F147" s="231">
        <v>4.2</v>
      </c>
      <c r="G147" s="141"/>
      <c r="H147" s="35"/>
      <c r="I147" s="12"/>
      <c r="J147" s="12"/>
      <c r="K147" s="12"/>
      <c r="L147" s="12"/>
      <c r="M147" s="12"/>
      <c r="N147" s="12"/>
      <c r="O147" s="12"/>
      <c r="P147" s="29"/>
      <c r="Q147" s="29"/>
      <c r="R147" s="29"/>
      <c r="S147" s="29"/>
      <c r="T147" s="29"/>
      <c r="U147" s="29"/>
      <c r="V147" s="29"/>
      <c r="W147" s="10">
        <f t="shared" si="15"/>
        <v>0</v>
      </c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2"/>
      <c r="AJ147" s="52"/>
      <c r="AK147" s="52"/>
      <c r="AL147" s="113">
        <f t="shared" si="16"/>
        <v>0</v>
      </c>
      <c r="AM147" s="192"/>
      <c r="AN147" s="193"/>
      <c r="AO147" s="193"/>
      <c r="AP147" s="194">
        <f t="shared" si="14"/>
        <v>0</v>
      </c>
    </row>
    <row r="148" spans="1:42" ht="21" customHeight="1" x14ac:dyDescent="0.35">
      <c r="A148" s="181">
        <v>301087</v>
      </c>
      <c r="B148" s="182" t="s">
        <v>48</v>
      </c>
      <c r="C148" s="127"/>
      <c r="D148" s="41" t="s">
        <v>47</v>
      </c>
      <c r="E148" s="110">
        <v>2.5</v>
      </c>
      <c r="F148" s="187">
        <v>3</v>
      </c>
      <c r="G148" s="149"/>
      <c r="H148" s="35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0">
        <f t="shared" ref="W148:W161" si="18">G148+H148-AL148</f>
        <v>0</v>
      </c>
      <c r="X148" s="77"/>
      <c r="Y148" s="52"/>
      <c r="Z148" s="52"/>
      <c r="AA148" s="52"/>
      <c r="AB148" s="52"/>
      <c r="AC148" s="52"/>
      <c r="AD148" s="52"/>
      <c r="AE148" s="52"/>
      <c r="AF148" s="52"/>
      <c r="AG148" s="52"/>
      <c r="AH148" s="52"/>
      <c r="AI148" s="51"/>
      <c r="AJ148" s="51"/>
      <c r="AK148" s="51"/>
      <c r="AL148" s="113">
        <f>SUM(I148:U148)+SUM(Y148:AK148)</f>
        <v>0</v>
      </c>
      <c r="AM148" s="192"/>
      <c r="AN148" s="193"/>
      <c r="AO148" s="193"/>
      <c r="AP148" s="194">
        <f t="shared" ref="AP132:AP161" si="19">SUM(AM148:AO148)</f>
        <v>0</v>
      </c>
    </row>
    <row r="149" spans="1:42" ht="21" customHeight="1" x14ac:dyDescent="0.35">
      <c r="A149" s="181">
        <v>200651</v>
      </c>
      <c r="B149" s="182" t="s">
        <v>75</v>
      </c>
      <c r="C149" s="127"/>
      <c r="D149" s="28" t="s">
        <v>112</v>
      </c>
      <c r="E149" s="110"/>
      <c r="F149" s="187">
        <v>1</v>
      </c>
      <c r="G149" s="129"/>
      <c r="H149" s="35"/>
      <c r="I149" s="29"/>
      <c r="J149" s="29"/>
      <c r="K149" s="29"/>
      <c r="L149" s="29"/>
      <c r="M149" s="29"/>
      <c r="N149" s="29"/>
      <c r="O149" s="29"/>
      <c r="P149" s="29"/>
      <c r="Q149" s="29"/>
      <c r="R149" s="29"/>
      <c r="S149" s="29"/>
      <c r="T149" s="29"/>
      <c r="U149" s="29"/>
      <c r="V149" s="29"/>
      <c r="W149" s="10">
        <f t="shared" si="18"/>
        <v>0</v>
      </c>
      <c r="X149" s="52"/>
      <c r="Y149" s="52"/>
      <c r="Z149" s="52"/>
      <c r="AA149" s="52"/>
      <c r="AB149" s="52"/>
      <c r="AC149" s="52"/>
      <c r="AD149" s="52"/>
      <c r="AE149" s="52"/>
      <c r="AF149" s="52"/>
      <c r="AG149" s="52"/>
      <c r="AH149" s="52"/>
      <c r="AI149" s="52"/>
      <c r="AJ149" s="52"/>
      <c r="AK149" s="52"/>
      <c r="AL149" s="113">
        <f t="shared" ref="AL149:AL161" si="20">SUM(I149:U149)+SUM(X149:AK149)</f>
        <v>0</v>
      </c>
      <c r="AM149" s="192"/>
      <c r="AN149" s="193"/>
      <c r="AO149" s="193"/>
      <c r="AP149" s="194">
        <f t="shared" si="19"/>
        <v>0</v>
      </c>
    </row>
    <row r="150" spans="1:42" ht="21" customHeight="1" x14ac:dyDescent="0.35">
      <c r="A150" s="181">
        <v>200654</v>
      </c>
      <c r="B150" s="182" t="s">
        <v>198</v>
      </c>
      <c r="C150" s="127"/>
      <c r="D150" s="41" t="s">
        <v>193</v>
      </c>
      <c r="E150" s="118">
        <v>0.9</v>
      </c>
      <c r="F150" s="187">
        <v>1</v>
      </c>
      <c r="G150" s="129"/>
      <c r="H150" s="35"/>
      <c r="I150" s="29"/>
      <c r="J150" s="29"/>
      <c r="K150" s="29"/>
      <c r="L150" s="29"/>
      <c r="M150" s="29"/>
      <c r="N150" s="29"/>
      <c r="O150" s="29"/>
      <c r="P150" s="29"/>
      <c r="Q150" s="29"/>
      <c r="R150" s="29"/>
      <c r="S150" s="29"/>
      <c r="T150" s="29"/>
      <c r="U150" s="29"/>
      <c r="V150" s="29"/>
      <c r="W150" s="10">
        <f t="shared" si="18"/>
        <v>0</v>
      </c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2"/>
      <c r="AJ150" s="52"/>
      <c r="AK150" s="52"/>
      <c r="AL150" s="113">
        <f t="shared" si="20"/>
        <v>0</v>
      </c>
      <c r="AM150" s="192"/>
      <c r="AN150" s="193"/>
      <c r="AO150" s="193"/>
      <c r="AP150" s="194">
        <f t="shared" si="19"/>
        <v>0</v>
      </c>
    </row>
    <row r="151" spans="1:42" ht="21" customHeight="1" x14ac:dyDescent="0.35">
      <c r="A151" s="181">
        <v>200612</v>
      </c>
      <c r="B151" s="182" t="s">
        <v>136</v>
      </c>
      <c r="C151" s="127"/>
      <c r="D151" s="41"/>
      <c r="E151" s="118"/>
      <c r="F151" s="214"/>
      <c r="G151" s="149"/>
      <c r="H151" s="35"/>
      <c r="I151" s="12"/>
      <c r="J151" s="12"/>
      <c r="K151" s="12"/>
      <c r="L151" s="12"/>
      <c r="M151" s="12"/>
      <c r="N151" s="12"/>
      <c r="O151" s="12"/>
      <c r="P151" s="29"/>
      <c r="Q151" s="29"/>
      <c r="R151" s="29"/>
      <c r="S151" s="29"/>
      <c r="T151" s="29"/>
      <c r="U151" s="29"/>
      <c r="V151" s="29"/>
      <c r="W151" s="10">
        <f t="shared" si="18"/>
        <v>0</v>
      </c>
      <c r="X151" s="52"/>
      <c r="Y151" s="52"/>
      <c r="Z151" s="52"/>
      <c r="AA151" s="52"/>
      <c r="AB151" s="52"/>
      <c r="AC151" s="52"/>
      <c r="AD151" s="52"/>
      <c r="AE151" s="52"/>
      <c r="AF151" s="52"/>
      <c r="AG151" s="52"/>
      <c r="AH151" s="52"/>
      <c r="AI151" s="52"/>
      <c r="AJ151" s="52"/>
      <c r="AK151" s="52"/>
      <c r="AL151" s="113">
        <f t="shared" si="20"/>
        <v>0</v>
      </c>
      <c r="AM151" s="192"/>
      <c r="AN151" s="193"/>
      <c r="AO151" s="193"/>
      <c r="AP151" s="194">
        <f t="shared" si="19"/>
        <v>0</v>
      </c>
    </row>
    <row r="152" spans="1:42" ht="21" customHeight="1" x14ac:dyDescent="0.35">
      <c r="A152" s="181">
        <v>200451</v>
      </c>
      <c r="B152" s="221" t="s">
        <v>213</v>
      </c>
      <c r="C152" s="148"/>
      <c r="D152" s="53" t="s">
        <v>100</v>
      </c>
      <c r="E152" s="122"/>
      <c r="F152" s="229">
        <v>1.35</v>
      </c>
      <c r="G152" s="152"/>
      <c r="H152" s="35"/>
      <c r="I152" s="12"/>
      <c r="J152" s="12"/>
      <c r="K152" s="12"/>
      <c r="L152" s="12"/>
      <c r="M152" s="12"/>
      <c r="N152" s="12"/>
      <c r="O152" s="12"/>
      <c r="P152" s="29"/>
      <c r="Q152" s="29"/>
      <c r="R152" s="29"/>
      <c r="S152" s="29"/>
      <c r="T152" s="29"/>
      <c r="U152" s="29"/>
      <c r="V152" s="29"/>
      <c r="W152" s="10">
        <f t="shared" si="18"/>
        <v>0</v>
      </c>
      <c r="X152" s="52"/>
      <c r="Y152" s="52"/>
      <c r="Z152" s="52"/>
      <c r="AA152" s="52"/>
      <c r="AB152" s="52"/>
      <c r="AC152" s="52"/>
      <c r="AD152" s="52"/>
      <c r="AE152" s="52"/>
      <c r="AF152" s="52"/>
      <c r="AG152" s="52"/>
      <c r="AH152" s="52"/>
      <c r="AI152" s="52"/>
      <c r="AJ152" s="52"/>
      <c r="AK152" s="52"/>
      <c r="AL152" s="113">
        <f t="shared" si="20"/>
        <v>0</v>
      </c>
      <c r="AM152" s="192"/>
      <c r="AN152" s="193"/>
      <c r="AO152" s="193"/>
      <c r="AP152" s="194">
        <f t="shared" si="19"/>
        <v>0</v>
      </c>
    </row>
    <row r="153" spans="1:42" ht="21" customHeight="1" x14ac:dyDescent="0.35">
      <c r="A153" s="181">
        <v>200451</v>
      </c>
      <c r="B153" s="182" t="s">
        <v>197</v>
      </c>
      <c r="C153" s="127" t="s">
        <v>39</v>
      </c>
      <c r="D153" s="41"/>
      <c r="E153" s="110">
        <v>0.9</v>
      </c>
      <c r="F153" s="187">
        <v>1</v>
      </c>
      <c r="G153" s="149"/>
      <c r="H153" s="35"/>
      <c r="I153" s="12"/>
      <c r="J153" s="12"/>
      <c r="K153" s="12"/>
      <c r="L153" s="12"/>
      <c r="M153" s="12"/>
      <c r="N153" s="12"/>
      <c r="O153" s="12"/>
      <c r="P153" s="29"/>
      <c r="Q153" s="29"/>
      <c r="R153" s="29"/>
      <c r="S153" s="29"/>
      <c r="T153" s="29"/>
      <c r="U153" s="29"/>
      <c r="V153" s="29"/>
      <c r="W153" s="10">
        <f t="shared" si="18"/>
        <v>0</v>
      </c>
      <c r="X153" s="52"/>
      <c r="Y153" s="52"/>
      <c r="Z153" s="52"/>
      <c r="AA153" s="52"/>
      <c r="AB153" s="52"/>
      <c r="AC153" s="52"/>
      <c r="AD153" s="52"/>
      <c r="AE153" s="52"/>
      <c r="AF153" s="52"/>
      <c r="AG153" s="52"/>
      <c r="AH153" s="52"/>
      <c r="AI153" s="52"/>
      <c r="AJ153" s="52"/>
      <c r="AK153" s="52"/>
      <c r="AL153" s="113">
        <f t="shared" si="20"/>
        <v>0</v>
      </c>
      <c r="AM153" s="192"/>
      <c r="AN153" s="193"/>
      <c r="AO153" s="193"/>
      <c r="AP153" s="194">
        <f t="shared" si="19"/>
        <v>0</v>
      </c>
    </row>
    <row r="154" spans="1:42" ht="21" customHeight="1" x14ac:dyDescent="0.35">
      <c r="A154" s="181">
        <v>250212</v>
      </c>
      <c r="B154" s="182" t="s">
        <v>71</v>
      </c>
      <c r="C154" s="127"/>
      <c r="D154" s="41"/>
      <c r="E154" s="118"/>
      <c r="F154" s="214">
        <v>1</v>
      </c>
      <c r="G154" s="129"/>
      <c r="H154" s="35"/>
      <c r="I154" s="12"/>
      <c r="J154" s="12"/>
      <c r="K154" s="12"/>
      <c r="L154" s="12"/>
      <c r="M154" s="12"/>
      <c r="N154" s="12"/>
      <c r="O154" s="12"/>
      <c r="P154" s="29"/>
      <c r="Q154" s="29"/>
      <c r="R154" s="29"/>
      <c r="S154" s="29"/>
      <c r="T154" s="29"/>
      <c r="U154" s="29"/>
      <c r="V154" s="29"/>
      <c r="W154" s="10">
        <f t="shared" si="18"/>
        <v>0</v>
      </c>
      <c r="X154" s="52"/>
      <c r="Y154" s="52"/>
      <c r="Z154" s="52"/>
      <c r="AA154" s="52"/>
      <c r="AB154" s="52"/>
      <c r="AC154" s="52"/>
      <c r="AD154" s="52"/>
      <c r="AE154" s="52"/>
      <c r="AF154" s="52"/>
      <c r="AG154" s="52"/>
      <c r="AH154" s="52"/>
      <c r="AI154" s="52"/>
      <c r="AJ154" s="52"/>
      <c r="AK154" s="52"/>
      <c r="AL154" s="113">
        <f t="shared" si="20"/>
        <v>0</v>
      </c>
      <c r="AM154" s="192"/>
      <c r="AN154" s="193"/>
      <c r="AO154" s="193"/>
      <c r="AP154" s="194">
        <f t="shared" si="19"/>
        <v>0</v>
      </c>
    </row>
    <row r="155" spans="1:42" ht="21" customHeight="1" x14ac:dyDescent="0.35">
      <c r="A155" s="223">
        <v>200866</v>
      </c>
      <c r="B155" s="224" t="s">
        <v>44</v>
      </c>
      <c r="C155" s="126"/>
      <c r="D155" s="28" t="s">
        <v>24</v>
      </c>
      <c r="E155" s="110">
        <v>0.1</v>
      </c>
      <c r="F155" s="187">
        <v>0.15</v>
      </c>
      <c r="G155" s="153"/>
      <c r="H155" s="35"/>
      <c r="I155" s="12"/>
      <c r="J155" s="12"/>
      <c r="K155" s="12"/>
      <c r="L155" s="12"/>
      <c r="M155" s="12"/>
      <c r="N155" s="12"/>
      <c r="O155" s="12"/>
      <c r="P155" s="29"/>
      <c r="Q155" s="29"/>
      <c r="R155" s="29"/>
      <c r="S155" s="29"/>
      <c r="T155" s="29"/>
      <c r="U155" s="29"/>
      <c r="V155" s="29"/>
      <c r="W155" s="10">
        <f t="shared" si="18"/>
        <v>0</v>
      </c>
      <c r="X155" s="52"/>
      <c r="Y155" s="52"/>
      <c r="Z155" s="52"/>
      <c r="AA155" s="52"/>
      <c r="AB155" s="52"/>
      <c r="AC155" s="52"/>
      <c r="AD155" s="52"/>
      <c r="AE155" s="52"/>
      <c r="AF155" s="52"/>
      <c r="AG155" s="52"/>
      <c r="AH155" s="52"/>
      <c r="AI155" s="52"/>
      <c r="AJ155" s="52"/>
      <c r="AK155" s="52"/>
      <c r="AL155" s="113">
        <f t="shared" si="20"/>
        <v>0</v>
      </c>
      <c r="AM155" s="192"/>
      <c r="AN155" s="193"/>
      <c r="AO155" s="193"/>
      <c r="AP155" s="194">
        <f t="shared" si="19"/>
        <v>0</v>
      </c>
    </row>
    <row r="156" spans="1:42" ht="21" customHeight="1" x14ac:dyDescent="0.35">
      <c r="A156" s="223">
        <v>201489</v>
      </c>
      <c r="B156" s="224" t="s">
        <v>54</v>
      </c>
      <c r="C156" s="126"/>
      <c r="D156" s="28"/>
      <c r="E156" s="110"/>
      <c r="F156" s="187">
        <v>1.35</v>
      </c>
      <c r="G156" s="153"/>
      <c r="H156" s="35"/>
      <c r="I156" s="12"/>
      <c r="J156" s="12"/>
      <c r="K156" s="12"/>
      <c r="L156" s="12"/>
      <c r="M156" s="12"/>
      <c r="N156" s="12"/>
      <c r="O156" s="12"/>
      <c r="P156" s="29"/>
      <c r="Q156" s="29"/>
      <c r="R156" s="29"/>
      <c r="S156" s="29"/>
      <c r="T156" s="29"/>
      <c r="U156" s="29"/>
      <c r="V156" s="29"/>
      <c r="W156" s="10">
        <f t="shared" si="18"/>
        <v>-40</v>
      </c>
      <c r="X156" s="52">
        <v>40</v>
      </c>
      <c r="Y156" s="52"/>
      <c r="Z156" s="52"/>
      <c r="AA156" s="52"/>
      <c r="AB156" s="52"/>
      <c r="AC156" s="52"/>
      <c r="AD156" s="52"/>
      <c r="AE156" s="52"/>
      <c r="AF156" s="52"/>
      <c r="AG156" s="52"/>
      <c r="AH156" s="52"/>
      <c r="AI156" s="52"/>
      <c r="AJ156" s="52"/>
      <c r="AK156" s="52"/>
      <c r="AL156" s="113">
        <f t="shared" si="20"/>
        <v>40</v>
      </c>
      <c r="AM156" s="192">
        <v>1</v>
      </c>
      <c r="AN156" s="193"/>
      <c r="AO156" s="193"/>
      <c r="AP156" s="194">
        <f t="shared" si="19"/>
        <v>1</v>
      </c>
    </row>
    <row r="157" spans="1:42" ht="21" customHeight="1" x14ac:dyDescent="0.35">
      <c r="A157" s="225">
        <v>250227</v>
      </c>
      <c r="B157" s="224" t="s">
        <v>56</v>
      </c>
      <c r="C157" s="126"/>
      <c r="D157" s="28"/>
      <c r="E157" s="110">
        <v>0.9</v>
      </c>
      <c r="F157" s="187">
        <v>1</v>
      </c>
      <c r="G157" s="153"/>
      <c r="H157" s="35"/>
      <c r="I157" s="12"/>
      <c r="J157" s="12"/>
      <c r="K157" s="12"/>
      <c r="L157" s="12"/>
      <c r="M157" s="12"/>
      <c r="N157" s="12"/>
      <c r="O157" s="12"/>
      <c r="P157" s="29"/>
      <c r="Q157" s="29"/>
      <c r="R157" s="29"/>
      <c r="S157" s="29"/>
      <c r="T157" s="29"/>
      <c r="U157" s="29"/>
      <c r="V157" s="29"/>
      <c r="W157" s="92">
        <f t="shared" si="18"/>
        <v>0</v>
      </c>
      <c r="X157" s="52"/>
      <c r="Y157" s="52"/>
      <c r="Z157" s="52"/>
      <c r="AA157" s="52"/>
      <c r="AB157" s="52"/>
      <c r="AC157" s="52"/>
      <c r="AD157" s="52"/>
      <c r="AE157" s="52"/>
      <c r="AF157" s="52"/>
      <c r="AG157" s="52"/>
      <c r="AH157" s="52"/>
      <c r="AI157" s="52"/>
      <c r="AJ157" s="52"/>
      <c r="AK157" s="52"/>
      <c r="AL157" s="124">
        <f t="shared" si="20"/>
        <v>0</v>
      </c>
      <c r="AM157" s="192"/>
      <c r="AN157" s="193"/>
      <c r="AO157" s="193"/>
      <c r="AP157" s="194">
        <f t="shared" si="19"/>
        <v>0</v>
      </c>
    </row>
    <row r="158" spans="1:42" ht="21" customHeight="1" x14ac:dyDescent="0.35">
      <c r="A158" s="226">
        <v>250212</v>
      </c>
      <c r="B158" s="227" t="s">
        <v>70</v>
      </c>
      <c r="C158" s="126"/>
      <c r="D158" s="60"/>
      <c r="E158" s="110">
        <v>1.4</v>
      </c>
      <c r="F158" s="218">
        <v>1.4</v>
      </c>
      <c r="G158" s="154"/>
      <c r="H158" s="35"/>
      <c r="I158" s="12"/>
      <c r="J158" s="12"/>
      <c r="K158" s="12"/>
      <c r="L158" s="12"/>
      <c r="M158" s="12"/>
      <c r="N158" s="12"/>
      <c r="O158" s="12"/>
      <c r="P158" s="29"/>
      <c r="Q158" s="29"/>
      <c r="R158" s="29"/>
      <c r="S158" s="29"/>
      <c r="T158" s="29"/>
      <c r="U158" s="29"/>
      <c r="V158" s="29"/>
      <c r="W158" s="92">
        <f t="shared" si="18"/>
        <v>0</v>
      </c>
      <c r="X158" s="52"/>
      <c r="Y158" s="52"/>
      <c r="Z158" s="52"/>
      <c r="AA158" s="52"/>
      <c r="AB158" s="52"/>
      <c r="AC158" s="52"/>
      <c r="AD158" s="52"/>
      <c r="AE158" s="52"/>
      <c r="AF158" s="52"/>
      <c r="AG158" s="52"/>
      <c r="AH158" s="52"/>
      <c r="AI158" s="52"/>
      <c r="AJ158" s="52"/>
      <c r="AK158" s="52"/>
      <c r="AL158" s="124">
        <f t="shared" si="20"/>
        <v>0</v>
      </c>
      <c r="AM158" s="195"/>
      <c r="AN158" s="196"/>
      <c r="AO158" s="196"/>
      <c r="AP158" s="197">
        <f t="shared" si="19"/>
        <v>0</v>
      </c>
    </row>
    <row r="159" spans="1:42" ht="22.15" hidden="1" customHeight="1" x14ac:dyDescent="0.35">
      <c r="A159" s="166"/>
      <c r="B159" s="167"/>
      <c r="C159" s="26"/>
      <c r="D159" s="28"/>
      <c r="E159" s="27"/>
      <c r="F159" s="168"/>
      <c r="G159" s="31"/>
      <c r="H159" s="35"/>
      <c r="I159" s="12"/>
      <c r="J159" s="12"/>
      <c r="K159" s="12"/>
      <c r="L159" s="12"/>
      <c r="M159" s="12"/>
      <c r="N159" s="12"/>
      <c r="O159" s="12"/>
      <c r="P159" s="29"/>
      <c r="Q159" s="29"/>
      <c r="R159" s="29"/>
      <c r="S159" s="29"/>
      <c r="T159" s="29"/>
      <c r="U159" s="29"/>
      <c r="V159" s="29"/>
      <c r="W159" s="92">
        <f t="shared" si="18"/>
        <v>0</v>
      </c>
      <c r="X159" s="52"/>
      <c r="Y159" s="52"/>
      <c r="Z159" s="52"/>
      <c r="AA159" s="52"/>
      <c r="AB159" s="52"/>
      <c r="AC159" s="52"/>
      <c r="AD159" s="52"/>
      <c r="AE159" s="52"/>
      <c r="AF159" s="52"/>
      <c r="AG159" s="52"/>
      <c r="AH159" s="52"/>
      <c r="AI159" s="52"/>
      <c r="AJ159" s="52"/>
      <c r="AK159" s="52"/>
      <c r="AL159" s="93">
        <f t="shared" si="20"/>
        <v>0</v>
      </c>
      <c r="AM159" s="169"/>
      <c r="AN159" s="169"/>
      <c r="AO159" s="169"/>
      <c r="AP159" s="24">
        <f t="shared" si="19"/>
        <v>0</v>
      </c>
    </row>
    <row r="160" spans="1:42" ht="22.15" hidden="1" customHeight="1" x14ac:dyDescent="0.35">
      <c r="A160" s="91"/>
      <c r="B160" s="26"/>
      <c r="C160" s="26"/>
      <c r="D160" s="28"/>
      <c r="E160" s="27"/>
      <c r="F160" s="47"/>
      <c r="G160" s="31"/>
      <c r="H160" s="35"/>
      <c r="I160" s="12"/>
      <c r="J160" s="12"/>
      <c r="K160" s="12"/>
      <c r="L160" s="12"/>
      <c r="M160" s="12"/>
      <c r="N160" s="12"/>
      <c r="O160" s="12"/>
      <c r="P160" s="29"/>
      <c r="Q160" s="29"/>
      <c r="R160" s="29"/>
      <c r="S160" s="29"/>
      <c r="T160" s="29"/>
      <c r="U160" s="29"/>
      <c r="V160" s="29"/>
      <c r="W160" s="92">
        <f t="shared" si="18"/>
        <v>0</v>
      </c>
      <c r="X160" s="52"/>
      <c r="Y160" s="52"/>
      <c r="Z160" s="52"/>
      <c r="AA160" s="52"/>
      <c r="AB160" s="52"/>
      <c r="AC160" s="52"/>
      <c r="AD160" s="52"/>
      <c r="AE160" s="52"/>
      <c r="AF160" s="52"/>
      <c r="AG160" s="52"/>
      <c r="AH160" s="52"/>
      <c r="AI160" s="52"/>
      <c r="AJ160" s="52"/>
      <c r="AK160" s="52"/>
      <c r="AL160" s="93">
        <f t="shared" si="20"/>
        <v>0</v>
      </c>
      <c r="AM160" s="87"/>
      <c r="AN160" s="87"/>
      <c r="AO160" s="87"/>
      <c r="AP160" s="24">
        <f t="shared" si="19"/>
        <v>0</v>
      </c>
    </row>
    <row r="161" spans="1:260" ht="22.15" hidden="1" customHeight="1" x14ac:dyDescent="0.35">
      <c r="A161" s="94"/>
      <c r="B161" s="95"/>
      <c r="C161" s="95"/>
      <c r="D161" s="96"/>
      <c r="E161" s="97"/>
      <c r="F161" s="98"/>
      <c r="G161" s="99"/>
      <c r="H161" s="100"/>
      <c r="I161" s="101"/>
      <c r="J161" s="101"/>
      <c r="K161" s="101"/>
      <c r="L161" s="101"/>
      <c r="M161" s="101"/>
      <c r="N161" s="101"/>
      <c r="O161" s="101"/>
      <c r="P161" s="66"/>
      <c r="Q161" s="66"/>
      <c r="R161" s="66"/>
      <c r="S161" s="66"/>
      <c r="T161" s="66"/>
      <c r="U161" s="66"/>
      <c r="V161" s="66"/>
      <c r="W161" s="102">
        <f t="shared" si="18"/>
        <v>0</v>
      </c>
      <c r="X161" s="103"/>
      <c r="Y161" s="103"/>
      <c r="Z161" s="103"/>
      <c r="AA161" s="103"/>
      <c r="AB161" s="103"/>
      <c r="AC161" s="103"/>
      <c r="AD161" s="103"/>
      <c r="AE161" s="103"/>
      <c r="AF161" s="103"/>
      <c r="AG161" s="103"/>
      <c r="AH161" s="103"/>
      <c r="AI161" s="103"/>
      <c r="AJ161" s="103"/>
      <c r="AK161" s="103"/>
      <c r="AL161" s="104">
        <f t="shared" si="20"/>
        <v>0</v>
      </c>
      <c r="AM161" s="105"/>
      <c r="AN161" s="105"/>
      <c r="AO161" s="105"/>
      <c r="AP161" s="24">
        <f t="shared" si="19"/>
        <v>0</v>
      </c>
    </row>
    <row r="162" spans="1:260" s="25" customFormat="1" ht="22.15" hidden="1" customHeight="1" x14ac:dyDescent="0.35">
      <c r="A162" s="94"/>
      <c r="B162" s="95"/>
      <c r="C162" s="95"/>
      <c r="D162" s="95"/>
      <c r="E162" s="97"/>
      <c r="F162" s="98"/>
      <c r="G162" s="95"/>
      <c r="H162" s="100"/>
      <c r="I162" s="101"/>
      <c r="J162" s="101"/>
      <c r="K162" s="101"/>
      <c r="L162" s="101"/>
      <c r="M162" s="101"/>
      <c r="N162" s="101"/>
      <c r="O162" s="101"/>
      <c r="P162" s="66"/>
      <c r="Q162" s="66"/>
      <c r="R162" s="66"/>
      <c r="S162" s="66"/>
      <c r="T162" s="66"/>
      <c r="U162" s="66"/>
      <c r="V162" s="66"/>
      <c r="W162" s="102">
        <f>G162+H162-AL162</f>
        <v>0</v>
      </c>
      <c r="X162" s="103"/>
      <c r="Y162" s="103"/>
      <c r="Z162" s="103"/>
      <c r="AA162" s="103"/>
      <c r="AB162" s="103"/>
      <c r="AC162" s="103"/>
      <c r="AD162" s="103"/>
      <c r="AE162" s="103"/>
      <c r="AF162" s="103"/>
      <c r="AG162" s="103"/>
      <c r="AH162" s="103"/>
      <c r="AI162" s="103"/>
      <c r="AJ162" s="103"/>
      <c r="AK162" s="103"/>
      <c r="AL162" s="104">
        <f>SUM(I162:U162)+SUM(X162:AK162)</f>
        <v>0</v>
      </c>
      <c r="AM162" s="105"/>
      <c r="AN162" s="105"/>
      <c r="AO162" s="105"/>
      <c r="AP162" s="24">
        <f>SUM(AM162:AO162)</f>
        <v>0</v>
      </c>
      <c r="AQ162" s="24"/>
      <c r="AR162" s="24"/>
      <c r="AS162" s="24"/>
      <c r="AT162" s="24"/>
      <c r="AU162" s="24"/>
      <c r="AV162" s="24"/>
      <c r="AW162" s="24"/>
      <c r="AX162" s="24"/>
      <c r="AY162" s="24"/>
      <c r="AZ162" s="24"/>
      <c r="BA162" s="24"/>
      <c r="BB162" s="24"/>
      <c r="BC162" s="24"/>
      <c r="BD162" s="24"/>
      <c r="BE162" s="24"/>
      <c r="BF162" s="24"/>
      <c r="BG162" s="24"/>
      <c r="BH162" s="24"/>
      <c r="BI162" s="24"/>
      <c r="BJ162" s="24"/>
      <c r="BK162" s="24"/>
      <c r="BL162" s="24"/>
      <c r="BM162" s="24"/>
      <c r="BN162" s="24"/>
      <c r="BO162" s="24"/>
      <c r="BP162" s="24"/>
      <c r="BQ162" s="24"/>
      <c r="BR162" s="24"/>
      <c r="BS162" s="24"/>
      <c r="BT162" s="24"/>
      <c r="BU162" s="24"/>
      <c r="BV162" s="24"/>
      <c r="BW162" s="24"/>
      <c r="BX162" s="24"/>
      <c r="BY162" s="24"/>
      <c r="BZ162" s="24"/>
      <c r="CA162" s="24"/>
      <c r="CB162" s="24"/>
      <c r="CC162" s="24"/>
      <c r="CD162" s="24"/>
      <c r="CE162" s="24"/>
      <c r="CF162" s="24"/>
      <c r="CG162" s="24"/>
      <c r="CH162" s="24"/>
      <c r="CI162" s="24"/>
      <c r="CJ162" s="24"/>
      <c r="CK162" s="24"/>
      <c r="CL162" s="24"/>
      <c r="CM162" s="24"/>
      <c r="CN162" s="24"/>
      <c r="CO162" s="24"/>
      <c r="CP162" s="24"/>
      <c r="CQ162" s="24"/>
      <c r="CR162" s="24"/>
      <c r="CS162" s="24"/>
      <c r="CT162" s="24"/>
      <c r="CU162" s="24"/>
      <c r="CV162" s="24"/>
      <c r="CW162" s="24"/>
      <c r="CX162" s="24"/>
      <c r="CY162" s="24"/>
      <c r="CZ162" s="24"/>
      <c r="DA162" s="24"/>
      <c r="DB162" s="24"/>
      <c r="DC162" s="24"/>
      <c r="DD162" s="24"/>
      <c r="DE162" s="24"/>
      <c r="DF162" s="24"/>
      <c r="DG162" s="24"/>
      <c r="DH162" s="24"/>
      <c r="DI162" s="24"/>
      <c r="DJ162" s="24"/>
      <c r="DK162" s="24"/>
      <c r="DL162" s="24"/>
      <c r="DM162" s="24"/>
      <c r="DN162" s="24"/>
      <c r="DO162" s="24"/>
      <c r="DP162" s="24"/>
      <c r="DQ162" s="24"/>
      <c r="DR162" s="24"/>
      <c r="DS162" s="24"/>
      <c r="DT162" s="24"/>
      <c r="DU162" s="24"/>
      <c r="DV162" s="24"/>
      <c r="DW162" s="24"/>
      <c r="DX162" s="24"/>
      <c r="DY162" s="24"/>
      <c r="DZ162" s="24"/>
      <c r="EA162" s="24"/>
      <c r="EB162" s="24"/>
      <c r="EC162" s="24"/>
      <c r="ED162" s="24"/>
      <c r="EE162" s="24"/>
      <c r="EF162" s="24"/>
      <c r="EG162" s="24"/>
      <c r="EH162" s="24"/>
      <c r="EI162" s="24"/>
      <c r="EJ162" s="24"/>
      <c r="EK162" s="24"/>
      <c r="EL162" s="24"/>
      <c r="EM162" s="24"/>
      <c r="EN162" s="24"/>
      <c r="EO162" s="24"/>
      <c r="EP162" s="24"/>
      <c r="EQ162" s="24"/>
      <c r="ER162" s="24"/>
      <c r="ES162" s="24"/>
      <c r="ET162" s="24"/>
      <c r="EU162" s="24"/>
      <c r="EV162" s="24"/>
      <c r="EW162" s="24"/>
      <c r="EX162" s="24"/>
      <c r="EY162" s="24"/>
      <c r="EZ162" s="24"/>
      <c r="FA162" s="24"/>
      <c r="FB162" s="24"/>
      <c r="FC162" s="24"/>
      <c r="FD162" s="24"/>
      <c r="FE162" s="24"/>
      <c r="FF162" s="24"/>
      <c r="FG162" s="24"/>
      <c r="FH162" s="24"/>
      <c r="FI162" s="24"/>
      <c r="FJ162" s="24"/>
      <c r="FK162" s="24"/>
      <c r="FL162" s="24"/>
      <c r="FM162" s="24"/>
      <c r="FN162" s="24"/>
      <c r="FO162" s="24"/>
      <c r="FP162" s="24"/>
      <c r="FQ162" s="24"/>
      <c r="FR162" s="24"/>
      <c r="FS162" s="24"/>
      <c r="FT162" s="24"/>
      <c r="FU162" s="24"/>
      <c r="FV162" s="24"/>
      <c r="FW162" s="24"/>
      <c r="FX162" s="24"/>
      <c r="FY162" s="24"/>
      <c r="FZ162" s="24"/>
      <c r="GA162" s="24"/>
      <c r="GB162" s="24"/>
      <c r="GC162" s="24"/>
      <c r="GD162" s="24"/>
      <c r="GE162" s="24"/>
      <c r="GF162" s="24"/>
      <c r="GG162" s="24"/>
      <c r="GH162" s="24"/>
      <c r="GI162" s="24"/>
      <c r="GJ162" s="24"/>
      <c r="GK162" s="24"/>
      <c r="GL162" s="24"/>
      <c r="GM162" s="24"/>
      <c r="GN162" s="24"/>
      <c r="GO162" s="24"/>
      <c r="GP162" s="24"/>
      <c r="GQ162" s="24"/>
      <c r="GR162" s="24"/>
      <c r="GS162" s="24"/>
      <c r="GT162" s="24"/>
      <c r="GU162" s="24"/>
      <c r="GV162" s="24"/>
      <c r="GW162" s="24"/>
      <c r="GX162" s="24"/>
      <c r="GY162" s="24"/>
      <c r="GZ162" s="24"/>
      <c r="HA162" s="24"/>
      <c r="HB162" s="24"/>
      <c r="HC162" s="24"/>
      <c r="HD162" s="24"/>
      <c r="HE162" s="24"/>
      <c r="HF162" s="24"/>
      <c r="HG162" s="24"/>
      <c r="HH162" s="24"/>
      <c r="HI162" s="24"/>
      <c r="HJ162" s="24"/>
      <c r="HK162" s="24"/>
      <c r="HL162" s="24"/>
      <c r="HM162" s="24"/>
      <c r="HN162" s="24"/>
      <c r="HO162" s="24"/>
      <c r="HP162" s="24"/>
      <c r="HQ162" s="24"/>
      <c r="HR162" s="24"/>
      <c r="HS162" s="24"/>
      <c r="HT162" s="24"/>
      <c r="HU162" s="24"/>
      <c r="HV162" s="24"/>
      <c r="HW162" s="24"/>
      <c r="HX162" s="24"/>
      <c r="HY162" s="24"/>
      <c r="HZ162" s="24"/>
      <c r="IA162" s="24"/>
      <c r="IB162" s="24"/>
      <c r="IC162" s="24"/>
      <c r="ID162" s="24"/>
      <c r="IE162" s="24"/>
      <c r="IF162" s="24"/>
      <c r="IG162" s="24"/>
      <c r="IH162" s="24"/>
      <c r="II162" s="24"/>
      <c r="IJ162" s="24"/>
      <c r="IK162" s="24"/>
      <c r="IL162" s="24"/>
      <c r="IM162" s="24"/>
      <c r="IN162" s="24"/>
      <c r="IO162" s="24"/>
      <c r="IP162" s="24"/>
      <c r="IQ162" s="24"/>
      <c r="IR162" s="24"/>
      <c r="IS162" s="24"/>
      <c r="IT162" s="24"/>
      <c r="IU162" s="24"/>
      <c r="IV162" s="24"/>
      <c r="IW162" s="24"/>
      <c r="IX162" s="24"/>
      <c r="IY162" s="24"/>
      <c r="IZ162" s="24"/>
    </row>
    <row r="163" spans="1:260" s="25" customFormat="1" ht="22.15" hidden="1" customHeight="1" x14ac:dyDescent="0.35">
      <c r="A163" s="94"/>
      <c r="B163" s="18"/>
      <c r="C163" s="95"/>
      <c r="D163" s="17"/>
      <c r="E163" s="97"/>
      <c r="F163" s="98"/>
      <c r="G163" s="33"/>
      <c r="H163" s="100"/>
      <c r="I163" s="101"/>
      <c r="J163" s="101"/>
      <c r="K163" s="101"/>
      <c r="L163" s="101"/>
      <c r="M163" s="101"/>
      <c r="N163" s="101"/>
      <c r="O163" s="101"/>
      <c r="P163" s="66"/>
      <c r="Q163" s="66"/>
      <c r="R163" s="66"/>
      <c r="S163" s="66"/>
      <c r="T163" s="66"/>
      <c r="U163" s="66"/>
      <c r="V163" s="66"/>
      <c r="W163" s="102">
        <f>G163+H163-AL163</f>
        <v>0</v>
      </c>
      <c r="X163" s="103"/>
      <c r="Y163" s="103"/>
      <c r="Z163" s="103"/>
      <c r="AA163" s="103"/>
      <c r="AB163" s="103"/>
      <c r="AC163" s="103"/>
      <c r="AD163" s="103"/>
      <c r="AE163" s="103"/>
      <c r="AF163" s="103"/>
      <c r="AG163" s="103"/>
      <c r="AH163" s="103"/>
      <c r="AI163" s="103"/>
      <c r="AJ163" s="103"/>
      <c r="AK163" s="103"/>
      <c r="AL163" s="104">
        <f>SUM(I163:U163)+SUM(X163:AK163)</f>
        <v>0</v>
      </c>
      <c r="AM163" s="105"/>
      <c r="AN163" s="105"/>
      <c r="AO163" s="105"/>
      <c r="AP163" s="24">
        <f>SUM(AM163:AO163)</f>
        <v>0</v>
      </c>
      <c r="AQ163" s="24"/>
      <c r="AR163" s="24"/>
      <c r="AS163" s="24"/>
      <c r="AT163" s="24"/>
      <c r="AU163" s="24"/>
      <c r="AV163" s="24"/>
      <c r="AW163" s="24"/>
      <c r="AX163" s="24"/>
      <c r="AY163" s="24"/>
      <c r="AZ163" s="24"/>
      <c r="BA163" s="24"/>
      <c r="BB163" s="24"/>
      <c r="BC163" s="24"/>
      <c r="BD163" s="24"/>
      <c r="BE163" s="24"/>
      <c r="BF163" s="24"/>
      <c r="BG163" s="24"/>
      <c r="BH163" s="24"/>
      <c r="BI163" s="24"/>
      <c r="BJ163" s="24"/>
      <c r="BK163" s="24"/>
      <c r="BL163" s="24"/>
      <c r="BM163" s="24"/>
      <c r="BN163" s="24"/>
      <c r="BO163" s="24"/>
      <c r="BP163" s="24"/>
      <c r="BQ163" s="24"/>
      <c r="BR163" s="24"/>
      <c r="BS163" s="24"/>
      <c r="BT163" s="24"/>
      <c r="BU163" s="24"/>
      <c r="BV163" s="24"/>
      <c r="BW163" s="24"/>
      <c r="BX163" s="24"/>
      <c r="BY163" s="24"/>
      <c r="BZ163" s="24"/>
      <c r="CA163" s="24"/>
      <c r="CB163" s="24"/>
      <c r="CC163" s="24"/>
      <c r="CD163" s="24"/>
      <c r="CE163" s="24"/>
      <c r="CF163" s="24"/>
      <c r="CG163" s="24"/>
      <c r="CH163" s="24"/>
      <c r="CI163" s="24"/>
      <c r="CJ163" s="24"/>
      <c r="CK163" s="24"/>
      <c r="CL163" s="24"/>
      <c r="CM163" s="24"/>
      <c r="CN163" s="24"/>
      <c r="CO163" s="24"/>
      <c r="CP163" s="24"/>
      <c r="CQ163" s="24"/>
      <c r="CR163" s="24"/>
      <c r="CS163" s="24"/>
      <c r="CT163" s="24"/>
      <c r="CU163" s="24"/>
      <c r="CV163" s="24"/>
      <c r="CW163" s="24"/>
      <c r="CX163" s="24"/>
      <c r="CY163" s="24"/>
      <c r="CZ163" s="24"/>
      <c r="DA163" s="24"/>
      <c r="DB163" s="24"/>
      <c r="DC163" s="24"/>
      <c r="DD163" s="24"/>
      <c r="DE163" s="24"/>
      <c r="DF163" s="24"/>
      <c r="DG163" s="24"/>
      <c r="DH163" s="24"/>
      <c r="DI163" s="24"/>
      <c r="DJ163" s="24"/>
      <c r="DK163" s="24"/>
      <c r="DL163" s="24"/>
      <c r="DM163" s="24"/>
      <c r="DN163" s="24"/>
      <c r="DO163" s="24"/>
      <c r="DP163" s="24"/>
      <c r="DQ163" s="24"/>
      <c r="DR163" s="24"/>
      <c r="DS163" s="24"/>
      <c r="DT163" s="24"/>
      <c r="DU163" s="24"/>
      <c r="DV163" s="24"/>
      <c r="DW163" s="24"/>
      <c r="DX163" s="24"/>
      <c r="DY163" s="24"/>
      <c r="DZ163" s="24"/>
      <c r="EA163" s="24"/>
      <c r="EB163" s="24"/>
      <c r="EC163" s="24"/>
      <c r="ED163" s="24"/>
      <c r="EE163" s="24"/>
      <c r="EF163" s="24"/>
      <c r="EG163" s="24"/>
      <c r="EH163" s="24"/>
      <c r="EI163" s="24"/>
      <c r="EJ163" s="24"/>
      <c r="EK163" s="24"/>
      <c r="EL163" s="24"/>
      <c r="EM163" s="24"/>
      <c r="EN163" s="24"/>
      <c r="EO163" s="24"/>
      <c r="EP163" s="24"/>
      <c r="EQ163" s="24"/>
      <c r="ER163" s="24"/>
      <c r="ES163" s="24"/>
      <c r="ET163" s="24"/>
      <c r="EU163" s="24"/>
      <c r="EV163" s="24"/>
      <c r="EW163" s="24"/>
      <c r="EX163" s="24"/>
      <c r="EY163" s="24"/>
      <c r="EZ163" s="24"/>
      <c r="FA163" s="24"/>
      <c r="FB163" s="24"/>
      <c r="FC163" s="24"/>
      <c r="FD163" s="24"/>
      <c r="FE163" s="24"/>
      <c r="FF163" s="24"/>
      <c r="FG163" s="24"/>
      <c r="FH163" s="24"/>
      <c r="FI163" s="24"/>
      <c r="FJ163" s="24"/>
      <c r="FK163" s="24"/>
      <c r="FL163" s="24"/>
      <c r="FM163" s="24"/>
      <c r="FN163" s="24"/>
      <c r="FO163" s="24"/>
      <c r="FP163" s="24"/>
      <c r="FQ163" s="24"/>
      <c r="FR163" s="24"/>
      <c r="FS163" s="24"/>
      <c r="FT163" s="24"/>
      <c r="FU163" s="24"/>
      <c r="FV163" s="24"/>
      <c r="FW163" s="24"/>
      <c r="FX163" s="24"/>
      <c r="FY163" s="24"/>
      <c r="FZ163" s="24"/>
      <c r="GA163" s="24"/>
      <c r="GB163" s="24"/>
      <c r="GC163" s="24"/>
      <c r="GD163" s="24"/>
      <c r="GE163" s="24"/>
      <c r="GF163" s="24"/>
      <c r="GG163" s="24"/>
      <c r="GH163" s="24"/>
      <c r="GI163" s="24"/>
      <c r="GJ163" s="24"/>
      <c r="GK163" s="24"/>
      <c r="GL163" s="24"/>
      <c r="GM163" s="24"/>
      <c r="GN163" s="24"/>
      <c r="GO163" s="24"/>
      <c r="GP163" s="24"/>
      <c r="GQ163" s="24"/>
      <c r="GR163" s="24"/>
      <c r="GS163" s="24"/>
      <c r="GT163" s="24"/>
      <c r="GU163" s="24"/>
      <c r="GV163" s="24"/>
      <c r="GW163" s="24"/>
      <c r="GX163" s="24"/>
      <c r="GY163" s="24"/>
      <c r="GZ163" s="24"/>
      <c r="HA163" s="24"/>
      <c r="HB163" s="24"/>
      <c r="HC163" s="24"/>
      <c r="HD163" s="24"/>
      <c r="HE163" s="24"/>
      <c r="HF163" s="24"/>
      <c r="HG163" s="24"/>
      <c r="HH163" s="24"/>
      <c r="HI163" s="24"/>
      <c r="HJ163" s="24"/>
      <c r="HK163" s="24"/>
      <c r="HL163" s="24"/>
      <c r="HM163" s="24"/>
      <c r="HN163" s="24"/>
      <c r="HO163" s="24"/>
      <c r="HP163" s="24"/>
      <c r="HQ163" s="24"/>
      <c r="HR163" s="24"/>
      <c r="HS163" s="24"/>
      <c r="HT163" s="24"/>
      <c r="HU163" s="24"/>
      <c r="HV163" s="24"/>
      <c r="HW163" s="24"/>
      <c r="HX163" s="24"/>
      <c r="HY163" s="24"/>
      <c r="HZ163" s="24"/>
      <c r="IA163" s="24"/>
      <c r="IB163" s="24"/>
      <c r="IC163" s="24"/>
      <c r="ID163" s="24"/>
      <c r="IE163" s="24"/>
      <c r="IF163" s="24"/>
      <c r="IG163" s="24"/>
      <c r="IH163" s="24"/>
      <c r="II163" s="24"/>
      <c r="IJ163" s="24"/>
      <c r="IK163" s="24"/>
      <c r="IL163" s="24"/>
      <c r="IM163" s="24"/>
      <c r="IN163" s="24"/>
      <c r="IO163" s="24"/>
      <c r="IP163" s="24"/>
      <c r="IQ163" s="24"/>
      <c r="IR163" s="24"/>
      <c r="IS163" s="24"/>
      <c r="IT163" s="24"/>
      <c r="IU163" s="24"/>
      <c r="IV163" s="24"/>
      <c r="IW163" s="24"/>
      <c r="IX163" s="24"/>
      <c r="IY163" s="24"/>
      <c r="IZ163" s="24"/>
    </row>
    <row r="164" spans="1:260" s="25" customFormat="1" ht="22.15" hidden="1" customHeight="1" x14ac:dyDescent="0.35">
      <c r="A164" s="176"/>
      <c r="B164" s="18"/>
      <c r="C164" s="95"/>
      <c r="D164" s="17"/>
      <c r="E164" s="97"/>
      <c r="F164" s="177"/>
      <c r="G164" s="33"/>
      <c r="H164" s="100"/>
      <c r="I164" s="101"/>
      <c r="J164" s="101"/>
      <c r="K164" s="101"/>
      <c r="L164" s="101"/>
      <c r="M164" s="101"/>
      <c r="N164" s="101"/>
      <c r="O164" s="101"/>
      <c r="P164" s="66"/>
      <c r="Q164" s="66"/>
      <c r="R164" s="66"/>
      <c r="S164" s="66"/>
      <c r="T164" s="66"/>
      <c r="U164" s="66"/>
      <c r="V164" s="66"/>
      <c r="W164" s="102">
        <f>G164+H164-AL164</f>
        <v>0</v>
      </c>
      <c r="X164" s="103"/>
      <c r="Y164" s="103"/>
      <c r="Z164" s="103"/>
      <c r="AA164" s="103"/>
      <c r="AB164" s="103"/>
      <c r="AC164" s="103"/>
      <c r="AD164" s="103"/>
      <c r="AE164" s="103"/>
      <c r="AF164" s="103"/>
      <c r="AG164" s="103"/>
      <c r="AH164" s="103"/>
      <c r="AI164" s="103"/>
      <c r="AJ164" s="103"/>
      <c r="AK164" s="103"/>
      <c r="AL164" s="104">
        <f>SUM(I164:U164)+SUM(X164:AK164)</f>
        <v>0</v>
      </c>
      <c r="AM164" s="178"/>
      <c r="AN164" s="178"/>
      <c r="AO164" s="178"/>
      <c r="AP164" s="24">
        <f>SUM(AM164:AO164)</f>
        <v>0</v>
      </c>
      <c r="AQ164" s="24"/>
      <c r="AR164" s="24"/>
      <c r="AS164" s="24"/>
      <c r="AT164" s="24"/>
      <c r="AU164" s="24"/>
      <c r="AV164" s="24"/>
      <c r="AW164" s="24"/>
      <c r="AX164" s="24"/>
      <c r="AY164" s="24"/>
      <c r="AZ164" s="24"/>
      <c r="BA164" s="24"/>
      <c r="BB164" s="24"/>
      <c r="BC164" s="24"/>
      <c r="BD164" s="24"/>
      <c r="BE164" s="24"/>
      <c r="BF164" s="24"/>
      <c r="BG164" s="24"/>
      <c r="BH164" s="24"/>
      <c r="BI164" s="24"/>
      <c r="BJ164" s="24"/>
      <c r="BK164" s="24"/>
      <c r="BL164" s="24"/>
      <c r="BM164" s="24"/>
      <c r="BN164" s="24"/>
      <c r="BO164" s="24"/>
      <c r="BP164" s="24"/>
      <c r="BQ164" s="24"/>
      <c r="BR164" s="24"/>
      <c r="BS164" s="24"/>
      <c r="BT164" s="24"/>
      <c r="BU164" s="24"/>
      <c r="BV164" s="24"/>
      <c r="BW164" s="24"/>
      <c r="BX164" s="24"/>
      <c r="BY164" s="24"/>
      <c r="BZ164" s="24"/>
      <c r="CA164" s="24"/>
      <c r="CB164" s="24"/>
      <c r="CC164" s="24"/>
      <c r="CD164" s="24"/>
      <c r="CE164" s="24"/>
      <c r="CF164" s="24"/>
      <c r="CG164" s="24"/>
      <c r="CH164" s="24"/>
      <c r="CI164" s="24"/>
      <c r="CJ164" s="24"/>
      <c r="CK164" s="24"/>
      <c r="CL164" s="24"/>
      <c r="CM164" s="24"/>
      <c r="CN164" s="24"/>
      <c r="CO164" s="24"/>
      <c r="CP164" s="24"/>
      <c r="CQ164" s="24"/>
      <c r="CR164" s="24"/>
      <c r="CS164" s="24"/>
      <c r="CT164" s="24"/>
      <c r="CU164" s="24"/>
      <c r="CV164" s="24"/>
      <c r="CW164" s="24"/>
      <c r="CX164" s="24"/>
      <c r="CY164" s="24"/>
      <c r="CZ164" s="24"/>
      <c r="DA164" s="24"/>
      <c r="DB164" s="24"/>
      <c r="DC164" s="24"/>
      <c r="DD164" s="24"/>
      <c r="DE164" s="24"/>
      <c r="DF164" s="24"/>
      <c r="DG164" s="24"/>
      <c r="DH164" s="24"/>
      <c r="DI164" s="24"/>
      <c r="DJ164" s="24"/>
      <c r="DK164" s="24"/>
      <c r="DL164" s="24"/>
      <c r="DM164" s="24"/>
      <c r="DN164" s="24"/>
      <c r="DO164" s="24"/>
      <c r="DP164" s="24"/>
      <c r="DQ164" s="24"/>
      <c r="DR164" s="24"/>
      <c r="DS164" s="24"/>
      <c r="DT164" s="24"/>
      <c r="DU164" s="24"/>
      <c r="DV164" s="24"/>
      <c r="DW164" s="24"/>
      <c r="DX164" s="24"/>
      <c r="DY164" s="24"/>
      <c r="DZ164" s="24"/>
      <c r="EA164" s="24"/>
      <c r="EB164" s="24"/>
      <c r="EC164" s="24"/>
      <c r="ED164" s="24"/>
      <c r="EE164" s="24"/>
      <c r="EF164" s="24"/>
      <c r="EG164" s="24"/>
      <c r="EH164" s="24"/>
      <c r="EI164" s="24"/>
      <c r="EJ164" s="24"/>
      <c r="EK164" s="24"/>
      <c r="EL164" s="24"/>
      <c r="EM164" s="24"/>
      <c r="EN164" s="24"/>
      <c r="EO164" s="24"/>
      <c r="EP164" s="24"/>
      <c r="EQ164" s="24"/>
      <c r="ER164" s="24"/>
      <c r="ES164" s="24"/>
      <c r="ET164" s="24"/>
      <c r="EU164" s="24"/>
      <c r="EV164" s="24"/>
      <c r="EW164" s="24"/>
      <c r="EX164" s="24"/>
      <c r="EY164" s="24"/>
      <c r="EZ164" s="24"/>
      <c r="FA164" s="24"/>
      <c r="FB164" s="24"/>
      <c r="FC164" s="24"/>
      <c r="FD164" s="24"/>
      <c r="FE164" s="24"/>
      <c r="FF164" s="24"/>
      <c r="FG164" s="24"/>
      <c r="FH164" s="24"/>
      <c r="FI164" s="24"/>
      <c r="FJ164" s="24"/>
      <c r="FK164" s="24"/>
      <c r="FL164" s="24"/>
      <c r="FM164" s="24"/>
      <c r="FN164" s="24"/>
      <c r="FO164" s="24"/>
      <c r="FP164" s="24"/>
      <c r="FQ164" s="24"/>
      <c r="FR164" s="24"/>
      <c r="FS164" s="24"/>
      <c r="FT164" s="24"/>
      <c r="FU164" s="24"/>
      <c r="FV164" s="24"/>
      <c r="FW164" s="24"/>
      <c r="FX164" s="24"/>
      <c r="FY164" s="24"/>
      <c r="FZ164" s="24"/>
      <c r="GA164" s="24"/>
      <c r="GB164" s="24"/>
      <c r="GC164" s="24"/>
      <c r="GD164" s="24"/>
      <c r="GE164" s="24"/>
      <c r="GF164" s="24"/>
      <c r="GG164" s="24"/>
      <c r="GH164" s="24"/>
      <c r="GI164" s="24"/>
      <c r="GJ164" s="24"/>
      <c r="GK164" s="24"/>
      <c r="GL164" s="24"/>
      <c r="GM164" s="24"/>
      <c r="GN164" s="24"/>
      <c r="GO164" s="24"/>
      <c r="GP164" s="24"/>
      <c r="GQ164" s="24"/>
      <c r="GR164" s="24"/>
      <c r="GS164" s="24"/>
      <c r="GT164" s="24"/>
      <c r="GU164" s="24"/>
      <c r="GV164" s="24"/>
      <c r="GW164" s="24"/>
      <c r="GX164" s="24"/>
      <c r="GY164" s="24"/>
      <c r="GZ164" s="24"/>
      <c r="HA164" s="24"/>
      <c r="HB164" s="24"/>
      <c r="HC164" s="24"/>
      <c r="HD164" s="24"/>
      <c r="HE164" s="24"/>
      <c r="HF164" s="24"/>
      <c r="HG164" s="24"/>
      <c r="HH164" s="24"/>
      <c r="HI164" s="24"/>
      <c r="HJ164" s="24"/>
      <c r="HK164" s="24"/>
      <c r="HL164" s="24"/>
      <c r="HM164" s="24"/>
      <c r="HN164" s="24"/>
      <c r="HO164" s="24"/>
      <c r="HP164" s="24"/>
      <c r="HQ164" s="24"/>
      <c r="HR164" s="24"/>
      <c r="HS164" s="24"/>
      <c r="HT164" s="24"/>
      <c r="HU164" s="24"/>
      <c r="HV164" s="24"/>
      <c r="HW164" s="24"/>
      <c r="HX164" s="24"/>
      <c r="HY164" s="24"/>
      <c r="HZ164" s="24"/>
      <c r="IA164" s="24"/>
      <c r="IB164" s="24"/>
      <c r="IC164" s="24"/>
      <c r="ID164" s="24"/>
      <c r="IE164" s="24"/>
      <c r="IF164" s="24"/>
      <c r="IG164" s="24"/>
      <c r="IH164" s="24"/>
      <c r="II164" s="24"/>
      <c r="IJ164" s="24"/>
      <c r="IK164" s="24"/>
      <c r="IL164" s="24"/>
      <c r="IM164" s="24"/>
      <c r="IN164" s="24"/>
      <c r="IO164" s="24"/>
      <c r="IP164" s="24"/>
      <c r="IQ164" s="24"/>
      <c r="IR164" s="24"/>
      <c r="IS164" s="24"/>
      <c r="IT164" s="24"/>
      <c r="IU164" s="24"/>
      <c r="IV164" s="24"/>
      <c r="IW164" s="24"/>
      <c r="IX164" s="24"/>
      <c r="IY164" s="24"/>
      <c r="IZ164" s="24"/>
    </row>
    <row r="165" spans="1:260" s="25" customFormat="1" ht="22.15" hidden="1" customHeight="1" x14ac:dyDescent="0.35">
      <c r="A165" s="232"/>
      <c r="B165" s="233"/>
      <c r="C165" s="95"/>
      <c r="D165" s="17"/>
      <c r="E165" s="97"/>
      <c r="F165" s="186"/>
      <c r="G165" s="33"/>
      <c r="H165" s="100"/>
      <c r="I165" s="101"/>
      <c r="J165" s="101"/>
      <c r="K165" s="101"/>
      <c r="L165" s="101"/>
      <c r="M165" s="101"/>
      <c r="N165" s="101"/>
      <c r="O165" s="101"/>
      <c r="P165" s="66"/>
      <c r="Q165" s="66"/>
      <c r="R165" s="66"/>
      <c r="S165" s="66"/>
      <c r="T165" s="66"/>
      <c r="U165" s="66"/>
      <c r="V165" s="66"/>
      <c r="W165" s="102">
        <f>G165+H165-AL165</f>
        <v>0</v>
      </c>
      <c r="X165" s="103"/>
      <c r="Y165" s="103"/>
      <c r="Z165" s="103"/>
      <c r="AA165" s="103"/>
      <c r="AB165" s="103"/>
      <c r="AC165" s="103"/>
      <c r="AD165" s="103"/>
      <c r="AE165" s="103"/>
      <c r="AF165" s="103"/>
      <c r="AG165" s="103"/>
      <c r="AH165" s="103"/>
      <c r="AI165" s="103"/>
      <c r="AJ165" s="103"/>
      <c r="AK165" s="103"/>
      <c r="AL165" s="104">
        <f>SUM(I165:U165)+SUM(X165:AK165)</f>
        <v>0</v>
      </c>
      <c r="AM165" s="189"/>
      <c r="AN165" s="190"/>
      <c r="AO165" s="190"/>
      <c r="AP165" s="191">
        <f t="shared" ref="AP165:AP166" si="21">SUM(AM165:AO165)</f>
        <v>0</v>
      </c>
      <c r="AQ165" s="24"/>
      <c r="AR165" s="24"/>
      <c r="AS165" s="24"/>
      <c r="AT165" s="24"/>
      <c r="AU165" s="24"/>
      <c r="AV165" s="24"/>
      <c r="AW165" s="24"/>
      <c r="AX165" s="24"/>
      <c r="AY165" s="24"/>
      <c r="AZ165" s="24"/>
      <c r="BA165" s="24"/>
      <c r="BB165" s="24"/>
      <c r="BC165" s="24"/>
      <c r="BD165" s="24"/>
      <c r="BE165" s="24"/>
      <c r="BF165" s="24"/>
      <c r="BG165" s="24"/>
      <c r="BH165" s="24"/>
      <c r="BI165" s="24"/>
      <c r="BJ165" s="24"/>
      <c r="BK165" s="24"/>
      <c r="BL165" s="24"/>
      <c r="BM165" s="24"/>
      <c r="BN165" s="24"/>
      <c r="BO165" s="24"/>
      <c r="BP165" s="24"/>
      <c r="BQ165" s="24"/>
      <c r="BR165" s="24"/>
      <c r="BS165" s="24"/>
      <c r="BT165" s="24"/>
      <c r="BU165" s="24"/>
      <c r="BV165" s="24"/>
      <c r="BW165" s="24"/>
      <c r="BX165" s="24"/>
      <c r="BY165" s="24"/>
      <c r="BZ165" s="24"/>
      <c r="CA165" s="24"/>
      <c r="CB165" s="24"/>
      <c r="CC165" s="24"/>
      <c r="CD165" s="24"/>
      <c r="CE165" s="24"/>
      <c r="CF165" s="24"/>
      <c r="CG165" s="24"/>
      <c r="CH165" s="24"/>
      <c r="CI165" s="24"/>
      <c r="CJ165" s="24"/>
      <c r="CK165" s="24"/>
      <c r="CL165" s="24"/>
      <c r="CM165" s="24"/>
      <c r="CN165" s="24"/>
      <c r="CO165" s="24"/>
      <c r="CP165" s="24"/>
      <c r="CQ165" s="24"/>
      <c r="CR165" s="24"/>
      <c r="CS165" s="24"/>
      <c r="CT165" s="24"/>
      <c r="CU165" s="24"/>
      <c r="CV165" s="24"/>
      <c r="CW165" s="24"/>
      <c r="CX165" s="24"/>
      <c r="CY165" s="24"/>
      <c r="CZ165" s="24"/>
      <c r="DA165" s="24"/>
      <c r="DB165" s="24"/>
      <c r="DC165" s="24"/>
      <c r="DD165" s="24"/>
      <c r="DE165" s="24"/>
      <c r="DF165" s="24"/>
      <c r="DG165" s="24"/>
      <c r="DH165" s="24"/>
      <c r="DI165" s="24"/>
      <c r="DJ165" s="24"/>
      <c r="DK165" s="24"/>
      <c r="DL165" s="24"/>
      <c r="DM165" s="24"/>
      <c r="DN165" s="24"/>
      <c r="DO165" s="24"/>
      <c r="DP165" s="24"/>
      <c r="DQ165" s="24"/>
      <c r="DR165" s="24"/>
      <c r="DS165" s="24"/>
      <c r="DT165" s="24"/>
      <c r="DU165" s="24"/>
      <c r="DV165" s="24"/>
      <c r="DW165" s="24"/>
      <c r="DX165" s="24"/>
      <c r="DY165" s="24"/>
      <c r="DZ165" s="24"/>
      <c r="EA165" s="24"/>
      <c r="EB165" s="24"/>
      <c r="EC165" s="24"/>
      <c r="ED165" s="24"/>
      <c r="EE165" s="24"/>
      <c r="EF165" s="24"/>
      <c r="EG165" s="24"/>
      <c r="EH165" s="24"/>
      <c r="EI165" s="24"/>
      <c r="EJ165" s="24"/>
      <c r="EK165" s="24"/>
      <c r="EL165" s="24"/>
      <c r="EM165" s="24"/>
      <c r="EN165" s="24"/>
      <c r="EO165" s="24"/>
      <c r="EP165" s="24"/>
      <c r="EQ165" s="24"/>
      <c r="ER165" s="24"/>
      <c r="ES165" s="24"/>
      <c r="ET165" s="24"/>
      <c r="EU165" s="24"/>
      <c r="EV165" s="24"/>
      <c r="EW165" s="24"/>
      <c r="EX165" s="24"/>
      <c r="EY165" s="24"/>
      <c r="EZ165" s="24"/>
      <c r="FA165" s="24"/>
      <c r="FB165" s="24"/>
      <c r="FC165" s="24"/>
      <c r="FD165" s="24"/>
      <c r="FE165" s="24"/>
      <c r="FF165" s="24"/>
      <c r="FG165" s="24"/>
      <c r="FH165" s="24"/>
      <c r="FI165" s="24"/>
      <c r="FJ165" s="24"/>
      <c r="FK165" s="24"/>
      <c r="FL165" s="24"/>
      <c r="FM165" s="24"/>
      <c r="FN165" s="24"/>
      <c r="FO165" s="24"/>
      <c r="FP165" s="24"/>
      <c r="FQ165" s="24"/>
      <c r="FR165" s="24"/>
      <c r="FS165" s="24"/>
      <c r="FT165" s="24"/>
      <c r="FU165" s="24"/>
      <c r="FV165" s="24"/>
      <c r="FW165" s="24"/>
      <c r="FX165" s="24"/>
      <c r="FY165" s="24"/>
      <c r="FZ165" s="24"/>
      <c r="GA165" s="24"/>
      <c r="GB165" s="24"/>
      <c r="GC165" s="24"/>
      <c r="GD165" s="24"/>
      <c r="GE165" s="24"/>
      <c r="GF165" s="24"/>
      <c r="GG165" s="24"/>
      <c r="GH165" s="24"/>
      <c r="GI165" s="24"/>
      <c r="GJ165" s="24"/>
      <c r="GK165" s="24"/>
      <c r="GL165" s="24"/>
      <c r="GM165" s="24"/>
      <c r="GN165" s="24"/>
      <c r="GO165" s="24"/>
      <c r="GP165" s="24"/>
      <c r="GQ165" s="24"/>
      <c r="GR165" s="24"/>
      <c r="GS165" s="24"/>
      <c r="GT165" s="24"/>
      <c r="GU165" s="24"/>
      <c r="GV165" s="24"/>
      <c r="GW165" s="24"/>
      <c r="GX165" s="24"/>
      <c r="GY165" s="24"/>
      <c r="GZ165" s="24"/>
      <c r="HA165" s="24"/>
      <c r="HB165" s="24"/>
      <c r="HC165" s="24"/>
      <c r="HD165" s="24"/>
      <c r="HE165" s="24"/>
      <c r="HF165" s="24"/>
      <c r="HG165" s="24"/>
      <c r="HH165" s="24"/>
      <c r="HI165" s="24"/>
      <c r="HJ165" s="24"/>
      <c r="HK165" s="24"/>
      <c r="HL165" s="24"/>
      <c r="HM165" s="24"/>
      <c r="HN165" s="24"/>
      <c r="HO165" s="24"/>
      <c r="HP165" s="24"/>
      <c r="HQ165" s="24"/>
      <c r="HR165" s="24"/>
      <c r="HS165" s="24"/>
      <c r="HT165" s="24"/>
      <c r="HU165" s="24"/>
      <c r="HV165" s="24"/>
      <c r="HW165" s="24"/>
      <c r="HX165" s="24"/>
      <c r="HY165" s="24"/>
      <c r="HZ165" s="24"/>
      <c r="IA165" s="24"/>
      <c r="IB165" s="24"/>
      <c r="IC165" s="24"/>
      <c r="ID165" s="24"/>
      <c r="IE165" s="24"/>
      <c r="IF165" s="24"/>
      <c r="IG165" s="24"/>
      <c r="IH165" s="24"/>
      <c r="II165" s="24"/>
      <c r="IJ165" s="24"/>
      <c r="IK165" s="24"/>
      <c r="IL165" s="24"/>
      <c r="IM165" s="24"/>
      <c r="IN165" s="24"/>
      <c r="IO165" s="24"/>
      <c r="IP165" s="24"/>
      <c r="IQ165" s="24"/>
      <c r="IR165" s="24"/>
      <c r="IS165" s="24"/>
      <c r="IT165" s="24"/>
      <c r="IU165" s="24"/>
      <c r="IV165" s="24"/>
      <c r="IW165" s="24"/>
      <c r="IX165" s="24"/>
      <c r="IY165" s="24"/>
      <c r="IZ165" s="24"/>
    </row>
    <row r="166" spans="1:260" s="25" customFormat="1" ht="22.15" hidden="1" customHeight="1" x14ac:dyDescent="0.35">
      <c r="A166" s="226"/>
      <c r="B166" s="234"/>
      <c r="C166" s="95"/>
      <c r="D166" s="17"/>
      <c r="E166" s="97"/>
      <c r="F166" s="218"/>
      <c r="G166" s="33"/>
      <c r="H166" s="100"/>
      <c r="I166" s="101"/>
      <c r="J166" s="101"/>
      <c r="K166" s="101"/>
      <c r="L166" s="101"/>
      <c r="M166" s="101"/>
      <c r="N166" s="101"/>
      <c r="O166" s="101"/>
      <c r="P166" s="66"/>
      <c r="Q166" s="66"/>
      <c r="R166" s="66"/>
      <c r="S166" s="66"/>
      <c r="T166" s="66"/>
      <c r="U166" s="66"/>
      <c r="V166" s="66"/>
      <c r="W166" s="102">
        <f>G166+H166-AL166</f>
        <v>0</v>
      </c>
      <c r="X166" s="103"/>
      <c r="Y166" s="103"/>
      <c r="Z166" s="103"/>
      <c r="AA166" s="103"/>
      <c r="AB166" s="103"/>
      <c r="AC166" s="103"/>
      <c r="AD166" s="103"/>
      <c r="AE166" s="103"/>
      <c r="AF166" s="103"/>
      <c r="AG166" s="103"/>
      <c r="AH166" s="103"/>
      <c r="AI166" s="103"/>
      <c r="AJ166" s="103"/>
      <c r="AK166" s="103"/>
      <c r="AL166" s="104">
        <f>SUM(I166:U166)+SUM(X166:AK166)</f>
        <v>0</v>
      </c>
      <c r="AM166" s="195"/>
      <c r="AN166" s="196"/>
      <c r="AO166" s="196"/>
      <c r="AP166" s="197">
        <f t="shared" si="21"/>
        <v>0</v>
      </c>
      <c r="AQ166" s="24"/>
      <c r="AR166" s="24"/>
      <c r="AS166" s="24"/>
      <c r="AT166" s="24"/>
      <c r="AU166" s="24"/>
      <c r="AV166" s="24"/>
      <c r="AW166" s="24"/>
      <c r="AX166" s="24"/>
      <c r="AY166" s="24"/>
      <c r="AZ166" s="24"/>
      <c r="BA166" s="24"/>
      <c r="BB166" s="24"/>
      <c r="BC166" s="24"/>
      <c r="BD166" s="24"/>
      <c r="BE166" s="24"/>
      <c r="BF166" s="24"/>
      <c r="BG166" s="24"/>
      <c r="BH166" s="24"/>
      <c r="BI166" s="24"/>
      <c r="BJ166" s="24"/>
      <c r="BK166" s="24"/>
      <c r="BL166" s="24"/>
      <c r="BM166" s="24"/>
      <c r="BN166" s="24"/>
      <c r="BO166" s="24"/>
      <c r="BP166" s="24"/>
      <c r="BQ166" s="24"/>
      <c r="BR166" s="24"/>
      <c r="BS166" s="24"/>
      <c r="BT166" s="24"/>
      <c r="BU166" s="24"/>
      <c r="BV166" s="24"/>
      <c r="BW166" s="24"/>
      <c r="BX166" s="24"/>
      <c r="BY166" s="24"/>
      <c r="BZ166" s="24"/>
      <c r="CA166" s="24"/>
      <c r="CB166" s="24"/>
      <c r="CC166" s="24"/>
      <c r="CD166" s="24"/>
      <c r="CE166" s="24"/>
      <c r="CF166" s="24"/>
      <c r="CG166" s="24"/>
      <c r="CH166" s="24"/>
      <c r="CI166" s="24"/>
      <c r="CJ166" s="24"/>
      <c r="CK166" s="24"/>
      <c r="CL166" s="24"/>
      <c r="CM166" s="24"/>
      <c r="CN166" s="24"/>
      <c r="CO166" s="24"/>
      <c r="CP166" s="24"/>
      <c r="CQ166" s="24"/>
      <c r="CR166" s="24"/>
      <c r="CS166" s="24"/>
      <c r="CT166" s="24"/>
      <c r="CU166" s="24"/>
      <c r="CV166" s="24"/>
      <c r="CW166" s="24"/>
      <c r="CX166" s="24"/>
      <c r="CY166" s="24"/>
      <c r="CZ166" s="24"/>
      <c r="DA166" s="24"/>
      <c r="DB166" s="24"/>
      <c r="DC166" s="24"/>
      <c r="DD166" s="24"/>
      <c r="DE166" s="24"/>
      <c r="DF166" s="24"/>
      <c r="DG166" s="24"/>
      <c r="DH166" s="24"/>
      <c r="DI166" s="24"/>
      <c r="DJ166" s="24"/>
      <c r="DK166" s="24"/>
      <c r="DL166" s="24"/>
      <c r="DM166" s="24"/>
      <c r="DN166" s="24"/>
      <c r="DO166" s="24"/>
      <c r="DP166" s="24"/>
      <c r="DQ166" s="24"/>
      <c r="DR166" s="24"/>
      <c r="DS166" s="24"/>
      <c r="DT166" s="24"/>
      <c r="DU166" s="24"/>
      <c r="DV166" s="24"/>
      <c r="DW166" s="24"/>
      <c r="DX166" s="24"/>
      <c r="DY166" s="24"/>
      <c r="DZ166" s="24"/>
      <c r="EA166" s="24"/>
      <c r="EB166" s="24"/>
      <c r="EC166" s="24"/>
      <c r="ED166" s="24"/>
      <c r="EE166" s="24"/>
      <c r="EF166" s="24"/>
      <c r="EG166" s="24"/>
      <c r="EH166" s="24"/>
      <c r="EI166" s="24"/>
      <c r="EJ166" s="24"/>
      <c r="EK166" s="24"/>
      <c r="EL166" s="24"/>
      <c r="EM166" s="24"/>
      <c r="EN166" s="24"/>
      <c r="EO166" s="24"/>
      <c r="EP166" s="24"/>
      <c r="EQ166" s="24"/>
      <c r="ER166" s="24"/>
      <c r="ES166" s="24"/>
      <c r="ET166" s="24"/>
      <c r="EU166" s="24"/>
      <c r="EV166" s="24"/>
      <c r="EW166" s="24"/>
      <c r="EX166" s="24"/>
      <c r="EY166" s="24"/>
      <c r="EZ166" s="24"/>
      <c r="FA166" s="24"/>
      <c r="FB166" s="24"/>
      <c r="FC166" s="24"/>
      <c r="FD166" s="24"/>
      <c r="FE166" s="24"/>
      <c r="FF166" s="24"/>
      <c r="FG166" s="24"/>
      <c r="FH166" s="24"/>
      <c r="FI166" s="24"/>
      <c r="FJ166" s="24"/>
      <c r="FK166" s="24"/>
      <c r="FL166" s="24"/>
      <c r="FM166" s="24"/>
      <c r="FN166" s="24"/>
      <c r="FO166" s="24"/>
      <c r="FP166" s="24"/>
      <c r="FQ166" s="24"/>
      <c r="FR166" s="24"/>
      <c r="FS166" s="24"/>
      <c r="FT166" s="24"/>
      <c r="FU166" s="24"/>
      <c r="FV166" s="24"/>
      <c r="FW166" s="24"/>
      <c r="FX166" s="24"/>
      <c r="FY166" s="24"/>
      <c r="FZ166" s="24"/>
      <c r="GA166" s="24"/>
      <c r="GB166" s="24"/>
      <c r="GC166" s="24"/>
      <c r="GD166" s="24"/>
      <c r="GE166" s="24"/>
      <c r="GF166" s="24"/>
      <c r="GG166" s="24"/>
      <c r="GH166" s="24"/>
      <c r="GI166" s="24"/>
      <c r="GJ166" s="24"/>
      <c r="GK166" s="24"/>
      <c r="GL166" s="24"/>
      <c r="GM166" s="24"/>
      <c r="GN166" s="24"/>
      <c r="GO166" s="24"/>
      <c r="GP166" s="24"/>
      <c r="GQ166" s="24"/>
      <c r="GR166" s="24"/>
      <c r="GS166" s="24"/>
      <c r="GT166" s="24"/>
      <c r="GU166" s="24"/>
      <c r="GV166" s="24"/>
      <c r="GW166" s="24"/>
      <c r="GX166" s="24"/>
      <c r="GY166" s="24"/>
      <c r="GZ166" s="24"/>
      <c r="HA166" s="24"/>
      <c r="HB166" s="24"/>
      <c r="HC166" s="24"/>
      <c r="HD166" s="24"/>
      <c r="HE166" s="24"/>
      <c r="HF166" s="24"/>
      <c r="HG166" s="24"/>
      <c r="HH166" s="24"/>
      <c r="HI166" s="24"/>
      <c r="HJ166" s="24"/>
      <c r="HK166" s="24"/>
      <c r="HL166" s="24"/>
      <c r="HM166" s="24"/>
      <c r="HN166" s="24"/>
      <c r="HO166" s="24"/>
      <c r="HP166" s="24"/>
      <c r="HQ166" s="24"/>
      <c r="HR166" s="24"/>
      <c r="HS166" s="24"/>
      <c r="HT166" s="24"/>
      <c r="HU166" s="24"/>
      <c r="HV166" s="24"/>
      <c r="HW166" s="24"/>
      <c r="HX166" s="24"/>
      <c r="HY166" s="24"/>
      <c r="HZ166" s="24"/>
      <c r="IA166" s="24"/>
      <c r="IB166" s="24"/>
      <c r="IC166" s="24"/>
      <c r="ID166" s="24"/>
      <c r="IE166" s="24"/>
      <c r="IF166" s="24"/>
      <c r="IG166" s="24"/>
      <c r="IH166" s="24"/>
      <c r="II166" s="24"/>
      <c r="IJ166" s="24"/>
      <c r="IK166" s="24"/>
      <c r="IL166" s="24"/>
      <c r="IM166" s="24"/>
      <c r="IN166" s="24"/>
      <c r="IO166" s="24"/>
      <c r="IP166" s="24"/>
      <c r="IQ166" s="24"/>
      <c r="IR166" s="24"/>
      <c r="IS166" s="24"/>
      <c r="IT166" s="24"/>
      <c r="IU166" s="24"/>
      <c r="IV166" s="24"/>
      <c r="IW166" s="24"/>
      <c r="IX166" s="24"/>
      <c r="IY166" s="24"/>
      <c r="IZ166" s="24"/>
    </row>
    <row r="167" spans="1:260" s="25" customFormat="1" ht="22.15" customHeight="1" x14ac:dyDescent="0.25">
      <c r="A167" s="17"/>
      <c r="B167" s="18"/>
      <c r="C167" s="18"/>
      <c r="D167" s="17"/>
      <c r="E167" s="19"/>
      <c r="F167" s="19"/>
      <c r="G167" s="33"/>
      <c r="H167" s="45"/>
      <c r="I167" s="20"/>
      <c r="J167" s="20"/>
      <c r="K167" s="20"/>
      <c r="L167" s="20"/>
      <c r="M167" s="20"/>
      <c r="N167" s="20"/>
      <c r="O167" s="20"/>
      <c r="P167" s="21"/>
      <c r="Q167" s="21"/>
      <c r="R167" s="21"/>
      <c r="S167" s="21"/>
      <c r="T167" s="21"/>
      <c r="U167" s="21"/>
      <c r="V167" s="21"/>
      <c r="W167" s="22"/>
      <c r="X167" s="23"/>
      <c r="Y167" s="23"/>
      <c r="Z167" s="23"/>
      <c r="AA167" s="23"/>
      <c r="AB167" s="23"/>
      <c r="AC167" s="23"/>
      <c r="AD167" s="23"/>
      <c r="AE167" s="23"/>
      <c r="AF167" s="23"/>
      <c r="AG167" s="23"/>
      <c r="AH167" s="23"/>
      <c r="AI167" s="21"/>
      <c r="AJ167" s="21"/>
      <c r="AK167" s="21"/>
      <c r="AL167" s="21"/>
      <c r="AM167" s="24"/>
      <c r="AN167" s="24"/>
      <c r="AO167" s="24"/>
      <c r="AP167" s="24"/>
      <c r="AQ167" s="24"/>
      <c r="AR167" s="24"/>
      <c r="AS167" s="24"/>
      <c r="AT167" s="24"/>
      <c r="AU167" s="24"/>
      <c r="AV167" s="24"/>
      <c r="AW167" s="24"/>
      <c r="AX167" s="24"/>
      <c r="AY167" s="24"/>
      <c r="AZ167" s="24"/>
      <c r="BA167" s="24"/>
      <c r="BB167" s="24"/>
      <c r="BC167" s="24"/>
      <c r="BD167" s="24"/>
      <c r="BE167" s="24"/>
      <c r="BF167" s="24"/>
      <c r="BG167" s="24"/>
      <c r="BH167" s="24"/>
      <c r="BI167" s="24"/>
      <c r="BJ167" s="24"/>
      <c r="BK167" s="24"/>
      <c r="BL167" s="24"/>
      <c r="BM167" s="24"/>
      <c r="BN167" s="24"/>
      <c r="BO167" s="24"/>
      <c r="BP167" s="24"/>
      <c r="BQ167" s="24"/>
      <c r="BR167" s="24"/>
      <c r="BS167" s="24"/>
      <c r="BT167" s="24"/>
      <c r="BU167" s="24"/>
      <c r="BV167" s="24"/>
      <c r="BW167" s="24"/>
      <c r="BX167" s="24"/>
      <c r="BY167" s="24"/>
      <c r="BZ167" s="24"/>
      <c r="CA167" s="24"/>
      <c r="CB167" s="24"/>
      <c r="CC167" s="24"/>
      <c r="CD167" s="24"/>
      <c r="CE167" s="24"/>
      <c r="CF167" s="24"/>
      <c r="CG167" s="24"/>
      <c r="CH167" s="24"/>
      <c r="CI167" s="24"/>
      <c r="CJ167" s="24"/>
      <c r="CK167" s="24"/>
      <c r="CL167" s="24"/>
      <c r="CM167" s="24"/>
      <c r="CN167" s="24"/>
      <c r="CO167" s="24"/>
      <c r="CP167" s="24"/>
      <c r="CQ167" s="24"/>
      <c r="CR167" s="24"/>
      <c r="CS167" s="24"/>
      <c r="CT167" s="24"/>
      <c r="CU167" s="24"/>
      <c r="CV167" s="24"/>
      <c r="CW167" s="24"/>
      <c r="CX167" s="24"/>
      <c r="CY167" s="24"/>
      <c r="CZ167" s="24"/>
      <c r="DA167" s="24"/>
      <c r="DB167" s="24"/>
      <c r="DC167" s="24"/>
      <c r="DD167" s="24"/>
      <c r="DE167" s="24"/>
      <c r="DF167" s="24"/>
      <c r="DG167" s="24"/>
      <c r="DH167" s="24"/>
      <c r="DI167" s="24"/>
      <c r="DJ167" s="24"/>
      <c r="DK167" s="24"/>
      <c r="DL167" s="24"/>
      <c r="DM167" s="24"/>
      <c r="DN167" s="24"/>
      <c r="DO167" s="24"/>
      <c r="DP167" s="24"/>
      <c r="DQ167" s="24"/>
      <c r="DR167" s="24"/>
      <c r="DS167" s="24"/>
      <c r="DT167" s="24"/>
      <c r="DU167" s="24"/>
      <c r="DV167" s="24"/>
      <c r="DW167" s="24"/>
      <c r="DX167" s="24"/>
      <c r="DY167" s="24"/>
      <c r="DZ167" s="24"/>
      <c r="EA167" s="24"/>
      <c r="EB167" s="24"/>
      <c r="EC167" s="24"/>
      <c r="ED167" s="24"/>
      <c r="EE167" s="24"/>
      <c r="EF167" s="24"/>
      <c r="EG167" s="24"/>
      <c r="EH167" s="24"/>
      <c r="EI167" s="24"/>
      <c r="EJ167" s="24"/>
      <c r="EK167" s="24"/>
      <c r="EL167" s="24"/>
      <c r="EM167" s="24"/>
      <c r="EN167" s="24"/>
      <c r="EO167" s="24"/>
      <c r="EP167" s="24"/>
      <c r="EQ167" s="24"/>
      <c r="ER167" s="24"/>
      <c r="ES167" s="24"/>
      <c r="ET167" s="24"/>
      <c r="EU167" s="24"/>
      <c r="EV167" s="24"/>
      <c r="EW167" s="24"/>
      <c r="EX167" s="24"/>
      <c r="EY167" s="24"/>
      <c r="EZ167" s="24"/>
      <c r="FA167" s="24"/>
      <c r="FB167" s="24"/>
      <c r="FC167" s="24"/>
      <c r="FD167" s="24"/>
      <c r="FE167" s="24"/>
      <c r="FF167" s="24"/>
      <c r="FG167" s="24"/>
      <c r="FH167" s="24"/>
      <c r="FI167" s="24"/>
      <c r="FJ167" s="24"/>
      <c r="FK167" s="24"/>
      <c r="FL167" s="24"/>
      <c r="FM167" s="24"/>
      <c r="FN167" s="24"/>
      <c r="FO167" s="24"/>
      <c r="FP167" s="24"/>
      <c r="FQ167" s="24"/>
      <c r="FR167" s="24"/>
      <c r="FS167" s="24"/>
      <c r="FT167" s="24"/>
      <c r="FU167" s="24"/>
      <c r="FV167" s="24"/>
      <c r="FW167" s="24"/>
      <c r="FX167" s="24"/>
      <c r="FY167" s="24"/>
      <c r="FZ167" s="24"/>
      <c r="GA167" s="24"/>
      <c r="GB167" s="24"/>
      <c r="GC167" s="24"/>
      <c r="GD167" s="24"/>
      <c r="GE167" s="24"/>
      <c r="GF167" s="24"/>
      <c r="GG167" s="24"/>
      <c r="GH167" s="24"/>
      <c r="GI167" s="24"/>
      <c r="GJ167" s="24"/>
      <c r="GK167" s="24"/>
      <c r="GL167" s="24"/>
      <c r="GM167" s="24"/>
      <c r="GN167" s="24"/>
      <c r="GO167" s="24"/>
      <c r="GP167" s="24"/>
      <c r="GQ167" s="24"/>
      <c r="GR167" s="24"/>
      <c r="GS167" s="24"/>
      <c r="GT167" s="24"/>
      <c r="GU167" s="24"/>
      <c r="GV167" s="24"/>
      <c r="GW167" s="24"/>
      <c r="GX167" s="24"/>
      <c r="GY167" s="24"/>
      <c r="GZ167" s="24"/>
      <c r="HA167" s="24"/>
      <c r="HB167" s="24"/>
      <c r="HC167" s="24"/>
      <c r="HD167" s="24"/>
      <c r="HE167" s="24"/>
      <c r="HF167" s="24"/>
      <c r="HG167" s="24"/>
      <c r="HH167" s="24"/>
      <c r="HI167" s="24"/>
      <c r="HJ167" s="24"/>
      <c r="HK167" s="24"/>
      <c r="HL167" s="24"/>
      <c r="HM167" s="24"/>
      <c r="HN167" s="24"/>
      <c r="HO167" s="24"/>
      <c r="HP167" s="24"/>
      <c r="HQ167" s="24"/>
      <c r="HR167" s="24"/>
      <c r="HS167" s="24"/>
      <c r="HT167" s="24"/>
      <c r="HU167" s="24"/>
      <c r="HV167" s="24"/>
      <c r="HW167" s="24"/>
      <c r="HX167" s="24"/>
      <c r="HY167" s="24"/>
      <c r="HZ167" s="24"/>
      <c r="IA167" s="24"/>
      <c r="IB167" s="24"/>
      <c r="IC167" s="24"/>
      <c r="ID167" s="24"/>
      <c r="IE167" s="24"/>
      <c r="IF167" s="24"/>
      <c r="IG167" s="24"/>
      <c r="IH167" s="24"/>
      <c r="II167" s="24"/>
      <c r="IJ167" s="24"/>
      <c r="IK167" s="24"/>
      <c r="IL167" s="24"/>
      <c r="IM167" s="24"/>
      <c r="IN167" s="24"/>
      <c r="IO167" s="24"/>
      <c r="IP167" s="24"/>
      <c r="IQ167" s="24"/>
      <c r="IR167" s="24"/>
      <c r="IS167" s="24"/>
      <c r="IT167" s="24"/>
      <c r="IU167" s="24"/>
      <c r="IV167" s="24"/>
      <c r="IW167" s="24"/>
      <c r="IX167" s="24"/>
      <c r="IY167" s="24"/>
      <c r="IZ167" s="24"/>
    </row>
    <row r="168" spans="1:260" s="25" customFormat="1" ht="22.15" customHeight="1" x14ac:dyDescent="0.25">
      <c r="A168" s="17"/>
      <c r="B168" s="18"/>
      <c r="C168" s="18"/>
      <c r="D168" s="17"/>
      <c r="E168" s="19"/>
      <c r="F168" s="19"/>
      <c r="G168" s="33"/>
      <c r="H168" s="45"/>
      <c r="I168" s="20"/>
      <c r="J168" s="20"/>
      <c r="K168" s="20"/>
      <c r="L168" s="20"/>
      <c r="M168" s="20"/>
      <c r="N168" s="20"/>
      <c r="O168" s="20"/>
      <c r="P168" s="21"/>
      <c r="Q168" s="21"/>
      <c r="R168" s="21"/>
      <c r="S168" s="21"/>
      <c r="T168" s="21"/>
      <c r="U168" s="21"/>
      <c r="V168" s="21"/>
      <c r="W168" s="22"/>
      <c r="X168" s="23"/>
      <c r="Y168" s="23"/>
      <c r="Z168" s="23"/>
      <c r="AA168" s="23"/>
      <c r="AB168" s="23"/>
      <c r="AC168" s="23"/>
      <c r="AD168" s="23"/>
      <c r="AE168" s="23"/>
      <c r="AF168" s="23"/>
      <c r="AG168" s="23"/>
      <c r="AH168" s="23"/>
      <c r="AI168" s="21"/>
      <c r="AJ168" s="21"/>
      <c r="AK168" s="21"/>
      <c r="AL168" s="21"/>
      <c r="AM168" s="24"/>
      <c r="AN168" s="24"/>
      <c r="AO168" s="24"/>
      <c r="AP168" s="24"/>
      <c r="AQ168" s="24"/>
      <c r="AR168" s="24"/>
      <c r="AS168" s="24"/>
      <c r="AT168" s="24"/>
      <c r="AU168" s="24"/>
      <c r="AV168" s="24"/>
      <c r="AW168" s="24"/>
      <c r="AX168" s="24"/>
      <c r="AY168" s="24"/>
      <c r="AZ168" s="24"/>
      <c r="BA168" s="24"/>
      <c r="BB168" s="24"/>
      <c r="BC168" s="24"/>
      <c r="BD168" s="24"/>
      <c r="BE168" s="24"/>
      <c r="BF168" s="24"/>
      <c r="BG168" s="24"/>
      <c r="BH168" s="24"/>
      <c r="BI168" s="24"/>
      <c r="BJ168" s="24"/>
      <c r="BK168" s="24"/>
      <c r="BL168" s="24"/>
      <c r="BM168" s="24"/>
      <c r="BN168" s="24"/>
      <c r="BO168" s="24"/>
      <c r="BP168" s="24"/>
      <c r="BQ168" s="24"/>
      <c r="BR168" s="24"/>
      <c r="BS168" s="24"/>
      <c r="BT168" s="24"/>
      <c r="BU168" s="24"/>
      <c r="BV168" s="24"/>
      <c r="BW168" s="24"/>
      <c r="BX168" s="24"/>
      <c r="BY168" s="24"/>
      <c r="BZ168" s="24"/>
      <c r="CA168" s="24"/>
      <c r="CB168" s="24"/>
      <c r="CC168" s="24"/>
      <c r="CD168" s="24"/>
      <c r="CE168" s="24"/>
      <c r="CF168" s="24"/>
      <c r="CG168" s="24"/>
      <c r="CH168" s="24"/>
      <c r="CI168" s="24"/>
      <c r="CJ168" s="24"/>
      <c r="CK168" s="24"/>
      <c r="CL168" s="24"/>
      <c r="CM168" s="24"/>
      <c r="CN168" s="24"/>
      <c r="CO168" s="24"/>
      <c r="CP168" s="24"/>
      <c r="CQ168" s="24"/>
      <c r="CR168" s="24"/>
      <c r="CS168" s="24"/>
      <c r="CT168" s="24"/>
      <c r="CU168" s="24"/>
      <c r="CV168" s="24"/>
      <c r="CW168" s="24"/>
      <c r="CX168" s="24"/>
      <c r="CY168" s="24"/>
      <c r="CZ168" s="24"/>
      <c r="DA168" s="24"/>
      <c r="DB168" s="24"/>
      <c r="DC168" s="24"/>
      <c r="DD168" s="24"/>
      <c r="DE168" s="24"/>
      <c r="DF168" s="24"/>
      <c r="DG168" s="24"/>
      <c r="DH168" s="24"/>
      <c r="DI168" s="24"/>
      <c r="DJ168" s="24"/>
      <c r="DK168" s="24"/>
      <c r="DL168" s="24"/>
      <c r="DM168" s="24"/>
      <c r="DN168" s="24"/>
      <c r="DO168" s="24"/>
      <c r="DP168" s="24"/>
      <c r="DQ168" s="24"/>
      <c r="DR168" s="24"/>
      <c r="DS168" s="24"/>
      <c r="DT168" s="24"/>
      <c r="DU168" s="24"/>
      <c r="DV168" s="24"/>
      <c r="DW168" s="24"/>
      <c r="DX168" s="24"/>
      <c r="DY168" s="24"/>
      <c r="DZ168" s="24"/>
      <c r="EA168" s="24"/>
      <c r="EB168" s="24"/>
      <c r="EC168" s="24"/>
      <c r="ED168" s="24"/>
      <c r="EE168" s="24"/>
      <c r="EF168" s="24"/>
      <c r="EG168" s="24"/>
      <c r="EH168" s="24"/>
      <c r="EI168" s="24"/>
      <c r="EJ168" s="24"/>
      <c r="EK168" s="24"/>
      <c r="EL168" s="24"/>
      <c r="EM168" s="24"/>
      <c r="EN168" s="24"/>
      <c r="EO168" s="24"/>
      <c r="EP168" s="24"/>
      <c r="EQ168" s="24"/>
      <c r="ER168" s="24"/>
      <c r="ES168" s="24"/>
      <c r="ET168" s="24"/>
      <c r="EU168" s="24"/>
      <c r="EV168" s="24"/>
      <c r="EW168" s="24"/>
      <c r="EX168" s="24"/>
      <c r="EY168" s="24"/>
      <c r="EZ168" s="24"/>
      <c r="FA168" s="24"/>
      <c r="FB168" s="24"/>
      <c r="FC168" s="24"/>
      <c r="FD168" s="24"/>
      <c r="FE168" s="24"/>
      <c r="FF168" s="24"/>
      <c r="FG168" s="24"/>
      <c r="FH168" s="24"/>
      <c r="FI168" s="24"/>
      <c r="FJ168" s="24"/>
      <c r="FK168" s="24"/>
      <c r="FL168" s="24"/>
      <c r="FM168" s="24"/>
      <c r="FN168" s="24"/>
      <c r="FO168" s="24"/>
      <c r="FP168" s="24"/>
      <c r="FQ168" s="24"/>
      <c r="FR168" s="24"/>
      <c r="FS168" s="24"/>
      <c r="FT168" s="24"/>
      <c r="FU168" s="24"/>
      <c r="FV168" s="24"/>
      <c r="FW168" s="24"/>
      <c r="FX168" s="24"/>
      <c r="FY168" s="24"/>
      <c r="FZ168" s="24"/>
      <c r="GA168" s="24"/>
      <c r="GB168" s="24"/>
      <c r="GC168" s="24"/>
      <c r="GD168" s="24"/>
      <c r="GE168" s="24"/>
      <c r="GF168" s="24"/>
      <c r="GG168" s="24"/>
      <c r="GH168" s="24"/>
      <c r="GI168" s="24"/>
      <c r="GJ168" s="24"/>
      <c r="GK168" s="24"/>
      <c r="GL168" s="24"/>
      <c r="GM168" s="24"/>
      <c r="GN168" s="24"/>
      <c r="GO168" s="24"/>
      <c r="GP168" s="24"/>
      <c r="GQ168" s="24"/>
      <c r="GR168" s="24"/>
      <c r="GS168" s="24"/>
      <c r="GT168" s="24"/>
      <c r="GU168" s="24"/>
      <c r="GV168" s="24"/>
      <c r="GW168" s="24"/>
      <c r="GX168" s="24"/>
      <c r="GY168" s="24"/>
      <c r="GZ168" s="24"/>
      <c r="HA168" s="24"/>
      <c r="HB168" s="24"/>
      <c r="HC168" s="24"/>
      <c r="HD168" s="24"/>
      <c r="HE168" s="24"/>
      <c r="HF168" s="24"/>
      <c r="HG168" s="24"/>
      <c r="HH168" s="24"/>
      <c r="HI168" s="24"/>
      <c r="HJ168" s="24"/>
      <c r="HK168" s="24"/>
      <c r="HL168" s="24"/>
      <c r="HM168" s="24"/>
      <c r="HN168" s="24"/>
      <c r="HO168" s="24"/>
      <c r="HP168" s="24"/>
      <c r="HQ168" s="24"/>
      <c r="HR168" s="24"/>
      <c r="HS168" s="24"/>
      <c r="HT168" s="24"/>
      <c r="HU168" s="24"/>
      <c r="HV168" s="24"/>
      <c r="HW168" s="24"/>
      <c r="HX168" s="24"/>
      <c r="HY168" s="24"/>
      <c r="HZ168" s="24"/>
      <c r="IA168" s="24"/>
      <c r="IB168" s="24"/>
      <c r="IC168" s="24"/>
      <c r="ID168" s="24"/>
      <c r="IE168" s="24"/>
      <c r="IF168" s="24"/>
      <c r="IG168" s="24"/>
      <c r="IH168" s="24"/>
      <c r="II168" s="24"/>
      <c r="IJ168" s="24"/>
      <c r="IK168" s="24"/>
      <c r="IL168" s="24"/>
      <c r="IM168" s="24"/>
      <c r="IN168" s="24"/>
      <c r="IO168" s="24"/>
      <c r="IP168" s="24"/>
      <c r="IQ168" s="24"/>
      <c r="IR168" s="24"/>
      <c r="IS168" s="24"/>
      <c r="IT168" s="24"/>
      <c r="IU168" s="24"/>
      <c r="IV168" s="24"/>
      <c r="IW168" s="24"/>
      <c r="IX168" s="24"/>
      <c r="IY168" s="24"/>
      <c r="IZ168" s="24"/>
    </row>
    <row r="169" spans="1:260" s="25" customFormat="1" ht="22.15" customHeight="1" x14ac:dyDescent="0.25">
      <c r="A169" s="17"/>
      <c r="B169" s="18"/>
      <c r="C169" s="18"/>
      <c r="D169" s="17"/>
      <c r="E169" s="19"/>
      <c r="F169" s="19"/>
      <c r="G169" s="33"/>
      <c r="H169" s="45"/>
      <c r="I169" s="20"/>
      <c r="J169" s="20"/>
      <c r="K169" s="20"/>
      <c r="L169" s="20"/>
      <c r="M169" s="20"/>
      <c r="N169" s="20"/>
      <c r="O169" s="20"/>
      <c r="P169" s="21"/>
      <c r="Q169" s="21"/>
      <c r="R169" s="21"/>
      <c r="S169" s="21"/>
      <c r="T169" s="21"/>
      <c r="U169" s="21"/>
      <c r="V169" s="21"/>
      <c r="W169" s="22"/>
      <c r="X169" s="23"/>
      <c r="Y169" s="23"/>
      <c r="Z169" s="23"/>
      <c r="AA169" s="23"/>
      <c r="AB169" s="23"/>
      <c r="AC169" s="23"/>
      <c r="AD169" s="23"/>
      <c r="AE169" s="23"/>
      <c r="AF169" s="23"/>
      <c r="AG169" s="23"/>
      <c r="AH169" s="23"/>
      <c r="AI169" s="21"/>
      <c r="AJ169" s="21"/>
      <c r="AK169" s="21"/>
      <c r="AL169" s="21"/>
      <c r="AM169" s="24"/>
      <c r="AN169" s="24"/>
      <c r="AO169" s="24"/>
      <c r="AP169" s="24"/>
      <c r="AQ169" s="24"/>
      <c r="AR169" s="24"/>
      <c r="AS169" s="24"/>
      <c r="AT169" s="24"/>
      <c r="AU169" s="24"/>
      <c r="AV169" s="24"/>
      <c r="AW169" s="24"/>
      <c r="AX169" s="24"/>
      <c r="AY169" s="24"/>
      <c r="AZ169" s="24"/>
      <c r="BA169" s="24"/>
      <c r="BB169" s="24"/>
      <c r="BC169" s="24"/>
      <c r="BD169" s="24"/>
      <c r="BE169" s="24"/>
      <c r="BF169" s="24"/>
      <c r="BG169" s="24"/>
      <c r="BH169" s="24"/>
      <c r="BI169" s="24"/>
      <c r="BJ169" s="24"/>
      <c r="BK169" s="24"/>
      <c r="BL169" s="24"/>
      <c r="BM169" s="24"/>
      <c r="BN169" s="24"/>
      <c r="BO169" s="24"/>
      <c r="BP169" s="24"/>
      <c r="BQ169" s="24"/>
      <c r="BR169" s="24"/>
      <c r="BS169" s="24"/>
      <c r="BT169" s="24"/>
      <c r="BU169" s="24"/>
      <c r="BV169" s="24"/>
      <c r="BW169" s="24"/>
      <c r="BX169" s="24"/>
      <c r="BY169" s="24"/>
      <c r="BZ169" s="24"/>
      <c r="CA169" s="24"/>
      <c r="CB169" s="24"/>
      <c r="CC169" s="24"/>
      <c r="CD169" s="24"/>
      <c r="CE169" s="24"/>
      <c r="CF169" s="24"/>
      <c r="CG169" s="24"/>
      <c r="CH169" s="24"/>
      <c r="CI169" s="24"/>
      <c r="CJ169" s="24"/>
      <c r="CK169" s="24"/>
      <c r="CL169" s="24"/>
      <c r="CM169" s="24"/>
      <c r="CN169" s="24"/>
      <c r="CO169" s="24"/>
      <c r="CP169" s="24"/>
      <c r="CQ169" s="24"/>
      <c r="CR169" s="24"/>
      <c r="CS169" s="24"/>
      <c r="CT169" s="24"/>
      <c r="CU169" s="24"/>
      <c r="CV169" s="24"/>
      <c r="CW169" s="24"/>
      <c r="CX169" s="24"/>
      <c r="CY169" s="24"/>
      <c r="CZ169" s="24"/>
      <c r="DA169" s="24"/>
      <c r="DB169" s="24"/>
      <c r="DC169" s="24"/>
      <c r="DD169" s="24"/>
      <c r="DE169" s="24"/>
      <c r="DF169" s="24"/>
      <c r="DG169" s="24"/>
      <c r="DH169" s="24"/>
      <c r="DI169" s="24"/>
      <c r="DJ169" s="24"/>
      <c r="DK169" s="24"/>
      <c r="DL169" s="24"/>
      <c r="DM169" s="24"/>
      <c r="DN169" s="24"/>
      <c r="DO169" s="24"/>
      <c r="DP169" s="24"/>
      <c r="DQ169" s="24"/>
      <c r="DR169" s="24"/>
      <c r="DS169" s="24"/>
      <c r="DT169" s="24"/>
      <c r="DU169" s="24"/>
      <c r="DV169" s="24"/>
      <c r="DW169" s="24"/>
      <c r="DX169" s="24"/>
      <c r="DY169" s="24"/>
      <c r="DZ169" s="24"/>
      <c r="EA169" s="24"/>
      <c r="EB169" s="24"/>
      <c r="EC169" s="24"/>
      <c r="ED169" s="24"/>
      <c r="EE169" s="24"/>
      <c r="EF169" s="24"/>
      <c r="EG169" s="24"/>
      <c r="EH169" s="24"/>
      <c r="EI169" s="24"/>
      <c r="EJ169" s="24"/>
      <c r="EK169" s="24"/>
      <c r="EL169" s="24"/>
      <c r="EM169" s="24"/>
      <c r="EN169" s="24"/>
      <c r="EO169" s="24"/>
      <c r="EP169" s="24"/>
      <c r="EQ169" s="24"/>
      <c r="ER169" s="24"/>
      <c r="ES169" s="24"/>
      <c r="ET169" s="24"/>
      <c r="EU169" s="24"/>
      <c r="EV169" s="24"/>
      <c r="EW169" s="24"/>
      <c r="EX169" s="24"/>
      <c r="EY169" s="24"/>
      <c r="EZ169" s="24"/>
      <c r="FA169" s="24"/>
      <c r="FB169" s="24"/>
      <c r="FC169" s="24"/>
      <c r="FD169" s="24"/>
      <c r="FE169" s="24"/>
      <c r="FF169" s="24"/>
      <c r="FG169" s="24"/>
      <c r="FH169" s="24"/>
      <c r="FI169" s="24"/>
      <c r="FJ169" s="24"/>
      <c r="FK169" s="24"/>
      <c r="FL169" s="24"/>
      <c r="FM169" s="24"/>
      <c r="FN169" s="24"/>
      <c r="FO169" s="24"/>
      <c r="FP169" s="24"/>
      <c r="FQ169" s="24"/>
      <c r="FR169" s="24"/>
      <c r="FS169" s="24"/>
      <c r="FT169" s="24"/>
      <c r="FU169" s="24"/>
      <c r="FV169" s="24"/>
      <c r="FW169" s="24"/>
      <c r="FX169" s="24"/>
      <c r="FY169" s="24"/>
      <c r="FZ169" s="24"/>
      <c r="GA169" s="24"/>
      <c r="GB169" s="24"/>
      <c r="GC169" s="24"/>
      <c r="GD169" s="24"/>
      <c r="GE169" s="24"/>
      <c r="GF169" s="24"/>
      <c r="GG169" s="24"/>
      <c r="GH169" s="24"/>
      <c r="GI169" s="24"/>
      <c r="GJ169" s="24"/>
      <c r="GK169" s="24"/>
      <c r="GL169" s="24"/>
      <c r="GM169" s="24"/>
      <c r="GN169" s="24"/>
      <c r="GO169" s="24"/>
      <c r="GP169" s="24"/>
      <c r="GQ169" s="24"/>
      <c r="GR169" s="24"/>
      <c r="GS169" s="24"/>
      <c r="GT169" s="24"/>
      <c r="GU169" s="24"/>
      <c r="GV169" s="24"/>
      <c r="GW169" s="24"/>
      <c r="GX169" s="24"/>
      <c r="GY169" s="24"/>
      <c r="GZ169" s="24"/>
      <c r="HA169" s="24"/>
      <c r="HB169" s="24"/>
      <c r="HC169" s="24"/>
      <c r="HD169" s="24"/>
      <c r="HE169" s="24"/>
      <c r="HF169" s="24"/>
      <c r="HG169" s="24"/>
      <c r="HH169" s="24"/>
      <c r="HI169" s="24"/>
      <c r="HJ169" s="24"/>
      <c r="HK169" s="24"/>
      <c r="HL169" s="24"/>
      <c r="HM169" s="24"/>
      <c r="HN169" s="24"/>
      <c r="HO169" s="24"/>
      <c r="HP169" s="24"/>
      <c r="HQ169" s="24"/>
      <c r="HR169" s="24"/>
      <c r="HS169" s="24"/>
      <c r="HT169" s="24"/>
      <c r="HU169" s="24"/>
      <c r="HV169" s="24"/>
      <c r="HW169" s="24"/>
      <c r="HX169" s="24"/>
      <c r="HY169" s="24"/>
      <c r="HZ169" s="24"/>
      <c r="IA169" s="24"/>
      <c r="IB169" s="24"/>
      <c r="IC169" s="24"/>
      <c r="ID169" s="24"/>
      <c r="IE169" s="24"/>
      <c r="IF169" s="24"/>
      <c r="IG169" s="24"/>
      <c r="IH169" s="24"/>
      <c r="II169" s="24"/>
      <c r="IJ169" s="24"/>
      <c r="IK169" s="24"/>
      <c r="IL169" s="24"/>
      <c r="IM169" s="24"/>
      <c r="IN169" s="24"/>
      <c r="IO169" s="24"/>
      <c r="IP169" s="24"/>
      <c r="IQ169" s="24"/>
      <c r="IR169" s="24"/>
      <c r="IS169" s="24"/>
      <c r="IT169" s="24"/>
      <c r="IU169" s="24"/>
      <c r="IV169" s="24"/>
      <c r="IW169" s="24"/>
      <c r="IX169" s="24"/>
      <c r="IY169" s="24"/>
      <c r="IZ169" s="24"/>
    </row>
    <row r="170" spans="1:260" s="25" customFormat="1" ht="22.15" customHeight="1" x14ac:dyDescent="0.25">
      <c r="A170" s="17"/>
      <c r="B170" s="18"/>
      <c r="C170" s="18"/>
      <c r="D170" s="17"/>
      <c r="E170" s="19"/>
      <c r="F170" s="19"/>
      <c r="G170" s="33"/>
      <c r="H170" s="45"/>
      <c r="I170" s="20"/>
      <c r="J170" s="20"/>
      <c r="K170" s="20"/>
      <c r="L170" s="20"/>
      <c r="M170" s="20"/>
      <c r="N170" s="20"/>
      <c r="O170" s="20"/>
      <c r="P170" s="21"/>
      <c r="Q170" s="21"/>
      <c r="R170" s="21"/>
      <c r="S170" s="21"/>
      <c r="T170" s="21"/>
      <c r="U170" s="21"/>
      <c r="V170" s="21"/>
      <c r="W170" s="22"/>
      <c r="X170" s="23"/>
      <c r="Y170" s="23"/>
      <c r="Z170" s="23"/>
      <c r="AA170" s="23"/>
      <c r="AB170" s="23"/>
      <c r="AC170" s="23"/>
      <c r="AD170" s="23"/>
      <c r="AE170" s="23"/>
      <c r="AF170" s="23"/>
      <c r="AG170" s="23"/>
      <c r="AH170" s="23"/>
      <c r="AI170" s="21"/>
      <c r="AJ170" s="21"/>
      <c r="AK170" s="21"/>
      <c r="AL170" s="21"/>
      <c r="AM170" s="24"/>
      <c r="AN170" s="24"/>
      <c r="AO170" s="24"/>
      <c r="AP170" s="24"/>
      <c r="AQ170" s="24"/>
      <c r="AR170" s="24"/>
      <c r="AS170" s="24"/>
      <c r="AT170" s="24"/>
      <c r="AU170" s="24"/>
      <c r="AV170" s="24"/>
      <c r="AW170" s="24"/>
      <c r="AX170" s="24"/>
      <c r="AY170" s="24"/>
      <c r="AZ170" s="24"/>
      <c r="BA170" s="24"/>
      <c r="BB170" s="24"/>
      <c r="BC170" s="24"/>
      <c r="BD170" s="24"/>
      <c r="BE170" s="24"/>
      <c r="BF170" s="24"/>
      <c r="BG170" s="24"/>
      <c r="BH170" s="24"/>
      <c r="BI170" s="24"/>
      <c r="BJ170" s="24"/>
      <c r="BK170" s="24"/>
      <c r="BL170" s="24"/>
      <c r="BM170" s="24"/>
      <c r="BN170" s="24"/>
      <c r="BO170" s="24"/>
      <c r="BP170" s="24"/>
      <c r="BQ170" s="24"/>
      <c r="BR170" s="24"/>
      <c r="BS170" s="24"/>
      <c r="BT170" s="24"/>
      <c r="BU170" s="24"/>
      <c r="BV170" s="24"/>
      <c r="BW170" s="24"/>
      <c r="BX170" s="24"/>
      <c r="BY170" s="24"/>
      <c r="BZ170" s="24"/>
      <c r="CA170" s="24"/>
      <c r="CB170" s="24"/>
      <c r="CC170" s="24"/>
      <c r="CD170" s="24"/>
      <c r="CE170" s="24"/>
      <c r="CF170" s="24"/>
      <c r="CG170" s="24"/>
      <c r="CH170" s="24"/>
      <c r="CI170" s="24"/>
      <c r="CJ170" s="24"/>
      <c r="CK170" s="24"/>
      <c r="CL170" s="24"/>
      <c r="CM170" s="24"/>
      <c r="CN170" s="24"/>
      <c r="CO170" s="24"/>
      <c r="CP170" s="24"/>
      <c r="CQ170" s="24"/>
      <c r="CR170" s="24"/>
      <c r="CS170" s="24"/>
      <c r="CT170" s="24"/>
      <c r="CU170" s="24"/>
      <c r="CV170" s="24"/>
      <c r="CW170" s="24"/>
      <c r="CX170" s="24"/>
      <c r="CY170" s="24"/>
      <c r="CZ170" s="24"/>
      <c r="DA170" s="24"/>
      <c r="DB170" s="24"/>
      <c r="DC170" s="24"/>
      <c r="DD170" s="24"/>
      <c r="DE170" s="24"/>
      <c r="DF170" s="24"/>
      <c r="DG170" s="24"/>
      <c r="DH170" s="24"/>
      <c r="DI170" s="24"/>
      <c r="DJ170" s="24"/>
      <c r="DK170" s="24"/>
      <c r="DL170" s="24"/>
      <c r="DM170" s="24"/>
      <c r="DN170" s="24"/>
      <c r="DO170" s="24"/>
      <c r="DP170" s="24"/>
      <c r="DQ170" s="24"/>
      <c r="DR170" s="24"/>
      <c r="DS170" s="24"/>
      <c r="DT170" s="24"/>
      <c r="DU170" s="24"/>
      <c r="DV170" s="24"/>
      <c r="DW170" s="24"/>
      <c r="DX170" s="24"/>
      <c r="DY170" s="24"/>
      <c r="DZ170" s="24"/>
      <c r="EA170" s="24"/>
      <c r="EB170" s="24"/>
      <c r="EC170" s="24"/>
      <c r="ED170" s="24"/>
      <c r="EE170" s="24"/>
      <c r="EF170" s="24"/>
      <c r="EG170" s="24"/>
      <c r="EH170" s="24"/>
      <c r="EI170" s="24"/>
      <c r="EJ170" s="24"/>
      <c r="EK170" s="24"/>
      <c r="EL170" s="24"/>
      <c r="EM170" s="24"/>
      <c r="EN170" s="24"/>
      <c r="EO170" s="24"/>
      <c r="EP170" s="24"/>
      <c r="EQ170" s="24"/>
      <c r="ER170" s="24"/>
      <c r="ES170" s="24"/>
      <c r="ET170" s="24"/>
      <c r="EU170" s="24"/>
      <c r="EV170" s="24"/>
      <c r="EW170" s="24"/>
      <c r="EX170" s="24"/>
      <c r="EY170" s="24"/>
      <c r="EZ170" s="24"/>
      <c r="FA170" s="24"/>
      <c r="FB170" s="24"/>
      <c r="FC170" s="24"/>
      <c r="FD170" s="24"/>
      <c r="FE170" s="24"/>
      <c r="FF170" s="24"/>
      <c r="FG170" s="24"/>
      <c r="FH170" s="24"/>
      <c r="FI170" s="24"/>
      <c r="FJ170" s="24"/>
      <c r="FK170" s="24"/>
      <c r="FL170" s="24"/>
      <c r="FM170" s="24"/>
      <c r="FN170" s="24"/>
      <c r="FO170" s="24"/>
      <c r="FP170" s="24"/>
      <c r="FQ170" s="24"/>
      <c r="FR170" s="24"/>
      <c r="FS170" s="24"/>
      <c r="FT170" s="24"/>
      <c r="FU170" s="24"/>
      <c r="FV170" s="24"/>
      <c r="FW170" s="24"/>
      <c r="FX170" s="24"/>
      <c r="FY170" s="24"/>
      <c r="FZ170" s="24"/>
      <c r="GA170" s="24"/>
      <c r="GB170" s="24"/>
      <c r="GC170" s="24"/>
      <c r="GD170" s="24"/>
      <c r="GE170" s="24"/>
      <c r="GF170" s="24"/>
      <c r="GG170" s="24"/>
      <c r="GH170" s="24"/>
      <c r="GI170" s="24"/>
      <c r="GJ170" s="24"/>
      <c r="GK170" s="24"/>
      <c r="GL170" s="24"/>
      <c r="GM170" s="24"/>
      <c r="GN170" s="24"/>
      <c r="GO170" s="24"/>
      <c r="GP170" s="24"/>
      <c r="GQ170" s="24"/>
      <c r="GR170" s="24"/>
      <c r="GS170" s="24"/>
      <c r="GT170" s="24"/>
      <c r="GU170" s="24"/>
      <c r="GV170" s="24"/>
      <c r="GW170" s="24"/>
      <c r="GX170" s="24"/>
      <c r="GY170" s="24"/>
      <c r="GZ170" s="24"/>
      <c r="HA170" s="24"/>
      <c r="HB170" s="24"/>
      <c r="HC170" s="24"/>
      <c r="HD170" s="24"/>
      <c r="HE170" s="24"/>
      <c r="HF170" s="24"/>
      <c r="HG170" s="24"/>
      <c r="HH170" s="24"/>
      <c r="HI170" s="24"/>
      <c r="HJ170" s="24"/>
      <c r="HK170" s="24"/>
      <c r="HL170" s="24"/>
      <c r="HM170" s="24"/>
      <c r="HN170" s="24"/>
      <c r="HO170" s="24"/>
      <c r="HP170" s="24"/>
      <c r="HQ170" s="24"/>
      <c r="HR170" s="24"/>
      <c r="HS170" s="24"/>
      <c r="HT170" s="24"/>
      <c r="HU170" s="24"/>
      <c r="HV170" s="24"/>
      <c r="HW170" s="24"/>
      <c r="HX170" s="24"/>
      <c r="HY170" s="24"/>
      <c r="HZ170" s="24"/>
      <c r="IA170" s="24"/>
      <c r="IB170" s="24"/>
      <c r="IC170" s="24"/>
      <c r="ID170" s="24"/>
      <c r="IE170" s="24"/>
      <c r="IF170" s="24"/>
      <c r="IG170" s="24"/>
      <c r="IH170" s="24"/>
      <c r="II170" s="24"/>
      <c r="IJ170" s="24"/>
      <c r="IK170" s="24"/>
      <c r="IL170" s="24"/>
      <c r="IM170" s="24"/>
      <c r="IN170" s="24"/>
      <c r="IO170" s="24"/>
      <c r="IP170" s="24"/>
      <c r="IQ170" s="24"/>
      <c r="IR170" s="24"/>
      <c r="IS170" s="24"/>
      <c r="IT170" s="24"/>
      <c r="IU170" s="24"/>
      <c r="IV170" s="24"/>
      <c r="IW170" s="24"/>
      <c r="IX170" s="24"/>
      <c r="IY170" s="24"/>
      <c r="IZ170" s="24"/>
    </row>
    <row r="171" spans="1:260" s="25" customFormat="1" ht="22.15" customHeight="1" x14ac:dyDescent="0.25">
      <c r="A171" s="17"/>
      <c r="B171" s="18"/>
      <c r="C171" s="18"/>
      <c r="D171" s="17"/>
      <c r="E171" s="19"/>
      <c r="F171" s="19"/>
      <c r="G171" s="33"/>
      <c r="H171" s="45"/>
      <c r="I171" s="20"/>
      <c r="J171" s="20"/>
      <c r="K171" s="20"/>
      <c r="L171" s="20"/>
      <c r="M171" s="20"/>
      <c r="N171" s="20"/>
      <c r="O171" s="20"/>
      <c r="P171" s="21"/>
      <c r="Q171" s="21"/>
      <c r="R171" s="21"/>
      <c r="S171" s="21"/>
      <c r="T171" s="21"/>
      <c r="U171" s="21"/>
      <c r="V171" s="21"/>
      <c r="W171" s="22"/>
      <c r="X171" s="23"/>
      <c r="Y171" s="23"/>
      <c r="Z171" s="23"/>
      <c r="AA171" s="23"/>
      <c r="AB171" s="23"/>
      <c r="AC171" s="23"/>
      <c r="AD171" s="23"/>
      <c r="AE171" s="23"/>
      <c r="AF171" s="23"/>
      <c r="AG171" s="23"/>
      <c r="AH171" s="23"/>
      <c r="AI171" s="21"/>
      <c r="AJ171" s="21"/>
      <c r="AK171" s="21"/>
      <c r="AL171" s="21"/>
      <c r="AM171" s="24"/>
      <c r="AN171" s="24"/>
      <c r="AO171" s="24"/>
      <c r="AP171" s="24"/>
      <c r="AQ171" s="24"/>
      <c r="AR171" s="24"/>
      <c r="AS171" s="24"/>
      <c r="AT171" s="24"/>
      <c r="AU171" s="24"/>
      <c r="AV171" s="24"/>
      <c r="AW171" s="24"/>
      <c r="AX171" s="24"/>
      <c r="AY171" s="24"/>
      <c r="AZ171" s="24"/>
      <c r="BA171" s="24"/>
      <c r="BB171" s="24"/>
      <c r="BC171" s="24"/>
      <c r="BD171" s="24"/>
      <c r="BE171" s="24"/>
      <c r="BF171" s="24"/>
      <c r="BG171" s="24"/>
      <c r="BH171" s="24"/>
      <c r="BI171" s="24"/>
      <c r="BJ171" s="24"/>
      <c r="BK171" s="24"/>
      <c r="BL171" s="24"/>
      <c r="BM171" s="24"/>
      <c r="BN171" s="24"/>
      <c r="BO171" s="24"/>
      <c r="BP171" s="24"/>
      <c r="BQ171" s="24"/>
      <c r="BR171" s="24"/>
      <c r="BS171" s="24"/>
      <c r="BT171" s="24"/>
      <c r="BU171" s="24"/>
      <c r="BV171" s="24"/>
      <c r="BW171" s="24"/>
      <c r="BX171" s="24"/>
      <c r="BY171" s="24"/>
      <c r="BZ171" s="24"/>
      <c r="CA171" s="24"/>
      <c r="CB171" s="24"/>
      <c r="CC171" s="24"/>
      <c r="CD171" s="24"/>
      <c r="CE171" s="24"/>
      <c r="CF171" s="24"/>
      <c r="CG171" s="24"/>
      <c r="CH171" s="24"/>
      <c r="CI171" s="24"/>
      <c r="CJ171" s="24"/>
      <c r="CK171" s="24"/>
      <c r="CL171" s="24"/>
      <c r="CM171" s="24"/>
      <c r="CN171" s="24"/>
      <c r="CO171" s="24"/>
      <c r="CP171" s="24"/>
      <c r="CQ171" s="24"/>
      <c r="CR171" s="24"/>
      <c r="CS171" s="24"/>
      <c r="CT171" s="24"/>
      <c r="CU171" s="24"/>
      <c r="CV171" s="24"/>
      <c r="CW171" s="24"/>
      <c r="CX171" s="24"/>
      <c r="CY171" s="24"/>
      <c r="CZ171" s="24"/>
      <c r="DA171" s="24"/>
      <c r="DB171" s="24"/>
      <c r="DC171" s="24"/>
      <c r="DD171" s="24"/>
      <c r="DE171" s="24"/>
      <c r="DF171" s="24"/>
      <c r="DG171" s="24"/>
      <c r="DH171" s="24"/>
      <c r="DI171" s="24"/>
      <c r="DJ171" s="24"/>
      <c r="DK171" s="24"/>
      <c r="DL171" s="24"/>
      <c r="DM171" s="24"/>
      <c r="DN171" s="24"/>
      <c r="DO171" s="24"/>
      <c r="DP171" s="24"/>
      <c r="DQ171" s="24"/>
      <c r="DR171" s="24"/>
      <c r="DS171" s="24"/>
      <c r="DT171" s="24"/>
      <c r="DU171" s="24"/>
      <c r="DV171" s="24"/>
      <c r="DW171" s="24"/>
      <c r="DX171" s="24"/>
      <c r="DY171" s="24"/>
      <c r="DZ171" s="24"/>
      <c r="EA171" s="24"/>
      <c r="EB171" s="24"/>
      <c r="EC171" s="24"/>
      <c r="ED171" s="24"/>
      <c r="EE171" s="24"/>
      <c r="EF171" s="24"/>
      <c r="EG171" s="24"/>
      <c r="EH171" s="24"/>
      <c r="EI171" s="24"/>
      <c r="EJ171" s="24"/>
      <c r="EK171" s="24"/>
      <c r="EL171" s="24"/>
      <c r="EM171" s="24"/>
      <c r="EN171" s="24"/>
      <c r="EO171" s="24"/>
      <c r="EP171" s="24"/>
      <c r="EQ171" s="24"/>
      <c r="ER171" s="24"/>
      <c r="ES171" s="24"/>
      <c r="ET171" s="24"/>
      <c r="EU171" s="24"/>
      <c r="EV171" s="24"/>
      <c r="EW171" s="24"/>
      <c r="EX171" s="24"/>
      <c r="EY171" s="24"/>
      <c r="EZ171" s="24"/>
      <c r="FA171" s="24"/>
      <c r="FB171" s="24"/>
      <c r="FC171" s="24"/>
      <c r="FD171" s="24"/>
      <c r="FE171" s="24"/>
      <c r="FF171" s="24"/>
      <c r="FG171" s="24"/>
      <c r="FH171" s="24"/>
      <c r="FI171" s="24"/>
      <c r="FJ171" s="24"/>
      <c r="FK171" s="24"/>
      <c r="FL171" s="24"/>
      <c r="FM171" s="24"/>
      <c r="FN171" s="24"/>
      <c r="FO171" s="24"/>
      <c r="FP171" s="24"/>
      <c r="FQ171" s="24"/>
      <c r="FR171" s="24"/>
      <c r="FS171" s="24"/>
      <c r="FT171" s="24"/>
      <c r="FU171" s="24"/>
      <c r="FV171" s="24"/>
      <c r="FW171" s="24"/>
      <c r="FX171" s="24"/>
      <c r="FY171" s="24"/>
      <c r="FZ171" s="24"/>
      <c r="GA171" s="24"/>
      <c r="GB171" s="24"/>
      <c r="GC171" s="24"/>
      <c r="GD171" s="24"/>
      <c r="GE171" s="24"/>
      <c r="GF171" s="24"/>
      <c r="GG171" s="24"/>
      <c r="GH171" s="24"/>
      <c r="GI171" s="24"/>
      <c r="GJ171" s="24"/>
      <c r="GK171" s="24"/>
      <c r="GL171" s="24"/>
      <c r="GM171" s="24"/>
      <c r="GN171" s="24"/>
      <c r="GO171" s="24"/>
      <c r="GP171" s="24"/>
      <c r="GQ171" s="24"/>
      <c r="GR171" s="24"/>
      <c r="GS171" s="24"/>
      <c r="GT171" s="24"/>
      <c r="GU171" s="24"/>
      <c r="GV171" s="24"/>
      <c r="GW171" s="24"/>
      <c r="GX171" s="24"/>
      <c r="GY171" s="24"/>
      <c r="GZ171" s="24"/>
      <c r="HA171" s="24"/>
      <c r="HB171" s="24"/>
      <c r="HC171" s="24"/>
      <c r="HD171" s="24"/>
      <c r="HE171" s="24"/>
      <c r="HF171" s="24"/>
      <c r="HG171" s="24"/>
      <c r="HH171" s="24"/>
      <c r="HI171" s="24"/>
      <c r="HJ171" s="24"/>
      <c r="HK171" s="24"/>
      <c r="HL171" s="24"/>
      <c r="HM171" s="24"/>
      <c r="HN171" s="24"/>
      <c r="HO171" s="24"/>
      <c r="HP171" s="24"/>
      <c r="HQ171" s="24"/>
      <c r="HR171" s="24"/>
      <c r="HS171" s="24"/>
      <c r="HT171" s="24"/>
      <c r="HU171" s="24"/>
      <c r="HV171" s="24"/>
      <c r="HW171" s="24"/>
      <c r="HX171" s="24"/>
      <c r="HY171" s="24"/>
      <c r="HZ171" s="24"/>
      <c r="IA171" s="24"/>
      <c r="IB171" s="24"/>
      <c r="IC171" s="24"/>
      <c r="ID171" s="24"/>
      <c r="IE171" s="24"/>
      <c r="IF171" s="24"/>
      <c r="IG171" s="24"/>
      <c r="IH171" s="24"/>
      <c r="II171" s="24"/>
      <c r="IJ171" s="24"/>
      <c r="IK171" s="24"/>
      <c r="IL171" s="24"/>
      <c r="IM171" s="24"/>
      <c r="IN171" s="24"/>
      <c r="IO171" s="24"/>
      <c r="IP171" s="24"/>
      <c r="IQ171" s="24"/>
      <c r="IR171" s="24"/>
      <c r="IS171" s="24"/>
      <c r="IT171" s="24"/>
      <c r="IU171" s="24"/>
      <c r="IV171" s="24"/>
      <c r="IW171" s="24"/>
      <c r="IX171" s="24"/>
      <c r="IY171" s="24"/>
      <c r="IZ171" s="24"/>
    </row>
    <row r="172" spans="1:260" s="25" customFormat="1" ht="22.15" customHeight="1" x14ac:dyDescent="0.25">
      <c r="A172" s="17"/>
      <c r="B172" s="18"/>
      <c r="C172" s="18"/>
      <c r="D172" s="17"/>
      <c r="E172" s="19"/>
      <c r="F172" s="19"/>
      <c r="G172" s="33"/>
      <c r="H172" s="45"/>
      <c r="I172" s="20"/>
      <c r="J172" s="20"/>
      <c r="K172" s="20"/>
      <c r="L172" s="20"/>
      <c r="M172" s="20"/>
      <c r="N172" s="20"/>
      <c r="O172" s="20"/>
      <c r="P172" s="21"/>
      <c r="Q172" s="21"/>
      <c r="R172" s="21"/>
      <c r="S172" s="21"/>
      <c r="T172" s="21"/>
      <c r="U172" s="21"/>
      <c r="V172" s="21"/>
      <c r="W172" s="22"/>
      <c r="X172" s="23"/>
      <c r="Y172" s="23"/>
      <c r="Z172" s="23"/>
      <c r="AA172" s="23"/>
      <c r="AB172" s="23"/>
      <c r="AC172" s="23"/>
      <c r="AD172" s="23"/>
      <c r="AE172" s="23"/>
      <c r="AF172" s="23"/>
      <c r="AG172" s="23"/>
      <c r="AH172" s="23"/>
      <c r="AI172" s="21"/>
      <c r="AJ172" s="21"/>
      <c r="AK172" s="21"/>
      <c r="AL172" s="21"/>
      <c r="AM172" s="24"/>
      <c r="AN172" s="24"/>
      <c r="AO172" s="24"/>
      <c r="AP172" s="24"/>
      <c r="AQ172" s="24"/>
      <c r="AR172" s="24"/>
      <c r="AS172" s="24"/>
      <c r="AT172" s="24"/>
      <c r="AU172" s="24"/>
      <c r="AV172" s="24"/>
      <c r="AW172" s="24"/>
      <c r="AX172" s="24"/>
      <c r="AY172" s="24"/>
      <c r="AZ172" s="24"/>
      <c r="BA172" s="24"/>
      <c r="BB172" s="24"/>
      <c r="BC172" s="24"/>
      <c r="BD172" s="24"/>
      <c r="BE172" s="24"/>
      <c r="BF172" s="24"/>
      <c r="BG172" s="24"/>
      <c r="BH172" s="24"/>
      <c r="BI172" s="24"/>
      <c r="BJ172" s="24"/>
      <c r="BK172" s="24"/>
      <c r="BL172" s="24"/>
      <c r="BM172" s="24"/>
      <c r="BN172" s="24"/>
      <c r="BO172" s="24"/>
      <c r="BP172" s="24"/>
      <c r="BQ172" s="24"/>
      <c r="BR172" s="24"/>
      <c r="BS172" s="24"/>
      <c r="BT172" s="24"/>
      <c r="BU172" s="24"/>
      <c r="BV172" s="24"/>
      <c r="BW172" s="24"/>
      <c r="BX172" s="24"/>
      <c r="BY172" s="24"/>
      <c r="BZ172" s="24"/>
      <c r="CA172" s="24"/>
      <c r="CB172" s="24"/>
      <c r="CC172" s="24"/>
      <c r="CD172" s="24"/>
      <c r="CE172" s="24"/>
      <c r="CF172" s="24"/>
      <c r="CG172" s="24"/>
      <c r="CH172" s="24"/>
      <c r="CI172" s="24"/>
      <c r="CJ172" s="24"/>
      <c r="CK172" s="24"/>
      <c r="CL172" s="24"/>
      <c r="CM172" s="24"/>
      <c r="CN172" s="24"/>
      <c r="CO172" s="24"/>
      <c r="CP172" s="24"/>
      <c r="CQ172" s="24"/>
      <c r="CR172" s="24"/>
      <c r="CS172" s="24"/>
      <c r="CT172" s="24"/>
      <c r="CU172" s="24"/>
      <c r="CV172" s="24"/>
      <c r="CW172" s="24"/>
      <c r="CX172" s="24"/>
      <c r="CY172" s="24"/>
      <c r="CZ172" s="24"/>
      <c r="DA172" s="24"/>
      <c r="DB172" s="24"/>
      <c r="DC172" s="24"/>
      <c r="DD172" s="24"/>
      <c r="DE172" s="24"/>
      <c r="DF172" s="24"/>
      <c r="DG172" s="24"/>
      <c r="DH172" s="24"/>
      <c r="DI172" s="24"/>
      <c r="DJ172" s="24"/>
      <c r="DK172" s="24"/>
      <c r="DL172" s="24"/>
      <c r="DM172" s="24"/>
      <c r="DN172" s="24"/>
      <c r="DO172" s="24"/>
      <c r="DP172" s="24"/>
      <c r="DQ172" s="24"/>
      <c r="DR172" s="24"/>
      <c r="DS172" s="24"/>
      <c r="DT172" s="24"/>
      <c r="DU172" s="24"/>
      <c r="DV172" s="24"/>
      <c r="DW172" s="24"/>
      <c r="DX172" s="24"/>
      <c r="DY172" s="24"/>
      <c r="DZ172" s="24"/>
      <c r="EA172" s="24"/>
      <c r="EB172" s="24"/>
      <c r="EC172" s="24"/>
      <c r="ED172" s="24"/>
      <c r="EE172" s="24"/>
      <c r="EF172" s="24"/>
      <c r="EG172" s="24"/>
      <c r="EH172" s="24"/>
      <c r="EI172" s="24"/>
      <c r="EJ172" s="24"/>
      <c r="EK172" s="24"/>
      <c r="EL172" s="24"/>
      <c r="EM172" s="24"/>
      <c r="EN172" s="24"/>
      <c r="EO172" s="24"/>
      <c r="EP172" s="24"/>
      <c r="EQ172" s="24"/>
      <c r="ER172" s="24"/>
      <c r="ES172" s="24"/>
      <c r="ET172" s="24"/>
      <c r="EU172" s="24"/>
      <c r="EV172" s="24"/>
      <c r="EW172" s="24"/>
      <c r="EX172" s="24"/>
      <c r="EY172" s="24"/>
      <c r="EZ172" s="24"/>
      <c r="FA172" s="24"/>
      <c r="FB172" s="24"/>
      <c r="FC172" s="24"/>
      <c r="FD172" s="24"/>
      <c r="FE172" s="24"/>
      <c r="FF172" s="24"/>
      <c r="FG172" s="24"/>
      <c r="FH172" s="24"/>
      <c r="FI172" s="24"/>
      <c r="FJ172" s="24"/>
      <c r="FK172" s="24"/>
      <c r="FL172" s="24"/>
      <c r="FM172" s="24"/>
      <c r="FN172" s="24"/>
      <c r="FO172" s="24"/>
      <c r="FP172" s="24"/>
      <c r="FQ172" s="24"/>
      <c r="FR172" s="24"/>
      <c r="FS172" s="24"/>
      <c r="FT172" s="24"/>
      <c r="FU172" s="24"/>
      <c r="FV172" s="24"/>
      <c r="FW172" s="24"/>
      <c r="FX172" s="24"/>
      <c r="FY172" s="24"/>
      <c r="FZ172" s="24"/>
      <c r="GA172" s="24"/>
      <c r="GB172" s="24"/>
      <c r="GC172" s="24"/>
      <c r="GD172" s="24"/>
      <c r="GE172" s="24"/>
      <c r="GF172" s="24"/>
      <c r="GG172" s="24"/>
      <c r="GH172" s="24"/>
      <c r="GI172" s="24"/>
      <c r="GJ172" s="24"/>
      <c r="GK172" s="24"/>
      <c r="GL172" s="24"/>
      <c r="GM172" s="24"/>
      <c r="GN172" s="24"/>
      <c r="GO172" s="24"/>
      <c r="GP172" s="24"/>
      <c r="GQ172" s="24"/>
      <c r="GR172" s="24"/>
      <c r="GS172" s="24"/>
      <c r="GT172" s="24"/>
      <c r="GU172" s="24"/>
      <c r="GV172" s="24"/>
      <c r="GW172" s="24"/>
      <c r="GX172" s="24"/>
      <c r="GY172" s="24"/>
      <c r="GZ172" s="24"/>
      <c r="HA172" s="24"/>
      <c r="HB172" s="24"/>
      <c r="HC172" s="24"/>
      <c r="HD172" s="24"/>
      <c r="HE172" s="24"/>
      <c r="HF172" s="24"/>
      <c r="HG172" s="24"/>
      <c r="HH172" s="24"/>
      <c r="HI172" s="24"/>
      <c r="HJ172" s="24"/>
      <c r="HK172" s="24"/>
      <c r="HL172" s="24"/>
      <c r="HM172" s="24"/>
      <c r="HN172" s="24"/>
      <c r="HO172" s="24"/>
      <c r="HP172" s="24"/>
      <c r="HQ172" s="24"/>
      <c r="HR172" s="24"/>
      <c r="HS172" s="24"/>
      <c r="HT172" s="24"/>
      <c r="HU172" s="24"/>
      <c r="HV172" s="24"/>
      <c r="HW172" s="24"/>
      <c r="HX172" s="24"/>
      <c r="HY172" s="24"/>
      <c r="HZ172" s="24"/>
      <c r="IA172" s="24"/>
      <c r="IB172" s="24"/>
      <c r="IC172" s="24"/>
      <c r="ID172" s="24"/>
      <c r="IE172" s="24"/>
      <c r="IF172" s="24"/>
      <c r="IG172" s="24"/>
      <c r="IH172" s="24"/>
      <c r="II172" s="24"/>
      <c r="IJ172" s="24"/>
      <c r="IK172" s="24"/>
      <c r="IL172" s="24"/>
      <c r="IM172" s="24"/>
      <c r="IN172" s="24"/>
      <c r="IO172" s="24"/>
      <c r="IP172" s="24"/>
      <c r="IQ172" s="24"/>
      <c r="IR172" s="24"/>
      <c r="IS172" s="24"/>
      <c r="IT172" s="24"/>
      <c r="IU172" s="24"/>
      <c r="IV172" s="24"/>
      <c r="IW172" s="24"/>
      <c r="IX172" s="24"/>
      <c r="IY172" s="24"/>
      <c r="IZ172" s="24"/>
    </row>
    <row r="173" spans="1:260" s="25" customFormat="1" ht="22.15" customHeight="1" x14ac:dyDescent="0.25">
      <c r="A173" s="17"/>
      <c r="B173" s="18"/>
      <c r="C173" s="18"/>
      <c r="D173" s="17"/>
      <c r="E173" s="19"/>
      <c r="F173" s="19"/>
      <c r="G173" s="33"/>
      <c r="H173" s="45"/>
      <c r="I173" s="20"/>
      <c r="J173" s="20"/>
      <c r="K173" s="20"/>
      <c r="L173" s="20"/>
      <c r="M173" s="20"/>
      <c r="N173" s="20"/>
      <c r="O173" s="20"/>
      <c r="P173" s="21"/>
      <c r="Q173" s="21"/>
      <c r="R173" s="21"/>
      <c r="S173" s="21"/>
      <c r="T173" s="21"/>
      <c r="U173" s="21"/>
      <c r="V173" s="21"/>
      <c r="W173" s="22"/>
      <c r="X173" s="23"/>
      <c r="Y173" s="23"/>
      <c r="Z173" s="23"/>
      <c r="AA173" s="23"/>
      <c r="AB173" s="23"/>
      <c r="AC173" s="23"/>
      <c r="AD173" s="23"/>
      <c r="AE173" s="23"/>
      <c r="AF173" s="23"/>
      <c r="AG173" s="23"/>
      <c r="AH173" s="23"/>
      <c r="AI173" s="21"/>
      <c r="AJ173" s="21"/>
      <c r="AK173" s="21"/>
      <c r="AL173" s="21"/>
      <c r="AM173" s="24"/>
      <c r="AN173" s="24"/>
      <c r="AO173" s="24"/>
      <c r="AP173" s="24"/>
      <c r="AQ173" s="24"/>
      <c r="AR173" s="24"/>
      <c r="AS173" s="24"/>
      <c r="AT173" s="24"/>
      <c r="AU173" s="24"/>
      <c r="AV173" s="24"/>
      <c r="AW173" s="24"/>
      <c r="AX173" s="24"/>
      <c r="AY173" s="24"/>
      <c r="AZ173" s="24"/>
      <c r="BA173" s="24"/>
      <c r="BB173" s="24"/>
      <c r="BC173" s="24"/>
      <c r="BD173" s="24"/>
      <c r="BE173" s="24"/>
      <c r="BF173" s="24"/>
      <c r="BG173" s="24"/>
      <c r="BH173" s="24"/>
      <c r="BI173" s="24"/>
      <c r="BJ173" s="24"/>
      <c r="BK173" s="24"/>
      <c r="BL173" s="24"/>
      <c r="BM173" s="24"/>
      <c r="BN173" s="24"/>
      <c r="BO173" s="24"/>
      <c r="BP173" s="24"/>
      <c r="BQ173" s="24"/>
      <c r="BR173" s="24"/>
      <c r="BS173" s="24"/>
      <c r="BT173" s="24"/>
      <c r="BU173" s="24"/>
      <c r="BV173" s="24"/>
      <c r="BW173" s="24"/>
      <c r="BX173" s="24"/>
      <c r="BY173" s="24"/>
      <c r="BZ173" s="24"/>
      <c r="CA173" s="24"/>
      <c r="CB173" s="24"/>
      <c r="CC173" s="24"/>
      <c r="CD173" s="24"/>
      <c r="CE173" s="24"/>
      <c r="CF173" s="24"/>
      <c r="CG173" s="24"/>
      <c r="CH173" s="24"/>
      <c r="CI173" s="24"/>
      <c r="CJ173" s="24"/>
      <c r="CK173" s="24"/>
      <c r="CL173" s="24"/>
      <c r="CM173" s="24"/>
      <c r="CN173" s="24"/>
      <c r="CO173" s="24"/>
      <c r="CP173" s="24"/>
      <c r="CQ173" s="24"/>
      <c r="CR173" s="24"/>
      <c r="CS173" s="24"/>
      <c r="CT173" s="24"/>
      <c r="CU173" s="24"/>
      <c r="CV173" s="24"/>
      <c r="CW173" s="24"/>
      <c r="CX173" s="24"/>
      <c r="CY173" s="24"/>
      <c r="CZ173" s="24"/>
      <c r="DA173" s="24"/>
      <c r="DB173" s="24"/>
      <c r="DC173" s="24"/>
      <c r="DD173" s="24"/>
      <c r="DE173" s="24"/>
      <c r="DF173" s="24"/>
      <c r="DG173" s="24"/>
      <c r="DH173" s="24"/>
      <c r="DI173" s="24"/>
      <c r="DJ173" s="24"/>
      <c r="DK173" s="24"/>
      <c r="DL173" s="24"/>
      <c r="DM173" s="24"/>
      <c r="DN173" s="24"/>
      <c r="DO173" s="24"/>
      <c r="DP173" s="24"/>
      <c r="DQ173" s="24"/>
      <c r="DR173" s="24"/>
      <c r="DS173" s="24"/>
      <c r="DT173" s="24"/>
      <c r="DU173" s="24"/>
      <c r="DV173" s="24"/>
      <c r="DW173" s="24"/>
      <c r="DX173" s="24"/>
      <c r="DY173" s="24"/>
      <c r="DZ173" s="24"/>
      <c r="EA173" s="24"/>
      <c r="EB173" s="24"/>
      <c r="EC173" s="24"/>
      <c r="ED173" s="24"/>
      <c r="EE173" s="24"/>
      <c r="EF173" s="24"/>
      <c r="EG173" s="24"/>
      <c r="EH173" s="24"/>
      <c r="EI173" s="24"/>
      <c r="EJ173" s="24"/>
      <c r="EK173" s="24"/>
      <c r="EL173" s="24"/>
      <c r="EM173" s="24"/>
      <c r="EN173" s="24"/>
      <c r="EO173" s="24"/>
      <c r="EP173" s="24"/>
      <c r="EQ173" s="24"/>
      <c r="ER173" s="24"/>
      <c r="ES173" s="24"/>
      <c r="ET173" s="24"/>
      <c r="EU173" s="24"/>
      <c r="EV173" s="24"/>
      <c r="EW173" s="24"/>
      <c r="EX173" s="24"/>
      <c r="EY173" s="24"/>
      <c r="EZ173" s="24"/>
      <c r="FA173" s="24"/>
      <c r="FB173" s="24"/>
      <c r="FC173" s="24"/>
      <c r="FD173" s="24"/>
      <c r="FE173" s="24"/>
      <c r="FF173" s="24"/>
      <c r="FG173" s="24"/>
      <c r="FH173" s="24"/>
      <c r="FI173" s="24"/>
      <c r="FJ173" s="24"/>
      <c r="FK173" s="24"/>
      <c r="FL173" s="24"/>
      <c r="FM173" s="24"/>
      <c r="FN173" s="24"/>
      <c r="FO173" s="24"/>
      <c r="FP173" s="24"/>
      <c r="FQ173" s="24"/>
      <c r="FR173" s="24"/>
      <c r="FS173" s="24"/>
      <c r="FT173" s="24"/>
      <c r="FU173" s="24"/>
      <c r="FV173" s="24"/>
      <c r="FW173" s="24"/>
      <c r="FX173" s="24"/>
      <c r="FY173" s="24"/>
      <c r="FZ173" s="24"/>
      <c r="GA173" s="24"/>
      <c r="GB173" s="24"/>
      <c r="GC173" s="24"/>
      <c r="GD173" s="24"/>
      <c r="GE173" s="24"/>
      <c r="GF173" s="24"/>
      <c r="GG173" s="24"/>
      <c r="GH173" s="24"/>
      <c r="GI173" s="24"/>
      <c r="GJ173" s="24"/>
      <c r="GK173" s="24"/>
      <c r="GL173" s="24"/>
      <c r="GM173" s="24"/>
      <c r="GN173" s="24"/>
      <c r="GO173" s="24"/>
      <c r="GP173" s="24"/>
      <c r="GQ173" s="24"/>
      <c r="GR173" s="24"/>
      <c r="GS173" s="24"/>
      <c r="GT173" s="24"/>
      <c r="GU173" s="24"/>
      <c r="GV173" s="24"/>
      <c r="GW173" s="24"/>
      <c r="GX173" s="24"/>
      <c r="GY173" s="24"/>
      <c r="GZ173" s="24"/>
      <c r="HA173" s="24"/>
      <c r="HB173" s="24"/>
      <c r="HC173" s="24"/>
      <c r="HD173" s="24"/>
      <c r="HE173" s="24"/>
      <c r="HF173" s="24"/>
      <c r="HG173" s="24"/>
      <c r="HH173" s="24"/>
      <c r="HI173" s="24"/>
      <c r="HJ173" s="24"/>
      <c r="HK173" s="24"/>
      <c r="HL173" s="24"/>
      <c r="HM173" s="24"/>
      <c r="HN173" s="24"/>
      <c r="HO173" s="24"/>
      <c r="HP173" s="24"/>
      <c r="HQ173" s="24"/>
      <c r="HR173" s="24"/>
      <c r="HS173" s="24"/>
      <c r="HT173" s="24"/>
      <c r="HU173" s="24"/>
      <c r="HV173" s="24"/>
      <c r="HW173" s="24"/>
      <c r="HX173" s="24"/>
      <c r="HY173" s="24"/>
      <c r="HZ173" s="24"/>
      <c r="IA173" s="24"/>
      <c r="IB173" s="24"/>
      <c r="IC173" s="24"/>
      <c r="ID173" s="24"/>
      <c r="IE173" s="24"/>
      <c r="IF173" s="24"/>
      <c r="IG173" s="24"/>
      <c r="IH173" s="24"/>
      <c r="II173" s="24"/>
      <c r="IJ173" s="24"/>
      <c r="IK173" s="24"/>
      <c r="IL173" s="24"/>
      <c r="IM173" s="24"/>
      <c r="IN173" s="24"/>
      <c r="IO173" s="24"/>
      <c r="IP173" s="24"/>
      <c r="IQ173" s="24"/>
      <c r="IR173" s="24"/>
      <c r="IS173" s="24"/>
      <c r="IT173" s="24"/>
      <c r="IU173" s="24"/>
      <c r="IV173" s="24"/>
      <c r="IW173" s="24"/>
      <c r="IX173" s="24"/>
      <c r="IY173" s="24"/>
      <c r="IZ173" s="24"/>
    </row>
    <row r="174" spans="1:260" s="25" customFormat="1" ht="22.15" customHeight="1" x14ac:dyDescent="0.25">
      <c r="A174" s="17"/>
      <c r="B174" s="18"/>
      <c r="C174" s="18"/>
      <c r="D174" s="17"/>
      <c r="E174" s="19"/>
      <c r="F174" s="19"/>
      <c r="G174" s="33"/>
      <c r="H174" s="45"/>
      <c r="I174" s="20"/>
      <c r="J174" s="20"/>
      <c r="K174" s="20"/>
      <c r="L174" s="20"/>
      <c r="M174" s="20"/>
      <c r="N174" s="20"/>
      <c r="O174" s="20"/>
      <c r="P174" s="21"/>
      <c r="Q174" s="21"/>
      <c r="R174" s="21"/>
      <c r="S174" s="21"/>
      <c r="T174" s="21"/>
      <c r="U174" s="21"/>
      <c r="V174" s="21"/>
      <c r="W174" s="22"/>
      <c r="X174" s="23"/>
      <c r="Y174" s="23"/>
      <c r="Z174" s="23"/>
      <c r="AA174" s="23"/>
      <c r="AB174" s="23"/>
      <c r="AC174" s="23"/>
      <c r="AD174" s="23"/>
      <c r="AE174" s="23"/>
      <c r="AF174" s="23"/>
      <c r="AG174" s="23"/>
      <c r="AH174" s="23"/>
      <c r="AI174" s="21"/>
      <c r="AJ174" s="21"/>
      <c r="AK174" s="21"/>
      <c r="AL174" s="21"/>
      <c r="AM174" s="24"/>
      <c r="AN174" s="24"/>
      <c r="AO174" s="24"/>
      <c r="AP174" s="24"/>
      <c r="AQ174" s="24"/>
      <c r="AR174" s="24"/>
      <c r="AS174" s="24"/>
      <c r="AT174" s="24"/>
      <c r="AU174" s="24"/>
      <c r="AV174" s="24"/>
      <c r="AW174" s="24"/>
      <c r="AX174" s="24"/>
      <c r="AY174" s="24"/>
      <c r="AZ174" s="24"/>
      <c r="BA174" s="24"/>
      <c r="BB174" s="24"/>
      <c r="BC174" s="24"/>
      <c r="BD174" s="24"/>
      <c r="BE174" s="24"/>
      <c r="BF174" s="24"/>
      <c r="BG174" s="24"/>
      <c r="BH174" s="24"/>
      <c r="BI174" s="24"/>
      <c r="BJ174" s="24"/>
      <c r="BK174" s="24"/>
      <c r="BL174" s="24"/>
      <c r="BM174" s="24"/>
      <c r="BN174" s="24"/>
      <c r="BO174" s="24"/>
      <c r="BP174" s="24"/>
      <c r="BQ174" s="24"/>
      <c r="BR174" s="24"/>
      <c r="BS174" s="24"/>
      <c r="BT174" s="24"/>
      <c r="BU174" s="24"/>
      <c r="BV174" s="24"/>
      <c r="BW174" s="24"/>
      <c r="BX174" s="24"/>
      <c r="BY174" s="24"/>
      <c r="BZ174" s="24"/>
      <c r="CA174" s="24"/>
      <c r="CB174" s="24"/>
      <c r="CC174" s="24"/>
      <c r="CD174" s="24"/>
      <c r="CE174" s="24"/>
      <c r="CF174" s="24"/>
      <c r="CG174" s="24"/>
      <c r="CH174" s="24"/>
      <c r="CI174" s="24"/>
      <c r="CJ174" s="24"/>
      <c r="CK174" s="24"/>
      <c r="CL174" s="24"/>
      <c r="CM174" s="24"/>
      <c r="CN174" s="24"/>
      <c r="CO174" s="24"/>
      <c r="CP174" s="24"/>
      <c r="CQ174" s="24"/>
      <c r="CR174" s="24"/>
      <c r="CS174" s="24"/>
      <c r="CT174" s="24"/>
      <c r="CU174" s="24"/>
      <c r="CV174" s="24"/>
      <c r="CW174" s="24"/>
      <c r="CX174" s="24"/>
      <c r="CY174" s="24"/>
      <c r="CZ174" s="24"/>
      <c r="DA174" s="24"/>
      <c r="DB174" s="24"/>
      <c r="DC174" s="24"/>
      <c r="DD174" s="24"/>
      <c r="DE174" s="24"/>
      <c r="DF174" s="24"/>
      <c r="DG174" s="24"/>
      <c r="DH174" s="24"/>
      <c r="DI174" s="24"/>
      <c r="DJ174" s="24"/>
      <c r="DK174" s="24"/>
      <c r="DL174" s="24"/>
      <c r="DM174" s="24"/>
      <c r="DN174" s="24"/>
      <c r="DO174" s="24"/>
      <c r="DP174" s="24"/>
      <c r="DQ174" s="24"/>
      <c r="DR174" s="24"/>
      <c r="DS174" s="24"/>
      <c r="DT174" s="24"/>
      <c r="DU174" s="24"/>
      <c r="DV174" s="24"/>
      <c r="DW174" s="24"/>
      <c r="DX174" s="24"/>
      <c r="DY174" s="24"/>
      <c r="DZ174" s="24"/>
      <c r="EA174" s="24"/>
      <c r="EB174" s="24"/>
      <c r="EC174" s="24"/>
      <c r="ED174" s="24"/>
      <c r="EE174" s="24"/>
      <c r="EF174" s="24"/>
      <c r="EG174" s="24"/>
      <c r="EH174" s="24"/>
      <c r="EI174" s="24"/>
      <c r="EJ174" s="24"/>
      <c r="EK174" s="24"/>
      <c r="EL174" s="24"/>
      <c r="EM174" s="24"/>
      <c r="EN174" s="24"/>
      <c r="EO174" s="24"/>
      <c r="EP174" s="24"/>
      <c r="EQ174" s="24"/>
      <c r="ER174" s="24"/>
      <c r="ES174" s="24"/>
      <c r="ET174" s="24"/>
      <c r="EU174" s="24"/>
      <c r="EV174" s="24"/>
      <c r="EW174" s="24"/>
      <c r="EX174" s="24"/>
      <c r="EY174" s="24"/>
      <c r="EZ174" s="24"/>
      <c r="FA174" s="24"/>
      <c r="FB174" s="24"/>
      <c r="FC174" s="24"/>
      <c r="FD174" s="24"/>
      <c r="FE174" s="24"/>
      <c r="FF174" s="24"/>
      <c r="FG174" s="24"/>
      <c r="FH174" s="24"/>
      <c r="FI174" s="24"/>
      <c r="FJ174" s="24"/>
      <c r="FK174" s="24"/>
      <c r="FL174" s="24"/>
      <c r="FM174" s="24"/>
      <c r="FN174" s="24"/>
      <c r="FO174" s="24"/>
      <c r="FP174" s="24"/>
      <c r="FQ174" s="24"/>
      <c r="FR174" s="24"/>
      <c r="FS174" s="24"/>
      <c r="FT174" s="24"/>
      <c r="FU174" s="24"/>
      <c r="FV174" s="24"/>
      <c r="FW174" s="24"/>
      <c r="FX174" s="24"/>
      <c r="FY174" s="24"/>
      <c r="FZ174" s="24"/>
      <c r="GA174" s="24"/>
      <c r="GB174" s="24"/>
      <c r="GC174" s="24"/>
      <c r="GD174" s="24"/>
      <c r="GE174" s="24"/>
      <c r="GF174" s="24"/>
      <c r="GG174" s="24"/>
      <c r="GH174" s="24"/>
      <c r="GI174" s="24"/>
      <c r="GJ174" s="24"/>
      <c r="GK174" s="24"/>
      <c r="GL174" s="24"/>
      <c r="GM174" s="24"/>
      <c r="GN174" s="24"/>
      <c r="GO174" s="24"/>
      <c r="GP174" s="24"/>
      <c r="GQ174" s="24"/>
      <c r="GR174" s="24"/>
      <c r="GS174" s="24"/>
      <c r="GT174" s="24"/>
      <c r="GU174" s="24"/>
      <c r="GV174" s="24"/>
      <c r="GW174" s="24"/>
      <c r="GX174" s="24"/>
      <c r="GY174" s="24"/>
      <c r="GZ174" s="24"/>
      <c r="HA174" s="24"/>
      <c r="HB174" s="24"/>
      <c r="HC174" s="24"/>
      <c r="HD174" s="24"/>
      <c r="HE174" s="24"/>
      <c r="HF174" s="24"/>
      <c r="HG174" s="24"/>
      <c r="HH174" s="24"/>
      <c r="HI174" s="24"/>
      <c r="HJ174" s="24"/>
      <c r="HK174" s="24"/>
      <c r="HL174" s="24"/>
      <c r="HM174" s="24"/>
      <c r="HN174" s="24"/>
      <c r="HO174" s="24"/>
      <c r="HP174" s="24"/>
      <c r="HQ174" s="24"/>
      <c r="HR174" s="24"/>
      <c r="HS174" s="24"/>
      <c r="HT174" s="24"/>
      <c r="HU174" s="24"/>
      <c r="HV174" s="24"/>
      <c r="HW174" s="24"/>
      <c r="HX174" s="24"/>
      <c r="HY174" s="24"/>
      <c r="HZ174" s="24"/>
      <c r="IA174" s="24"/>
      <c r="IB174" s="24"/>
      <c r="IC174" s="24"/>
      <c r="ID174" s="24"/>
      <c r="IE174" s="24"/>
      <c r="IF174" s="24"/>
      <c r="IG174" s="24"/>
      <c r="IH174" s="24"/>
      <c r="II174" s="24"/>
      <c r="IJ174" s="24"/>
      <c r="IK174" s="24"/>
      <c r="IL174" s="24"/>
      <c r="IM174" s="24"/>
      <c r="IN174" s="24"/>
      <c r="IO174" s="24"/>
      <c r="IP174" s="24"/>
      <c r="IQ174" s="24"/>
      <c r="IR174" s="24"/>
      <c r="IS174" s="24"/>
      <c r="IT174" s="24"/>
      <c r="IU174" s="24"/>
      <c r="IV174" s="24"/>
      <c r="IW174" s="24"/>
      <c r="IX174" s="24"/>
      <c r="IY174" s="24"/>
      <c r="IZ174" s="24"/>
    </row>
    <row r="175" spans="1:260" s="25" customFormat="1" ht="22.15" customHeight="1" x14ac:dyDescent="0.25">
      <c r="A175" s="17"/>
      <c r="B175" s="18"/>
      <c r="C175" s="18"/>
      <c r="D175" s="17"/>
      <c r="E175" s="19"/>
      <c r="F175" s="19"/>
      <c r="G175" s="33"/>
      <c r="H175" s="45"/>
      <c r="I175" s="20"/>
      <c r="J175" s="20"/>
      <c r="K175" s="20"/>
      <c r="L175" s="20"/>
      <c r="M175" s="20"/>
      <c r="N175" s="20"/>
      <c r="O175" s="20"/>
      <c r="P175" s="21"/>
      <c r="Q175" s="21"/>
      <c r="R175" s="21"/>
      <c r="S175" s="21"/>
      <c r="T175" s="21"/>
      <c r="U175" s="21"/>
      <c r="V175" s="21"/>
      <c r="W175" s="22"/>
      <c r="X175" s="23"/>
      <c r="Y175" s="23"/>
      <c r="Z175" s="23"/>
      <c r="AA175" s="23"/>
      <c r="AB175" s="23"/>
      <c r="AC175" s="23"/>
      <c r="AD175" s="23"/>
      <c r="AE175" s="23"/>
      <c r="AF175" s="23"/>
      <c r="AG175" s="23"/>
      <c r="AH175" s="23"/>
      <c r="AI175" s="21"/>
      <c r="AJ175" s="21"/>
      <c r="AK175" s="21"/>
      <c r="AL175" s="21"/>
      <c r="AM175" s="24"/>
      <c r="AN175" s="24"/>
      <c r="AO175" s="24"/>
      <c r="AP175" s="24"/>
      <c r="AQ175" s="24"/>
      <c r="AR175" s="24"/>
      <c r="AS175" s="24"/>
      <c r="AT175" s="24"/>
      <c r="AU175" s="24"/>
      <c r="AV175" s="24"/>
      <c r="AW175" s="24"/>
      <c r="AX175" s="24"/>
      <c r="AY175" s="24"/>
      <c r="AZ175" s="24"/>
      <c r="BA175" s="24"/>
      <c r="BB175" s="24"/>
      <c r="BC175" s="24"/>
      <c r="BD175" s="24"/>
      <c r="BE175" s="24"/>
      <c r="BF175" s="24"/>
      <c r="BG175" s="24"/>
      <c r="BH175" s="24"/>
      <c r="BI175" s="24"/>
      <c r="BJ175" s="24"/>
      <c r="BK175" s="24"/>
      <c r="BL175" s="24"/>
      <c r="BM175" s="24"/>
      <c r="BN175" s="24"/>
      <c r="BO175" s="24"/>
      <c r="BP175" s="24"/>
      <c r="BQ175" s="24"/>
      <c r="BR175" s="24"/>
      <c r="BS175" s="24"/>
      <c r="BT175" s="24"/>
      <c r="BU175" s="24"/>
      <c r="BV175" s="24"/>
      <c r="BW175" s="24"/>
      <c r="BX175" s="24"/>
      <c r="BY175" s="24"/>
      <c r="BZ175" s="24"/>
      <c r="CA175" s="24"/>
      <c r="CB175" s="24"/>
      <c r="CC175" s="24"/>
      <c r="CD175" s="24"/>
      <c r="CE175" s="24"/>
      <c r="CF175" s="24"/>
      <c r="CG175" s="24"/>
      <c r="CH175" s="24"/>
      <c r="CI175" s="24"/>
      <c r="CJ175" s="24"/>
      <c r="CK175" s="24"/>
      <c r="CL175" s="24"/>
      <c r="CM175" s="24"/>
      <c r="CN175" s="24"/>
      <c r="CO175" s="24"/>
      <c r="CP175" s="24"/>
      <c r="CQ175" s="24"/>
      <c r="CR175" s="24"/>
      <c r="CS175" s="24"/>
      <c r="CT175" s="24"/>
      <c r="CU175" s="24"/>
      <c r="CV175" s="24"/>
      <c r="CW175" s="24"/>
      <c r="CX175" s="24"/>
      <c r="CY175" s="24"/>
      <c r="CZ175" s="24"/>
      <c r="DA175" s="24"/>
      <c r="DB175" s="24"/>
      <c r="DC175" s="24"/>
      <c r="DD175" s="24"/>
      <c r="DE175" s="24"/>
      <c r="DF175" s="24"/>
      <c r="DG175" s="24"/>
      <c r="DH175" s="24"/>
      <c r="DI175" s="24"/>
      <c r="DJ175" s="24"/>
      <c r="DK175" s="24"/>
      <c r="DL175" s="24"/>
      <c r="DM175" s="24"/>
      <c r="DN175" s="24"/>
      <c r="DO175" s="24"/>
      <c r="DP175" s="24"/>
      <c r="DQ175" s="24"/>
      <c r="DR175" s="24"/>
      <c r="DS175" s="24"/>
      <c r="DT175" s="24"/>
      <c r="DU175" s="24"/>
      <c r="DV175" s="24"/>
      <c r="DW175" s="24"/>
      <c r="DX175" s="24"/>
      <c r="DY175" s="24"/>
      <c r="DZ175" s="24"/>
      <c r="EA175" s="24"/>
      <c r="EB175" s="24"/>
      <c r="EC175" s="24"/>
      <c r="ED175" s="24"/>
      <c r="EE175" s="24"/>
      <c r="EF175" s="24"/>
      <c r="EG175" s="24"/>
      <c r="EH175" s="24"/>
      <c r="EI175" s="24"/>
      <c r="EJ175" s="24"/>
      <c r="EK175" s="24"/>
      <c r="EL175" s="24"/>
      <c r="EM175" s="24"/>
      <c r="EN175" s="24"/>
      <c r="EO175" s="24"/>
      <c r="EP175" s="24"/>
      <c r="EQ175" s="24"/>
      <c r="ER175" s="24"/>
      <c r="ES175" s="24"/>
      <c r="ET175" s="24"/>
      <c r="EU175" s="24"/>
      <c r="EV175" s="24"/>
      <c r="EW175" s="24"/>
      <c r="EX175" s="24"/>
      <c r="EY175" s="24"/>
      <c r="EZ175" s="24"/>
      <c r="FA175" s="24"/>
      <c r="FB175" s="24"/>
      <c r="FC175" s="24"/>
      <c r="FD175" s="24"/>
      <c r="FE175" s="24"/>
      <c r="FF175" s="24"/>
      <c r="FG175" s="24"/>
      <c r="FH175" s="24"/>
      <c r="FI175" s="24"/>
      <c r="FJ175" s="24"/>
      <c r="FK175" s="24"/>
      <c r="FL175" s="24"/>
      <c r="FM175" s="24"/>
      <c r="FN175" s="24"/>
      <c r="FO175" s="24"/>
      <c r="FP175" s="24"/>
      <c r="FQ175" s="24"/>
      <c r="FR175" s="24"/>
      <c r="FS175" s="24"/>
      <c r="FT175" s="24"/>
      <c r="FU175" s="24"/>
      <c r="FV175" s="24"/>
      <c r="FW175" s="24"/>
      <c r="FX175" s="24"/>
      <c r="FY175" s="24"/>
      <c r="FZ175" s="24"/>
      <c r="GA175" s="24"/>
      <c r="GB175" s="24"/>
      <c r="GC175" s="24"/>
      <c r="GD175" s="24"/>
      <c r="GE175" s="24"/>
      <c r="GF175" s="24"/>
      <c r="GG175" s="24"/>
      <c r="GH175" s="24"/>
      <c r="GI175" s="24"/>
      <c r="GJ175" s="24"/>
      <c r="GK175" s="24"/>
      <c r="GL175" s="24"/>
      <c r="GM175" s="24"/>
      <c r="GN175" s="24"/>
      <c r="GO175" s="24"/>
      <c r="GP175" s="24"/>
      <c r="GQ175" s="24"/>
      <c r="GR175" s="24"/>
      <c r="GS175" s="24"/>
      <c r="GT175" s="24"/>
      <c r="GU175" s="24"/>
      <c r="GV175" s="24"/>
      <c r="GW175" s="24"/>
      <c r="GX175" s="24"/>
      <c r="GY175" s="24"/>
      <c r="GZ175" s="24"/>
      <c r="HA175" s="24"/>
      <c r="HB175" s="24"/>
      <c r="HC175" s="24"/>
      <c r="HD175" s="24"/>
      <c r="HE175" s="24"/>
      <c r="HF175" s="24"/>
      <c r="HG175" s="24"/>
      <c r="HH175" s="24"/>
      <c r="HI175" s="24"/>
      <c r="HJ175" s="24"/>
      <c r="HK175" s="24"/>
      <c r="HL175" s="24"/>
      <c r="HM175" s="24"/>
      <c r="HN175" s="24"/>
      <c r="HO175" s="24"/>
      <c r="HP175" s="24"/>
      <c r="HQ175" s="24"/>
      <c r="HR175" s="24"/>
      <c r="HS175" s="24"/>
      <c r="HT175" s="24"/>
      <c r="HU175" s="24"/>
      <c r="HV175" s="24"/>
      <c r="HW175" s="24"/>
      <c r="HX175" s="24"/>
      <c r="HY175" s="24"/>
      <c r="HZ175" s="24"/>
      <c r="IA175" s="24"/>
      <c r="IB175" s="24"/>
      <c r="IC175" s="24"/>
      <c r="ID175" s="24"/>
      <c r="IE175" s="24"/>
      <c r="IF175" s="24"/>
      <c r="IG175" s="24"/>
      <c r="IH175" s="24"/>
      <c r="II175" s="24"/>
      <c r="IJ175" s="24"/>
      <c r="IK175" s="24"/>
      <c r="IL175" s="24"/>
      <c r="IM175" s="24"/>
      <c r="IN175" s="24"/>
      <c r="IO175" s="24"/>
      <c r="IP175" s="24"/>
      <c r="IQ175" s="24"/>
      <c r="IR175" s="24"/>
      <c r="IS175" s="24"/>
      <c r="IT175" s="24"/>
      <c r="IU175" s="24"/>
      <c r="IV175" s="24"/>
      <c r="IW175" s="24"/>
      <c r="IX175" s="24"/>
      <c r="IY175" s="24"/>
      <c r="IZ175" s="24"/>
    </row>
    <row r="176" spans="1:260" s="25" customFormat="1" ht="22.15" customHeight="1" x14ac:dyDescent="0.25">
      <c r="A176" s="17"/>
      <c r="B176" s="18"/>
      <c r="C176" s="18"/>
      <c r="D176" s="17"/>
      <c r="E176" s="19"/>
      <c r="F176" s="19"/>
      <c r="G176" s="33"/>
      <c r="H176" s="45"/>
      <c r="I176" s="20"/>
      <c r="J176" s="20"/>
      <c r="K176" s="20"/>
      <c r="L176" s="20"/>
      <c r="M176" s="20"/>
      <c r="N176" s="20"/>
      <c r="O176" s="20"/>
      <c r="P176" s="21"/>
      <c r="Q176" s="21"/>
      <c r="R176" s="21"/>
      <c r="S176" s="21"/>
      <c r="T176" s="21"/>
      <c r="U176" s="21"/>
      <c r="V176" s="21"/>
      <c r="W176" s="22"/>
      <c r="X176" s="23"/>
      <c r="Y176" s="23"/>
      <c r="Z176" s="23"/>
      <c r="AA176" s="23"/>
      <c r="AB176" s="23"/>
      <c r="AC176" s="23"/>
      <c r="AD176" s="23"/>
      <c r="AE176" s="23"/>
      <c r="AF176" s="23"/>
      <c r="AG176" s="23"/>
      <c r="AH176" s="23"/>
      <c r="AI176" s="21"/>
      <c r="AJ176" s="21"/>
      <c r="AK176" s="21"/>
      <c r="AL176" s="21"/>
      <c r="AM176" s="24"/>
      <c r="AN176" s="24"/>
      <c r="AO176" s="24"/>
      <c r="AP176" s="24"/>
      <c r="AQ176" s="24"/>
      <c r="AR176" s="24"/>
      <c r="AS176" s="24"/>
      <c r="AT176" s="24"/>
      <c r="AU176" s="24"/>
      <c r="AV176" s="24"/>
      <c r="AW176" s="24"/>
      <c r="AX176" s="24"/>
      <c r="AY176" s="24"/>
      <c r="AZ176" s="24"/>
      <c r="BA176" s="24"/>
      <c r="BB176" s="24"/>
      <c r="BC176" s="24"/>
      <c r="BD176" s="24"/>
      <c r="BE176" s="24"/>
      <c r="BF176" s="24"/>
      <c r="BG176" s="24"/>
      <c r="BH176" s="24"/>
      <c r="BI176" s="24"/>
      <c r="BJ176" s="24"/>
      <c r="BK176" s="24"/>
      <c r="BL176" s="24"/>
      <c r="BM176" s="24"/>
      <c r="BN176" s="24"/>
      <c r="BO176" s="24"/>
      <c r="BP176" s="24"/>
      <c r="BQ176" s="24"/>
      <c r="BR176" s="24"/>
      <c r="BS176" s="24"/>
      <c r="BT176" s="24"/>
      <c r="BU176" s="24"/>
      <c r="BV176" s="24"/>
      <c r="BW176" s="24"/>
      <c r="BX176" s="24"/>
      <c r="BY176" s="24"/>
      <c r="BZ176" s="24"/>
      <c r="CA176" s="24"/>
      <c r="CB176" s="24"/>
      <c r="CC176" s="24"/>
      <c r="CD176" s="24"/>
      <c r="CE176" s="24"/>
      <c r="CF176" s="24"/>
      <c r="CG176" s="24"/>
      <c r="CH176" s="24"/>
      <c r="CI176" s="24"/>
      <c r="CJ176" s="24"/>
      <c r="CK176" s="24"/>
      <c r="CL176" s="24"/>
      <c r="CM176" s="24"/>
      <c r="CN176" s="24"/>
      <c r="CO176" s="24"/>
      <c r="CP176" s="24"/>
      <c r="CQ176" s="24"/>
      <c r="CR176" s="24"/>
      <c r="CS176" s="24"/>
      <c r="CT176" s="24"/>
      <c r="CU176" s="24"/>
      <c r="CV176" s="24"/>
      <c r="CW176" s="24"/>
      <c r="CX176" s="24"/>
      <c r="CY176" s="24"/>
      <c r="CZ176" s="24"/>
      <c r="DA176" s="24"/>
      <c r="DB176" s="24"/>
      <c r="DC176" s="24"/>
      <c r="DD176" s="24"/>
      <c r="DE176" s="24"/>
      <c r="DF176" s="24"/>
      <c r="DG176" s="24"/>
      <c r="DH176" s="24"/>
      <c r="DI176" s="24"/>
      <c r="DJ176" s="24"/>
      <c r="DK176" s="24"/>
      <c r="DL176" s="24"/>
      <c r="DM176" s="24"/>
      <c r="DN176" s="24"/>
      <c r="DO176" s="24"/>
      <c r="DP176" s="24"/>
      <c r="DQ176" s="24"/>
      <c r="DR176" s="24"/>
      <c r="DS176" s="24"/>
      <c r="DT176" s="24"/>
      <c r="DU176" s="24"/>
      <c r="DV176" s="24"/>
      <c r="DW176" s="24"/>
      <c r="DX176" s="24"/>
      <c r="DY176" s="24"/>
      <c r="DZ176" s="24"/>
      <c r="EA176" s="24"/>
      <c r="EB176" s="24"/>
      <c r="EC176" s="24"/>
      <c r="ED176" s="24"/>
      <c r="EE176" s="24"/>
      <c r="EF176" s="24"/>
      <c r="EG176" s="24"/>
      <c r="EH176" s="24"/>
      <c r="EI176" s="24"/>
      <c r="EJ176" s="24"/>
      <c r="EK176" s="24"/>
      <c r="EL176" s="24"/>
      <c r="EM176" s="24"/>
      <c r="EN176" s="24"/>
      <c r="EO176" s="24"/>
      <c r="EP176" s="24"/>
      <c r="EQ176" s="24"/>
      <c r="ER176" s="24"/>
      <c r="ES176" s="24"/>
      <c r="ET176" s="24"/>
      <c r="EU176" s="24"/>
      <c r="EV176" s="24"/>
      <c r="EW176" s="24"/>
      <c r="EX176" s="24"/>
      <c r="EY176" s="24"/>
      <c r="EZ176" s="24"/>
      <c r="FA176" s="24"/>
      <c r="FB176" s="24"/>
      <c r="FC176" s="24"/>
      <c r="FD176" s="24"/>
      <c r="FE176" s="24"/>
      <c r="FF176" s="24"/>
      <c r="FG176" s="24"/>
      <c r="FH176" s="24"/>
      <c r="FI176" s="24"/>
      <c r="FJ176" s="24"/>
      <c r="FK176" s="24"/>
      <c r="FL176" s="24"/>
      <c r="FM176" s="24"/>
      <c r="FN176" s="24"/>
      <c r="FO176" s="24"/>
      <c r="FP176" s="24"/>
      <c r="FQ176" s="24"/>
      <c r="FR176" s="24"/>
      <c r="FS176" s="24"/>
      <c r="FT176" s="24"/>
      <c r="FU176" s="24"/>
      <c r="FV176" s="24"/>
      <c r="FW176" s="24"/>
      <c r="FX176" s="24"/>
      <c r="FY176" s="24"/>
      <c r="FZ176" s="24"/>
      <c r="GA176" s="24"/>
      <c r="GB176" s="24"/>
      <c r="GC176" s="24"/>
      <c r="GD176" s="24"/>
      <c r="GE176" s="24"/>
      <c r="GF176" s="24"/>
      <c r="GG176" s="24"/>
      <c r="GH176" s="24"/>
      <c r="GI176" s="24"/>
      <c r="GJ176" s="24"/>
      <c r="GK176" s="24"/>
      <c r="GL176" s="24"/>
      <c r="GM176" s="24"/>
      <c r="GN176" s="24"/>
      <c r="GO176" s="24"/>
      <c r="GP176" s="24"/>
      <c r="GQ176" s="24"/>
      <c r="GR176" s="24"/>
      <c r="GS176" s="24"/>
      <c r="GT176" s="24"/>
      <c r="GU176" s="24"/>
      <c r="GV176" s="24"/>
      <c r="GW176" s="24"/>
      <c r="GX176" s="24"/>
      <c r="GY176" s="24"/>
      <c r="GZ176" s="24"/>
      <c r="HA176" s="24"/>
      <c r="HB176" s="24"/>
      <c r="HC176" s="24"/>
      <c r="HD176" s="24"/>
      <c r="HE176" s="24"/>
      <c r="HF176" s="24"/>
      <c r="HG176" s="24"/>
      <c r="HH176" s="24"/>
      <c r="HI176" s="24"/>
      <c r="HJ176" s="24"/>
      <c r="HK176" s="24"/>
      <c r="HL176" s="24"/>
      <c r="HM176" s="24"/>
      <c r="HN176" s="24"/>
      <c r="HO176" s="24"/>
      <c r="HP176" s="24"/>
      <c r="HQ176" s="24"/>
      <c r="HR176" s="24"/>
      <c r="HS176" s="24"/>
      <c r="HT176" s="24"/>
      <c r="HU176" s="24"/>
      <c r="HV176" s="24"/>
      <c r="HW176" s="24"/>
      <c r="HX176" s="24"/>
      <c r="HY176" s="24"/>
      <c r="HZ176" s="24"/>
      <c r="IA176" s="24"/>
      <c r="IB176" s="24"/>
      <c r="IC176" s="24"/>
      <c r="ID176" s="24"/>
      <c r="IE176" s="24"/>
      <c r="IF176" s="24"/>
      <c r="IG176" s="24"/>
      <c r="IH176" s="24"/>
      <c r="II176" s="24"/>
      <c r="IJ176" s="24"/>
      <c r="IK176" s="24"/>
      <c r="IL176" s="24"/>
      <c r="IM176" s="24"/>
      <c r="IN176" s="24"/>
      <c r="IO176" s="24"/>
      <c r="IP176" s="24"/>
      <c r="IQ176" s="24"/>
      <c r="IR176" s="24"/>
      <c r="IS176" s="24"/>
      <c r="IT176" s="24"/>
      <c r="IU176" s="24"/>
      <c r="IV176" s="24"/>
      <c r="IW176" s="24"/>
      <c r="IX176" s="24"/>
      <c r="IY176" s="24"/>
      <c r="IZ176" s="24"/>
    </row>
    <row r="177" spans="1:260" s="25" customFormat="1" ht="22.15" customHeight="1" x14ac:dyDescent="0.25">
      <c r="A177" s="17"/>
      <c r="B177" s="18"/>
      <c r="C177" s="18"/>
      <c r="D177" s="17"/>
      <c r="E177" s="19"/>
      <c r="F177" s="19"/>
      <c r="G177" s="33"/>
      <c r="H177" s="45"/>
      <c r="I177" s="20"/>
      <c r="J177" s="20"/>
      <c r="K177" s="20"/>
      <c r="L177" s="20"/>
      <c r="M177" s="20"/>
      <c r="N177" s="20"/>
      <c r="O177" s="20"/>
      <c r="P177" s="21"/>
      <c r="Q177" s="21"/>
      <c r="R177" s="21"/>
      <c r="S177" s="21"/>
      <c r="T177" s="21"/>
      <c r="U177" s="21"/>
      <c r="V177" s="21"/>
      <c r="W177" s="22"/>
      <c r="X177" s="23"/>
      <c r="Y177" s="23"/>
      <c r="Z177" s="23"/>
      <c r="AA177" s="23"/>
      <c r="AB177" s="23"/>
      <c r="AC177" s="23"/>
      <c r="AD177" s="23"/>
      <c r="AE177" s="23"/>
      <c r="AF177" s="23"/>
      <c r="AG177" s="23"/>
      <c r="AH177" s="23"/>
      <c r="AI177" s="21"/>
      <c r="AJ177" s="21"/>
      <c r="AK177" s="21"/>
      <c r="AL177" s="21"/>
      <c r="AM177" s="24"/>
      <c r="AN177" s="24"/>
      <c r="AO177" s="24"/>
      <c r="AP177" s="24"/>
      <c r="AQ177" s="24"/>
      <c r="AR177" s="24"/>
      <c r="AS177" s="24"/>
      <c r="AT177" s="24"/>
      <c r="AU177" s="24"/>
      <c r="AV177" s="24"/>
      <c r="AW177" s="24"/>
      <c r="AX177" s="24"/>
      <c r="AY177" s="24"/>
      <c r="AZ177" s="24"/>
      <c r="BA177" s="24"/>
      <c r="BB177" s="24"/>
      <c r="BC177" s="24"/>
      <c r="BD177" s="24"/>
      <c r="BE177" s="24"/>
      <c r="BF177" s="24"/>
      <c r="BG177" s="24"/>
      <c r="BH177" s="24"/>
      <c r="BI177" s="24"/>
      <c r="BJ177" s="24"/>
      <c r="BK177" s="24"/>
      <c r="BL177" s="24"/>
      <c r="BM177" s="24"/>
      <c r="BN177" s="24"/>
      <c r="BO177" s="24"/>
      <c r="BP177" s="24"/>
      <c r="BQ177" s="24"/>
      <c r="BR177" s="24"/>
      <c r="BS177" s="24"/>
      <c r="BT177" s="24"/>
      <c r="BU177" s="24"/>
      <c r="BV177" s="24"/>
      <c r="BW177" s="24"/>
      <c r="BX177" s="24"/>
      <c r="BY177" s="24"/>
      <c r="BZ177" s="24"/>
      <c r="CA177" s="24"/>
      <c r="CB177" s="24"/>
      <c r="CC177" s="24"/>
      <c r="CD177" s="24"/>
      <c r="CE177" s="24"/>
      <c r="CF177" s="24"/>
      <c r="CG177" s="24"/>
      <c r="CH177" s="24"/>
      <c r="CI177" s="24"/>
      <c r="CJ177" s="24"/>
      <c r="CK177" s="24"/>
      <c r="CL177" s="24"/>
      <c r="CM177" s="24"/>
      <c r="CN177" s="24"/>
      <c r="CO177" s="24"/>
      <c r="CP177" s="24"/>
      <c r="CQ177" s="24"/>
      <c r="CR177" s="24"/>
      <c r="CS177" s="24"/>
      <c r="CT177" s="24"/>
      <c r="CU177" s="24"/>
      <c r="CV177" s="24"/>
      <c r="CW177" s="24"/>
      <c r="CX177" s="24"/>
      <c r="CY177" s="24"/>
      <c r="CZ177" s="24"/>
      <c r="DA177" s="24"/>
      <c r="DB177" s="24"/>
      <c r="DC177" s="24"/>
      <c r="DD177" s="24"/>
      <c r="DE177" s="24"/>
      <c r="DF177" s="24"/>
      <c r="DG177" s="24"/>
      <c r="DH177" s="24"/>
      <c r="DI177" s="24"/>
      <c r="DJ177" s="24"/>
      <c r="DK177" s="24"/>
      <c r="DL177" s="24"/>
      <c r="DM177" s="24"/>
      <c r="DN177" s="24"/>
      <c r="DO177" s="24"/>
      <c r="DP177" s="24"/>
      <c r="DQ177" s="24"/>
      <c r="DR177" s="24"/>
      <c r="DS177" s="24"/>
      <c r="DT177" s="24"/>
      <c r="DU177" s="24"/>
      <c r="DV177" s="24"/>
      <c r="DW177" s="24"/>
      <c r="DX177" s="24"/>
      <c r="DY177" s="24"/>
      <c r="DZ177" s="24"/>
      <c r="EA177" s="24"/>
      <c r="EB177" s="24"/>
      <c r="EC177" s="24"/>
      <c r="ED177" s="24"/>
      <c r="EE177" s="24"/>
      <c r="EF177" s="24"/>
      <c r="EG177" s="24"/>
      <c r="EH177" s="24"/>
      <c r="EI177" s="24"/>
      <c r="EJ177" s="24"/>
      <c r="EK177" s="24"/>
      <c r="EL177" s="24"/>
      <c r="EM177" s="24"/>
      <c r="EN177" s="24"/>
      <c r="EO177" s="24"/>
      <c r="EP177" s="24"/>
      <c r="EQ177" s="24"/>
      <c r="ER177" s="24"/>
      <c r="ES177" s="24"/>
      <c r="ET177" s="24"/>
      <c r="EU177" s="24"/>
      <c r="EV177" s="24"/>
      <c r="EW177" s="24"/>
      <c r="EX177" s="24"/>
      <c r="EY177" s="24"/>
      <c r="EZ177" s="24"/>
      <c r="FA177" s="24"/>
      <c r="FB177" s="24"/>
      <c r="FC177" s="24"/>
      <c r="FD177" s="24"/>
      <c r="FE177" s="24"/>
      <c r="FF177" s="24"/>
      <c r="FG177" s="24"/>
      <c r="FH177" s="24"/>
      <c r="FI177" s="24"/>
      <c r="FJ177" s="24"/>
      <c r="FK177" s="24"/>
      <c r="FL177" s="24"/>
      <c r="FM177" s="24"/>
      <c r="FN177" s="24"/>
      <c r="FO177" s="24"/>
      <c r="FP177" s="24"/>
      <c r="FQ177" s="24"/>
      <c r="FR177" s="24"/>
      <c r="FS177" s="24"/>
      <c r="FT177" s="24"/>
      <c r="FU177" s="24"/>
      <c r="FV177" s="24"/>
      <c r="FW177" s="24"/>
      <c r="FX177" s="24"/>
      <c r="FY177" s="24"/>
      <c r="FZ177" s="24"/>
      <c r="GA177" s="24"/>
      <c r="GB177" s="24"/>
      <c r="GC177" s="24"/>
      <c r="GD177" s="24"/>
      <c r="GE177" s="24"/>
      <c r="GF177" s="24"/>
      <c r="GG177" s="24"/>
      <c r="GH177" s="24"/>
      <c r="GI177" s="24"/>
      <c r="GJ177" s="24"/>
      <c r="GK177" s="24"/>
      <c r="GL177" s="24"/>
      <c r="GM177" s="24"/>
      <c r="GN177" s="24"/>
      <c r="GO177" s="24"/>
      <c r="GP177" s="24"/>
      <c r="GQ177" s="24"/>
      <c r="GR177" s="24"/>
      <c r="GS177" s="24"/>
      <c r="GT177" s="24"/>
      <c r="GU177" s="24"/>
      <c r="GV177" s="24"/>
      <c r="GW177" s="24"/>
      <c r="GX177" s="24"/>
      <c r="GY177" s="24"/>
      <c r="GZ177" s="24"/>
      <c r="HA177" s="24"/>
      <c r="HB177" s="24"/>
      <c r="HC177" s="24"/>
      <c r="HD177" s="24"/>
      <c r="HE177" s="24"/>
      <c r="HF177" s="24"/>
      <c r="HG177" s="24"/>
      <c r="HH177" s="24"/>
      <c r="HI177" s="24"/>
      <c r="HJ177" s="24"/>
      <c r="HK177" s="24"/>
      <c r="HL177" s="24"/>
      <c r="HM177" s="24"/>
      <c r="HN177" s="24"/>
      <c r="HO177" s="24"/>
      <c r="HP177" s="24"/>
      <c r="HQ177" s="24"/>
      <c r="HR177" s="24"/>
      <c r="HS177" s="24"/>
      <c r="HT177" s="24"/>
      <c r="HU177" s="24"/>
      <c r="HV177" s="24"/>
      <c r="HW177" s="24"/>
      <c r="HX177" s="24"/>
      <c r="HY177" s="24"/>
      <c r="HZ177" s="24"/>
      <c r="IA177" s="24"/>
      <c r="IB177" s="24"/>
      <c r="IC177" s="24"/>
      <c r="ID177" s="24"/>
      <c r="IE177" s="24"/>
      <c r="IF177" s="24"/>
      <c r="IG177" s="24"/>
      <c r="IH177" s="24"/>
      <c r="II177" s="24"/>
      <c r="IJ177" s="24"/>
      <c r="IK177" s="24"/>
      <c r="IL177" s="24"/>
      <c r="IM177" s="24"/>
      <c r="IN177" s="24"/>
      <c r="IO177" s="24"/>
      <c r="IP177" s="24"/>
      <c r="IQ177" s="24"/>
      <c r="IR177" s="24"/>
      <c r="IS177" s="24"/>
      <c r="IT177" s="24"/>
      <c r="IU177" s="24"/>
      <c r="IV177" s="24"/>
      <c r="IW177" s="24"/>
      <c r="IX177" s="24"/>
      <c r="IY177" s="24"/>
      <c r="IZ177" s="24"/>
    </row>
    <row r="178" spans="1:260" s="25" customFormat="1" ht="22.15" customHeight="1" x14ac:dyDescent="0.25">
      <c r="A178" s="17"/>
      <c r="B178" s="18"/>
      <c r="C178" s="18"/>
      <c r="D178" s="17"/>
      <c r="E178" s="19"/>
      <c r="F178" s="19"/>
      <c r="G178" s="33"/>
      <c r="H178" s="45"/>
      <c r="I178" s="20"/>
      <c r="J178" s="20"/>
      <c r="K178" s="20"/>
      <c r="L178" s="20"/>
      <c r="M178" s="20"/>
      <c r="N178" s="20"/>
      <c r="O178" s="20"/>
      <c r="P178" s="21"/>
      <c r="Q178" s="21"/>
      <c r="R178" s="21"/>
      <c r="S178" s="21"/>
      <c r="T178" s="21"/>
      <c r="U178" s="21"/>
      <c r="V178" s="21"/>
      <c r="W178" s="22"/>
      <c r="X178" s="23"/>
      <c r="Y178" s="23"/>
      <c r="Z178" s="23"/>
      <c r="AA178" s="23"/>
      <c r="AB178" s="23"/>
      <c r="AC178" s="23"/>
      <c r="AD178" s="23"/>
      <c r="AE178" s="23"/>
      <c r="AF178" s="23"/>
      <c r="AG178" s="23"/>
      <c r="AH178" s="23"/>
      <c r="AI178" s="21"/>
      <c r="AJ178" s="21"/>
      <c r="AK178" s="21"/>
      <c r="AL178" s="21"/>
      <c r="AM178" s="24"/>
      <c r="AN178" s="24"/>
      <c r="AO178" s="24"/>
      <c r="AP178" s="24"/>
      <c r="AQ178" s="24"/>
      <c r="AR178" s="24"/>
      <c r="AS178" s="24"/>
      <c r="AT178" s="24"/>
      <c r="AU178" s="24"/>
      <c r="AV178" s="24"/>
      <c r="AW178" s="24"/>
      <c r="AX178" s="24"/>
      <c r="AY178" s="24"/>
      <c r="AZ178" s="24"/>
      <c r="BA178" s="24"/>
      <c r="BB178" s="24"/>
      <c r="BC178" s="24"/>
      <c r="BD178" s="24"/>
      <c r="BE178" s="24"/>
      <c r="BF178" s="24"/>
      <c r="BG178" s="24"/>
      <c r="BH178" s="24"/>
      <c r="BI178" s="24"/>
      <c r="BJ178" s="24"/>
      <c r="BK178" s="24"/>
      <c r="BL178" s="24"/>
      <c r="BM178" s="24"/>
      <c r="BN178" s="24"/>
      <c r="BO178" s="24"/>
      <c r="BP178" s="24"/>
      <c r="BQ178" s="24"/>
      <c r="BR178" s="24"/>
      <c r="BS178" s="24"/>
      <c r="BT178" s="24"/>
      <c r="BU178" s="24"/>
      <c r="BV178" s="24"/>
      <c r="BW178" s="24"/>
      <c r="BX178" s="24"/>
      <c r="BY178" s="24"/>
      <c r="BZ178" s="24"/>
      <c r="CA178" s="24"/>
      <c r="CB178" s="24"/>
      <c r="CC178" s="24"/>
      <c r="CD178" s="24"/>
      <c r="CE178" s="24"/>
      <c r="CF178" s="24"/>
      <c r="CG178" s="24"/>
      <c r="CH178" s="24"/>
      <c r="CI178" s="24"/>
      <c r="CJ178" s="24"/>
      <c r="CK178" s="24"/>
      <c r="CL178" s="24"/>
      <c r="CM178" s="24"/>
      <c r="CN178" s="24"/>
      <c r="CO178" s="24"/>
      <c r="CP178" s="24"/>
      <c r="CQ178" s="24"/>
      <c r="CR178" s="24"/>
      <c r="CS178" s="24"/>
      <c r="CT178" s="24"/>
      <c r="CU178" s="24"/>
      <c r="CV178" s="24"/>
      <c r="CW178" s="24"/>
      <c r="CX178" s="24"/>
      <c r="CY178" s="24"/>
      <c r="CZ178" s="24"/>
      <c r="DA178" s="24"/>
      <c r="DB178" s="24"/>
      <c r="DC178" s="24"/>
      <c r="DD178" s="24"/>
      <c r="DE178" s="24"/>
      <c r="DF178" s="24"/>
      <c r="DG178" s="24"/>
      <c r="DH178" s="24"/>
      <c r="DI178" s="24"/>
      <c r="DJ178" s="24"/>
      <c r="DK178" s="24"/>
      <c r="DL178" s="24"/>
      <c r="DM178" s="24"/>
      <c r="DN178" s="24"/>
      <c r="DO178" s="24"/>
      <c r="DP178" s="24"/>
      <c r="DQ178" s="24"/>
      <c r="DR178" s="24"/>
      <c r="DS178" s="24"/>
      <c r="DT178" s="24"/>
      <c r="DU178" s="24"/>
      <c r="DV178" s="24"/>
      <c r="DW178" s="24"/>
      <c r="DX178" s="24"/>
      <c r="DY178" s="24"/>
      <c r="DZ178" s="24"/>
      <c r="EA178" s="24"/>
      <c r="EB178" s="24"/>
      <c r="EC178" s="24"/>
      <c r="ED178" s="24"/>
      <c r="EE178" s="24"/>
      <c r="EF178" s="24"/>
      <c r="EG178" s="24"/>
      <c r="EH178" s="24"/>
      <c r="EI178" s="24"/>
      <c r="EJ178" s="24"/>
      <c r="EK178" s="24"/>
      <c r="EL178" s="24"/>
      <c r="EM178" s="24"/>
      <c r="EN178" s="24"/>
      <c r="EO178" s="24"/>
      <c r="EP178" s="24"/>
      <c r="EQ178" s="24"/>
      <c r="ER178" s="24"/>
      <c r="ES178" s="24"/>
      <c r="ET178" s="24"/>
      <c r="EU178" s="24"/>
      <c r="EV178" s="24"/>
      <c r="EW178" s="24"/>
      <c r="EX178" s="24"/>
      <c r="EY178" s="24"/>
      <c r="EZ178" s="24"/>
      <c r="FA178" s="24"/>
      <c r="FB178" s="24"/>
      <c r="FC178" s="24"/>
      <c r="FD178" s="24"/>
      <c r="FE178" s="24"/>
      <c r="FF178" s="24"/>
      <c r="FG178" s="24"/>
      <c r="FH178" s="24"/>
      <c r="FI178" s="24"/>
      <c r="FJ178" s="24"/>
      <c r="FK178" s="24"/>
      <c r="FL178" s="24"/>
      <c r="FM178" s="24"/>
      <c r="FN178" s="24"/>
      <c r="FO178" s="24"/>
      <c r="FP178" s="24"/>
      <c r="FQ178" s="24"/>
      <c r="FR178" s="24"/>
      <c r="FS178" s="24"/>
      <c r="FT178" s="24"/>
      <c r="FU178" s="24"/>
      <c r="FV178" s="24"/>
      <c r="FW178" s="24"/>
      <c r="FX178" s="24"/>
      <c r="FY178" s="24"/>
      <c r="FZ178" s="24"/>
      <c r="GA178" s="24"/>
      <c r="GB178" s="24"/>
      <c r="GC178" s="24"/>
      <c r="GD178" s="24"/>
      <c r="GE178" s="24"/>
      <c r="GF178" s="24"/>
      <c r="GG178" s="24"/>
      <c r="GH178" s="24"/>
      <c r="GI178" s="24"/>
      <c r="GJ178" s="24"/>
      <c r="GK178" s="24"/>
      <c r="GL178" s="24"/>
      <c r="GM178" s="24"/>
      <c r="GN178" s="24"/>
      <c r="GO178" s="24"/>
      <c r="GP178" s="24"/>
      <c r="GQ178" s="24"/>
      <c r="GR178" s="24"/>
      <c r="GS178" s="24"/>
      <c r="GT178" s="24"/>
      <c r="GU178" s="24"/>
      <c r="GV178" s="24"/>
      <c r="GW178" s="24"/>
      <c r="GX178" s="24"/>
      <c r="GY178" s="24"/>
      <c r="GZ178" s="24"/>
      <c r="HA178" s="24"/>
      <c r="HB178" s="24"/>
      <c r="HC178" s="24"/>
      <c r="HD178" s="24"/>
      <c r="HE178" s="24"/>
      <c r="HF178" s="24"/>
      <c r="HG178" s="24"/>
      <c r="HH178" s="24"/>
      <c r="HI178" s="24"/>
      <c r="HJ178" s="24"/>
      <c r="HK178" s="24"/>
      <c r="HL178" s="24"/>
      <c r="HM178" s="24"/>
      <c r="HN178" s="24"/>
      <c r="HO178" s="24"/>
      <c r="HP178" s="24"/>
      <c r="HQ178" s="24"/>
      <c r="HR178" s="24"/>
      <c r="HS178" s="24"/>
      <c r="HT178" s="24"/>
      <c r="HU178" s="24"/>
      <c r="HV178" s="24"/>
      <c r="HW178" s="24"/>
      <c r="HX178" s="24"/>
      <c r="HY178" s="24"/>
      <c r="HZ178" s="24"/>
      <c r="IA178" s="24"/>
      <c r="IB178" s="24"/>
      <c r="IC178" s="24"/>
      <c r="ID178" s="24"/>
      <c r="IE178" s="24"/>
      <c r="IF178" s="24"/>
      <c r="IG178" s="24"/>
      <c r="IH178" s="24"/>
      <c r="II178" s="24"/>
      <c r="IJ178" s="24"/>
      <c r="IK178" s="24"/>
      <c r="IL178" s="24"/>
      <c r="IM178" s="24"/>
      <c r="IN178" s="24"/>
      <c r="IO178" s="24"/>
      <c r="IP178" s="24"/>
      <c r="IQ178" s="24"/>
      <c r="IR178" s="24"/>
      <c r="IS178" s="24"/>
      <c r="IT178" s="24"/>
      <c r="IU178" s="24"/>
      <c r="IV178" s="24"/>
      <c r="IW178" s="24"/>
      <c r="IX178" s="24"/>
      <c r="IY178" s="24"/>
      <c r="IZ178" s="24"/>
    </row>
    <row r="179" spans="1:260" s="25" customFormat="1" ht="22.15" customHeight="1" x14ac:dyDescent="0.25">
      <c r="A179" s="17"/>
      <c r="B179" s="18"/>
      <c r="C179" s="18"/>
      <c r="D179" s="17"/>
      <c r="E179" s="19"/>
      <c r="F179" s="19"/>
      <c r="G179" s="33"/>
      <c r="H179" s="45"/>
      <c r="I179" s="20"/>
      <c r="J179" s="20"/>
      <c r="K179" s="20"/>
      <c r="L179" s="20"/>
      <c r="M179" s="20"/>
      <c r="N179" s="20"/>
      <c r="O179" s="20"/>
      <c r="P179" s="21"/>
      <c r="Q179" s="21"/>
      <c r="R179" s="21"/>
      <c r="S179" s="21"/>
      <c r="T179" s="21"/>
      <c r="U179" s="21"/>
      <c r="V179" s="21"/>
      <c r="W179" s="22"/>
      <c r="X179" s="23"/>
      <c r="Y179" s="23"/>
      <c r="Z179" s="23"/>
      <c r="AA179" s="23"/>
      <c r="AB179" s="23"/>
      <c r="AC179" s="23"/>
      <c r="AD179" s="23"/>
      <c r="AE179" s="23"/>
      <c r="AF179" s="23"/>
      <c r="AG179" s="23"/>
      <c r="AH179" s="23"/>
      <c r="AI179" s="21"/>
      <c r="AJ179" s="21"/>
      <c r="AK179" s="21"/>
      <c r="AL179" s="21"/>
      <c r="AM179" s="24"/>
      <c r="AN179" s="24"/>
      <c r="AO179" s="24"/>
      <c r="AP179" s="24"/>
      <c r="AQ179" s="24"/>
      <c r="AR179" s="24"/>
      <c r="AS179" s="24"/>
      <c r="AT179" s="24"/>
      <c r="AU179" s="24"/>
      <c r="AV179" s="24"/>
      <c r="AW179" s="24"/>
      <c r="AX179" s="24"/>
      <c r="AY179" s="24"/>
      <c r="AZ179" s="24"/>
      <c r="BA179" s="24"/>
      <c r="BB179" s="24"/>
      <c r="BC179" s="24"/>
      <c r="BD179" s="24"/>
      <c r="BE179" s="24"/>
      <c r="BF179" s="24"/>
      <c r="BG179" s="24"/>
      <c r="BH179" s="24"/>
      <c r="BI179" s="24"/>
      <c r="BJ179" s="24"/>
      <c r="BK179" s="24"/>
      <c r="BL179" s="24"/>
      <c r="BM179" s="24"/>
      <c r="BN179" s="24"/>
      <c r="BO179" s="24"/>
      <c r="BP179" s="24"/>
      <c r="BQ179" s="24"/>
      <c r="BR179" s="24"/>
      <c r="BS179" s="24"/>
      <c r="BT179" s="24"/>
      <c r="BU179" s="24"/>
      <c r="BV179" s="24"/>
      <c r="BW179" s="24"/>
      <c r="BX179" s="24"/>
      <c r="BY179" s="24"/>
      <c r="BZ179" s="24"/>
      <c r="CA179" s="24"/>
      <c r="CB179" s="24"/>
      <c r="CC179" s="24"/>
      <c r="CD179" s="24"/>
      <c r="CE179" s="24"/>
      <c r="CF179" s="24"/>
      <c r="CG179" s="24"/>
      <c r="CH179" s="24"/>
      <c r="CI179" s="24"/>
      <c r="CJ179" s="24"/>
      <c r="CK179" s="24"/>
      <c r="CL179" s="24"/>
      <c r="CM179" s="24"/>
      <c r="CN179" s="24"/>
      <c r="CO179" s="24"/>
      <c r="CP179" s="24"/>
      <c r="CQ179" s="24"/>
      <c r="CR179" s="24"/>
      <c r="CS179" s="24"/>
      <c r="CT179" s="24"/>
      <c r="CU179" s="24"/>
      <c r="CV179" s="24"/>
      <c r="CW179" s="24"/>
      <c r="CX179" s="24"/>
      <c r="CY179" s="24"/>
      <c r="CZ179" s="24"/>
      <c r="DA179" s="24"/>
      <c r="DB179" s="24"/>
      <c r="DC179" s="24"/>
      <c r="DD179" s="24"/>
      <c r="DE179" s="24"/>
      <c r="DF179" s="24"/>
      <c r="DG179" s="24"/>
      <c r="DH179" s="24"/>
      <c r="DI179" s="24"/>
      <c r="DJ179" s="24"/>
      <c r="DK179" s="24"/>
      <c r="DL179" s="24"/>
      <c r="DM179" s="24"/>
      <c r="DN179" s="24"/>
      <c r="DO179" s="24"/>
      <c r="DP179" s="24"/>
      <c r="DQ179" s="24"/>
      <c r="DR179" s="24"/>
      <c r="DS179" s="24"/>
      <c r="DT179" s="24"/>
      <c r="DU179" s="24"/>
      <c r="DV179" s="24"/>
      <c r="DW179" s="24"/>
      <c r="DX179" s="24"/>
      <c r="DY179" s="24"/>
      <c r="DZ179" s="24"/>
      <c r="EA179" s="24"/>
      <c r="EB179" s="24"/>
      <c r="EC179" s="24"/>
      <c r="ED179" s="24"/>
      <c r="EE179" s="24"/>
      <c r="EF179" s="24"/>
      <c r="EG179" s="24"/>
      <c r="EH179" s="24"/>
      <c r="EI179" s="24"/>
      <c r="EJ179" s="24"/>
      <c r="EK179" s="24"/>
      <c r="EL179" s="24"/>
      <c r="EM179" s="24"/>
      <c r="EN179" s="24"/>
      <c r="EO179" s="24"/>
      <c r="EP179" s="24"/>
      <c r="EQ179" s="24"/>
      <c r="ER179" s="24"/>
      <c r="ES179" s="24"/>
      <c r="ET179" s="24"/>
      <c r="EU179" s="24"/>
      <c r="EV179" s="24"/>
      <c r="EW179" s="24"/>
      <c r="EX179" s="24"/>
      <c r="EY179" s="24"/>
      <c r="EZ179" s="24"/>
      <c r="FA179" s="24"/>
      <c r="FB179" s="24"/>
      <c r="FC179" s="24"/>
      <c r="FD179" s="24"/>
      <c r="FE179" s="24"/>
      <c r="FF179" s="24"/>
      <c r="FG179" s="24"/>
      <c r="FH179" s="24"/>
      <c r="FI179" s="24"/>
      <c r="FJ179" s="24"/>
      <c r="FK179" s="24"/>
      <c r="FL179" s="24"/>
      <c r="FM179" s="24"/>
      <c r="FN179" s="24"/>
      <c r="FO179" s="24"/>
      <c r="FP179" s="24"/>
      <c r="FQ179" s="24"/>
      <c r="FR179" s="24"/>
      <c r="FS179" s="24"/>
      <c r="FT179" s="24"/>
      <c r="FU179" s="24"/>
      <c r="FV179" s="24"/>
      <c r="FW179" s="24"/>
      <c r="FX179" s="24"/>
      <c r="FY179" s="24"/>
      <c r="FZ179" s="24"/>
      <c r="GA179" s="24"/>
      <c r="GB179" s="24"/>
      <c r="GC179" s="24"/>
      <c r="GD179" s="24"/>
      <c r="GE179" s="24"/>
      <c r="GF179" s="24"/>
      <c r="GG179" s="24"/>
      <c r="GH179" s="24"/>
      <c r="GI179" s="24"/>
      <c r="GJ179" s="24"/>
      <c r="GK179" s="24"/>
      <c r="GL179" s="24"/>
      <c r="GM179" s="24"/>
      <c r="GN179" s="24"/>
      <c r="GO179" s="24"/>
      <c r="GP179" s="24"/>
      <c r="GQ179" s="24"/>
      <c r="GR179" s="24"/>
      <c r="GS179" s="24"/>
      <c r="GT179" s="24"/>
      <c r="GU179" s="24"/>
      <c r="GV179" s="24"/>
      <c r="GW179" s="24"/>
      <c r="GX179" s="24"/>
      <c r="GY179" s="24"/>
      <c r="GZ179" s="24"/>
      <c r="HA179" s="24"/>
      <c r="HB179" s="24"/>
      <c r="HC179" s="24"/>
      <c r="HD179" s="24"/>
      <c r="HE179" s="24"/>
      <c r="HF179" s="24"/>
      <c r="HG179" s="24"/>
      <c r="HH179" s="24"/>
      <c r="HI179" s="24"/>
      <c r="HJ179" s="24"/>
      <c r="HK179" s="24"/>
      <c r="HL179" s="24"/>
      <c r="HM179" s="24"/>
      <c r="HN179" s="24"/>
      <c r="HO179" s="24"/>
      <c r="HP179" s="24"/>
      <c r="HQ179" s="24"/>
      <c r="HR179" s="24"/>
      <c r="HS179" s="24"/>
      <c r="HT179" s="24"/>
      <c r="HU179" s="24"/>
      <c r="HV179" s="24"/>
      <c r="HW179" s="24"/>
      <c r="HX179" s="24"/>
      <c r="HY179" s="24"/>
      <c r="HZ179" s="24"/>
      <c r="IA179" s="24"/>
      <c r="IB179" s="24"/>
      <c r="IC179" s="24"/>
      <c r="ID179" s="24"/>
      <c r="IE179" s="24"/>
      <c r="IF179" s="24"/>
      <c r="IG179" s="24"/>
      <c r="IH179" s="24"/>
      <c r="II179" s="24"/>
      <c r="IJ179" s="24"/>
      <c r="IK179" s="24"/>
      <c r="IL179" s="24"/>
      <c r="IM179" s="24"/>
      <c r="IN179" s="24"/>
      <c r="IO179" s="24"/>
      <c r="IP179" s="24"/>
      <c r="IQ179" s="24"/>
      <c r="IR179" s="24"/>
      <c r="IS179" s="24"/>
      <c r="IT179" s="24"/>
      <c r="IU179" s="24"/>
      <c r="IV179" s="24"/>
      <c r="IW179" s="24"/>
      <c r="IX179" s="24"/>
      <c r="IY179" s="24"/>
      <c r="IZ179" s="24"/>
    </row>
    <row r="180" spans="1:260" s="25" customFormat="1" ht="22.15" customHeight="1" x14ac:dyDescent="0.25">
      <c r="A180" s="17"/>
      <c r="B180" s="18"/>
      <c r="C180" s="18"/>
      <c r="D180" s="17"/>
      <c r="E180" s="19"/>
      <c r="F180" s="19"/>
      <c r="G180" s="33"/>
      <c r="H180" s="45"/>
      <c r="I180" s="20"/>
      <c r="J180" s="20"/>
      <c r="K180" s="20"/>
      <c r="L180" s="20"/>
      <c r="M180" s="20"/>
      <c r="N180" s="20"/>
      <c r="O180" s="20"/>
      <c r="P180" s="21"/>
      <c r="Q180" s="21"/>
      <c r="R180" s="21"/>
      <c r="S180" s="21"/>
      <c r="T180" s="21"/>
      <c r="U180" s="21"/>
      <c r="V180" s="21"/>
      <c r="W180" s="22"/>
      <c r="X180" s="23"/>
      <c r="Y180" s="23"/>
      <c r="Z180" s="23"/>
      <c r="AA180" s="23"/>
      <c r="AB180" s="23"/>
      <c r="AC180" s="23"/>
      <c r="AD180" s="23"/>
      <c r="AE180" s="23"/>
      <c r="AF180" s="23"/>
      <c r="AG180" s="23"/>
      <c r="AH180" s="23"/>
      <c r="AI180" s="21"/>
      <c r="AJ180" s="21"/>
      <c r="AK180" s="21"/>
      <c r="AL180" s="21"/>
      <c r="AM180" s="24"/>
      <c r="AN180" s="24"/>
      <c r="AO180" s="24"/>
      <c r="AP180" s="24"/>
      <c r="AQ180" s="24"/>
      <c r="AR180" s="24"/>
      <c r="AS180" s="24"/>
      <c r="AT180" s="24"/>
      <c r="AU180" s="24"/>
      <c r="AV180" s="24"/>
      <c r="AW180" s="24"/>
      <c r="AX180" s="24"/>
      <c r="AY180" s="24"/>
      <c r="AZ180" s="24"/>
      <c r="BA180" s="24"/>
      <c r="BB180" s="24"/>
      <c r="BC180" s="24"/>
      <c r="BD180" s="24"/>
      <c r="BE180" s="24"/>
      <c r="BF180" s="24"/>
      <c r="BG180" s="24"/>
      <c r="BH180" s="24"/>
      <c r="BI180" s="24"/>
      <c r="BJ180" s="24"/>
      <c r="BK180" s="24"/>
      <c r="BL180" s="24"/>
      <c r="BM180" s="24"/>
      <c r="BN180" s="24"/>
      <c r="BO180" s="24"/>
      <c r="BP180" s="24"/>
      <c r="BQ180" s="24"/>
      <c r="BR180" s="24"/>
      <c r="BS180" s="24"/>
      <c r="BT180" s="24"/>
      <c r="BU180" s="24"/>
      <c r="BV180" s="24"/>
      <c r="BW180" s="24"/>
      <c r="BX180" s="24"/>
      <c r="BY180" s="24"/>
      <c r="BZ180" s="24"/>
      <c r="CA180" s="24"/>
      <c r="CB180" s="24"/>
      <c r="CC180" s="24"/>
      <c r="CD180" s="24"/>
      <c r="CE180" s="24"/>
      <c r="CF180" s="24"/>
      <c r="CG180" s="24"/>
      <c r="CH180" s="24"/>
      <c r="CI180" s="24"/>
      <c r="CJ180" s="24"/>
      <c r="CK180" s="24"/>
      <c r="CL180" s="24"/>
      <c r="CM180" s="24"/>
      <c r="CN180" s="24"/>
      <c r="CO180" s="24"/>
      <c r="CP180" s="24"/>
      <c r="CQ180" s="24"/>
      <c r="CR180" s="24"/>
      <c r="CS180" s="24"/>
      <c r="CT180" s="24"/>
      <c r="CU180" s="24"/>
      <c r="CV180" s="24"/>
      <c r="CW180" s="24"/>
      <c r="CX180" s="24"/>
      <c r="CY180" s="24"/>
      <c r="CZ180" s="24"/>
      <c r="DA180" s="24"/>
      <c r="DB180" s="24"/>
      <c r="DC180" s="24"/>
      <c r="DD180" s="24"/>
      <c r="DE180" s="24"/>
      <c r="DF180" s="24"/>
      <c r="DG180" s="24"/>
      <c r="DH180" s="24"/>
      <c r="DI180" s="24"/>
      <c r="DJ180" s="24"/>
      <c r="DK180" s="24"/>
      <c r="DL180" s="24"/>
      <c r="DM180" s="24"/>
      <c r="DN180" s="24"/>
      <c r="DO180" s="24"/>
      <c r="DP180" s="24"/>
      <c r="DQ180" s="24"/>
      <c r="DR180" s="24"/>
      <c r="DS180" s="24"/>
      <c r="DT180" s="24"/>
      <c r="DU180" s="24"/>
      <c r="DV180" s="24"/>
      <c r="DW180" s="24"/>
      <c r="DX180" s="24"/>
      <c r="DY180" s="24"/>
      <c r="DZ180" s="24"/>
      <c r="EA180" s="24"/>
      <c r="EB180" s="24"/>
      <c r="EC180" s="24"/>
      <c r="ED180" s="24"/>
      <c r="EE180" s="24"/>
      <c r="EF180" s="24"/>
      <c r="EG180" s="24"/>
      <c r="EH180" s="24"/>
      <c r="EI180" s="24"/>
      <c r="EJ180" s="24"/>
      <c r="EK180" s="24"/>
      <c r="EL180" s="24"/>
      <c r="EM180" s="24"/>
      <c r="EN180" s="24"/>
      <c r="EO180" s="24"/>
      <c r="EP180" s="24"/>
      <c r="EQ180" s="24"/>
      <c r="ER180" s="24"/>
      <c r="ES180" s="24"/>
      <c r="ET180" s="24"/>
      <c r="EU180" s="24"/>
      <c r="EV180" s="24"/>
      <c r="EW180" s="24"/>
      <c r="EX180" s="24"/>
      <c r="EY180" s="24"/>
      <c r="EZ180" s="24"/>
      <c r="FA180" s="24"/>
      <c r="FB180" s="24"/>
      <c r="FC180" s="24"/>
      <c r="FD180" s="24"/>
      <c r="FE180" s="24"/>
      <c r="FF180" s="24"/>
      <c r="FG180" s="24"/>
      <c r="FH180" s="24"/>
      <c r="FI180" s="24"/>
      <c r="FJ180" s="24"/>
      <c r="FK180" s="24"/>
      <c r="FL180" s="24"/>
      <c r="FM180" s="24"/>
      <c r="FN180" s="24"/>
      <c r="FO180" s="24"/>
      <c r="FP180" s="24"/>
      <c r="FQ180" s="24"/>
      <c r="FR180" s="24"/>
      <c r="FS180" s="24"/>
      <c r="FT180" s="24"/>
      <c r="FU180" s="24"/>
      <c r="FV180" s="24"/>
      <c r="FW180" s="24"/>
      <c r="FX180" s="24"/>
      <c r="FY180" s="24"/>
      <c r="FZ180" s="24"/>
      <c r="GA180" s="24"/>
      <c r="GB180" s="24"/>
      <c r="GC180" s="24"/>
      <c r="GD180" s="24"/>
      <c r="GE180" s="24"/>
      <c r="GF180" s="24"/>
      <c r="GG180" s="24"/>
      <c r="GH180" s="24"/>
      <c r="GI180" s="24"/>
      <c r="GJ180" s="24"/>
      <c r="GK180" s="24"/>
      <c r="GL180" s="24"/>
      <c r="GM180" s="24"/>
      <c r="GN180" s="24"/>
      <c r="GO180" s="24"/>
      <c r="GP180" s="24"/>
      <c r="GQ180" s="24"/>
      <c r="GR180" s="24"/>
      <c r="GS180" s="24"/>
      <c r="GT180" s="24"/>
      <c r="GU180" s="24"/>
      <c r="GV180" s="24"/>
      <c r="GW180" s="24"/>
      <c r="GX180" s="24"/>
      <c r="GY180" s="24"/>
      <c r="GZ180" s="24"/>
      <c r="HA180" s="24"/>
      <c r="HB180" s="24"/>
      <c r="HC180" s="24"/>
      <c r="HD180" s="24"/>
      <c r="HE180" s="24"/>
      <c r="HF180" s="24"/>
      <c r="HG180" s="24"/>
      <c r="HH180" s="24"/>
      <c r="HI180" s="24"/>
      <c r="HJ180" s="24"/>
      <c r="HK180" s="24"/>
      <c r="HL180" s="24"/>
      <c r="HM180" s="24"/>
      <c r="HN180" s="24"/>
      <c r="HO180" s="24"/>
      <c r="HP180" s="24"/>
      <c r="HQ180" s="24"/>
      <c r="HR180" s="24"/>
      <c r="HS180" s="24"/>
      <c r="HT180" s="24"/>
      <c r="HU180" s="24"/>
      <c r="HV180" s="24"/>
      <c r="HW180" s="24"/>
      <c r="HX180" s="24"/>
      <c r="HY180" s="24"/>
      <c r="HZ180" s="24"/>
      <c r="IA180" s="24"/>
      <c r="IB180" s="24"/>
      <c r="IC180" s="24"/>
      <c r="ID180" s="24"/>
      <c r="IE180" s="24"/>
      <c r="IF180" s="24"/>
      <c r="IG180" s="24"/>
      <c r="IH180" s="24"/>
      <c r="II180" s="24"/>
      <c r="IJ180" s="24"/>
      <c r="IK180" s="24"/>
      <c r="IL180" s="24"/>
      <c r="IM180" s="24"/>
      <c r="IN180" s="24"/>
      <c r="IO180" s="24"/>
      <c r="IP180" s="24"/>
      <c r="IQ180" s="24"/>
      <c r="IR180" s="24"/>
      <c r="IS180" s="24"/>
      <c r="IT180" s="24"/>
      <c r="IU180" s="24"/>
      <c r="IV180" s="24"/>
      <c r="IW180" s="24"/>
      <c r="IX180" s="24"/>
      <c r="IY180" s="24"/>
      <c r="IZ180" s="24"/>
    </row>
    <row r="181" spans="1:260" s="25" customFormat="1" ht="22.15" customHeight="1" x14ac:dyDescent="0.25">
      <c r="A181" s="17"/>
      <c r="B181" s="18"/>
      <c r="C181" s="18"/>
      <c r="D181" s="17"/>
      <c r="E181" s="19"/>
      <c r="F181" s="19"/>
      <c r="G181" s="33"/>
      <c r="H181" s="45"/>
      <c r="I181" s="20"/>
      <c r="J181" s="20"/>
      <c r="K181" s="20"/>
      <c r="L181" s="20"/>
      <c r="M181" s="20"/>
      <c r="N181" s="20"/>
      <c r="O181" s="20"/>
      <c r="P181" s="21"/>
      <c r="Q181" s="21"/>
      <c r="R181" s="21"/>
      <c r="S181" s="21"/>
      <c r="T181" s="21"/>
      <c r="U181" s="21"/>
      <c r="V181" s="21"/>
      <c r="W181" s="22"/>
      <c r="X181" s="23"/>
      <c r="Y181" s="23"/>
      <c r="Z181" s="23"/>
      <c r="AA181" s="23"/>
      <c r="AB181" s="23"/>
      <c r="AC181" s="23"/>
      <c r="AD181" s="23"/>
      <c r="AE181" s="23"/>
      <c r="AF181" s="23"/>
      <c r="AG181" s="23"/>
      <c r="AH181" s="23"/>
      <c r="AI181" s="21"/>
      <c r="AJ181" s="21"/>
      <c r="AK181" s="21"/>
      <c r="AL181" s="21"/>
      <c r="AM181" s="24"/>
      <c r="AN181" s="24"/>
      <c r="AO181" s="24"/>
      <c r="AP181" s="24"/>
      <c r="AQ181" s="24"/>
      <c r="AR181" s="24"/>
      <c r="AS181" s="24"/>
      <c r="AT181" s="24"/>
      <c r="AU181" s="24"/>
      <c r="AV181" s="24"/>
      <c r="AW181" s="24"/>
      <c r="AX181" s="24"/>
      <c r="AY181" s="24"/>
      <c r="AZ181" s="24"/>
      <c r="BA181" s="24"/>
      <c r="BB181" s="24"/>
      <c r="BC181" s="24"/>
      <c r="BD181" s="24"/>
      <c r="BE181" s="24"/>
      <c r="BF181" s="24"/>
      <c r="BG181" s="24"/>
      <c r="BH181" s="24"/>
      <c r="BI181" s="24"/>
      <c r="BJ181" s="24"/>
      <c r="BK181" s="24"/>
      <c r="BL181" s="24"/>
      <c r="BM181" s="24"/>
      <c r="BN181" s="24"/>
      <c r="BO181" s="24"/>
      <c r="BP181" s="24"/>
      <c r="BQ181" s="24"/>
      <c r="BR181" s="24"/>
      <c r="BS181" s="24"/>
      <c r="BT181" s="24"/>
      <c r="BU181" s="24"/>
      <c r="BV181" s="24"/>
      <c r="BW181" s="24"/>
      <c r="BX181" s="24"/>
      <c r="BY181" s="24"/>
      <c r="BZ181" s="24"/>
      <c r="CA181" s="24"/>
      <c r="CB181" s="24"/>
      <c r="CC181" s="24"/>
      <c r="CD181" s="24"/>
      <c r="CE181" s="24"/>
      <c r="CF181" s="24"/>
      <c r="CG181" s="24"/>
      <c r="CH181" s="24"/>
      <c r="CI181" s="24"/>
      <c r="CJ181" s="24"/>
      <c r="CK181" s="24"/>
      <c r="CL181" s="24"/>
      <c r="CM181" s="24"/>
      <c r="CN181" s="24"/>
      <c r="CO181" s="24"/>
      <c r="CP181" s="24"/>
      <c r="CQ181" s="24"/>
      <c r="CR181" s="24"/>
      <c r="CS181" s="24"/>
      <c r="CT181" s="24"/>
      <c r="CU181" s="24"/>
      <c r="CV181" s="24"/>
      <c r="CW181" s="24"/>
      <c r="CX181" s="24"/>
      <c r="CY181" s="24"/>
      <c r="CZ181" s="24"/>
      <c r="DA181" s="24"/>
      <c r="DB181" s="24"/>
      <c r="DC181" s="24"/>
      <c r="DD181" s="24"/>
      <c r="DE181" s="24"/>
      <c r="DF181" s="24"/>
      <c r="DG181" s="24"/>
      <c r="DH181" s="24"/>
      <c r="DI181" s="24"/>
      <c r="DJ181" s="24"/>
      <c r="DK181" s="24"/>
      <c r="DL181" s="24"/>
      <c r="DM181" s="24"/>
      <c r="DN181" s="24"/>
      <c r="DO181" s="24"/>
      <c r="DP181" s="24"/>
      <c r="DQ181" s="24"/>
      <c r="DR181" s="24"/>
      <c r="DS181" s="24"/>
      <c r="DT181" s="24"/>
      <c r="DU181" s="24"/>
      <c r="DV181" s="24"/>
      <c r="DW181" s="24"/>
      <c r="DX181" s="24"/>
      <c r="DY181" s="24"/>
      <c r="DZ181" s="24"/>
      <c r="EA181" s="24"/>
      <c r="EB181" s="24"/>
      <c r="EC181" s="24"/>
      <c r="ED181" s="24"/>
      <c r="EE181" s="24"/>
      <c r="EF181" s="24"/>
      <c r="EG181" s="24"/>
      <c r="EH181" s="24"/>
      <c r="EI181" s="24"/>
      <c r="EJ181" s="24"/>
      <c r="EK181" s="24"/>
      <c r="EL181" s="24"/>
      <c r="EM181" s="24"/>
      <c r="EN181" s="24"/>
      <c r="EO181" s="24"/>
      <c r="EP181" s="24"/>
      <c r="EQ181" s="24"/>
      <c r="ER181" s="24"/>
      <c r="ES181" s="24"/>
      <c r="ET181" s="24"/>
      <c r="EU181" s="24"/>
      <c r="EV181" s="24"/>
      <c r="EW181" s="24"/>
      <c r="EX181" s="24"/>
      <c r="EY181" s="24"/>
      <c r="EZ181" s="24"/>
      <c r="FA181" s="24"/>
      <c r="FB181" s="24"/>
      <c r="FC181" s="24"/>
      <c r="FD181" s="24"/>
      <c r="FE181" s="24"/>
      <c r="FF181" s="24"/>
      <c r="FG181" s="24"/>
      <c r="FH181" s="24"/>
      <c r="FI181" s="24"/>
      <c r="FJ181" s="24"/>
      <c r="FK181" s="24"/>
      <c r="FL181" s="24"/>
      <c r="FM181" s="24"/>
      <c r="FN181" s="24"/>
      <c r="FO181" s="24"/>
      <c r="FP181" s="24"/>
      <c r="FQ181" s="24"/>
      <c r="FR181" s="24"/>
      <c r="FS181" s="24"/>
      <c r="FT181" s="24"/>
      <c r="FU181" s="24"/>
      <c r="FV181" s="24"/>
      <c r="FW181" s="24"/>
      <c r="FX181" s="24"/>
      <c r="FY181" s="24"/>
      <c r="FZ181" s="24"/>
      <c r="GA181" s="24"/>
      <c r="GB181" s="24"/>
      <c r="GC181" s="24"/>
      <c r="GD181" s="24"/>
      <c r="GE181" s="24"/>
      <c r="GF181" s="24"/>
      <c r="GG181" s="24"/>
      <c r="GH181" s="24"/>
      <c r="GI181" s="24"/>
      <c r="GJ181" s="24"/>
      <c r="GK181" s="24"/>
      <c r="GL181" s="24"/>
      <c r="GM181" s="24"/>
      <c r="GN181" s="24"/>
      <c r="GO181" s="24"/>
      <c r="GP181" s="24"/>
      <c r="GQ181" s="24"/>
      <c r="GR181" s="24"/>
      <c r="GS181" s="24"/>
      <c r="GT181" s="24"/>
      <c r="GU181" s="24"/>
      <c r="GV181" s="24"/>
      <c r="GW181" s="24"/>
      <c r="GX181" s="24"/>
      <c r="GY181" s="24"/>
      <c r="GZ181" s="24"/>
      <c r="HA181" s="24"/>
      <c r="HB181" s="24"/>
      <c r="HC181" s="24"/>
      <c r="HD181" s="24"/>
      <c r="HE181" s="24"/>
      <c r="HF181" s="24"/>
      <c r="HG181" s="24"/>
      <c r="HH181" s="24"/>
      <c r="HI181" s="24"/>
      <c r="HJ181" s="24"/>
      <c r="HK181" s="24"/>
      <c r="HL181" s="24"/>
      <c r="HM181" s="24"/>
      <c r="HN181" s="24"/>
      <c r="HO181" s="24"/>
      <c r="HP181" s="24"/>
      <c r="HQ181" s="24"/>
      <c r="HR181" s="24"/>
      <c r="HS181" s="24"/>
      <c r="HT181" s="24"/>
      <c r="HU181" s="24"/>
      <c r="HV181" s="24"/>
      <c r="HW181" s="24"/>
      <c r="HX181" s="24"/>
      <c r="HY181" s="24"/>
      <c r="HZ181" s="24"/>
      <c r="IA181" s="24"/>
      <c r="IB181" s="24"/>
      <c r="IC181" s="24"/>
      <c r="ID181" s="24"/>
      <c r="IE181" s="24"/>
      <c r="IF181" s="24"/>
      <c r="IG181" s="24"/>
      <c r="IH181" s="24"/>
      <c r="II181" s="24"/>
      <c r="IJ181" s="24"/>
      <c r="IK181" s="24"/>
      <c r="IL181" s="24"/>
      <c r="IM181" s="24"/>
      <c r="IN181" s="24"/>
      <c r="IO181" s="24"/>
      <c r="IP181" s="24"/>
      <c r="IQ181" s="24"/>
      <c r="IR181" s="24"/>
      <c r="IS181" s="24"/>
      <c r="IT181" s="24"/>
      <c r="IU181" s="24"/>
      <c r="IV181" s="24"/>
      <c r="IW181" s="24"/>
      <c r="IX181" s="24"/>
      <c r="IY181" s="24"/>
      <c r="IZ181" s="24"/>
    </row>
    <row r="182" spans="1:260" s="25" customFormat="1" ht="22.15" customHeight="1" x14ac:dyDescent="0.25">
      <c r="A182" s="17"/>
      <c r="B182" s="18"/>
      <c r="C182" s="18"/>
      <c r="D182" s="17"/>
      <c r="E182" s="19"/>
      <c r="F182" s="19"/>
      <c r="G182" s="33"/>
      <c r="H182" s="45"/>
      <c r="I182" s="20"/>
      <c r="J182" s="20"/>
      <c r="K182" s="20"/>
      <c r="L182" s="20"/>
      <c r="M182" s="20"/>
      <c r="N182" s="20"/>
      <c r="O182" s="20"/>
      <c r="P182" s="21"/>
      <c r="Q182" s="21"/>
      <c r="R182" s="21"/>
      <c r="S182" s="21"/>
      <c r="T182" s="21"/>
      <c r="U182" s="21"/>
      <c r="V182" s="21"/>
      <c r="W182" s="22"/>
      <c r="X182" s="23"/>
      <c r="Y182" s="23"/>
      <c r="Z182" s="23"/>
      <c r="AA182" s="23"/>
      <c r="AB182" s="23"/>
      <c r="AC182" s="23"/>
      <c r="AD182" s="23"/>
      <c r="AE182" s="23"/>
      <c r="AF182" s="23"/>
      <c r="AG182" s="23"/>
      <c r="AH182" s="23"/>
      <c r="AI182" s="21"/>
      <c r="AJ182" s="21"/>
      <c r="AK182" s="21"/>
      <c r="AL182" s="21"/>
      <c r="AM182" s="24"/>
      <c r="AN182" s="24"/>
      <c r="AO182" s="24"/>
      <c r="AP182" s="24"/>
      <c r="AQ182" s="24"/>
      <c r="AR182" s="24"/>
      <c r="AS182" s="24"/>
      <c r="AT182" s="24"/>
      <c r="AU182" s="24"/>
      <c r="AV182" s="24"/>
      <c r="AW182" s="24"/>
      <c r="AX182" s="24"/>
      <c r="AY182" s="24"/>
      <c r="AZ182" s="24"/>
      <c r="BA182" s="24"/>
      <c r="BB182" s="24"/>
      <c r="BC182" s="24"/>
      <c r="BD182" s="24"/>
      <c r="BE182" s="24"/>
      <c r="BF182" s="24"/>
      <c r="BG182" s="24"/>
      <c r="BH182" s="24"/>
      <c r="BI182" s="24"/>
      <c r="BJ182" s="24"/>
      <c r="BK182" s="24"/>
      <c r="BL182" s="24"/>
      <c r="BM182" s="24"/>
      <c r="BN182" s="24"/>
      <c r="BO182" s="24"/>
      <c r="BP182" s="24"/>
      <c r="BQ182" s="24"/>
      <c r="BR182" s="24"/>
      <c r="BS182" s="24"/>
      <c r="BT182" s="24"/>
      <c r="BU182" s="24"/>
      <c r="BV182" s="24"/>
      <c r="BW182" s="24"/>
      <c r="BX182" s="24"/>
      <c r="BY182" s="24"/>
      <c r="BZ182" s="24"/>
      <c r="CA182" s="24"/>
      <c r="CB182" s="24"/>
      <c r="CC182" s="24"/>
      <c r="CD182" s="24"/>
      <c r="CE182" s="24"/>
      <c r="CF182" s="24"/>
      <c r="CG182" s="24"/>
      <c r="CH182" s="24"/>
      <c r="CI182" s="24"/>
      <c r="CJ182" s="24"/>
      <c r="CK182" s="24"/>
      <c r="CL182" s="24"/>
      <c r="CM182" s="24"/>
      <c r="CN182" s="24"/>
      <c r="CO182" s="24"/>
      <c r="CP182" s="24"/>
      <c r="CQ182" s="24"/>
      <c r="CR182" s="24"/>
      <c r="CS182" s="24"/>
      <c r="CT182" s="24"/>
      <c r="CU182" s="24"/>
      <c r="CV182" s="24"/>
      <c r="CW182" s="24"/>
      <c r="CX182" s="24"/>
      <c r="CY182" s="24"/>
      <c r="CZ182" s="24"/>
      <c r="DA182" s="24"/>
      <c r="DB182" s="24"/>
      <c r="DC182" s="24"/>
      <c r="DD182" s="24"/>
      <c r="DE182" s="24"/>
      <c r="DF182" s="24"/>
      <c r="DG182" s="24"/>
      <c r="DH182" s="24"/>
      <c r="DI182" s="24"/>
      <c r="DJ182" s="24"/>
      <c r="DK182" s="24"/>
      <c r="DL182" s="24"/>
      <c r="DM182" s="24"/>
      <c r="DN182" s="24"/>
      <c r="DO182" s="24"/>
      <c r="DP182" s="24"/>
      <c r="DQ182" s="24"/>
      <c r="DR182" s="24"/>
      <c r="DS182" s="24"/>
      <c r="DT182" s="24"/>
      <c r="DU182" s="24"/>
      <c r="DV182" s="24"/>
      <c r="DW182" s="24"/>
      <c r="DX182" s="24"/>
      <c r="DY182" s="24"/>
      <c r="DZ182" s="24"/>
      <c r="EA182" s="24"/>
      <c r="EB182" s="24"/>
      <c r="EC182" s="24"/>
      <c r="ED182" s="24"/>
      <c r="EE182" s="24"/>
      <c r="EF182" s="24"/>
      <c r="EG182" s="24"/>
      <c r="EH182" s="24"/>
      <c r="EI182" s="24"/>
      <c r="EJ182" s="24"/>
      <c r="EK182" s="24"/>
      <c r="EL182" s="24"/>
      <c r="EM182" s="24"/>
      <c r="EN182" s="24"/>
      <c r="EO182" s="24"/>
      <c r="EP182" s="24"/>
      <c r="EQ182" s="24"/>
      <c r="ER182" s="24"/>
      <c r="ES182" s="24"/>
      <c r="ET182" s="24"/>
      <c r="EU182" s="24"/>
      <c r="EV182" s="24"/>
      <c r="EW182" s="24"/>
      <c r="EX182" s="24"/>
      <c r="EY182" s="24"/>
      <c r="EZ182" s="24"/>
      <c r="FA182" s="24"/>
      <c r="FB182" s="24"/>
      <c r="FC182" s="24"/>
      <c r="FD182" s="24"/>
      <c r="FE182" s="24"/>
      <c r="FF182" s="24"/>
      <c r="FG182" s="24"/>
      <c r="FH182" s="24"/>
      <c r="FI182" s="24"/>
      <c r="FJ182" s="24"/>
      <c r="FK182" s="24"/>
      <c r="FL182" s="24"/>
      <c r="FM182" s="24"/>
      <c r="FN182" s="24"/>
      <c r="FO182" s="24"/>
      <c r="FP182" s="24"/>
      <c r="FQ182" s="24"/>
      <c r="FR182" s="24"/>
      <c r="FS182" s="24"/>
      <c r="FT182" s="24"/>
      <c r="FU182" s="24"/>
      <c r="FV182" s="24"/>
      <c r="FW182" s="24"/>
      <c r="FX182" s="24"/>
      <c r="FY182" s="24"/>
      <c r="FZ182" s="24"/>
      <c r="GA182" s="24"/>
      <c r="GB182" s="24"/>
      <c r="GC182" s="24"/>
      <c r="GD182" s="24"/>
      <c r="GE182" s="24"/>
      <c r="GF182" s="24"/>
      <c r="GG182" s="24"/>
      <c r="GH182" s="24"/>
      <c r="GI182" s="24"/>
      <c r="GJ182" s="24"/>
      <c r="GK182" s="24"/>
      <c r="GL182" s="24"/>
      <c r="GM182" s="24"/>
      <c r="GN182" s="24"/>
      <c r="GO182" s="24"/>
      <c r="GP182" s="24"/>
      <c r="GQ182" s="24"/>
      <c r="GR182" s="24"/>
      <c r="GS182" s="24"/>
      <c r="GT182" s="24"/>
      <c r="GU182" s="24"/>
      <c r="GV182" s="24"/>
      <c r="GW182" s="24"/>
      <c r="GX182" s="24"/>
      <c r="GY182" s="24"/>
      <c r="GZ182" s="24"/>
      <c r="HA182" s="24"/>
      <c r="HB182" s="24"/>
      <c r="HC182" s="24"/>
      <c r="HD182" s="24"/>
      <c r="HE182" s="24"/>
      <c r="HF182" s="24"/>
      <c r="HG182" s="24"/>
      <c r="HH182" s="24"/>
      <c r="HI182" s="24"/>
      <c r="HJ182" s="24"/>
      <c r="HK182" s="24"/>
      <c r="HL182" s="24"/>
      <c r="HM182" s="24"/>
      <c r="HN182" s="24"/>
      <c r="HO182" s="24"/>
      <c r="HP182" s="24"/>
      <c r="HQ182" s="24"/>
      <c r="HR182" s="24"/>
      <c r="HS182" s="24"/>
      <c r="HT182" s="24"/>
      <c r="HU182" s="24"/>
      <c r="HV182" s="24"/>
      <c r="HW182" s="24"/>
      <c r="HX182" s="24"/>
      <c r="HY182" s="24"/>
      <c r="HZ182" s="24"/>
      <c r="IA182" s="24"/>
      <c r="IB182" s="24"/>
      <c r="IC182" s="24"/>
      <c r="ID182" s="24"/>
      <c r="IE182" s="24"/>
      <c r="IF182" s="24"/>
      <c r="IG182" s="24"/>
      <c r="IH182" s="24"/>
      <c r="II182" s="24"/>
      <c r="IJ182" s="24"/>
      <c r="IK182" s="24"/>
      <c r="IL182" s="24"/>
      <c r="IM182" s="24"/>
      <c r="IN182" s="24"/>
      <c r="IO182" s="24"/>
      <c r="IP182" s="24"/>
      <c r="IQ182" s="24"/>
      <c r="IR182" s="24"/>
      <c r="IS182" s="24"/>
      <c r="IT182" s="24"/>
      <c r="IU182" s="24"/>
      <c r="IV182" s="24"/>
      <c r="IW182" s="24"/>
      <c r="IX182" s="24"/>
      <c r="IY182" s="24"/>
      <c r="IZ182" s="24"/>
    </row>
    <row r="183" spans="1:260" s="25" customFormat="1" ht="22.15" customHeight="1" x14ac:dyDescent="0.25">
      <c r="A183" s="17"/>
      <c r="B183" s="18"/>
      <c r="C183" s="18"/>
      <c r="D183" s="17"/>
      <c r="E183" s="19"/>
      <c r="F183" s="19"/>
      <c r="G183" s="33"/>
      <c r="H183" s="45"/>
      <c r="I183" s="20"/>
      <c r="J183" s="20"/>
      <c r="K183" s="20"/>
      <c r="L183" s="20"/>
      <c r="M183" s="20"/>
      <c r="N183" s="20"/>
      <c r="O183" s="20"/>
      <c r="P183" s="21"/>
      <c r="Q183" s="21"/>
      <c r="R183" s="21"/>
      <c r="S183" s="21"/>
      <c r="T183" s="21"/>
      <c r="U183" s="21"/>
      <c r="V183" s="21"/>
      <c r="W183" s="22"/>
      <c r="X183" s="23"/>
      <c r="Y183" s="23"/>
      <c r="Z183" s="23"/>
      <c r="AA183" s="23"/>
      <c r="AB183" s="23"/>
      <c r="AC183" s="23"/>
      <c r="AD183" s="23"/>
      <c r="AE183" s="23"/>
      <c r="AF183" s="23"/>
      <c r="AG183" s="23"/>
      <c r="AH183" s="23"/>
      <c r="AI183" s="21"/>
      <c r="AJ183" s="21"/>
      <c r="AK183" s="21"/>
      <c r="AL183" s="21"/>
      <c r="AM183" s="24"/>
      <c r="AN183" s="24"/>
      <c r="AO183" s="24"/>
      <c r="AP183" s="24"/>
      <c r="AQ183" s="24"/>
      <c r="AR183" s="24"/>
      <c r="AS183" s="24"/>
      <c r="AT183" s="24"/>
      <c r="AU183" s="24"/>
      <c r="AV183" s="24"/>
      <c r="AW183" s="24"/>
      <c r="AX183" s="24"/>
      <c r="AY183" s="24"/>
      <c r="AZ183" s="24"/>
      <c r="BA183" s="24"/>
      <c r="BB183" s="24"/>
      <c r="BC183" s="24"/>
      <c r="BD183" s="24"/>
      <c r="BE183" s="24"/>
      <c r="BF183" s="24"/>
      <c r="BG183" s="24"/>
      <c r="BH183" s="24"/>
      <c r="BI183" s="24"/>
      <c r="BJ183" s="24"/>
      <c r="BK183" s="24"/>
      <c r="BL183" s="24"/>
      <c r="BM183" s="24"/>
      <c r="BN183" s="24"/>
      <c r="BO183" s="24"/>
      <c r="BP183" s="24"/>
      <c r="BQ183" s="24"/>
      <c r="BR183" s="24"/>
      <c r="BS183" s="24"/>
      <c r="BT183" s="24"/>
      <c r="BU183" s="24"/>
      <c r="BV183" s="24"/>
      <c r="BW183" s="24"/>
      <c r="BX183" s="24"/>
      <c r="BY183" s="24"/>
      <c r="BZ183" s="24"/>
      <c r="CA183" s="24"/>
      <c r="CB183" s="24"/>
      <c r="CC183" s="24"/>
      <c r="CD183" s="24"/>
      <c r="CE183" s="24"/>
      <c r="CF183" s="24"/>
      <c r="CG183" s="24"/>
      <c r="CH183" s="24"/>
      <c r="CI183" s="24"/>
      <c r="CJ183" s="24"/>
      <c r="CK183" s="24"/>
      <c r="CL183" s="24"/>
      <c r="CM183" s="24"/>
      <c r="CN183" s="24"/>
      <c r="CO183" s="24"/>
      <c r="CP183" s="24"/>
      <c r="CQ183" s="24"/>
      <c r="CR183" s="24"/>
      <c r="CS183" s="24"/>
      <c r="CT183" s="24"/>
      <c r="CU183" s="24"/>
      <c r="CV183" s="24"/>
      <c r="CW183" s="24"/>
      <c r="CX183" s="24"/>
      <c r="CY183" s="24"/>
      <c r="CZ183" s="24"/>
      <c r="DA183" s="24"/>
      <c r="DB183" s="24"/>
      <c r="DC183" s="24"/>
      <c r="DD183" s="24"/>
      <c r="DE183" s="24"/>
      <c r="DF183" s="24"/>
      <c r="DG183" s="24"/>
      <c r="DH183" s="24"/>
      <c r="DI183" s="24"/>
      <c r="DJ183" s="24"/>
      <c r="DK183" s="24"/>
      <c r="DL183" s="24"/>
      <c r="DM183" s="24"/>
      <c r="DN183" s="24"/>
      <c r="DO183" s="24"/>
      <c r="DP183" s="24"/>
      <c r="DQ183" s="24"/>
      <c r="DR183" s="24"/>
      <c r="DS183" s="24"/>
      <c r="DT183" s="24"/>
      <c r="DU183" s="24"/>
      <c r="DV183" s="24"/>
      <c r="DW183" s="24"/>
      <c r="DX183" s="24"/>
      <c r="DY183" s="24"/>
      <c r="DZ183" s="24"/>
      <c r="EA183" s="24"/>
      <c r="EB183" s="24"/>
      <c r="EC183" s="24"/>
      <c r="ED183" s="24"/>
      <c r="EE183" s="24"/>
      <c r="EF183" s="24"/>
      <c r="EG183" s="24"/>
      <c r="EH183" s="24"/>
      <c r="EI183" s="24"/>
      <c r="EJ183" s="24"/>
      <c r="EK183" s="24"/>
      <c r="EL183" s="24"/>
      <c r="EM183" s="24"/>
      <c r="EN183" s="24"/>
      <c r="EO183" s="24"/>
      <c r="EP183" s="24"/>
      <c r="EQ183" s="24"/>
      <c r="ER183" s="24"/>
      <c r="ES183" s="24"/>
      <c r="ET183" s="24"/>
      <c r="EU183" s="24"/>
      <c r="EV183" s="24"/>
      <c r="EW183" s="24"/>
      <c r="EX183" s="24"/>
      <c r="EY183" s="24"/>
      <c r="EZ183" s="24"/>
      <c r="FA183" s="24"/>
      <c r="FB183" s="24"/>
      <c r="FC183" s="24"/>
      <c r="FD183" s="24"/>
      <c r="FE183" s="24"/>
      <c r="FF183" s="24"/>
      <c r="FG183" s="24"/>
      <c r="FH183" s="24"/>
      <c r="FI183" s="24"/>
      <c r="FJ183" s="24"/>
      <c r="FK183" s="24"/>
      <c r="FL183" s="24"/>
      <c r="FM183" s="24"/>
      <c r="FN183" s="24"/>
      <c r="FO183" s="24"/>
      <c r="FP183" s="24"/>
      <c r="FQ183" s="24"/>
      <c r="FR183" s="24"/>
      <c r="FS183" s="24"/>
      <c r="FT183" s="24"/>
      <c r="FU183" s="24"/>
      <c r="FV183" s="24"/>
      <c r="FW183" s="24"/>
      <c r="FX183" s="24"/>
      <c r="FY183" s="24"/>
      <c r="FZ183" s="24"/>
      <c r="GA183" s="24"/>
      <c r="GB183" s="24"/>
      <c r="GC183" s="24"/>
      <c r="GD183" s="24"/>
      <c r="GE183" s="24"/>
      <c r="GF183" s="24"/>
      <c r="GG183" s="24"/>
      <c r="GH183" s="24"/>
      <c r="GI183" s="24"/>
      <c r="GJ183" s="24"/>
      <c r="GK183" s="24"/>
      <c r="GL183" s="24"/>
      <c r="GM183" s="24"/>
      <c r="GN183" s="24"/>
      <c r="GO183" s="24"/>
      <c r="GP183" s="24"/>
      <c r="GQ183" s="24"/>
      <c r="GR183" s="24"/>
      <c r="GS183" s="24"/>
      <c r="GT183" s="24"/>
      <c r="GU183" s="24"/>
      <c r="GV183" s="24"/>
      <c r="GW183" s="24"/>
      <c r="GX183" s="24"/>
      <c r="GY183" s="24"/>
      <c r="GZ183" s="24"/>
      <c r="HA183" s="24"/>
      <c r="HB183" s="24"/>
      <c r="HC183" s="24"/>
      <c r="HD183" s="24"/>
      <c r="HE183" s="24"/>
      <c r="HF183" s="24"/>
      <c r="HG183" s="24"/>
      <c r="HH183" s="24"/>
      <c r="HI183" s="24"/>
      <c r="HJ183" s="24"/>
      <c r="HK183" s="24"/>
      <c r="HL183" s="24"/>
      <c r="HM183" s="24"/>
      <c r="HN183" s="24"/>
      <c r="HO183" s="24"/>
      <c r="HP183" s="24"/>
      <c r="HQ183" s="24"/>
      <c r="HR183" s="24"/>
      <c r="HS183" s="24"/>
      <c r="HT183" s="24"/>
      <c r="HU183" s="24"/>
      <c r="HV183" s="24"/>
      <c r="HW183" s="24"/>
      <c r="HX183" s="24"/>
      <c r="HY183" s="24"/>
      <c r="HZ183" s="24"/>
      <c r="IA183" s="24"/>
      <c r="IB183" s="24"/>
      <c r="IC183" s="24"/>
      <c r="ID183" s="24"/>
      <c r="IE183" s="24"/>
      <c r="IF183" s="24"/>
      <c r="IG183" s="24"/>
      <c r="IH183" s="24"/>
      <c r="II183" s="24"/>
      <c r="IJ183" s="24"/>
      <c r="IK183" s="24"/>
      <c r="IL183" s="24"/>
      <c r="IM183" s="24"/>
      <c r="IN183" s="24"/>
      <c r="IO183" s="24"/>
      <c r="IP183" s="24"/>
      <c r="IQ183" s="24"/>
      <c r="IR183" s="24"/>
      <c r="IS183" s="24"/>
      <c r="IT183" s="24"/>
      <c r="IU183" s="24"/>
      <c r="IV183" s="24"/>
      <c r="IW183" s="24"/>
      <c r="IX183" s="24"/>
      <c r="IY183" s="24"/>
      <c r="IZ183" s="24"/>
    </row>
    <row r="184" spans="1:260" s="25" customFormat="1" ht="22.15" customHeight="1" x14ac:dyDescent="0.25">
      <c r="A184" s="17"/>
      <c r="B184" s="18"/>
      <c r="C184" s="18"/>
      <c r="D184" s="17"/>
      <c r="E184" s="19"/>
      <c r="F184" s="19"/>
      <c r="G184" s="33"/>
      <c r="H184" s="45"/>
      <c r="I184" s="20"/>
      <c r="J184" s="20"/>
      <c r="K184" s="20"/>
      <c r="L184" s="20"/>
      <c r="M184" s="20"/>
      <c r="N184" s="20"/>
      <c r="O184" s="20"/>
      <c r="P184" s="21"/>
      <c r="Q184" s="21"/>
      <c r="R184" s="21"/>
      <c r="S184" s="21"/>
      <c r="T184" s="21"/>
      <c r="U184" s="21"/>
      <c r="V184" s="21"/>
      <c r="W184" s="22"/>
      <c r="X184" s="23"/>
      <c r="Y184" s="23"/>
      <c r="Z184" s="23"/>
      <c r="AA184" s="23"/>
      <c r="AB184" s="23"/>
      <c r="AC184" s="23"/>
      <c r="AD184" s="23"/>
      <c r="AE184" s="23"/>
      <c r="AF184" s="23"/>
      <c r="AG184" s="23"/>
      <c r="AH184" s="23"/>
      <c r="AI184" s="21"/>
      <c r="AJ184" s="21"/>
      <c r="AK184" s="21"/>
      <c r="AL184" s="21"/>
      <c r="AM184" s="24"/>
      <c r="AN184" s="24"/>
      <c r="AO184" s="24"/>
      <c r="AP184" s="24"/>
      <c r="AQ184" s="24"/>
      <c r="AR184" s="24"/>
      <c r="AS184" s="24"/>
      <c r="AT184" s="24"/>
      <c r="AU184" s="24"/>
      <c r="AV184" s="24"/>
      <c r="AW184" s="24"/>
      <c r="AX184" s="24"/>
      <c r="AY184" s="24"/>
      <c r="AZ184" s="24"/>
      <c r="BA184" s="24"/>
      <c r="BB184" s="24"/>
      <c r="BC184" s="24"/>
      <c r="BD184" s="24"/>
      <c r="BE184" s="24"/>
      <c r="BF184" s="24"/>
      <c r="BG184" s="24"/>
      <c r="BH184" s="24"/>
      <c r="BI184" s="24"/>
      <c r="BJ184" s="24"/>
      <c r="BK184" s="24"/>
      <c r="BL184" s="24"/>
      <c r="BM184" s="24"/>
      <c r="BN184" s="24"/>
      <c r="BO184" s="24"/>
      <c r="BP184" s="24"/>
      <c r="BQ184" s="24"/>
      <c r="BR184" s="24"/>
      <c r="BS184" s="24"/>
      <c r="BT184" s="24"/>
      <c r="BU184" s="24"/>
      <c r="BV184" s="24"/>
      <c r="BW184" s="24"/>
      <c r="BX184" s="24"/>
      <c r="BY184" s="24"/>
      <c r="BZ184" s="24"/>
      <c r="CA184" s="24"/>
      <c r="CB184" s="24"/>
      <c r="CC184" s="24"/>
      <c r="CD184" s="24"/>
      <c r="CE184" s="24"/>
      <c r="CF184" s="24"/>
      <c r="CG184" s="24"/>
      <c r="CH184" s="24"/>
      <c r="CI184" s="24"/>
      <c r="CJ184" s="24"/>
      <c r="CK184" s="24"/>
      <c r="CL184" s="24"/>
      <c r="CM184" s="24"/>
      <c r="CN184" s="24"/>
      <c r="CO184" s="24"/>
      <c r="CP184" s="24"/>
      <c r="CQ184" s="24"/>
      <c r="CR184" s="24"/>
      <c r="CS184" s="24"/>
      <c r="CT184" s="24"/>
      <c r="CU184" s="24"/>
      <c r="CV184" s="24"/>
      <c r="CW184" s="24"/>
      <c r="CX184" s="24"/>
      <c r="CY184" s="24"/>
      <c r="CZ184" s="24"/>
      <c r="DA184" s="24"/>
      <c r="DB184" s="24"/>
      <c r="DC184" s="24"/>
      <c r="DD184" s="24"/>
      <c r="DE184" s="24"/>
      <c r="DF184" s="24"/>
      <c r="DG184" s="24"/>
      <c r="DH184" s="24"/>
      <c r="DI184" s="24"/>
      <c r="DJ184" s="24"/>
      <c r="DK184" s="24"/>
      <c r="DL184" s="24"/>
      <c r="DM184" s="24"/>
      <c r="DN184" s="24"/>
      <c r="DO184" s="24"/>
      <c r="DP184" s="24"/>
      <c r="DQ184" s="24"/>
      <c r="DR184" s="24"/>
      <c r="DS184" s="24"/>
      <c r="DT184" s="24"/>
      <c r="DU184" s="24"/>
      <c r="DV184" s="24"/>
      <c r="DW184" s="24"/>
      <c r="DX184" s="24"/>
      <c r="DY184" s="24"/>
      <c r="DZ184" s="24"/>
      <c r="EA184" s="24"/>
      <c r="EB184" s="24"/>
      <c r="EC184" s="24"/>
      <c r="ED184" s="24"/>
      <c r="EE184" s="24"/>
      <c r="EF184" s="24"/>
      <c r="EG184" s="24"/>
      <c r="EH184" s="24"/>
      <c r="EI184" s="24"/>
      <c r="EJ184" s="24"/>
      <c r="EK184" s="24"/>
      <c r="EL184" s="24"/>
      <c r="EM184" s="24"/>
      <c r="EN184" s="24"/>
      <c r="EO184" s="24"/>
      <c r="EP184" s="24"/>
      <c r="EQ184" s="24"/>
      <c r="ER184" s="24"/>
      <c r="ES184" s="24"/>
      <c r="ET184" s="24"/>
      <c r="EU184" s="24"/>
      <c r="EV184" s="24"/>
      <c r="EW184" s="24"/>
      <c r="EX184" s="24"/>
      <c r="EY184" s="24"/>
      <c r="EZ184" s="24"/>
      <c r="FA184" s="24"/>
      <c r="FB184" s="24"/>
      <c r="FC184" s="24"/>
      <c r="FD184" s="24"/>
      <c r="FE184" s="24"/>
      <c r="FF184" s="24"/>
      <c r="FG184" s="24"/>
      <c r="FH184" s="24"/>
      <c r="FI184" s="24"/>
      <c r="FJ184" s="24"/>
      <c r="FK184" s="24"/>
      <c r="FL184" s="24"/>
      <c r="FM184" s="24"/>
      <c r="FN184" s="24"/>
      <c r="FO184" s="24"/>
      <c r="FP184" s="24"/>
      <c r="FQ184" s="24"/>
      <c r="FR184" s="24"/>
      <c r="FS184" s="24"/>
      <c r="FT184" s="24"/>
      <c r="FU184" s="24"/>
      <c r="FV184" s="24"/>
      <c r="FW184" s="24"/>
      <c r="FX184" s="24"/>
      <c r="FY184" s="24"/>
      <c r="FZ184" s="24"/>
      <c r="GA184" s="24"/>
      <c r="GB184" s="24"/>
      <c r="GC184" s="24"/>
      <c r="GD184" s="24"/>
      <c r="GE184" s="24"/>
      <c r="GF184" s="24"/>
      <c r="GG184" s="24"/>
      <c r="GH184" s="24"/>
      <c r="GI184" s="24"/>
      <c r="GJ184" s="24"/>
      <c r="GK184" s="24"/>
      <c r="GL184" s="24"/>
      <c r="GM184" s="24"/>
      <c r="GN184" s="24"/>
      <c r="GO184" s="24"/>
      <c r="GP184" s="24"/>
      <c r="GQ184" s="24"/>
      <c r="GR184" s="24"/>
      <c r="GS184" s="24"/>
      <c r="GT184" s="24"/>
      <c r="GU184" s="24"/>
      <c r="GV184" s="24"/>
      <c r="GW184" s="24"/>
      <c r="GX184" s="24"/>
      <c r="GY184" s="24"/>
      <c r="GZ184" s="24"/>
      <c r="HA184" s="24"/>
      <c r="HB184" s="24"/>
      <c r="HC184" s="24"/>
      <c r="HD184" s="24"/>
      <c r="HE184" s="24"/>
      <c r="HF184" s="24"/>
      <c r="HG184" s="24"/>
      <c r="HH184" s="24"/>
      <c r="HI184" s="24"/>
      <c r="HJ184" s="24"/>
      <c r="HK184" s="24"/>
      <c r="HL184" s="24"/>
      <c r="HM184" s="24"/>
      <c r="HN184" s="24"/>
      <c r="HO184" s="24"/>
      <c r="HP184" s="24"/>
      <c r="HQ184" s="24"/>
      <c r="HR184" s="24"/>
      <c r="HS184" s="24"/>
      <c r="HT184" s="24"/>
      <c r="HU184" s="24"/>
      <c r="HV184" s="24"/>
      <c r="HW184" s="24"/>
      <c r="HX184" s="24"/>
      <c r="HY184" s="24"/>
      <c r="HZ184" s="24"/>
      <c r="IA184" s="24"/>
      <c r="IB184" s="24"/>
      <c r="IC184" s="24"/>
      <c r="ID184" s="24"/>
      <c r="IE184" s="24"/>
      <c r="IF184" s="24"/>
      <c r="IG184" s="24"/>
      <c r="IH184" s="24"/>
      <c r="II184" s="24"/>
      <c r="IJ184" s="24"/>
      <c r="IK184" s="24"/>
      <c r="IL184" s="24"/>
      <c r="IM184" s="24"/>
      <c r="IN184" s="24"/>
      <c r="IO184" s="24"/>
      <c r="IP184" s="24"/>
      <c r="IQ184" s="24"/>
      <c r="IR184" s="24"/>
      <c r="IS184" s="24"/>
      <c r="IT184" s="24"/>
      <c r="IU184" s="24"/>
      <c r="IV184" s="24"/>
      <c r="IW184" s="24"/>
      <c r="IX184" s="24"/>
      <c r="IY184" s="24"/>
      <c r="IZ184" s="24"/>
    </row>
    <row r="185" spans="1:260" s="25" customFormat="1" ht="22.15" customHeight="1" x14ac:dyDescent="0.25">
      <c r="A185" s="17"/>
      <c r="B185" s="18"/>
      <c r="C185" s="18"/>
      <c r="D185" s="17"/>
      <c r="E185" s="19"/>
      <c r="F185" s="19"/>
      <c r="G185" s="33"/>
      <c r="H185" s="45"/>
      <c r="I185" s="20"/>
      <c r="J185" s="20"/>
      <c r="K185" s="20"/>
      <c r="L185" s="20"/>
      <c r="M185" s="20"/>
      <c r="N185" s="20"/>
      <c r="O185" s="20"/>
      <c r="P185" s="21"/>
      <c r="Q185" s="21"/>
      <c r="R185" s="21"/>
      <c r="S185" s="21"/>
      <c r="T185" s="21"/>
      <c r="U185" s="21"/>
      <c r="V185" s="21"/>
      <c r="W185" s="22"/>
      <c r="X185" s="23"/>
      <c r="Y185" s="23"/>
      <c r="Z185" s="23"/>
      <c r="AA185" s="23"/>
      <c r="AB185" s="23"/>
      <c r="AC185" s="23"/>
      <c r="AD185" s="23"/>
      <c r="AE185" s="23"/>
      <c r="AF185" s="23"/>
      <c r="AG185" s="23"/>
      <c r="AH185" s="23"/>
      <c r="AI185" s="21"/>
      <c r="AJ185" s="21"/>
      <c r="AK185" s="21"/>
      <c r="AL185" s="21"/>
      <c r="AM185" s="24"/>
      <c r="AN185" s="24"/>
      <c r="AO185" s="24"/>
      <c r="AP185" s="24"/>
      <c r="AQ185" s="24"/>
      <c r="AR185" s="24"/>
      <c r="AS185" s="24"/>
      <c r="AT185" s="24"/>
      <c r="AU185" s="24"/>
      <c r="AV185" s="24"/>
      <c r="AW185" s="24"/>
      <c r="AX185" s="24"/>
      <c r="AY185" s="24"/>
      <c r="AZ185" s="24"/>
      <c r="BA185" s="24"/>
      <c r="BB185" s="24"/>
      <c r="BC185" s="24"/>
      <c r="BD185" s="24"/>
      <c r="BE185" s="24"/>
      <c r="BF185" s="24"/>
      <c r="BG185" s="24"/>
      <c r="BH185" s="24"/>
      <c r="BI185" s="24"/>
      <c r="BJ185" s="24"/>
      <c r="BK185" s="24"/>
      <c r="BL185" s="24"/>
      <c r="BM185" s="24"/>
      <c r="BN185" s="24"/>
      <c r="BO185" s="24"/>
      <c r="BP185" s="24"/>
      <c r="BQ185" s="24"/>
      <c r="BR185" s="24"/>
      <c r="BS185" s="24"/>
      <c r="BT185" s="24"/>
      <c r="BU185" s="24"/>
      <c r="BV185" s="24"/>
      <c r="BW185" s="24"/>
      <c r="BX185" s="24"/>
      <c r="BY185" s="24"/>
      <c r="BZ185" s="24"/>
      <c r="CA185" s="24"/>
      <c r="CB185" s="24"/>
      <c r="CC185" s="24"/>
      <c r="CD185" s="24"/>
      <c r="CE185" s="24"/>
      <c r="CF185" s="24"/>
      <c r="CG185" s="24"/>
      <c r="CH185" s="24"/>
      <c r="CI185" s="24"/>
      <c r="CJ185" s="24"/>
      <c r="CK185" s="24"/>
      <c r="CL185" s="24"/>
      <c r="CM185" s="24"/>
      <c r="CN185" s="24"/>
      <c r="CO185" s="24"/>
      <c r="CP185" s="24"/>
      <c r="CQ185" s="24"/>
      <c r="CR185" s="24"/>
      <c r="CS185" s="24"/>
      <c r="CT185" s="24"/>
      <c r="CU185" s="24"/>
      <c r="CV185" s="24"/>
      <c r="CW185" s="24"/>
      <c r="CX185" s="24"/>
      <c r="CY185" s="24"/>
      <c r="CZ185" s="24"/>
      <c r="DA185" s="24"/>
      <c r="DB185" s="24"/>
      <c r="DC185" s="24"/>
      <c r="DD185" s="24"/>
      <c r="DE185" s="24"/>
      <c r="DF185" s="24"/>
      <c r="DG185" s="24"/>
      <c r="DH185" s="24"/>
      <c r="DI185" s="24"/>
      <c r="DJ185" s="24"/>
      <c r="DK185" s="24"/>
      <c r="DL185" s="24"/>
      <c r="DM185" s="24"/>
      <c r="DN185" s="24"/>
      <c r="DO185" s="24"/>
      <c r="DP185" s="24"/>
      <c r="DQ185" s="24"/>
      <c r="DR185" s="24"/>
      <c r="DS185" s="24"/>
      <c r="DT185" s="24"/>
      <c r="DU185" s="24"/>
      <c r="DV185" s="24"/>
      <c r="DW185" s="24"/>
      <c r="DX185" s="24"/>
      <c r="DY185" s="24"/>
      <c r="DZ185" s="24"/>
      <c r="EA185" s="24"/>
      <c r="EB185" s="24"/>
      <c r="EC185" s="24"/>
      <c r="ED185" s="24"/>
      <c r="EE185" s="24"/>
      <c r="EF185" s="24"/>
      <c r="EG185" s="24"/>
      <c r="EH185" s="24"/>
      <c r="EI185" s="24"/>
      <c r="EJ185" s="24"/>
      <c r="EK185" s="24"/>
      <c r="EL185" s="24"/>
      <c r="EM185" s="24"/>
      <c r="EN185" s="24"/>
      <c r="EO185" s="24"/>
      <c r="EP185" s="24"/>
      <c r="EQ185" s="24"/>
      <c r="ER185" s="24"/>
      <c r="ES185" s="24"/>
      <c r="ET185" s="24"/>
      <c r="EU185" s="24"/>
      <c r="EV185" s="24"/>
      <c r="EW185" s="24"/>
      <c r="EX185" s="24"/>
      <c r="EY185" s="24"/>
      <c r="EZ185" s="24"/>
      <c r="FA185" s="24"/>
      <c r="FB185" s="24"/>
      <c r="FC185" s="24"/>
      <c r="FD185" s="24"/>
      <c r="FE185" s="24"/>
      <c r="FF185" s="24"/>
      <c r="FG185" s="24"/>
      <c r="FH185" s="24"/>
      <c r="FI185" s="24"/>
      <c r="FJ185" s="24"/>
      <c r="FK185" s="24"/>
      <c r="FL185" s="24"/>
      <c r="FM185" s="24"/>
      <c r="FN185" s="24"/>
      <c r="FO185" s="24"/>
      <c r="FP185" s="24"/>
      <c r="FQ185" s="24"/>
      <c r="FR185" s="24"/>
      <c r="FS185" s="24"/>
      <c r="FT185" s="24"/>
      <c r="FU185" s="24"/>
      <c r="FV185" s="24"/>
      <c r="FW185" s="24"/>
      <c r="FX185" s="24"/>
      <c r="FY185" s="24"/>
      <c r="FZ185" s="24"/>
      <c r="GA185" s="24"/>
      <c r="GB185" s="24"/>
      <c r="GC185" s="24"/>
      <c r="GD185" s="24"/>
      <c r="GE185" s="24"/>
      <c r="GF185" s="24"/>
      <c r="GG185" s="24"/>
      <c r="GH185" s="24"/>
      <c r="GI185" s="24"/>
      <c r="GJ185" s="24"/>
      <c r="GK185" s="24"/>
      <c r="GL185" s="24"/>
      <c r="GM185" s="24"/>
      <c r="GN185" s="24"/>
      <c r="GO185" s="24"/>
      <c r="GP185" s="24"/>
      <c r="GQ185" s="24"/>
      <c r="GR185" s="24"/>
      <c r="GS185" s="24"/>
      <c r="GT185" s="24"/>
      <c r="GU185" s="24"/>
      <c r="GV185" s="24"/>
      <c r="GW185" s="24"/>
      <c r="GX185" s="24"/>
      <c r="GY185" s="24"/>
      <c r="GZ185" s="24"/>
      <c r="HA185" s="24"/>
      <c r="HB185" s="24"/>
      <c r="HC185" s="24"/>
      <c r="HD185" s="24"/>
      <c r="HE185" s="24"/>
      <c r="HF185" s="24"/>
      <c r="HG185" s="24"/>
      <c r="HH185" s="24"/>
      <c r="HI185" s="24"/>
      <c r="HJ185" s="24"/>
      <c r="HK185" s="24"/>
      <c r="HL185" s="24"/>
      <c r="HM185" s="24"/>
      <c r="HN185" s="24"/>
      <c r="HO185" s="24"/>
      <c r="HP185" s="24"/>
      <c r="HQ185" s="24"/>
      <c r="HR185" s="24"/>
      <c r="HS185" s="24"/>
      <c r="HT185" s="24"/>
      <c r="HU185" s="24"/>
      <c r="HV185" s="24"/>
      <c r="HW185" s="24"/>
      <c r="HX185" s="24"/>
      <c r="HY185" s="24"/>
      <c r="HZ185" s="24"/>
      <c r="IA185" s="24"/>
      <c r="IB185" s="24"/>
      <c r="IC185" s="24"/>
      <c r="ID185" s="24"/>
      <c r="IE185" s="24"/>
      <c r="IF185" s="24"/>
      <c r="IG185" s="24"/>
      <c r="IH185" s="24"/>
      <c r="II185" s="24"/>
      <c r="IJ185" s="24"/>
      <c r="IK185" s="24"/>
      <c r="IL185" s="24"/>
      <c r="IM185" s="24"/>
      <c r="IN185" s="24"/>
      <c r="IO185" s="24"/>
      <c r="IP185" s="24"/>
      <c r="IQ185" s="24"/>
      <c r="IR185" s="24"/>
      <c r="IS185" s="24"/>
      <c r="IT185" s="24"/>
      <c r="IU185" s="24"/>
      <c r="IV185" s="24"/>
      <c r="IW185" s="24"/>
      <c r="IX185" s="24"/>
      <c r="IY185" s="24"/>
      <c r="IZ185" s="24"/>
    </row>
    <row r="186" spans="1:260" s="25" customFormat="1" ht="22.15" customHeight="1" x14ac:dyDescent="0.25">
      <c r="A186" s="17"/>
      <c r="B186" s="18"/>
      <c r="C186" s="18"/>
      <c r="D186" s="17"/>
      <c r="E186" s="19"/>
      <c r="F186" s="19"/>
      <c r="G186" s="33"/>
      <c r="H186" s="45"/>
      <c r="I186" s="20"/>
      <c r="J186" s="20"/>
      <c r="K186" s="20"/>
      <c r="L186" s="20"/>
      <c r="M186" s="20"/>
      <c r="N186" s="20"/>
      <c r="O186" s="20"/>
      <c r="P186" s="21"/>
      <c r="Q186" s="21"/>
      <c r="R186" s="21"/>
      <c r="S186" s="21"/>
      <c r="T186" s="21"/>
      <c r="U186" s="21"/>
      <c r="V186" s="21"/>
      <c r="W186" s="22"/>
      <c r="X186" s="23"/>
      <c r="Y186" s="23"/>
      <c r="Z186" s="23"/>
      <c r="AA186" s="23"/>
      <c r="AB186" s="23"/>
      <c r="AC186" s="23"/>
      <c r="AD186" s="23"/>
      <c r="AE186" s="23"/>
      <c r="AF186" s="23"/>
      <c r="AG186" s="23"/>
      <c r="AH186" s="23"/>
      <c r="AI186" s="21"/>
      <c r="AJ186" s="21"/>
      <c r="AK186" s="21"/>
      <c r="AL186" s="21"/>
      <c r="AM186" s="24"/>
      <c r="AN186" s="24"/>
      <c r="AO186" s="24"/>
      <c r="AP186" s="24"/>
      <c r="AQ186" s="24"/>
      <c r="AR186" s="24"/>
      <c r="AS186" s="24"/>
      <c r="AT186" s="24"/>
      <c r="AU186" s="24"/>
      <c r="AV186" s="24"/>
      <c r="AW186" s="24"/>
      <c r="AX186" s="24"/>
      <c r="AY186" s="24"/>
      <c r="AZ186" s="24"/>
      <c r="BA186" s="24"/>
      <c r="BB186" s="24"/>
      <c r="BC186" s="24"/>
      <c r="BD186" s="24"/>
      <c r="BE186" s="24"/>
      <c r="BF186" s="24"/>
      <c r="BG186" s="24"/>
      <c r="BH186" s="24"/>
      <c r="BI186" s="24"/>
      <c r="BJ186" s="24"/>
      <c r="BK186" s="24"/>
      <c r="BL186" s="24"/>
      <c r="BM186" s="24"/>
      <c r="BN186" s="24"/>
      <c r="BO186" s="24"/>
      <c r="BP186" s="24"/>
      <c r="BQ186" s="24"/>
      <c r="BR186" s="24"/>
      <c r="BS186" s="24"/>
      <c r="BT186" s="24"/>
      <c r="BU186" s="24"/>
      <c r="BV186" s="24"/>
      <c r="BW186" s="24"/>
      <c r="BX186" s="24"/>
      <c r="BY186" s="24"/>
      <c r="BZ186" s="24"/>
      <c r="CA186" s="24"/>
      <c r="CB186" s="24"/>
      <c r="CC186" s="24"/>
      <c r="CD186" s="24"/>
      <c r="CE186" s="24"/>
      <c r="CF186" s="24"/>
      <c r="CG186" s="24"/>
      <c r="CH186" s="24"/>
      <c r="CI186" s="24"/>
      <c r="CJ186" s="24"/>
      <c r="CK186" s="24"/>
      <c r="CL186" s="24"/>
      <c r="CM186" s="24"/>
      <c r="CN186" s="24"/>
      <c r="CO186" s="24"/>
      <c r="CP186" s="24"/>
      <c r="CQ186" s="24"/>
      <c r="CR186" s="24"/>
      <c r="CS186" s="24"/>
      <c r="CT186" s="24"/>
      <c r="CU186" s="24"/>
      <c r="CV186" s="24"/>
      <c r="CW186" s="24"/>
      <c r="CX186" s="24"/>
      <c r="CY186" s="24"/>
      <c r="CZ186" s="24"/>
      <c r="DA186" s="24"/>
      <c r="DB186" s="24"/>
      <c r="DC186" s="24"/>
      <c r="DD186" s="24"/>
      <c r="DE186" s="24"/>
      <c r="DF186" s="24"/>
      <c r="DG186" s="24"/>
      <c r="DH186" s="24"/>
      <c r="DI186" s="24"/>
      <c r="DJ186" s="24"/>
      <c r="DK186" s="24"/>
      <c r="DL186" s="24"/>
      <c r="DM186" s="24"/>
      <c r="DN186" s="24"/>
      <c r="DO186" s="24"/>
      <c r="DP186" s="24"/>
      <c r="DQ186" s="24"/>
      <c r="DR186" s="24"/>
      <c r="DS186" s="24"/>
      <c r="DT186" s="24"/>
      <c r="DU186" s="24"/>
      <c r="DV186" s="24"/>
      <c r="DW186" s="24"/>
      <c r="DX186" s="24"/>
      <c r="DY186" s="24"/>
      <c r="DZ186" s="24"/>
      <c r="EA186" s="24"/>
      <c r="EB186" s="24"/>
      <c r="EC186" s="24"/>
      <c r="ED186" s="24"/>
      <c r="EE186" s="24"/>
      <c r="EF186" s="24"/>
      <c r="EG186" s="24"/>
      <c r="EH186" s="24"/>
      <c r="EI186" s="24"/>
      <c r="EJ186" s="24"/>
      <c r="EK186" s="24"/>
      <c r="EL186" s="24"/>
      <c r="EM186" s="24"/>
      <c r="EN186" s="24"/>
      <c r="EO186" s="24"/>
      <c r="EP186" s="24"/>
      <c r="EQ186" s="24"/>
      <c r="ER186" s="24"/>
      <c r="ES186" s="24"/>
      <c r="ET186" s="24"/>
      <c r="EU186" s="24"/>
      <c r="EV186" s="24"/>
      <c r="EW186" s="24"/>
      <c r="EX186" s="24"/>
      <c r="EY186" s="24"/>
      <c r="EZ186" s="24"/>
      <c r="FA186" s="24"/>
      <c r="FB186" s="24"/>
      <c r="FC186" s="24"/>
      <c r="FD186" s="24"/>
      <c r="FE186" s="24"/>
      <c r="FF186" s="24"/>
      <c r="FG186" s="24"/>
      <c r="FH186" s="24"/>
      <c r="FI186" s="24"/>
      <c r="FJ186" s="24"/>
      <c r="FK186" s="24"/>
      <c r="FL186" s="24"/>
      <c r="FM186" s="24"/>
      <c r="FN186" s="24"/>
      <c r="FO186" s="24"/>
      <c r="FP186" s="24"/>
      <c r="FQ186" s="24"/>
      <c r="FR186" s="24"/>
      <c r="FS186" s="24"/>
      <c r="FT186" s="24"/>
      <c r="FU186" s="24"/>
      <c r="FV186" s="24"/>
      <c r="FW186" s="24"/>
      <c r="FX186" s="24"/>
      <c r="FY186" s="24"/>
      <c r="FZ186" s="24"/>
      <c r="GA186" s="24"/>
      <c r="GB186" s="24"/>
      <c r="GC186" s="24"/>
      <c r="GD186" s="24"/>
      <c r="GE186" s="24"/>
      <c r="GF186" s="24"/>
      <c r="GG186" s="24"/>
      <c r="GH186" s="24"/>
      <c r="GI186" s="24"/>
      <c r="GJ186" s="24"/>
      <c r="GK186" s="24"/>
      <c r="GL186" s="24"/>
      <c r="GM186" s="24"/>
      <c r="GN186" s="24"/>
      <c r="GO186" s="24"/>
      <c r="GP186" s="24"/>
      <c r="GQ186" s="24"/>
      <c r="GR186" s="24"/>
      <c r="GS186" s="24"/>
      <c r="GT186" s="24"/>
      <c r="GU186" s="24"/>
      <c r="GV186" s="24"/>
      <c r="GW186" s="24"/>
      <c r="GX186" s="24"/>
      <c r="GY186" s="24"/>
      <c r="GZ186" s="24"/>
      <c r="HA186" s="24"/>
      <c r="HB186" s="24"/>
      <c r="HC186" s="24"/>
      <c r="HD186" s="24"/>
      <c r="HE186" s="24"/>
      <c r="HF186" s="24"/>
      <c r="HG186" s="24"/>
      <c r="HH186" s="24"/>
      <c r="HI186" s="24"/>
      <c r="HJ186" s="24"/>
      <c r="HK186" s="24"/>
      <c r="HL186" s="24"/>
      <c r="HM186" s="24"/>
      <c r="HN186" s="24"/>
      <c r="HO186" s="24"/>
      <c r="HP186" s="24"/>
      <c r="HQ186" s="24"/>
      <c r="HR186" s="24"/>
      <c r="HS186" s="24"/>
      <c r="HT186" s="24"/>
      <c r="HU186" s="24"/>
      <c r="HV186" s="24"/>
      <c r="HW186" s="24"/>
      <c r="HX186" s="24"/>
      <c r="HY186" s="24"/>
      <c r="HZ186" s="24"/>
      <c r="IA186" s="24"/>
      <c r="IB186" s="24"/>
      <c r="IC186" s="24"/>
      <c r="ID186" s="24"/>
      <c r="IE186" s="24"/>
      <c r="IF186" s="24"/>
      <c r="IG186" s="24"/>
      <c r="IH186" s="24"/>
      <c r="II186" s="24"/>
      <c r="IJ186" s="24"/>
      <c r="IK186" s="24"/>
      <c r="IL186" s="24"/>
      <c r="IM186" s="24"/>
      <c r="IN186" s="24"/>
      <c r="IO186" s="24"/>
      <c r="IP186" s="24"/>
      <c r="IQ186" s="24"/>
      <c r="IR186" s="24"/>
      <c r="IS186" s="24"/>
      <c r="IT186" s="24"/>
      <c r="IU186" s="24"/>
      <c r="IV186" s="24"/>
      <c r="IW186" s="24"/>
      <c r="IX186" s="24"/>
      <c r="IY186" s="24"/>
      <c r="IZ186" s="24"/>
    </row>
    <row r="187" spans="1:260" s="25" customFormat="1" ht="22.15" customHeight="1" x14ac:dyDescent="0.25">
      <c r="A187" s="17"/>
      <c r="B187" s="18"/>
      <c r="C187" s="18"/>
      <c r="D187" s="17"/>
      <c r="E187" s="19"/>
      <c r="F187" s="19"/>
      <c r="G187" s="33"/>
      <c r="H187" s="45"/>
      <c r="I187" s="20"/>
      <c r="J187" s="20"/>
      <c r="K187" s="20"/>
      <c r="L187" s="20"/>
      <c r="M187" s="20"/>
      <c r="N187" s="20"/>
      <c r="O187" s="20"/>
      <c r="P187" s="21"/>
      <c r="Q187" s="21"/>
      <c r="R187" s="21"/>
      <c r="S187" s="21"/>
      <c r="T187" s="21"/>
      <c r="U187" s="21"/>
      <c r="V187" s="21"/>
      <c r="W187" s="22"/>
      <c r="X187" s="23"/>
      <c r="Y187" s="23"/>
      <c r="Z187" s="23"/>
      <c r="AA187" s="23"/>
      <c r="AB187" s="23"/>
      <c r="AC187" s="23"/>
      <c r="AD187" s="23"/>
      <c r="AE187" s="23"/>
      <c r="AF187" s="23"/>
      <c r="AG187" s="23"/>
      <c r="AH187" s="23"/>
      <c r="AI187" s="21"/>
      <c r="AJ187" s="21"/>
      <c r="AK187" s="21"/>
      <c r="AL187" s="21"/>
      <c r="AM187" s="24"/>
      <c r="AN187" s="24"/>
      <c r="AO187" s="24"/>
      <c r="AP187" s="24"/>
      <c r="AQ187" s="24"/>
      <c r="AR187" s="24"/>
      <c r="AS187" s="24"/>
      <c r="AT187" s="24"/>
      <c r="AU187" s="24"/>
      <c r="AV187" s="24"/>
      <c r="AW187" s="24"/>
      <c r="AX187" s="24"/>
      <c r="AY187" s="24"/>
      <c r="AZ187" s="24"/>
      <c r="BA187" s="24"/>
      <c r="BB187" s="24"/>
      <c r="BC187" s="24"/>
      <c r="BD187" s="24"/>
      <c r="BE187" s="24"/>
      <c r="BF187" s="24"/>
      <c r="BG187" s="24"/>
      <c r="BH187" s="24"/>
      <c r="BI187" s="24"/>
      <c r="BJ187" s="24"/>
      <c r="BK187" s="24"/>
      <c r="BL187" s="24"/>
      <c r="BM187" s="24"/>
      <c r="BN187" s="24"/>
      <c r="BO187" s="24"/>
      <c r="BP187" s="24"/>
      <c r="BQ187" s="24"/>
      <c r="BR187" s="24"/>
      <c r="BS187" s="24"/>
      <c r="BT187" s="24"/>
      <c r="BU187" s="24"/>
      <c r="BV187" s="24"/>
      <c r="BW187" s="24"/>
      <c r="BX187" s="24"/>
      <c r="BY187" s="24"/>
      <c r="BZ187" s="24"/>
      <c r="CA187" s="24"/>
      <c r="CB187" s="24"/>
      <c r="CC187" s="24"/>
      <c r="CD187" s="24"/>
      <c r="CE187" s="24"/>
      <c r="CF187" s="24"/>
      <c r="CG187" s="24"/>
      <c r="CH187" s="24"/>
      <c r="CI187" s="24"/>
      <c r="CJ187" s="24"/>
      <c r="CK187" s="24"/>
      <c r="CL187" s="24"/>
      <c r="CM187" s="24"/>
      <c r="CN187" s="24"/>
      <c r="CO187" s="24"/>
      <c r="CP187" s="24"/>
      <c r="CQ187" s="24"/>
      <c r="CR187" s="24"/>
      <c r="CS187" s="24"/>
      <c r="CT187" s="24"/>
      <c r="CU187" s="24"/>
      <c r="CV187" s="24"/>
      <c r="CW187" s="24"/>
      <c r="CX187" s="24"/>
      <c r="CY187" s="24"/>
      <c r="CZ187" s="24"/>
      <c r="DA187" s="24"/>
      <c r="DB187" s="24"/>
      <c r="DC187" s="24"/>
      <c r="DD187" s="24"/>
      <c r="DE187" s="24"/>
      <c r="DF187" s="24"/>
      <c r="DG187" s="24"/>
      <c r="DH187" s="24"/>
      <c r="DI187" s="24"/>
      <c r="DJ187" s="24"/>
      <c r="DK187" s="24"/>
      <c r="DL187" s="24"/>
      <c r="DM187" s="24"/>
      <c r="DN187" s="24"/>
      <c r="DO187" s="24"/>
      <c r="DP187" s="24"/>
      <c r="DQ187" s="24"/>
      <c r="DR187" s="24"/>
      <c r="DS187" s="24"/>
      <c r="DT187" s="24"/>
      <c r="DU187" s="24"/>
      <c r="DV187" s="24"/>
      <c r="DW187" s="24"/>
      <c r="DX187" s="24"/>
      <c r="DY187" s="24"/>
      <c r="DZ187" s="24"/>
      <c r="EA187" s="24"/>
      <c r="EB187" s="24"/>
      <c r="EC187" s="24"/>
      <c r="ED187" s="24"/>
      <c r="EE187" s="24"/>
      <c r="EF187" s="24"/>
      <c r="EG187" s="24"/>
      <c r="EH187" s="24"/>
      <c r="EI187" s="24"/>
      <c r="EJ187" s="24"/>
      <c r="EK187" s="24"/>
      <c r="EL187" s="24"/>
      <c r="EM187" s="24"/>
      <c r="EN187" s="24"/>
      <c r="EO187" s="24"/>
      <c r="EP187" s="24"/>
      <c r="EQ187" s="24"/>
      <c r="ER187" s="24"/>
      <c r="ES187" s="24"/>
      <c r="ET187" s="24"/>
      <c r="EU187" s="24"/>
      <c r="EV187" s="24"/>
      <c r="EW187" s="24"/>
      <c r="EX187" s="24"/>
      <c r="EY187" s="24"/>
      <c r="EZ187" s="24"/>
      <c r="FA187" s="24"/>
      <c r="FB187" s="24"/>
      <c r="FC187" s="24"/>
      <c r="FD187" s="24"/>
      <c r="FE187" s="24"/>
      <c r="FF187" s="24"/>
      <c r="FG187" s="24"/>
      <c r="FH187" s="24"/>
      <c r="FI187" s="24"/>
      <c r="FJ187" s="24"/>
      <c r="FK187" s="24"/>
      <c r="FL187" s="24"/>
      <c r="FM187" s="24"/>
      <c r="FN187" s="24"/>
      <c r="FO187" s="24"/>
      <c r="FP187" s="24"/>
      <c r="FQ187" s="24"/>
      <c r="FR187" s="24"/>
      <c r="FS187" s="24"/>
      <c r="FT187" s="24"/>
      <c r="FU187" s="24"/>
      <c r="FV187" s="24"/>
      <c r="FW187" s="24"/>
      <c r="FX187" s="24"/>
      <c r="FY187" s="24"/>
      <c r="FZ187" s="24"/>
      <c r="GA187" s="24"/>
      <c r="GB187" s="24"/>
      <c r="GC187" s="24"/>
      <c r="GD187" s="24"/>
      <c r="GE187" s="24"/>
      <c r="GF187" s="24"/>
      <c r="GG187" s="24"/>
      <c r="GH187" s="24"/>
      <c r="GI187" s="24"/>
      <c r="GJ187" s="24"/>
      <c r="GK187" s="24"/>
      <c r="GL187" s="24"/>
      <c r="GM187" s="24"/>
      <c r="GN187" s="24"/>
      <c r="GO187" s="24"/>
      <c r="GP187" s="24"/>
      <c r="GQ187" s="24"/>
      <c r="GR187" s="24"/>
      <c r="GS187" s="24"/>
      <c r="GT187" s="24"/>
      <c r="GU187" s="24"/>
      <c r="GV187" s="24"/>
      <c r="GW187" s="24"/>
      <c r="GX187" s="24"/>
      <c r="GY187" s="24"/>
      <c r="GZ187" s="24"/>
      <c r="HA187" s="24"/>
      <c r="HB187" s="24"/>
      <c r="HC187" s="24"/>
      <c r="HD187" s="24"/>
      <c r="HE187" s="24"/>
      <c r="HF187" s="24"/>
      <c r="HG187" s="24"/>
      <c r="HH187" s="24"/>
      <c r="HI187" s="24"/>
      <c r="HJ187" s="24"/>
      <c r="HK187" s="24"/>
      <c r="HL187" s="24"/>
      <c r="HM187" s="24"/>
      <c r="HN187" s="24"/>
      <c r="HO187" s="24"/>
      <c r="HP187" s="24"/>
      <c r="HQ187" s="24"/>
      <c r="HR187" s="24"/>
      <c r="HS187" s="24"/>
      <c r="HT187" s="24"/>
      <c r="HU187" s="24"/>
      <c r="HV187" s="24"/>
      <c r="HW187" s="24"/>
      <c r="HX187" s="24"/>
      <c r="HY187" s="24"/>
      <c r="HZ187" s="24"/>
      <c r="IA187" s="24"/>
      <c r="IB187" s="24"/>
      <c r="IC187" s="24"/>
      <c r="ID187" s="24"/>
      <c r="IE187" s="24"/>
      <c r="IF187" s="24"/>
      <c r="IG187" s="24"/>
      <c r="IH187" s="24"/>
      <c r="II187" s="24"/>
      <c r="IJ187" s="24"/>
      <c r="IK187" s="24"/>
      <c r="IL187" s="24"/>
      <c r="IM187" s="24"/>
      <c r="IN187" s="24"/>
      <c r="IO187" s="24"/>
      <c r="IP187" s="24"/>
      <c r="IQ187" s="24"/>
      <c r="IR187" s="24"/>
      <c r="IS187" s="24"/>
      <c r="IT187" s="24"/>
      <c r="IU187" s="24"/>
      <c r="IV187" s="24"/>
      <c r="IW187" s="24"/>
      <c r="IX187" s="24"/>
      <c r="IY187" s="24"/>
      <c r="IZ187" s="24"/>
    </row>
    <row r="188" spans="1:260" s="25" customFormat="1" ht="22.15" customHeight="1" x14ac:dyDescent="0.25">
      <c r="A188" s="17"/>
      <c r="B188" s="18"/>
      <c r="C188" s="18"/>
      <c r="D188" s="17"/>
      <c r="E188" s="19"/>
      <c r="F188" s="19"/>
      <c r="G188" s="33"/>
      <c r="H188" s="45"/>
      <c r="I188" s="20"/>
      <c r="J188" s="20"/>
      <c r="K188" s="20"/>
      <c r="L188" s="20"/>
      <c r="M188" s="20"/>
      <c r="N188" s="20"/>
      <c r="O188" s="20"/>
      <c r="P188" s="21"/>
      <c r="Q188" s="21"/>
      <c r="R188" s="21"/>
      <c r="S188" s="21"/>
      <c r="T188" s="21"/>
      <c r="U188" s="21"/>
      <c r="V188" s="21"/>
      <c r="W188" s="22"/>
      <c r="X188" s="23"/>
      <c r="Y188" s="23"/>
      <c r="Z188" s="23"/>
      <c r="AA188" s="23"/>
      <c r="AB188" s="23"/>
      <c r="AC188" s="23"/>
      <c r="AD188" s="23"/>
      <c r="AE188" s="23"/>
      <c r="AF188" s="23"/>
      <c r="AG188" s="23"/>
      <c r="AH188" s="23"/>
      <c r="AI188" s="21"/>
      <c r="AJ188" s="21"/>
      <c r="AK188" s="21"/>
      <c r="AL188" s="21"/>
      <c r="AM188" s="24"/>
      <c r="AN188" s="24"/>
      <c r="AO188" s="24"/>
      <c r="AP188" s="24"/>
      <c r="AQ188" s="24"/>
      <c r="AR188" s="24"/>
      <c r="AS188" s="24"/>
      <c r="AT188" s="24"/>
      <c r="AU188" s="24"/>
      <c r="AV188" s="24"/>
      <c r="AW188" s="24"/>
      <c r="AX188" s="24"/>
      <c r="AY188" s="24"/>
      <c r="AZ188" s="24"/>
      <c r="BA188" s="24"/>
      <c r="BB188" s="24"/>
      <c r="BC188" s="24"/>
      <c r="BD188" s="24"/>
      <c r="BE188" s="24"/>
      <c r="BF188" s="24"/>
      <c r="BG188" s="24"/>
      <c r="BH188" s="24"/>
      <c r="BI188" s="24"/>
      <c r="BJ188" s="24"/>
      <c r="BK188" s="24"/>
      <c r="BL188" s="24"/>
      <c r="BM188" s="24"/>
      <c r="BN188" s="24"/>
      <c r="BO188" s="24"/>
      <c r="BP188" s="24"/>
      <c r="BQ188" s="24"/>
      <c r="BR188" s="24"/>
      <c r="BS188" s="24"/>
      <c r="BT188" s="24"/>
      <c r="BU188" s="24"/>
      <c r="BV188" s="24"/>
      <c r="BW188" s="24"/>
      <c r="BX188" s="24"/>
      <c r="BY188" s="24"/>
      <c r="BZ188" s="24"/>
      <c r="CA188" s="24"/>
      <c r="CB188" s="24"/>
      <c r="CC188" s="24"/>
      <c r="CD188" s="24"/>
      <c r="CE188" s="24"/>
      <c r="CF188" s="24"/>
      <c r="CG188" s="24"/>
      <c r="CH188" s="24"/>
      <c r="CI188" s="24"/>
      <c r="CJ188" s="24"/>
      <c r="CK188" s="24"/>
      <c r="CL188" s="24"/>
      <c r="CM188" s="24"/>
      <c r="CN188" s="24"/>
      <c r="CO188" s="24"/>
      <c r="CP188" s="24"/>
      <c r="CQ188" s="24"/>
      <c r="CR188" s="24"/>
      <c r="CS188" s="24"/>
      <c r="CT188" s="24"/>
      <c r="CU188" s="24"/>
      <c r="CV188" s="24"/>
      <c r="CW188" s="24"/>
      <c r="CX188" s="24"/>
      <c r="CY188" s="24"/>
      <c r="CZ188" s="24"/>
      <c r="DA188" s="24"/>
      <c r="DB188" s="24"/>
      <c r="DC188" s="24"/>
      <c r="DD188" s="24"/>
      <c r="DE188" s="24"/>
      <c r="DF188" s="24"/>
      <c r="DG188" s="24"/>
      <c r="DH188" s="24"/>
      <c r="DI188" s="24"/>
      <c r="DJ188" s="24"/>
      <c r="DK188" s="24"/>
      <c r="DL188" s="24"/>
      <c r="DM188" s="24"/>
      <c r="DN188" s="24"/>
      <c r="DO188" s="24"/>
      <c r="DP188" s="24"/>
      <c r="DQ188" s="24"/>
      <c r="DR188" s="24"/>
      <c r="DS188" s="24"/>
      <c r="DT188" s="24"/>
      <c r="DU188" s="24"/>
      <c r="DV188" s="24"/>
      <c r="DW188" s="24"/>
      <c r="DX188" s="24"/>
      <c r="DY188" s="24"/>
      <c r="DZ188" s="24"/>
      <c r="EA188" s="24"/>
      <c r="EB188" s="24"/>
      <c r="EC188" s="24"/>
      <c r="ED188" s="24"/>
      <c r="EE188" s="24"/>
      <c r="EF188" s="24"/>
      <c r="EG188" s="24"/>
      <c r="EH188" s="24"/>
      <c r="EI188" s="24"/>
      <c r="EJ188" s="24"/>
      <c r="EK188" s="24"/>
      <c r="EL188" s="24"/>
      <c r="EM188" s="24"/>
      <c r="EN188" s="24"/>
      <c r="EO188" s="24"/>
      <c r="EP188" s="24"/>
      <c r="EQ188" s="24"/>
      <c r="ER188" s="24"/>
      <c r="ES188" s="24"/>
      <c r="ET188" s="24"/>
      <c r="EU188" s="24"/>
      <c r="EV188" s="24"/>
      <c r="EW188" s="24"/>
      <c r="EX188" s="24"/>
      <c r="EY188" s="24"/>
      <c r="EZ188" s="24"/>
      <c r="FA188" s="24"/>
      <c r="FB188" s="24"/>
      <c r="FC188" s="24"/>
      <c r="FD188" s="24"/>
      <c r="FE188" s="24"/>
      <c r="FF188" s="24"/>
      <c r="FG188" s="24"/>
      <c r="FH188" s="24"/>
      <c r="FI188" s="24"/>
      <c r="FJ188" s="24"/>
      <c r="FK188" s="24"/>
      <c r="FL188" s="24"/>
      <c r="FM188" s="24"/>
      <c r="FN188" s="24"/>
      <c r="FO188" s="24"/>
      <c r="FP188" s="24"/>
      <c r="FQ188" s="24"/>
      <c r="FR188" s="24"/>
      <c r="FS188" s="24"/>
      <c r="FT188" s="24"/>
      <c r="FU188" s="24"/>
      <c r="FV188" s="24"/>
      <c r="FW188" s="24"/>
      <c r="FX188" s="24"/>
      <c r="FY188" s="24"/>
      <c r="FZ188" s="24"/>
      <c r="GA188" s="24"/>
      <c r="GB188" s="24"/>
      <c r="GC188" s="24"/>
      <c r="GD188" s="24"/>
      <c r="GE188" s="24"/>
      <c r="GF188" s="24"/>
      <c r="GG188" s="24"/>
      <c r="GH188" s="24"/>
      <c r="GI188" s="24"/>
      <c r="GJ188" s="24"/>
      <c r="GK188" s="24"/>
      <c r="GL188" s="24"/>
      <c r="GM188" s="24"/>
      <c r="GN188" s="24"/>
      <c r="GO188" s="24"/>
      <c r="GP188" s="24"/>
      <c r="GQ188" s="24"/>
      <c r="GR188" s="24"/>
      <c r="GS188" s="24"/>
      <c r="GT188" s="24"/>
      <c r="GU188" s="24"/>
      <c r="GV188" s="24"/>
      <c r="GW188" s="24"/>
      <c r="GX188" s="24"/>
      <c r="GY188" s="24"/>
      <c r="GZ188" s="24"/>
      <c r="HA188" s="24"/>
      <c r="HB188" s="24"/>
      <c r="HC188" s="24"/>
      <c r="HD188" s="24"/>
      <c r="HE188" s="24"/>
      <c r="HF188" s="24"/>
      <c r="HG188" s="24"/>
      <c r="HH188" s="24"/>
      <c r="HI188" s="24"/>
      <c r="HJ188" s="24"/>
      <c r="HK188" s="24"/>
      <c r="HL188" s="24"/>
      <c r="HM188" s="24"/>
      <c r="HN188" s="24"/>
      <c r="HO188" s="24"/>
      <c r="HP188" s="24"/>
      <c r="HQ188" s="24"/>
      <c r="HR188" s="24"/>
      <c r="HS188" s="24"/>
      <c r="HT188" s="24"/>
      <c r="HU188" s="24"/>
      <c r="HV188" s="24"/>
      <c r="HW188" s="24"/>
      <c r="HX188" s="24"/>
      <c r="HY188" s="24"/>
      <c r="HZ188" s="24"/>
      <c r="IA188" s="24"/>
      <c r="IB188" s="24"/>
      <c r="IC188" s="24"/>
      <c r="ID188" s="24"/>
      <c r="IE188" s="24"/>
      <c r="IF188" s="24"/>
      <c r="IG188" s="24"/>
      <c r="IH188" s="24"/>
      <c r="II188" s="24"/>
      <c r="IJ188" s="24"/>
      <c r="IK188" s="24"/>
      <c r="IL188" s="24"/>
      <c r="IM188" s="24"/>
      <c r="IN188" s="24"/>
      <c r="IO188" s="24"/>
      <c r="IP188" s="24"/>
      <c r="IQ188" s="24"/>
      <c r="IR188" s="24"/>
      <c r="IS188" s="24"/>
      <c r="IT188" s="24"/>
      <c r="IU188" s="24"/>
      <c r="IV188" s="24"/>
      <c r="IW188" s="24"/>
      <c r="IX188" s="24"/>
      <c r="IY188" s="24"/>
      <c r="IZ188" s="24"/>
    </row>
    <row r="189" spans="1:260" s="25" customFormat="1" ht="22.15" customHeight="1" x14ac:dyDescent="0.25">
      <c r="A189" s="17"/>
      <c r="B189" s="18"/>
      <c r="C189" s="18"/>
      <c r="D189" s="17"/>
      <c r="E189" s="19"/>
      <c r="F189" s="19"/>
      <c r="G189" s="33"/>
      <c r="H189" s="45"/>
      <c r="I189" s="20"/>
      <c r="J189" s="20"/>
      <c r="K189" s="20"/>
      <c r="L189" s="20"/>
      <c r="M189" s="20"/>
      <c r="N189" s="20"/>
      <c r="O189" s="20"/>
      <c r="P189" s="21"/>
      <c r="Q189" s="21"/>
      <c r="R189" s="21"/>
      <c r="S189" s="21"/>
      <c r="T189" s="21"/>
      <c r="U189" s="21"/>
      <c r="V189" s="21"/>
      <c r="W189" s="22"/>
      <c r="X189" s="23"/>
      <c r="Y189" s="23"/>
      <c r="Z189" s="23"/>
      <c r="AA189" s="23"/>
      <c r="AB189" s="23"/>
      <c r="AC189" s="23"/>
      <c r="AD189" s="23"/>
      <c r="AE189" s="23"/>
      <c r="AF189" s="23"/>
      <c r="AG189" s="23"/>
      <c r="AH189" s="23"/>
      <c r="AI189" s="21"/>
      <c r="AJ189" s="21"/>
      <c r="AK189" s="21"/>
      <c r="AL189" s="21"/>
      <c r="AM189" s="24"/>
      <c r="AN189" s="24"/>
      <c r="AO189" s="24"/>
      <c r="AP189" s="24"/>
      <c r="AQ189" s="24"/>
      <c r="AR189" s="24"/>
      <c r="AS189" s="24"/>
      <c r="AT189" s="24"/>
      <c r="AU189" s="24"/>
      <c r="AV189" s="24"/>
      <c r="AW189" s="24"/>
      <c r="AX189" s="24"/>
      <c r="AY189" s="24"/>
      <c r="AZ189" s="24"/>
      <c r="BA189" s="24"/>
      <c r="BB189" s="24"/>
      <c r="BC189" s="24"/>
      <c r="BD189" s="24"/>
      <c r="BE189" s="24"/>
      <c r="BF189" s="24"/>
      <c r="BG189" s="24"/>
      <c r="BH189" s="24"/>
      <c r="BI189" s="24"/>
      <c r="BJ189" s="24"/>
      <c r="BK189" s="24"/>
      <c r="BL189" s="24"/>
      <c r="BM189" s="24"/>
      <c r="BN189" s="24"/>
      <c r="BO189" s="24"/>
      <c r="BP189" s="24"/>
      <c r="BQ189" s="24"/>
      <c r="BR189" s="24"/>
      <c r="BS189" s="24"/>
      <c r="BT189" s="24"/>
      <c r="BU189" s="24"/>
      <c r="BV189" s="24"/>
      <c r="BW189" s="24"/>
      <c r="BX189" s="24"/>
      <c r="BY189" s="24"/>
      <c r="BZ189" s="24"/>
      <c r="CA189" s="24"/>
      <c r="CB189" s="24"/>
      <c r="CC189" s="24"/>
      <c r="CD189" s="24"/>
      <c r="CE189" s="24"/>
      <c r="CF189" s="24"/>
      <c r="CG189" s="24"/>
      <c r="CH189" s="24"/>
      <c r="CI189" s="24"/>
      <c r="CJ189" s="24"/>
      <c r="CK189" s="24"/>
      <c r="CL189" s="24"/>
      <c r="CM189" s="24"/>
      <c r="CN189" s="24"/>
      <c r="CO189" s="24"/>
      <c r="CP189" s="24"/>
      <c r="CQ189" s="24"/>
      <c r="CR189" s="24"/>
      <c r="CS189" s="24"/>
      <c r="CT189" s="24"/>
      <c r="CU189" s="24"/>
      <c r="CV189" s="24"/>
      <c r="CW189" s="24"/>
      <c r="CX189" s="24"/>
      <c r="CY189" s="24"/>
      <c r="CZ189" s="24"/>
      <c r="DA189" s="24"/>
      <c r="DB189" s="24"/>
      <c r="DC189" s="24"/>
      <c r="DD189" s="24"/>
      <c r="DE189" s="24"/>
      <c r="DF189" s="24"/>
      <c r="DG189" s="24"/>
      <c r="DH189" s="24"/>
      <c r="DI189" s="24"/>
      <c r="DJ189" s="24"/>
      <c r="DK189" s="24"/>
      <c r="DL189" s="24"/>
      <c r="DM189" s="24"/>
      <c r="DN189" s="24"/>
      <c r="DO189" s="24"/>
      <c r="DP189" s="24"/>
      <c r="DQ189" s="24"/>
      <c r="DR189" s="24"/>
      <c r="DS189" s="24"/>
      <c r="DT189" s="24"/>
      <c r="DU189" s="24"/>
      <c r="DV189" s="24"/>
      <c r="DW189" s="24"/>
      <c r="DX189" s="24"/>
      <c r="DY189" s="24"/>
      <c r="DZ189" s="24"/>
      <c r="EA189" s="24"/>
      <c r="EB189" s="24"/>
      <c r="EC189" s="24"/>
      <c r="ED189" s="24"/>
      <c r="EE189" s="24"/>
      <c r="EF189" s="24"/>
      <c r="EG189" s="24"/>
      <c r="EH189" s="24"/>
      <c r="EI189" s="24"/>
      <c r="EJ189" s="24"/>
      <c r="EK189" s="24"/>
      <c r="EL189" s="24"/>
      <c r="EM189" s="24"/>
      <c r="EN189" s="24"/>
      <c r="EO189" s="24"/>
      <c r="EP189" s="24"/>
      <c r="EQ189" s="24"/>
      <c r="ER189" s="24"/>
      <c r="ES189" s="24"/>
      <c r="ET189" s="24"/>
      <c r="EU189" s="24"/>
      <c r="EV189" s="24"/>
      <c r="EW189" s="24"/>
      <c r="EX189" s="24"/>
      <c r="EY189" s="24"/>
      <c r="EZ189" s="24"/>
      <c r="FA189" s="24"/>
      <c r="FB189" s="24"/>
      <c r="FC189" s="24"/>
      <c r="FD189" s="24"/>
      <c r="FE189" s="24"/>
      <c r="FF189" s="24"/>
      <c r="FG189" s="24"/>
      <c r="FH189" s="24"/>
      <c r="FI189" s="24"/>
      <c r="FJ189" s="24"/>
      <c r="FK189" s="24"/>
      <c r="FL189" s="24"/>
      <c r="FM189" s="24"/>
      <c r="FN189" s="24"/>
      <c r="FO189" s="24"/>
      <c r="FP189" s="24"/>
      <c r="FQ189" s="24"/>
      <c r="FR189" s="24"/>
      <c r="FS189" s="24"/>
      <c r="FT189" s="24"/>
      <c r="FU189" s="24"/>
      <c r="FV189" s="24"/>
      <c r="FW189" s="24"/>
      <c r="FX189" s="24"/>
      <c r="FY189" s="24"/>
      <c r="FZ189" s="24"/>
      <c r="GA189" s="24"/>
      <c r="GB189" s="24"/>
      <c r="GC189" s="24"/>
      <c r="GD189" s="24"/>
      <c r="GE189" s="24"/>
      <c r="GF189" s="24"/>
      <c r="GG189" s="24"/>
      <c r="GH189" s="24"/>
      <c r="GI189" s="24"/>
      <c r="GJ189" s="24"/>
      <c r="GK189" s="24"/>
      <c r="GL189" s="24"/>
      <c r="GM189" s="24"/>
      <c r="GN189" s="24"/>
      <c r="GO189" s="24"/>
      <c r="GP189" s="24"/>
      <c r="GQ189" s="24"/>
      <c r="GR189" s="24"/>
      <c r="GS189" s="24"/>
      <c r="GT189" s="24"/>
      <c r="GU189" s="24"/>
      <c r="GV189" s="24"/>
      <c r="GW189" s="24"/>
      <c r="GX189" s="24"/>
      <c r="GY189" s="24"/>
      <c r="GZ189" s="24"/>
      <c r="HA189" s="24"/>
      <c r="HB189" s="24"/>
      <c r="HC189" s="24"/>
      <c r="HD189" s="24"/>
      <c r="HE189" s="24"/>
      <c r="HF189" s="24"/>
      <c r="HG189" s="24"/>
      <c r="HH189" s="24"/>
      <c r="HI189" s="24"/>
      <c r="HJ189" s="24"/>
      <c r="HK189" s="24"/>
      <c r="HL189" s="24"/>
      <c r="HM189" s="24"/>
      <c r="HN189" s="24"/>
      <c r="HO189" s="24"/>
      <c r="HP189" s="24"/>
      <c r="HQ189" s="24"/>
      <c r="HR189" s="24"/>
      <c r="HS189" s="24"/>
      <c r="HT189" s="24"/>
      <c r="HU189" s="24"/>
      <c r="HV189" s="24"/>
      <c r="HW189" s="24"/>
      <c r="HX189" s="24"/>
      <c r="HY189" s="24"/>
      <c r="HZ189" s="24"/>
      <c r="IA189" s="24"/>
      <c r="IB189" s="24"/>
      <c r="IC189" s="24"/>
      <c r="ID189" s="24"/>
      <c r="IE189" s="24"/>
      <c r="IF189" s="24"/>
      <c r="IG189" s="24"/>
      <c r="IH189" s="24"/>
      <c r="II189" s="24"/>
      <c r="IJ189" s="24"/>
      <c r="IK189" s="24"/>
      <c r="IL189" s="24"/>
      <c r="IM189" s="24"/>
      <c r="IN189" s="24"/>
      <c r="IO189" s="24"/>
      <c r="IP189" s="24"/>
      <c r="IQ189" s="24"/>
      <c r="IR189" s="24"/>
      <c r="IS189" s="24"/>
      <c r="IT189" s="24"/>
      <c r="IU189" s="24"/>
      <c r="IV189" s="24"/>
      <c r="IW189" s="24"/>
      <c r="IX189" s="24"/>
      <c r="IY189" s="24"/>
      <c r="IZ189" s="24"/>
    </row>
    <row r="190" spans="1:260" s="25" customFormat="1" ht="22.15" customHeight="1" x14ac:dyDescent="0.25">
      <c r="A190" s="17"/>
      <c r="B190" s="18"/>
      <c r="C190" s="18"/>
      <c r="D190" s="17"/>
      <c r="E190" s="19"/>
      <c r="F190" s="19"/>
      <c r="G190" s="33"/>
      <c r="H190" s="45"/>
      <c r="I190" s="20"/>
      <c r="J190" s="20"/>
      <c r="K190" s="20"/>
      <c r="L190" s="20"/>
      <c r="M190" s="20"/>
      <c r="N190" s="20"/>
      <c r="O190" s="20"/>
      <c r="P190" s="21"/>
      <c r="Q190" s="21"/>
      <c r="R190" s="21"/>
      <c r="S190" s="21"/>
      <c r="T190" s="21"/>
      <c r="U190" s="21"/>
      <c r="V190" s="21"/>
      <c r="W190" s="22"/>
      <c r="X190" s="23"/>
      <c r="Y190" s="23"/>
      <c r="Z190" s="23"/>
      <c r="AA190" s="23"/>
      <c r="AB190" s="23"/>
      <c r="AC190" s="23"/>
      <c r="AD190" s="23"/>
      <c r="AE190" s="23"/>
      <c r="AF190" s="23"/>
      <c r="AG190" s="23"/>
      <c r="AH190" s="23"/>
      <c r="AI190" s="21"/>
      <c r="AJ190" s="21"/>
      <c r="AK190" s="21"/>
      <c r="AL190" s="21"/>
      <c r="AM190" s="24"/>
      <c r="AN190" s="24"/>
      <c r="AO190" s="24"/>
      <c r="AP190" s="24"/>
      <c r="AQ190" s="24"/>
      <c r="AR190" s="24"/>
      <c r="AS190" s="24"/>
      <c r="AT190" s="24"/>
      <c r="AU190" s="24"/>
      <c r="AV190" s="24"/>
      <c r="AW190" s="24"/>
      <c r="AX190" s="24"/>
      <c r="AY190" s="24"/>
      <c r="AZ190" s="24"/>
      <c r="BA190" s="24"/>
      <c r="BB190" s="24"/>
      <c r="BC190" s="24"/>
      <c r="BD190" s="24"/>
      <c r="BE190" s="24"/>
      <c r="BF190" s="24"/>
      <c r="BG190" s="24"/>
      <c r="BH190" s="24"/>
      <c r="BI190" s="24"/>
      <c r="BJ190" s="24"/>
      <c r="BK190" s="24"/>
      <c r="BL190" s="24"/>
      <c r="BM190" s="24"/>
      <c r="BN190" s="24"/>
      <c r="BO190" s="24"/>
      <c r="BP190" s="24"/>
      <c r="BQ190" s="24"/>
      <c r="BR190" s="24"/>
      <c r="BS190" s="24"/>
      <c r="BT190" s="24"/>
      <c r="BU190" s="24"/>
      <c r="BV190" s="24"/>
      <c r="BW190" s="24"/>
      <c r="BX190" s="24"/>
      <c r="BY190" s="24"/>
      <c r="BZ190" s="24"/>
      <c r="CA190" s="24"/>
      <c r="CB190" s="24"/>
      <c r="CC190" s="24"/>
      <c r="CD190" s="24"/>
      <c r="CE190" s="24"/>
      <c r="CF190" s="24"/>
      <c r="CG190" s="24"/>
      <c r="CH190" s="24"/>
      <c r="CI190" s="24"/>
      <c r="CJ190" s="24"/>
      <c r="CK190" s="24"/>
      <c r="CL190" s="24"/>
      <c r="CM190" s="24"/>
      <c r="CN190" s="24"/>
      <c r="CO190" s="24"/>
      <c r="CP190" s="24"/>
      <c r="CQ190" s="24"/>
      <c r="CR190" s="24"/>
      <c r="CS190" s="24"/>
      <c r="CT190" s="24"/>
      <c r="CU190" s="24"/>
      <c r="CV190" s="24"/>
      <c r="CW190" s="24"/>
      <c r="CX190" s="24"/>
      <c r="CY190" s="24"/>
      <c r="CZ190" s="24"/>
      <c r="DA190" s="24"/>
      <c r="DB190" s="24"/>
      <c r="DC190" s="24"/>
      <c r="DD190" s="24"/>
      <c r="DE190" s="24"/>
      <c r="DF190" s="24"/>
      <c r="DG190" s="24"/>
      <c r="DH190" s="24"/>
      <c r="DI190" s="24"/>
      <c r="DJ190" s="24"/>
      <c r="DK190" s="24"/>
      <c r="DL190" s="24"/>
      <c r="DM190" s="24"/>
      <c r="DN190" s="24"/>
      <c r="DO190" s="24"/>
      <c r="DP190" s="24"/>
      <c r="DQ190" s="24"/>
      <c r="DR190" s="24"/>
      <c r="DS190" s="24"/>
      <c r="DT190" s="24"/>
      <c r="DU190" s="24"/>
      <c r="DV190" s="24"/>
      <c r="DW190" s="24"/>
      <c r="DX190" s="24"/>
      <c r="DY190" s="24"/>
      <c r="DZ190" s="24"/>
      <c r="EA190" s="24"/>
      <c r="EB190" s="24"/>
      <c r="EC190" s="24"/>
      <c r="ED190" s="24"/>
      <c r="EE190" s="24"/>
      <c r="EF190" s="24"/>
      <c r="EG190" s="24"/>
      <c r="EH190" s="24"/>
      <c r="EI190" s="24"/>
      <c r="EJ190" s="24"/>
      <c r="EK190" s="24"/>
      <c r="EL190" s="24"/>
      <c r="EM190" s="24"/>
      <c r="EN190" s="24"/>
      <c r="EO190" s="24"/>
      <c r="EP190" s="24"/>
      <c r="EQ190" s="24"/>
      <c r="ER190" s="24"/>
      <c r="ES190" s="24"/>
      <c r="ET190" s="24"/>
      <c r="EU190" s="24"/>
      <c r="EV190" s="24"/>
      <c r="EW190" s="24"/>
      <c r="EX190" s="24"/>
      <c r="EY190" s="24"/>
      <c r="EZ190" s="24"/>
      <c r="FA190" s="24"/>
      <c r="FB190" s="24"/>
      <c r="FC190" s="24"/>
      <c r="FD190" s="24"/>
      <c r="FE190" s="24"/>
      <c r="FF190" s="24"/>
      <c r="FG190" s="24"/>
      <c r="FH190" s="24"/>
      <c r="FI190" s="24"/>
      <c r="FJ190" s="24"/>
      <c r="FK190" s="24"/>
      <c r="FL190" s="24"/>
      <c r="FM190" s="24"/>
      <c r="FN190" s="24"/>
      <c r="FO190" s="24"/>
      <c r="FP190" s="24"/>
      <c r="FQ190" s="24"/>
      <c r="FR190" s="24"/>
      <c r="FS190" s="24"/>
      <c r="FT190" s="24"/>
      <c r="FU190" s="24"/>
      <c r="FV190" s="24"/>
      <c r="FW190" s="24"/>
      <c r="FX190" s="24"/>
      <c r="FY190" s="24"/>
      <c r="FZ190" s="24"/>
      <c r="GA190" s="24"/>
      <c r="GB190" s="24"/>
      <c r="GC190" s="24"/>
      <c r="GD190" s="24"/>
      <c r="GE190" s="24"/>
      <c r="GF190" s="24"/>
      <c r="GG190" s="24"/>
      <c r="GH190" s="24"/>
      <c r="GI190" s="24"/>
      <c r="GJ190" s="24"/>
      <c r="GK190" s="24"/>
      <c r="GL190" s="24"/>
      <c r="GM190" s="24"/>
      <c r="GN190" s="24"/>
      <c r="GO190" s="24"/>
      <c r="GP190" s="24"/>
      <c r="GQ190" s="24"/>
      <c r="GR190" s="24"/>
      <c r="GS190" s="24"/>
      <c r="GT190" s="24"/>
      <c r="GU190" s="24"/>
      <c r="GV190" s="24"/>
      <c r="GW190" s="24"/>
      <c r="GX190" s="24"/>
      <c r="GY190" s="24"/>
      <c r="GZ190" s="24"/>
      <c r="HA190" s="24"/>
      <c r="HB190" s="24"/>
      <c r="HC190" s="24"/>
      <c r="HD190" s="24"/>
      <c r="HE190" s="24"/>
      <c r="HF190" s="24"/>
      <c r="HG190" s="24"/>
      <c r="HH190" s="24"/>
      <c r="HI190" s="24"/>
      <c r="HJ190" s="24"/>
      <c r="HK190" s="24"/>
      <c r="HL190" s="24"/>
      <c r="HM190" s="24"/>
      <c r="HN190" s="24"/>
      <c r="HO190" s="24"/>
      <c r="HP190" s="24"/>
      <c r="HQ190" s="24"/>
      <c r="HR190" s="24"/>
      <c r="HS190" s="24"/>
      <c r="HT190" s="24"/>
      <c r="HU190" s="24"/>
      <c r="HV190" s="24"/>
      <c r="HW190" s="24"/>
      <c r="HX190" s="24"/>
      <c r="HY190" s="24"/>
      <c r="HZ190" s="24"/>
      <c r="IA190" s="24"/>
      <c r="IB190" s="24"/>
      <c r="IC190" s="24"/>
      <c r="ID190" s="24"/>
      <c r="IE190" s="24"/>
      <c r="IF190" s="24"/>
      <c r="IG190" s="24"/>
      <c r="IH190" s="24"/>
      <c r="II190" s="24"/>
      <c r="IJ190" s="24"/>
      <c r="IK190" s="24"/>
      <c r="IL190" s="24"/>
      <c r="IM190" s="24"/>
      <c r="IN190" s="24"/>
      <c r="IO190" s="24"/>
      <c r="IP190" s="24"/>
      <c r="IQ190" s="24"/>
      <c r="IR190" s="24"/>
      <c r="IS190" s="24"/>
      <c r="IT190" s="24"/>
      <c r="IU190" s="24"/>
      <c r="IV190" s="24"/>
      <c r="IW190" s="24"/>
      <c r="IX190" s="24"/>
      <c r="IY190" s="24"/>
      <c r="IZ190" s="24"/>
    </row>
    <row r="191" spans="1:260" s="25" customFormat="1" ht="22.15" customHeight="1" x14ac:dyDescent="0.25">
      <c r="A191" s="17"/>
      <c r="B191" s="18"/>
      <c r="C191" s="18"/>
      <c r="D191" s="17"/>
      <c r="E191" s="19"/>
      <c r="F191" s="19"/>
      <c r="G191" s="33"/>
      <c r="H191" s="45"/>
      <c r="I191" s="20"/>
      <c r="J191" s="20"/>
      <c r="K191" s="20"/>
      <c r="L191" s="20"/>
      <c r="M191" s="20"/>
      <c r="N191" s="20"/>
      <c r="O191" s="20"/>
      <c r="P191" s="21"/>
      <c r="Q191" s="21"/>
      <c r="R191" s="21"/>
      <c r="S191" s="21"/>
      <c r="T191" s="21"/>
      <c r="U191" s="21"/>
      <c r="V191" s="21"/>
      <c r="W191" s="22"/>
      <c r="X191" s="23"/>
      <c r="Y191" s="23"/>
      <c r="Z191" s="23"/>
      <c r="AA191" s="23"/>
      <c r="AB191" s="23"/>
      <c r="AC191" s="23"/>
      <c r="AD191" s="23"/>
      <c r="AE191" s="23"/>
      <c r="AF191" s="23"/>
      <c r="AG191" s="23"/>
      <c r="AH191" s="23"/>
      <c r="AI191" s="21"/>
      <c r="AJ191" s="21"/>
      <c r="AK191" s="21"/>
      <c r="AL191" s="21"/>
      <c r="AM191" s="24"/>
      <c r="AN191" s="24"/>
      <c r="AO191" s="24"/>
      <c r="AP191" s="24"/>
      <c r="AQ191" s="24"/>
      <c r="AR191" s="24"/>
      <c r="AS191" s="24"/>
      <c r="AT191" s="24"/>
      <c r="AU191" s="24"/>
      <c r="AV191" s="24"/>
      <c r="AW191" s="24"/>
      <c r="AX191" s="24"/>
      <c r="AY191" s="24"/>
      <c r="AZ191" s="24"/>
      <c r="BA191" s="24"/>
      <c r="BB191" s="24"/>
      <c r="BC191" s="24"/>
      <c r="BD191" s="24"/>
      <c r="BE191" s="24"/>
      <c r="BF191" s="24"/>
      <c r="BG191" s="24"/>
      <c r="BH191" s="24"/>
      <c r="BI191" s="24"/>
      <c r="BJ191" s="24"/>
      <c r="BK191" s="24"/>
      <c r="BL191" s="24"/>
      <c r="BM191" s="24"/>
      <c r="BN191" s="24"/>
      <c r="BO191" s="24"/>
      <c r="BP191" s="24"/>
      <c r="BQ191" s="24"/>
      <c r="BR191" s="24"/>
      <c r="BS191" s="24"/>
      <c r="BT191" s="24"/>
      <c r="BU191" s="24"/>
      <c r="BV191" s="24"/>
      <c r="BW191" s="24"/>
      <c r="BX191" s="24"/>
      <c r="BY191" s="24"/>
      <c r="BZ191" s="24"/>
      <c r="CA191" s="24"/>
      <c r="CB191" s="24"/>
      <c r="CC191" s="24"/>
      <c r="CD191" s="24"/>
      <c r="CE191" s="24"/>
      <c r="CF191" s="24"/>
      <c r="CG191" s="24"/>
      <c r="CH191" s="24"/>
      <c r="CI191" s="24"/>
      <c r="CJ191" s="24"/>
      <c r="CK191" s="24"/>
      <c r="CL191" s="24"/>
      <c r="CM191" s="24"/>
      <c r="CN191" s="24"/>
      <c r="CO191" s="24"/>
      <c r="CP191" s="24"/>
      <c r="CQ191" s="24"/>
      <c r="CR191" s="24"/>
      <c r="CS191" s="24"/>
      <c r="CT191" s="24"/>
      <c r="CU191" s="24"/>
      <c r="CV191" s="24"/>
      <c r="CW191" s="24"/>
      <c r="CX191" s="24"/>
      <c r="CY191" s="24"/>
      <c r="CZ191" s="24"/>
      <c r="DA191" s="24"/>
      <c r="DB191" s="24"/>
      <c r="DC191" s="24"/>
      <c r="DD191" s="24"/>
      <c r="DE191" s="24"/>
      <c r="DF191" s="24"/>
      <c r="DG191" s="24"/>
      <c r="DH191" s="24"/>
      <c r="DI191" s="24"/>
      <c r="DJ191" s="24"/>
      <c r="DK191" s="24"/>
      <c r="DL191" s="24"/>
      <c r="DM191" s="24"/>
      <c r="DN191" s="24"/>
      <c r="DO191" s="24"/>
      <c r="DP191" s="24"/>
      <c r="DQ191" s="24"/>
      <c r="DR191" s="24"/>
      <c r="DS191" s="24"/>
      <c r="DT191" s="24"/>
      <c r="DU191" s="24"/>
      <c r="DV191" s="24"/>
      <c r="DW191" s="24"/>
      <c r="DX191" s="24"/>
      <c r="DY191" s="24"/>
      <c r="DZ191" s="24"/>
      <c r="EA191" s="24"/>
      <c r="EB191" s="24"/>
      <c r="EC191" s="24"/>
      <c r="ED191" s="24"/>
      <c r="EE191" s="24"/>
      <c r="EF191" s="24"/>
      <c r="EG191" s="24"/>
      <c r="EH191" s="24"/>
      <c r="EI191" s="24"/>
      <c r="EJ191" s="24"/>
      <c r="EK191" s="24"/>
      <c r="EL191" s="24"/>
      <c r="EM191" s="24"/>
      <c r="EN191" s="24"/>
      <c r="EO191" s="24"/>
      <c r="EP191" s="24"/>
      <c r="EQ191" s="24"/>
      <c r="ER191" s="24"/>
      <c r="ES191" s="24"/>
      <c r="ET191" s="24"/>
      <c r="EU191" s="24"/>
      <c r="EV191" s="24"/>
      <c r="EW191" s="24"/>
      <c r="EX191" s="24"/>
      <c r="EY191" s="24"/>
      <c r="EZ191" s="24"/>
      <c r="FA191" s="24"/>
      <c r="FB191" s="24"/>
      <c r="FC191" s="24"/>
      <c r="FD191" s="24"/>
      <c r="FE191" s="24"/>
      <c r="FF191" s="24"/>
      <c r="FG191" s="24"/>
      <c r="FH191" s="24"/>
      <c r="FI191" s="24"/>
      <c r="FJ191" s="24"/>
      <c r="FK191" s="24"/>
      <c r="FL191" s="24"/>
      <c r="FM191" s="24"/>
      <c r="FN191" s="24"/>
      <c r="FO191" s="24"/>
      <c r="FP191" s="24"/>
      <c r="FQ191" s="24"/>
      <c r="FR191" s="24"/>
      <c r="FS191" s="24"/>
      <c r="FT191" s="24"/>
      <c r="FU191" s="24"/>
      <c r="FV191" s="24"/>
      <c r="FW191" s="24"/>
      <c r="FX191" s="24"/>
      <c r="FY191" s="24"/>
      <c r="FZ191" s="24"/>
      <c r="GA191" s="24"/>
      <c r="GB191" s="24"/>
      <c r="GC191" s="24"/>
      <c r="GD191" s="24"/>
      <c r="GE191" s="24"/>
      <c r="GF191" s="24"/>
      <c r="GG191" s="24"/>
      <c r="GH191" s="24"/>
      <c r="GI191" s="24"/>
      <c r="GJ191" s="24"/>
      <c r="GK191" s="24"/>
      <c r="GL191" s="24"/>
      <c r="GM191" s="24"/>
      <c r="GN191" s="24"/>
      <c r="GO191" s="24"/>
      <c r="GP191" s="24"/>
      <c r="GQ191" s="24"/>
      <c r="GR191" s="24"/>
      <c r="GS191" s="24"/>
      <c r="GT191" s="24"/>
      <c r="GU191" s="24"/>
      <c r="GV191" s="24"/>
      <c r="GW191" s="24"/>
      <c r="GX191" s="24"/>
      <c r="GY191" s="24"/>
      <c r="GZ191" s="24"/>
      <c r="HA191" s="24"/>
      <c r="HB191" s="24"/>
      <c r="HC191" s="24"/>
      <c r="HD191" s="24"/>
      <c r="HE191" s="24"/>
      <c r="HF191" s="24"/>
      <c r="HG191" s="24"/>
      <c r="HH191" s="24"/>
      <c r="HI191" s="24"/>
      <c r="HJ191" s="24"/>
      <c r="HK191" s="24"/>
      <c r="HL191" s="24"/>
      <c r="HM191" s="24"/>
      <c r="HN191" s="24"/>
      <c r="HO191" s="24"/>
      <c r="HP191" s="24"/>
      <c r="HQ191" s="24"/>
      <c r="HR191" s="24"/>
      <c r="HS191" s="24"/>
      <c r="HT191" s="24"/>
      <c r="HU191" s="24"/>
      <c r="HV191" s="24"/>
      <c r="HW191" s="24"/>
      <c r="HX191" s="24"/>
      <c r="HY191" s="24"/>
      <c r="HZ191" s="24"/>
      <c r="IA191" s="24"/>
      <c r="IB191" s="24"/>
      <c r="IC191" s="24"/>
      <c r="ID191" s="24"/>
      <c r="IE191" s="24"/>
      <c r="IF191" s="24"/>
      <c r="IG191" s="24"/>
      <c r="IH191" s="24"/>
      <c r="II191" s="24"/>
      <c r="IJ191" s="24"/>
      <c r="IK191" s="24"/>
      <c r="IL191" s="24"/>
      <c r="IM191" s="24"/>
      <c r="IN191" s="24"/>
      <c r="IO191" s="24"/>
      <c r="IP191" s="24"/>
      <c r="IQ191" s="24"/>
      <c r="IR191" s="24"/>
      <c r="IS191" s="24"/>
      <c r="IT191" s="24"/>
      <c r="IU191" s="24"/>
      <c r="IV191" s="24"/>
      <c r="IW191" s="24"/>
      <c r="IX191" s="24"/>
      <c r="IY191" s="24"/>
      <c r="IZ191" s="24"/>
    </row>
    <row r="192" spans="1:260" s="25" customFormat="1" ht="22.15" customHeight="1" x14ac:dyDescent="0.25">
      <c r="A192" s="17"/>
      <c r="B192" s="18"/>
      <c r="C192" s="18"/>
      <c r="D192" s="17"/>
      <c r="E192" s="19"/>
      <c r="F192" s="19"/>
      <c r="G192" s="33"/>
      <c r="H192" s="45"/>
      <c r="I192" s="20"/>
      <c r="J192" s="20"/>
      <c r="K192" s="20"/>
      <c r="L192" s="20"/>
      <c r="M192" s="20"/>
      <c r="N192" s="20"/>
      <c r="O192" s="20"/>
      <c r="P192" s="21"/>
      <c r="Q192" s="21"/>
      <c r="R192" s="21"/>
      <c r="S192" s="21"/>
      <c r="T192" s="21"/>
      <c r="U192" s="21"/>
      <c r="V192" s="21"/>
      <c r="W192" s="22"/>
      <c r="X192" s="23"/>
      <c r="Y192" s="23"/>
      <c r="Z192" s="23"/>
      <c r="AA192" s="23"/>
      <c r="AB192" s="23"/>
      <c r="AC192" s="23"/>
      <c r="AD192" s="23"/>
      <c r="AE192" s="23"/>
      <c r="AF192" s="23"/>
      <c r="AG192" s="23"/>
      <c r="AH192" s="23"/>
      <c r="AI192" s="21"/>
      <c r="AJ192" s="21"/>
      <c r="AK192" s="21"/>
      <c r="AL192" s="21"/>
      <c r="AM192" s="24"/>
      <c r="AN192" s="24"/>
      <c r="AO192" s="24"/>
      <c r="AP192" s="24"/>
      <c r="AQ192" s="24"/>
      <c r="AR192" s="24"/>
      <c r="AS192" s="24"/>
      <c r="AT192" s="24"/>
      <c r="AU192" s="24"/>
      <c r="AV192" s="24"/>
      <c r="AW192" s="24"/>
      <c r="AX192" s="24"/>
      <c r="AY192" s="24"/>
      <c r="AZ192" s="24"/>
      <c r="BA192" s="24"/>
      <c r="BB192" s="24"/>
      <c r="BC192" s="24"/>
      <c r="BD192" s="24"/>
      <c r="BE192" s="24"/>
      <c r="BF192" s="24"/>
      <c r="BG192" s="24"/>
      <c r="BH192" s="24"/>
      <c r="BI192" s="24"/>
      <c r="BJ192" s="24"/>
      <c r="BK192" s="24"/>
      <c r="BL192" s="24"/>
      <c r="BM192" s="24"/>
      <c r="BN192" s="24"/>
      <c r="BO192" s="24"/>
      <c r="BP192" s="24"/>
      <c r="BQ192" s="24"/>
      <c r="BR192" s="24"/>
      <c r="BS192" s="24"/>
      <c r="BT192" s="24"/>
      <c r="BU192" s="24"/>
      <c r="BV192" s="24"/>
      <c r="BW192" s="24"/>
      <c r="BX192" s="24"/>
      <c r="BY192" s="24"/>
      <c r="BZ192" s="24"/>
      <c r="CA192" s="24"/>
      <c r="CB192" s="24"/>
      <c r="CC192" s="24"/>
      <c r="CD192" s="24"/>
      <c r="CE192" s="24"/>
      <c r="CF192" s="24"/>
      <c r="CG192" s="24"/>
      <c r="CH192" s="24"/>
      <c r="CI192" s="24"/>
      <c r="CJ192" s="24"/>
      <c r="CK192" s="24"/>
      <c r="CL192" s="24"/>
      <c r="CM192" s="24"/>
      <c r="CN192" s="24"/>
      <c r="CO192" s="24"/>
      <c r="CP192" s="24"/>
      <c r="CQ192" s="24"/>
      <c r="CR192" s="24"/>
      <c r="CS192" s="24"/>
      <c r="CT192" s="24"/>
      <c r="CU192" s="24"/>
      <c r="CV192" s="24"/>
      <c r="CW192" s="24"/>
      <c r="CX192" s="24"/>
      <c r="CY192" s="24"/>
      <c r="CZ192" s="24"/>
      <c r="DA192" s="24"/>
      <c r="DB192" s="24"/>
      <c r="DC192" s="24"/>
      <c r="DD192" s="24"/>
      <c r="DE192" s="24"/>
      <c r="DF192" s="24"/>
      <c r="DG192" s="24"/>
      <c r="DH192" s="24"/>
      <c r="DI192" s="24"/>
      <c r="DJ192" s="24"/>
      <c r="DK192" s="24"/>
      <c r="DL192" s="24"/>
      <c r="DM192" s="24"/>
      <c r="DN192" s="24"/>
      <c r="DO192" s="24"/>
      <c r="DP192" s="24"/>
      <c r="DQ192" s="24"/>
      <c r="DR192" s="24"/>
      <c r="DS192" s="24"/>
      <c r="DT192" s="24"/>
      <c r="DU192" s="24"/>
      <c r="DV192" s="24"/>
      <c r="DW192" s="24"/>
      <c r="DX192" s="24"/>
      <c r="DY192" s="24"/>
      <c r="DZ192" s="24"/>
      <c r="EA192" s="24"/>
      <c r="EB192" s="24"/>
      <c r="EC192" s="24"/>
      <c r="ED192" s="24"/>
      <c r="EE192" s="24"/>
      <c r="EF192" s="24"/>
      <c r="EG192" s="24"/>
      <c r="EH192" s="24"/>
      <c r="EI192" s="24"/>
      <c r="EJ192" s="24"/>
      <c r="EK192" s="24"/>
      <c r="EL192" s="24"/>
      <c r="EM192" s="24"/>
      <c r="EN192" s="24"/>
      <c r="EO192" s="24"/>
      <c r="EP192" s="24"/>
      <c r="EQ192" s="24"/>
      <c r="ER192" s="24"/>
      <c r="ES192" s="24"/>
      <c r="ET192" s="24"/>
      <c r="EU192" s="24"/>
      <c r="EV192" s="24"/>
      <c r="EW192" s="24"/>
      <c r="EX192" s="24"/>
      <c r="EY192" s="24"/>
      <c r="EZ192" s="24"/>
      <c r="FA192" s="24"/>
      <c r="FB192" s="24"/>
      <c r="FC192" s="24"/>
      <c r="FD192" s="24"/>
      <c r="FE192" s="24"/>
      <c r="FF192" s="24"/>
      <c r="FG192" s="24"/>
      <c r="FH192" s="24"/>
      <c r="FI192" s="24"/>
      <c r="FJ192" s="24"/>
      <c r="FK192" s="24"/>
      <c r="FL192" s="24"/>
      <c r="FM192" s="24"/>
      <c r="FN192" s="24"/>
      <c r="FO192" s="24"/>
      <c r="FP192" s="24"/>
      <c r="FQ192" s="24"/>
      <c r="FR192" s="24"/>
      <c r="FS192" s="24"/>
      <c r="FT192" s="24"/>
      <c r="FU192" s="24"/>
      <c r="FV192" s="24"/>
      <c r="FW192" s="24"/>
      <c r="FX192" s="24"/>
      <c r="FY192" s="24"/>
      <c r="FZ192" s="24"/>
      <c r="GA192" s="24"/>
      <c r="GB192" s="24"/>
      <c r="GC192" s="24"/>
      <c r="GD192" s="24"/>
      <c r="GE192" s="24"/>
      <c r="GF192" s="24"/>
      <c r="GG192" s="24"/>
      <c r="GH192" s="24"/>
      <c r="GI192" s="24"/>
      <c r="GJ192" s="24"/>
      <c r="GK192" s="24"/>
      <c r="GL192" s="24"/>
      <c r="GM192" s="24"/>
      <c r="GN192" s="24"/>
      <c r="GO192" s="24"/>
      <c r="GP192" s="24"/>
      <c r="GQ192" s="24"/>
      <c r="GR192" s="24"/>
      <c r="GS192" s="24"/>
      <c r="GT192" s="24"/>
      <c r="GU192" s="24"/>
      <c r="GV192" s="24"/>
      <c r="GW192" s="24"/>
      <c r="GX192" s="24"/>
      <c r="GY192" s="24"/>
      <c r="GZ192" s="24"/>
      <c r="HA192" s="24"/>
      <c r="HB192" s="24"/>
      <c r="HC192" s="24"/>
      <c r="HD192" s="24"/>
      <c r="HE192" s="24"/>
      <c r="HF192" s="24"/>
      <c r="HG192" s="24"/>
      <c r="HH192" s="24"/>
      <c r="HI192" s="24"/>
      <c r="HJ192" s="24"/>
      <c r="HK192" s="24"/>
      <c r="HL192" s="24"/>
      <c r="HM192" s="24"/>
      <c r="HN192" s="24"/>
      <c r="HO192" s="24"/>
      <c r="HP192" s="24"/>
      <c r="HQ192" s="24"/>
      <c r="HR192" s="24"/>
      <c r="HS192" s="24"/>
      <c r="HT192" s="24"/>
      <c r="HU192" s="24"/>
      <c r="HV192" s="24"/>
      <c r="HW192" s="24"/>
      <c r="HX192" s="24"/>
      <c r="HY192" s="24"/>
      <c r="HZ192" s="24"/>
      <c r="IA192" s="24"/>
      <c r="IB192" s="24"/>
      <c r="IC192" s="24"/>
      <c r="ID192" s="24"/>
      <c r="IE192" s="24"/>
      <c r="IF192" s="24"/>
      <c r="IG192" s="24"/>
      <c r="IH192" s="24"/>
      <c r="II192" s="24"/>
      <c r="IJ192" s="24"/>
      <c r="IK192" s="24"/>
      <c r="IL192" s="24"/>
      <c r="IM192" s="24"/>
      <c r="IN192" s="24"/>
      <c r="IO192" s="24"/>
      <c r="IP192" s="24"/>
      <c r="IQ192" s="24"/>
      <c r="IR192" s="24"/>
      <c r="IS192" s="24"/>
      <c r="IT192" s="24"/>
      <c r="IU192" s="24"/>
      <c r="IV192" s="24"/>
      <c r="IW192" s="24"/>
      <c r="IX192" s="24"/>
      <c r="IY192" s="24"/>
      <c r="IZ192" s="24"/>
    </row>
    <row r="193" spans="1:260" s="25" customFormat="1" ht="22.15" customHeight="1" x14ac:dyDescent="0.25">
      <c r="A193" s="17"/>
      <c r="B193" s="18"/>
      <c r="C193" s="18"/>
      <c r="D193" s="17"/>
      <c r="E193" s="19"/>
      <c r="F193" s="19"/>
      <c r="G193" s="33"/>
      <c r="H193" s="45"/>
      <c r="I193" s="20"/>
      <c r="J193" s="20"/>
      <c r="K193" s="20"/>
      <c r="L193" s="20"/>
      <c r="M193" s="20"/>
      <c r="N193" s="20"/>
      <c r="O193" s="20"/>
      <c r="P193" s="21"/>
      <c r="Q193" s="21"/>
      <c r="R193" s="21"/>
      <c r="S193" s="21"/>
      <c r="T193" s="21"/>
      <c r="U193" s="21"/>
      <c r="V193" s="21"/>
      <c r="W193" s="22"/>
      <c r="X193" s="23"/>
      <c r="Y193" s="23"/>
      <c r="Z193" s="23"/>
      <c r="AA193" s="23"/>
      <c r="AB193" s="23"/>
      <c r="AC193" s="23"/>
      <c r="AD193" s="23"/>
      <c r="AE193" s="23"/>
      <c r="AF193" s="23"/>
      <c r="AG193" s="23"/>
      <c r="AH193" s="23"/>
      <c r="AI193" s="21"/>
      <c r="AJ193" s="21"/>
      <c r="AK193" s="21"/>
      <c r="AL193" s="21"/>
      <c r="AM193" s="24"/>
      <c r="AN193" s="24"/>
      <c r="AO193" s="24"/>
      <c r="AP193" s="24"/>
      <c r="AQ193" s="24"/>
      <c r="AR193" s="24"/>
      <c r="AS193" s="24"/>
      <c r="AT193" s="24"/>
      <c r="AU193" s="24"/>
      <c r="AV193" s="24"/>
      <c r="AW193" s="24"/>
      <c r="AX193" s="24"/>
      <c r="AY193" s="24"/>
      <c r="AZ193" s="24"/>
      <c r="BA193" s="24"/>
      <c r="BB193" s="24"/>
      <c r="BC193" s="24"/>
      <c r="BD193" s="24"/>
      <c r="BE193" s="24"/>
      <c r="BF193" s="24"/>
      <c r="BG193" s="24"/>
      <c r="BH193" s="24"/>
      <c r="BI193" s="24"/>
      <c r="BJ193" s="24"/>
      <c r="BK193" s="24"/>
      <c r="BL193" s="24"/>
      <c r="BM193" s="24"/>
      <c r="BN193" s="24"/>
      <c r="BO193" s="24"/>
      <c r="BP193" s="24"/>
      <c r="BQ193" s="24"/>
      <c r="BR193" s="24"/>
      <c r="BS193" s="24"/>
      <c r="BT193" s="24"/>
      <c r="BU193" s="24"/>
      <c r="BV193" s="24"/>
      <c r="BW193" s="24"/>
      <c r="BX193" s="24"/>
      <c r="BY193" s="24"/>
      <c r="BZ193" s="24"/>
      <c r="CA193" s="24"/>
      <c r="CB193" s="24"/>
      <c r="CC193" s="24"/>
      <c r="CD193" s="24"/>
      <c r="CE193" s="24"/>
      <c r="CF193" s="24"/>
      <c r="CG193" s="24"/>
      <c r="CH193" s="24"/>
      <c r="CI193" s="24"/>
      <c r="CJ193" s="24"/>
      <c r="CK193" s="24"/>
      <c r="CL193" s="24"/>
      <c r="CM193" s="24"/>
      <c r="CN193" s="24"/>
      <c r="CO193" s="24"/>
      <c r="CP193" s="24"/>
      <c r="CQ193" s="24"/>
      <c r="CR193" s="24"/>
      <c r="CS193" s="24"/>
      <c r="CT193" s="24"/>
      <c r="CU193" s="24"/>
      <c r="CV193" s="24"/>
      <c r="CW193" s="24"/>
      <c r="CX193" s="24"/>
      <c r="CY193" s="24"/>
      <c r="CZ193" s="24"/>
      <c r="DA193" s="24"/>
      <c r="DB193" s="24"/>
      <c r="DC193" s="24"/>
      <c r="DD193" s="24"/>
      <c r="DE193" s="24"/>
      <c r="DF193" s="24"/>
      <c r="DG193" s="24"/>
      <c r="DH193" s="24"/>
      <c r="DI193" s="24"/>
      <c r="DJ193" s="24"/>
      <c r="DK193" s="24"/>
      <c r="DL193" s="24"/>
      <c r="DM193" s="24"/>
      <c r="DN193" s="24"/>
      <c r="DO193" s="24"/>
      <c r="DP193" s="24"/>
      <c r="DQ193" s="24"/>
      <c r="DR193" s="24"/>
      <c r="DS193" s="24"/>
      <c r="DT193" s="24"/>
      <c r="DU193" s="24"/>
      <c r="DV193" s="24"/>
      <c r="DW193" s="24"/>
      <c r="DX193" s="24"/>
      <c r="DY193" s="24"/>
      <c r="DZ193" s="24"/>
      <c r="EA193" s="24"/>
      <c r="EB193" s="24"/>
      <c r="EC193" s="24"/>
      <c r="ED193" s="24"/>
      <c r="EE193" s="24"/>
      <c r="EF193" s="24"/>
      <c r="EG193" s="24"/>
      <c r="EH193" s="24"/>
      <c r="EI193" s="24"/>
      <c r="EJ193" s="24"/>
      <c r="EK193" s="24"/>
      <c r="EL193" s="24"/>
      <c r="EM193" s="24"/>
      <c r="EN193" s="24"/>
      <c r="EO193" s="24"/>
      <c r="EP193" s="24"/>
      <c r="EQ193" s="24"/>
      <c r="ER193" s="24"/>
      <c r="ES193" s="24"/>
      <c r="ET193" s="24"/>
      <c r="EU193" s="24"/>
      <c r="EV193" s="24"/>
      <c r="EW193" s="24"/>
      <c r="EX193" s="24"/>
      <c r="EY193" s="24"/>
      <c r="EZ193" s="24"/>
      <c r="FA193" s="24"/>
      <c r="FB193" s="24"/>
      <c r="FC193" s="24"/>
      <c r="FD193" s="24"/>
      <c r="FE193" s="24"/>
      <c r="FF193" s="24"/>
      <c r="FG193" s="24"/>
      <c r="FH193" s="24"/>
      <c r="FI193" s="24"/>
      <c r="FJ193" s="24"/>
      <c r="FK193" s="24"/>
      <c r="FL193" s="24"/>
      <c r="FM193" s="24"/>
      <c r="FN193" s="24"/>
      <c r="FO193" s="24"/>
      <c r="FP193" s="24"/>
      <c r="FQ193" s="24"/>
      <c r="FR193" s="24"/>
      <c r="FS193" s="24"/>
      <c r="FT193" s="24"/>
      <c r="FU193" s="24"/>
      <c r="FV193" s="24"/>
      <c r="FW193" s="24"/>
      <c r="FX193" s="24"/>
      <c r="FY193" s="24"/>
      <c r="FZ193" s="24"/>
      <c r="GA193" s="24"/>
      <c r="GB193" s="24"/>
      <c r="GC193" s="24"/>
      <c r="GD193" s="24"/>
      <c r="GE193" s="24"/>
      <c r="GF193" s="24"/>
      <c r="GG193" s="24"/>
      <c r="GH193" s="24"/>
      <c r="GI193" s="24"/>
      <c r="GJ193" s="24"/>
      <c r="GK193" s="24"/>
      <c r="GL193" s="24"/>
      <c r="GM193" s="24"/>
      <c r="GN193" s="24"/>
      <c r="GO193" s="24"/>
      <c r="GP193" s="24"/>
      <c r="GQ193" s="24"/>
      <c r="GR193" s="24"/>
      <c r="GS193" s="24"/>
      <c r="GT193" s="24"/>
      <c r="GU193" s="24"/>
      <c r="GV193" s="24"/>
      <c r="GW193" s="24"/>
      <c r="GX193" s="24"/>
      <c r="GY193" s="24"/>
      <c r="GZ193" s="24"/>
      <c r="HA193" s="24"/>
      <c r="HB193" s="24"/>
      <c r="HC193" s="24"/>
      <c r="HD193" s="24"/>
      <c r="HE193" s="24"/>
      <c r="HF193" s="24"/>
      <c r="HG193" s="24"/>
      <c r="HH193" s="24"/>
      <c r="HI193" s="24"/>
      <c r="HJ193" s="24"/>
      <c r="HK193" s="24"/>
      <c r="HL193" s="24"/>
      <c r="HM193" s="24"/>
      <c r="HN193" s="24"/>
      <c r="HO193" s="24"/>
      <c r="HP193" s="24"/>
      <c r="HQ193" s="24"/>
      <c r="HR193" s="24"/>
      <c r="HS193" s="24"/>
      <c r="HT193" s="24"/>
      <c r="HU193" s="24"/>
      <c r="HV193" s="24"/>
      <c r="HW193" s="24"/>
      <c r="HX193" s="24"/>
      <c r="HY193" s="24"/>
      <c r="HZ193" s="24"/>
      <c r="IA193" s="24"/>
      <c r="IB193" s="24"/>
      <c r="IC193" s="24"/>
      <c r="ID193" s="24"/>
      <c r="IE193" s="24"/>
      <c r="IF193" s="24"/>
      <c r="IG193" s="24"/>
      <c r="IH193" s="24"/>
      <c r="II193" s="24"/>
      <c r="IJ193" s="24"/>
      <c r="IK193" s="24"/>
      <c r="IL193" s="24"/>
      <c r="IM193" s="24"/>
      <c r="IN193" s="24"/>
      <c r="IO193" s="24"/>
      <c r="IP193" s="24"/>
      <c r="IQ193" s="24"/>
      <c r="IR193" s="24"/>
      <c r="IS193" s="24"/>
      <c r="IT193" s="24"/>
      <c r="IU193" s="24"/>
      <c r="IV193" s="24"/>
      <c r="IW193" s="24"/>
      <c r="IX193" s="24"/>
      <c r="IY193" s="24"/>
      <c r="IZ193" s="24"/>
    </row>
    <row r="194" spans="1:260" s="25" customFormat="1" ht="22.15" customHeight="1" x14ac:dyDescent="0.25">
      <c r="A194" s="17"/>
      <c r="B194" s="18"/>
      <c r="C194" s="18"/>
      <c r="D194" s="17"/>
      <c r="E194" s="19"/>
      <c r="F194" s="19"/>
      <c r="G194" s="33"/>
      <c r="H194" s="45"/>
      <c r="I194" s="20"/>
      <c r="J194" s="20"/>
      <c r="K194" s="20"/>
      <c r="L194" s="20"/>
      <c r="M194" s="20"/>
      <c r="N194" s="20"/>
      <c r="O194" s="20"/>
      <c r="P194" s="21"/>
      <c r="Q194" s="21"/>
      <c r="R194" s="21"/>
      <c r="S194" s="21"/>
      <c r="T194" s="21"/>
      <c r="U194" s="21"/>
      <c r="V194" s="21"/>
      <c r="W194" s="22"/>
      <c r="X194" s="23"/>
      <c r="Y194" s="23"/>
      <c r="Z194" s="23"/>
      <c r="AA194" s="23"/>
      <c r="AB194" s="23"/>
      <c r="AC194" s="23"/>
      <c r="AD194" s="23"/>
      <c r="AE194" s="23"/>
      <c r="AF194" s="23"/>
      <c r="AG194" s="23"/>
      <c r="AH194" s="23"/>
      <c r="AI194" s="21"/>
      <c r="AJ194" s="21"/>
      <c r="AK194" s="21"/>
      <c r="AL194" s="21"/>
      <c r="AM194" s="24"/>
      <c r="AN194" s="24"/>
      <c r="AO194" s="24"/>
      <c r="AP194" s="24"/>
      <c r="AQ194" s="24"/>
      <c r="AR194" s="24"/>
      <c r="AS194" s="24"/>
      <c r="AT194" s="24"/>
      <c r="AU194" s="24"/>
      <c r="AV194" s="24"/>
      <c r="AW194" s="24"/>
      <c r="AX194" s="24"/>
      <c r="AY194" s="24"/>
      <c r="AZ194" s="24"/>
      <c r="BA194" s="24"/>
      <c r="BB194" s="24"/>
      <c r="BC194" s="24"/>
      <c r="BD194" s="24"/>
      <c r="BE194" s="24"/>
      <c r="BF194" s="24"/>
      <c r="BG194" s="24"/>
      <c r="BH194" s="24"/>
      <c r="BI194" s="24"/>
      <c r="BJ194" s="24"/>
      <c r="BK194" s="24"/>
      <c r="BL194" s="24"/>
      <c r="BM194" s="24"/>
      <c r="BN194" s="24"/>
      <c r="BO194" s="24"/>
      <c r="BP194" s="24"/>
      <c r="BQ194" s="24"/>
      <c r="BR194" s="24"/>
      <c r="BS194" s="24"/>
      <c r="BT194" s="24"/>
      <c r="BU194" s="24"/>
      <c r="BV194" s="24"/>
      <c r="BW194" s="24"/>
      <c r="BX194" s="24"/>
      <c r="BY194" s="24"/>
      <c r="BZ194" s="24"/>
      <c r="CA194" s="24"/>
      <c r="CB194" s="24"/>
      <c r="CC194" s="24"/>
      <c r="CD194" s="24"/>
      <c r="CE194" s="24"/>
      <c r="CF194" s="24"/>
      <c r="CG194" s="24"/>
      <c r="CH194" s="24"/>
      <c r="CI194" s="24"/>
      <c r="CJ194" s="24"/>
      <c r="CK194" s="24"/>
      <c r="CL194" s="24"/>
      <c r="CM194" s="24"/>
      <c r="CN194" s="24"/>
      <c r="CO194" s="24"/>
      <c r="CP194" s="24"/>
      <c r="CQ194" s="24"/>
      <c r="CR194" s="24"/>
      <c r="CS194" s="24"/>
      <c r="CT194" s="24"/>
      <c r="CU194" s="24"/>
      <c r="CV194" s="24"/>
      <c r="CW194" s="24"/>
      <c r="CX194" s="24"/>
      <c r="CY194" s="24"/>
      <c r="CZ194" s="24"/>
      <c r="DA194" s="24"/>
      <c r="DB194" s="24"/>
      <c r="DC194" s="24"/>
      <c r="DD194" s="24"/>
      <c r="DE194" s="24"/>
      <c r="DF194" s="24"/>
      <c r="DG194" s="24"/>
      <c r="DH194" s="24"/>
      <c r="DI194" s="24"/>
      <c r="DJ194" s="24"/>
      <c r="DK194" s="24"/>
      <c r="DL194" s="24"/>
      <c r="DM194" s="24"/>
      <c r="DN194" s="24"/>
      <c r="DO194" s="24"/>
      <c r="DP194" s="24"/>
      <c r="DQ194" s="24"/>
      <c r="DR194" s="24"/>
      <c r="DS194" s="24"/>
      <c r="DT194" s="24"/>
      <c r="DU194" s="24"/>
      <c r="DV194" s="24"/>
      <c r="DW194" s="24"/>
      <c r="DX194" s="24"/>
      <c r="DY194" s="24"/>
      <c r="DZ194" s="24"/>
      <c r="EA194" s="24"/>
      <c r="EB194" s="24"/>
      <c r="EC194" s="24"/>
      <c r="ED194" s="24"/>
      <c r="EE194" s="24"/>
      <c r="EF194" s="24"/>
      <c r="EG194" s="24"/>
      <c r="EH194" s="24"/>
      <c r="EI194" s="24"/>
      <c r="EJ194" s="24"/>
      <c r="EK194" s="24"/>
      <c r="EL194" s="24"/>
      <c r="EM194" s="24"/>
      <c r="EN194" s="24"/>
      <c r="EO194" s="24"/>
      <c r="EP194" s="24"/>
      <c r="EQ194" s="24"/>
      <c r="ER194" s="24"/>
      <c r="ES194" s="24"/>
      <c r="ET194" s="24"/>
      <c r="EU194" s="24"/>
      <c r="EV194" s="24"/>
      <c r="EW194" s="24"/>
      <c r="EX194" s="24"/>
      <c r="EY194" s="24"/>
      <c r="EZ194" s="24"/>
      <c r="FA194" s="24"/>
      <c r="FB194" s="24"/>
      <c r="FC194" s="24"/>
      <c r="FD194" s="24"/>
      <c r="FE194" s="24"/>
      <c r="FF194" s="24"/>
      <c r="FG194" s="24"/>
      <c r="FH194" s="24"/>
      <c r="FI194" s="24"/>
      <c r="FJ194" s="24"/>
      <c r="FK194" s="24"/>
      <c r="FL194" s="24"/>
      <c r="FM194" s="24"/>
      <c r="FN194" s="24"/>
      <c r="FO194" s="24"/>
      <c r="FP194" s="24"/>
      <c r="FQ194" s="24"/>
      <c r="FR194" s="24"/>
      <c r="FS194" s="24"/>
      <c r="FT194" s="24"/>
      <c r="FU194" s="24"/>
      <c r="FV194" s="24"/>
      <c r="FW194" s="24"/>
      <c r="FX194" s="24"/>
      <c r="FY194" s="24"/>
      <c r="FZ194" s="24"/>
      <c r="GA194" s="24"/>
      <c r="GB194" s="24"/>
      <c r="GC194" s="24"/>
      <c r="GD194" s="24"/>
      <c r="GE194" s="24"/>
      <c r="GF194" s="24"/>
      <c r="GG194" s="24"/>
      <c r="GH194" s="24"/>
      <c r="GI194" s="24"/>
      <c r="GJ194" s="24"/>
      <c r="GK194" s="24"/>
      <c r="GL194" s="24"/>
      <c r="GM194" s="24"/>
      <c r="GN194" s="24"/>
      <c r="GO194" s="24"/>
      <c r="GP194" s="24"/>
      <c r="GQ194" s="24"/>
      <c r="GR194" s="24"/>
      <c r="GS194" s="24"/>
      <c r="GT194" s="24"/>
      <c r="GU194" s="24"/>
      <c r="GV194" s="24"/>
      <c r="GW194" s="24"/>
      <c r="GX194" s="24"/>
      <c r="GY194" s="24"/>
      <c r="GZ194" s="24"/>
      <c r="HA194" s="24"/>
      <c r="HB194" s="24"/>
      <c r="HC194" s="24"/>
      <c r="HD194" s="24"/>
      <c r="HE194" s="24"/>
      <c r="HF194" s="24"/>
      <c r="HG194" s="24"/>
      <c r="HH194" s="24"/>
      <c r="HI194" s="24"/>
      <c r="HJ194" s="24"/>
      <c r="HK194" s="24"/>
      <c r="HL194" s="24"/>
      <c r="HM194" s="24"/>
      <c r="HN194" s="24"/>
      <c r="HO194" s="24"/>
      <c r="HP194" s="24"/>
      <c r="HQ194" s="24"/>
      <c r="HR194" s="24"/>
      <c r="HS194" s="24"/>
      <c r="HT194" s="24"/>
      <c r="HU194" s="24"/>
      <c r="HV194" s="24"/>
      <c r="HW194" s="24"/>
      <c r="HX194" s="24"/>
      <c r="HY194" s="24"/>
      <c r="HZ194" s="24"/>
      <c r="IA194" s="24"/>
      <c r="IB194" s="24"/>
      <c r="IC194" s="24"/>
      <c r="ID194" s="24"/>
      <c r="IE194" s="24"/>
      <c r="IF194" s="24"/>
      <c r="IG194" s="24"/>
      <c r="IH194" s="24"/>
      <c r="II194" s="24"/>
      <c r="IJ194" s="24"/>
      <c r="IK194" s="24"/>
      <c r="IL194" s="24"/>
      <c r="IM194" s="24"/>
      <c r="IN194" s="24"/>
      <c r="IO194" s="24"/>
      <c r="IP194" s="24"/>
      <c r="IQ194" s="24"/>
      <c r="IR194" s="24"/>
      <c r="IS194" s="24"/>
      <c r="IT194" s="24"/>
      <c r="IU194" s="24"/>
      <c r="IV194" s="24"/>
      <c r="IW194" s="24"/>
      <c r="IX194" s="24"/>
      <c r="IY194" s="24"/>
      <c r="IZ194" s="24"/>
    </row>
    <row r="195" spans="1:260" s="25" customFormat="1" ht="22.15" customHeight="1" x14ac:dyDescent="0.25">
      <c r="A195" s="17"/>
      <c r="B195" s="18"/>
      <c r="C195" s="18"/>
      <c r="D195" s="17"/>
      <c r="E195" s="19"/>
      <c r="F195" s="19"/>
      <c r="G195" s="33"/>
      <c r="H195" s="45"/>
      <c r="I195" s="20"/>
      <c r="J195" s="20"/>
      <c r="K195" s="20"/>
      <c r="L195" s="20"/>
      <c r="M195" s="20"/>
      <c r="N195" s="20"/>
      <c r="O195" s="20"/>
      <c r="P195" s="21"/>
      <c r="Q195" s="21"/>
      <c r="R195" s="21"/>
      <c r="S195" s="21"/>
      <c r="T195" s="21"/>
      <c r="U195" s="21"/>
      <c r="V195" s="21"/>
      <c r="W195" s="22"/>
      <c r="X195" s="23"/>
      <c r="Y195" s="23"/>
      <c r="Z195" s="23"/>
      <c r="AA195" s="23"/>
      <c r="AB195" s="23"/>
      <c r="AC195" s="23"/>
      <c r="AD195" s="23"/>
      <c r="AE195" s="23"/>
      <c r="AF195" s="23"/>
      <c r="AG195" s="23"/>
      <c r="AH195" s="23"/>
      <c r="AI195" s="21"/>
      <c r="AJ195" s="21"/>
      <c r="AK195" s="21"/>
      <c r="AL195" s="21"/>
      <c r="AM195" s="24"/>
      <c r="AN195" s="24"/>
      <c r="AO195" s="24"/>
      <c r="AP195" s="24"/>
      <c r="AQ195" s="24"/>
      <c r="AR195" s="24"/>
      <c r="AS195" s="24"/>
      <c r="AT195" s="24"/>
      <c r="AU195" s="24"/>
      <c r="AV195" s="24"/>
      <c r="AW195" s="24"/>
      <c r="AX195" s="24"/>
      <c r="AY195" s="24"/>
      <c r="AZ195" s="24"/>
      <c r="BA195" s="24"/>
      <c r="BB195" s="24"/>
      <c r="BC195" s="24"/>
      <c r="BD195" s="24"/>
      <c r="BE195" s="24"/>
      <c r="BF195" s="24"/>
      <c r="BG195" s="24"/>
      <c r="BH195" s="24"/>
      <c r="BI195" s="24"/>
      <c r="BJ195" s="24"/>
      <c r="BK195" s="24"/>
      <c r="BL195" s="24"/>
      <c r="BM195" s="24"/>
      <c r="BN195" s="24"/>
      <c r="BO195" s="24"/>
      <c r="BP195" s="24"/>
      <c r="BQ195" s="24"/>
      <c r="BR195" s="24"/>
      <c r="BS195" s="24"/>
      <c r="BT195" s="24"/>
      <c r="BU195" s="24"/>
      <c r="BV195" s="24"/>
      <c r="BW195" s="24"/>
      <c r="BX195" s="24"/>
      <c r="BY195" s="24"/>
      <c r="BZ195" s="24"/>
      <c r="CA195" s="24"/>
      <c r="CB195" s="24"/>
      <c r="CC195" s="24"/>
      <c r="CD195" s="24"/>
      <c r="CE195" s="24"/>
      <c r="CF195" s="24"/>
      <c r="CG195" s="24"/>
      <c r="CH195" s="24"/>
      <c r="CI195" s="24"/>
      <c r="CJ195" s="24"/>
      <c r="CK195" s="24"/>
      <c r="CL195" s="24"/>
      <c r="CM195" s="24"/>
      <c r="CN195" s="24"/>
      <c r="CO195" s="24"/>
      <c r="CP195" s="24"/>
      <c r="CQ195" s="24"/>
      <c r="CR195" s="24"/>
      <c r="CS195" s="24"/>
      <c r="CT195" s="24"/>
      <c r="CU195" s="24"/>
      <c r="CV195" s="24"/>
      <c r="CW195" s="24"/>
      <c r="CX195" s="24"/>
      <c r="CY195" s="24"/>
      <c r="CZ195" s="24"/>
      <c r="DA195" s="24"/>
      <c r="DB195" s="24"/>
      <c r="DC195" s="24"/>
      <c r="DD195" s="24"/>
      <c r="DE195" s="24"/>
      <c r="DF195" s="24"/>
      <c r="DG195" s="24"/>
      <c r="DH195" s="24"/>
      <c r="DI195" s="24"/>
      <c r="DJ195" s="24"/>
      <c r="DK195" s="24"/>
      <c r="DL195" s="24"/>
      <c r="DM195" s="24"/>
      <c r="DN195" s="24"/>
      <c r="DO195" s="24"/>
      <c r="DP195" s="24"/>
      <c r="DQ195" s="24"/>
      <c r="DR195" s="24"/>
      <c r="DS195" s="24"/>
      <c r="DT195" s="24"/>
      <c r="DU195" s="24"/>
      <c r="DV195" s="24"/>
      <c r="DW195" s="24"/>
      <c r="DX195" s="24"/>
      <c r="DY195" s="24"/>
      <c r="DZ195" s="24"/>
      <c r="EA195" s="24"/>
      <c r="EB195" s="24"/>
      <c r="EC195" s="24"/>
      <c r="ED195" s="24"/>
      <c r="EE195" s="24"/>
      <c r="EF195" s="24"/>
      <c r="EG195" s="24"/>
      <c r="EH195" s="24"/>
      <c r="EI195" s="24"/>
      <c r="EJ195" s="24"/>
      <c r="EK195" s="24"/>
      <c r="EL195" s="24"/>
      <c r="EM195" s="24"/>
      <c r="EN195" s="24"/>
      <c r="EO195" s="24"/>
      <c r="EP195" s="24"/>
      <c r="EQ195" s="24"/>
      <c r="ER195" s="24"/>
      <c r="ES195" s="24"/>
      <c r="ET195" s="24"/>
      <c r="EU195" s="24"/>
      <c r="EV195" s="24"/>
      <c r="EW195" s="24"/>
      <c r="EX195" s="24"/>
      <c r="EY195" s="24"/>
      <c r="EZ195" s="24"/>
      <c r="FA195" s="24"/>
      <c r="FB195" s="24"/>
      <c r="FC195" s="24"/>
      <c r="FD195" s="24"/>
      <c r="FE195" s="24"/>
      <c r="FF195" s="24"/>
      <c r="FG195" s="24"/>
      <c r="FH195" s="24"/>
      <c r="FI195" s="24"/>
      <c r="FJ195" s="24"/>
      <c r="FK195" s="24"/>
      <c r="FL195" s="24"/>
      <c r="FM195" s="24"/>
      <c r="FN195" s="24"/>
      <c r="FO195" s="24"/>
      <c r="FP195" s="24"/>
      <c r="FQ195" s="24"/>
      <c r="FR195" s="24"/>
      <c r="FS195" s="24"/>
      <c r="FT195" s="24"/>
      <c r="FU195" s="24"/>
      <c r="FV195" s="24"/>
      <c r="FW195" s="24"/>
      <c r="FX195" s="24"/>
      <c r="FY195" s="24"/>
      <c r="FZ195" s="24"/>
      <c r="GA195" s="24"/>
      <c r="GB195" s="24"/>
      <c r="GC195" s="24"/>
      <c r="GD195" s="24"/>
      <c r="GE195" s="24"/>
      <c r="GF195" s="24"/>
      <c r="GG195" s="24"/>
      <c r="GH195" s="24"/>
      <c r="GI195" s="24"/>
      <c r="GJ195" s="24"/>
      <c r="GK195" s="24"/>
      <c r="GL195" s="24"/>
      <c r="GM195" s="24"/>
      <c r="GN195" s="24"/>
      <c r="GO195" s="24"/>
      <c r="GP195" s="24"/>
      <c r="GQ195" s="24"/>
      <c r="GR195" s="24"/>
      <c r="GS195" s="24"/>
      <c r="GT195" s="24"/>
      <c r="GU195" s="24"/>
      <c r="GV195" s="24"/>
      <c r="GW195" s="24"/>
      <c r="GX195" s="24"/>
      <c r="GY195" s="24"/>
      <c r="GZ195" s="24"/>
      <c r="HA195" s="24"/>
      <c r="HB195" s="24"/>
      <c r="HC195" s="24"/>
      <c r="HD195" s="24"/>
      <c r="HE195" s="24"/>
      <c r="HF195" s="24"/>
      <c r="HG195" s="24"/>
      <c r="HH195" s="24"/>
      <c r="HI195" s="24"/>
      <c r="HJ195" s="24"/>
      <c r="HK195" s="24"/>
      <c r="HL195" s="24"/>
      <c r="HM195" s="24"/>
      <c r="HN195" s="24"/>
      <c r="HO195" s="24"/>
      <c r="HP195" s="24"/>
      <c r="HQ195" s="24"/>
      <c r="HR195" s="24"/>
      <c r="HS195" s="24"/>
      <c r="HT195" s="24"/>
      <c r="HU195" s="24"/>
      <c r="HV195" s="24"/>
      <c r="HW195" s="24"/>
      <c r="HX195" s="24"/>
      <c r="HY195" s="24"/>
      <c r="HZ195" s="24"/>
      <c r="IA195" s="24"/>
      <c r="IB195" s="24"/>
      <c r="IC195" s="24"/>
      <c r="ID195" s="24"/>
      <c r="IE195" s="24"/>
      <c r="IF195" s="24"/>
      <c r="IG195" s="24"/>
      <c r="IH195" s="24"/>
      <c r="II195" s="24"/>
      <c r="IJ195" s="24"/>
      <c r="IK195" s="24"/>
      <c r="IL195" s="24"/>
      <c r="IM195" s="24"/>
      <c r="IN195" s="24"/>
      <c r="IO195" s="24"/>
      <c r="IP195" s="24"/>
      <c r="IQ195" s="24"/>
      <c r="IR195" s="24"/>
      <c r="IS195" s="24"/>
      <c r="IT195" s="24"/>
      <c r="IU195" s="24"/>
      <c r="IV195" s="24"/>
      <c r="IW195" s="24"/>
      <c r="IX195" s="24"/>
      <c r="IY195" s="24"/>
      <c r="IZ195" s="24"/>
    </row>
    <row r="196" spans="1:260" ht="21" customHeight="1" x14ac:dyDescent="0.35">
      <c r="G196" s="34"/>
    </row>
    <row r="197" spans="1:260" ht="21" customHeight="1" x14ac:dyDescent="0.35">
      <c r="G197" s="34"/>
    </row>
    <row r="198" spans="1:260" ht="21" customHeight="1" x14ac:dyDescent="0.35">
      <c r="G198" s="34"/>
    </row>
    <row r="199" spans="1:260" ht="21" customHeight="1" x14ac:dyDescent="0.35">
      <c r="G199" s="34"/>
    </row>
    <row r="200" spans="1:260" ht="21" customHeight="1" x14ac:dyDescent="0.35">
      <c r="G200" s="34"/>
    </row>
    <row r="201" spans="1:260" ht="21" customHeight="1" x14ac:dyDescent="0.35">
      <c r="G201" s="34"/>
    </row>
    <row r="202" spans="1:260" ht="21" customHeight="1" x14ac:dyDescent="0.35">
      <c r="G202" s="34"/>
    </row>
    <row r="203" spans="1:260" ht="21" customHeight="1" x14ac:dyDescent="0.35">
      <c r="G203" s="34"/>
    </row>
    <row r="204" spans="1:260" ht="21" customHeight="1" x14ac:dyDescent="0.35">
      <c r="G204" s="34"/>
    </row>
    <row r="205" spans="1:260" ht="21" customHeight="1" x14ac:dyDescent="0.35">
      <c r="G205" s="34"/>
    </row>
    <row r="206" spans="1:260" ht="21" customHeight="1" x14ac:dyDescent="0.35">
      <c r="G206" s="34"/>
    </row>
    <row r="207" spans="1:260" ht="21" customHeight="1" x14ac:dyDescent="0.35">
      <c r="G207" s="34"/>
    </row>
    <row r="208" spans="1:260" ht="21" customHeight="1" x14ac:dyDescent="0.35">
      <c r="G208" s="34"/>
    </row>
    <row r="209" spans="7:7" ht="21" customHeight="1" x14ac:dyDescent="0.35">
      <c r="G209" s="34"/>
    </row>
    <row r="210" spans="7:7" ht="21" customHeight="1" x14ac:dyDescent="0.35">
      <c r="G210" s="34"/>
    </row>
    <row r="211" spans="7:7" ht="21" customHeight="1" x14ac:dyDescent="0.35">
      <c r="G211" s="34"/>
    </row>
    <row r="212" spans="7:7" ht="21" customHeight="1" x14ac:dyDescent="0.35">
      <c r="G212" s="34"/>
    </row>
    <row r="213" spans="7:7" ht="21" customHeight="1" x14ac:dyDescent="0.35">
      <c r="G213" s="34"/>
    </row>
    <row r="214" spans="7:7" ht="21" customHeight="1" x14ac:dyDescent="0.35">
      <c r="G214" s="34"/>
    </row>
    <row r="215" spans="7:7" ht="21" customHeight="1" x14ac:dyDescent="0.35">
      <c r="G215" s="34"/>
    </row>
    <row r="216" spans="7:7" ht="21" customHeight="1" x14ac:dyDescent="0.35">
      <c r="G216" s="34"/>
    </row>
    <row r="217" spans="7:7" ht="21" customHeight="1" x14ac:dyDescent="0.35">
      <c r="G217" s="34"/>
    </row>
    <row r="218" spans="7:7" ht="21" customHeight="1" x14ac:dyDescent="0.35">
      <c r="G218" s="34"/>
    </row>
    <row r="219" spans="7:7" ht="21" customHeight="1" x14ac:dyDescent="0.35">
      <c r="G219" s="34"/>
    </row>
    <row r="220" spans="7:7" ht="21" customHeight="1" x14ac:dyDescent="0.35">
      <c r="G220" s="34"/>
    </row>
    <row r="221" spans="7:7" ht="21" customHeight="1" x14ac:dyDescent="0.35">
      <c r="G221" s="34"/>
    </row>
    <row r="222" spans="7:7" ht="21" customHeight="1" x14ac:dyDescent="0.35">
      <c r="G222" s="34"/>
    </row>
    <row r="223" spans="7:7" ht="21" customHeight="1" x14ac:dyDescent="0.35">
      <c r="G223" s="34"/>
    </row>
    <row r="224" spans="7:7" ht="21" customHeight="1" x14ac:dyDescent="0.35">
      <c r="G224" s="34"/>
    </row>
    <row r="225" spans="7:7" ht="21" customHeight="1" x14ac:dyDescent="0.35">
      <c r="G225" s="34"/>
    </row>
    <row r="226" spans="7:7" ht="21" customHeight="1" x14ac:dyDescent="0.35">
      <c r="G226" s="34"/>
    </row>
    <row r="227" spans="7:7" ht="21" customHeight="1" x14ac:dyDescent="0.35">
      <c r="G227" s="34"/>
    </row>
    <row r="228" spans="7:7" ht="21" customHeight="1" x14ac:dyDescent="0.35">
      <c r="G228" s="34"/>
    </row>
    <row r="229" spans="7:7" ht="21" customHeight="1" x14ac:dyDescent="0.35">
      <c r="G229" s="34"/>
    </row>
    <row r="230" spans="7:7" ht="21" customHeight="1" x14ac:dyDescent="0.35">
      <c r="G230" s="34"/>
    </row>
    <row r="231" spans="7:7" ht="21" customHeight="1" x14ac:dyDescent="0.35">
      <c r="G231" s="34"/>
    </row>
    <row r="232" spans="7:7" ht="21" customHeight="1" x14ac:dyDescent="0.35">
      <c r="G232" s="34"/>
    </row>
    <row r="233" spans="7:7" ht="21" customHeight="1" x14ac:dyDescent="0.35">
      <c r="G233" s="34"/>
    </row>
    <row r="234" spans="7:7" ht="21" customHeight="1" x14ac:dyDescent="0.35">
      <c r="G234" s="34"/>
    </row>
    <row r="235" spans="7:7" ht="21" customHeight="1" x14ac:dyDescent="0.35">
      <c r="G235" s="34"/>
    </row>
    <row r="236" spans="7:7" ht="21" customHeight="1" x14ac:dyDescent="0.35">
      <c r="G236" s="34"/>
    </row>
    <row r="237" spans="7:7" ht="21" customHeight="1" x14ac:dyDescent="0.35">
      <c r="G237" s="34"/>
    </row>
    <row r="238" spans="7:7" ht="21" customHeight="1" x14ac:dyDescent="0.35">
      <c r="G238" s="34"/>
    </row>
    <row r="239" spans="7:7" ht="21" customHeight="1" x14ac:dyDescent="0.35">
      <c r="G239" s="34"/>
    </row>
    <row r="240" spans="7:7" ht="21" customHeight="1" x14ac:dyDescent="0.35">
      <c r="G240" s="34"/>
    </row>
    <row r="241" spans="7:7" ht="21" customHeight="1" x14ac:dyDescent="0.35">
      <c r="G241" s="34"/>
    </row>
    <row r="242" spans="7:7" ht="21" customHeight="1" x14ac:dyDescent="0.35">
      <c r="G242" s="34"/>
    </row>
    <row r="243" spans="7:7" ht="21" customHeight="1" x14ac:dyDescent="0.35">
      <c r="G243" s="34"/>
    </row>
    <row r="244" spans="7:7" ht="21" customHeight="1" x14ac:dyDescent="0.35">
      <c r="G244" s="34"/>
    </row>
    <row r="245" spans="7:7" ht="21" customHeight="1" x14ac:dyDescent="0.35">
      <c r="G245" s="34"/>
    </row>
    <row r="246" spans="7:7" ht="21" customHeight="1" x14ac:dyDescent="0.35">
      <c r="G246" s="34"/>
    </row>
    <row r="247" spans="7:7" ht="21" customHeight="1" x14ac:dyDescent="0.35">
      <c r="G247" s="34"/>
    </row>
    <row r="248" spans="7:7" ht="21" customHeight="1" x14ac:dyDescent="0.35">
      <c r="G248" s="34"/>
    </row>
    <row r="249" spans="7:7" ht="21" customHeight="1" x14ac:dyDescent="0.35">
      <c r="G249" s="34"/>
    </row>
    <row r="250" spans="7:7" ht="21" customHeight="1" x14ac:dyDescent="0.35">
      <c r="G250" s="34"/>
    </row>
    <row r="251" spans="7:7" ht="21" customHeight="1" x14ac:dyDescent="0.35">
      <c r="G251" s="34"/>
    </row>
    <row r="252" spans="7:7" ht="21" customHeight="1" x14ac:dyDescent="0.35">
      <c r="G252" s="34"/>
    </row>
    <row r="253" spans="7:7" ht="21" customHeight="1" x14ac:dyDescent="0.35">
      <c r="G253" s="34"/>
    </row>
    <row r="254" spans="7:7" ht="21" customHeight="1" x14ac:dyDescent="0.35">
      <c r="G254" s="34"/>
    </row>
    <row r="255" spans="7:7" ht="21" customHeight="1" x14ac:dyDescent="0.35">
      <c r="G255" s="34"/>
    </row>
    <row r="256" spans="7:7" ht="21" customHeight="1" x14ac:dyDescent="0.35">
      <c r="G256" s="34"/>
    </row>
    <row r="257" spans="7:7" ht="21" customHeight="1" x14ac:dyDescent="0.35">
      <c r="G257" s="34"/>
    </row>
    <row r="258" spans="7:7" ht="21" customHeight="1" x14ac:dyDescent="0.35">
      <c r="G258" s="34"/>
    </row>
    <row r="259" spans="7:7" ht="21" customHeight="1" x14ac:dyDescent="0.35">
      <c r="G259" s="34"/>
    </row>
    <row r="260" spans="7:7" ht="21" customHeight="1" x14ac:dyDescent="0.35">
      <c r="G260" s="34"/>
    </row>
    <row r="261" spans="7:7" ht="21" customHeight="1" x14ac:dyDescent="0.35">
      <c r="G261" s="34"/>
    </row>
    <row r="262" spans="7:7" ht="21" customHeight="1" x14ac:dyDescent="0.35">
      <c r="G262" s="34"/>
    </row>
    <row r="263" spans="7:7" ht="21" customHeight="1" x14ac:dyDescent="0.35">
      <c r="G263" s="34"/>
    </row>
    <row r="264" spans="7:7" ht="21" customHeight="1" x14ac:dyDescent="0.35">
      <c r="G264" s="34"/>
    </row>
    <row r="265" spans="7:7" ht="21" customHeight="1" x14ac:dyDescent="0.35">
      <c r="G265" s="34"/>
    </row>
    <row r="266" spans="7:7" ht="21" customHeight="1" x14ac:dyDescent="0.35">
      <c r="G266" s="34"/>
    </row>
    <row r="267" spans="7:7" ht="21" customHeight="1" x14ac:dyDescent="0.35">
      <c r="G267" s="34"/>
    </row>
    <row r="268" spans="7:7" ht="21" customHeight="1" x14ac:dyDescent="0.35">
      <c r="G268" s="34"/>
    </row>
    <row r="269" spans="7:7" ht="21" customHeight="1" x14ac:dyDescent="0.35">
      <c r="G269" s="34"/>
    </row>
    <row r="270" spans="7:7" ht="21" customHeight="1" x14ac:dyDescent="0.35">
      <c r="G270" s="34"/>
    </row>
    <row r="271" spans="7:7" ht="21" customHeight="1" x14ac:dyDescent="0.35">
      <c r="G271" s="34"/>
    </row>
    <row r="272" spans="7:7" ht="21" customHeight="1" x14ac:dyDescent="0.35">
      <c r="G272" s="34"/>
    </row>
    <row r="273" spans="7:7" ht="21" customHeight="1" x14ac:dyDescent="0.35">
      <c r="G273" s="34"/>
    </row>
    <row r="274" spans="7:7" ht="21" customHeight="1" x14ac:dyDescent="0.35">
      <c r="G274" s="34"/>
    </row>
    <row r="275" spans="7:7" ht="21" customHeight="1" x14ac:dyDescent="0.35">
      <c r="G275" s="34"/>
    </row>
    <row r="276" spans="7:7" ht="21" customHeight="1" x14ac:dyDescent="0.35">
      <c r="G276" s="34"/>
    </row>
    <row r="277" spans="7:7" ht="21" customHeight="1" x14ac:dyDescent="0.35">
      <c r="G277" s="34"/>
    </row>
    <row r="278" spans="7:7" ht="21" customHeight="1" x14ac:dyDescent="0.35">
      <c r="G278" s="34"/>
    </row>
    <row r="279" spans="7:7" ht="21" customHeight="1" x14ac:dyDescent="0.35">
      <c r="G279" s="34"/>
    </row>
    <row r="280" spans="7:7" ht="21" customHeight="1" x14ac:dyDescent="0.35">
      <c r="G280" s="34"/>
    </row>
    <row r="281" spans="7:7" ht="21" customHeight="1" x14ac:dyDescent="0.35">
      <c r="G281" s="34"/>
    </row>
    <row r="282" spans="7:7" ht="21" customHeight="1" x14ac:dyDescent="0.35">
      <c r="G282" s="34"/>
    </row>
    <row r="283" spans="7:7" ht="21" customHeight="1" x14ac:dyDescent="0.35">
      <c r="G283" s="34"/>
    </row>
    <row r="284" spans="7:7" ht="21" customHeight="1" x14ac:dyDescent="0.35">
      <c r="G284" s="34"/>
    </row>
    <row r="285" spans="7:7" ht="21" customHeight="1" x14ac:dyDescent="0.35">
      <c r="G285" s="34"/>
    </row>
    <row r="286" spans="7:7" ht="21" customHeight="1" x14ac:dyDescent="0.35">
      <c r="G286" s="34"/>
    </row>
    <row r="287" spans="7:7" ht="21" customHeight="1" x14ac:dyDescent="0.35">
      <c r="G287" s="34"/>
    </row>
    <row r="288" spans="7:7" ht="21" customHeight="1" x14ac:dyDescent="0.35">
      <c r="G288" s="34"/>
    </row>
    <row r="289" spans="7:7" ht="21" customHeight="1" x14ac:dyDescent="0.35">
      <c r="G289" s="34"/>
    </row>
    <row r="290" spans="7:7" ht="21" customHeight="1" x14ac:dyDescent="0.35">
      <c r="G290" s="34"/>
    </row>
    <row r="291" spans="7:7" ht="21" customHeight="1" x14ac:dyDescent="0.35">
      <c r="G291" s="34"/>
    </row>
    <row r="292" spans="7:7" ht="21" customHeight="1" x14ac:dyDescent="0.35">
      <c r="G292" s="34"/>
    </row>
    <row r="293" spans="7:7" ht="21" customHeight="1" x14ac:dyDescent="0.35">
      <c r="G293" s="34"/>
    </row>
    <row r="294" spans="7:7" ht="21" customHeight="1" x14ac:dyDescent="0.35">
      <c r="G294" s="34"/>
    </row>
    <row r="295" spans="7:7" ht="21" customHeight="1" x14ac:dyDescent="0.35">
      <c r="G295" s="34"/>
    </row>
    <row r="296" spans="7:7" ht="21" customHeight="1" x14ac:dyDescent="0.35">
      <c r="G296" s="34"/>
    </row>
    <row r="297" spans="7:7" ht="21" customHeight="1" x14ac:dyDescent="0.35">
      <c r="G297" s="34"/>
    </row>
    <row r="298" spans="7:7" ht="21" customHeight="1" x14ac:dyDescent="0.35">
      <c r="G298" s="34"/>
    </row>
    <row r="299" spans="7:7" ht="21" customHeight="1" x14ac:dyDescent="0.35">
      <c r="G299" s="34"/>
    </row>
    <row r="300" spans="7:7" ht="21" customHeight="1" x14ac:dyDescent="0.35">
      <c r="G300" s="34"/>
    </row>
    <row r="301" spans="7:7" ht="21" customHeight="1" x14ac:dyDescent="0.35">
      <c r="G301" s="34"/>
    </row>
    <row r="302" spans="7:7" ht="21" customHeight="1" x14ac:dyDescent="0.35">
      <c r="G302" s="34"/>
    </row>
    <row r="303" spans="7:7" ht="21" customHeight="1" x14ac:dyDescent="0.35">
      <c r="G303" s="34"/>
    </row>
    <row r="304" spans="7:7" ht="21" customHeight="1" x14ac:dyDescent="0.35">
      <c r="G304" s="34"/>
    </row>
    <row r="305" spans="7:7" ht="21" customHeight="1" x14ac:dyDescent="0.35">
      <c r="G305" s="34"/>
    </row>
    <row r="306" spans="7:7" ht="21" customHeight="1" x14ac:dyDescent="0.35">
      <c r="G306" s="34"/>
    </row>
    <row r="307" spans="7:7" ht="21" customHeight="1" x14ac:dyDescent="0.35">
      <c r="G307" s="34"/>
    </row>
    <row r="308" spans="7:7" ht="21" customHeight="1" x14ac:dyDescent="0.35">
      <c r="G308" s="34"/>
    </row>
    <row r="309" spans="7:7" ht="21" customHeight="1" x14ac:dyDescent="0.35">
      <c r="G309" s="34"/>
    </row>
    <row r="310" spans="7:7" ht="21" customHeight="1" x14ac:dyDescent="0.35">
      <c r="G310" s="34"/>
    </row>
    <row r="311" spans="7:7" ht="21" customHeight="1" x14ac:dyDescent="0.35">
      <c r="G311" s="34"/>
    </row>
    <row r="312" spans="7:7" ht="21" customHeight="1" x14ac:dyDescent="0.35">
      <c r="G312" s="34"/>
    </row>
    <row r="313" spans="7:7" ht="21" customHeight="1" x14ac:dyDescent="0.35">
      <c r="G313" s="34"/>
    </row>
    <row r="314" spans="7:7" ht="21" customHeight="1" x14ac:dyDescent="0.35">
      <c r="G314" s="34"/>
    </row>
    <row r="315" spans="7:7" ht="21" customHeight="1" x14ac:dyDescent="0.35">
      <c r="G315" s="34"/>
    </row>
    <row r="316" spans="7:7" ht="21" customHeight="1" x14ac:dyDescent="0.35">
      <c r="G316" s="34"/>
    </row>
    <row r="317" spans="7:7" ht="21" customHeight="1" x14ac:dyDescent="0.35">
      <c r="G317" s="34"/>
    </row>
    <row r="318" spans="7:7" ht="21" customHeight="1" x14ac:dyDescent="0.35">
      <c r="G318" s="34"/>
    </row>
    <row r="319" spans="7:7" ht="21" customHeight="1" x14ac:dyDescent="0.35">
      <c r="G319" s="34"/>
    </row>
    <row r="320" spans="7:7" ht="21" customHeight="1" x14ac:dyDescent="0.35">
      <c r="G320" s="34"/>
    </row>
    <row r="321" spans="7:7" ht="21" customHeight="1" x14ac:dyDescent="0.35">
      <c r="G321" s="34"/>
    </row>
    <row r="322" spans="7:7" ht="21" customHeight="1" x14ac:dyDescent="0.35">
      <c r="G322" s="34"/>
    </row>
    <row r="323" spans="7:7" ht="21" customHeight="1" x14ac:dyDescent="0.35">
      <c r="G323" s="34"/>
    </row>
    <row r="324" spans="7:7" ht="21" customHeight="1" x14ac:dyDescent="0.35">
      <c r="G324" s="34"/>
    </row>
    <row r="325" spans="7:7" ht="21" customHeight="1" x14ac:dyDescent="0.35">
      <c r="G325" s="34"/>
    </row>
    <row r="326" spans="7:7" ht="21" customHeight="1" x14ac:dyDescent="0.35">
      <c r="G326" s="34"/>
    </row>
    <row r="327" spans="7:7" ht="21" customHeight="1" x14ac:dyDescent="0.35">
      <c r="G327" s="34"/>
    </row>
    <row r="328" spans="7:7" ht="21" customHeight="1" x14ac:dyDescent="0.35">
      <c r="G328" s="34"/>
    </row>
    <row r="329" spans="7:7" ht="21" customHeight="1" x14ac:dyDescent="0.35">
      <c r="G329" s="34"/>
    </row>
    <row r="330" spans="7:7" ht="21" customHeight="1" x14ac:dyDescent="0.35">
      <c r="G330" s="34"/>
    </row>
    <row r="331" spans="7:7" ht="21" customHeight="1" x14ac:dyDescent="0.35">
      <c r="G331" s="34"/>
    </row>
    <row r="332" spans="7:7" ht="21" customHeight="1" x14ac:dyDescent="0.35">
      <c r="G332" s="34"/>
    </row>
    <row r="333" spans="7:7" ht="21" customHeight="1" x14ac:dyDescent="0.35">
      <c r="G333" s="34"/>
    </row>
    <row r="334" spans="7:7" ht="21" customHeight="1" x14ac:dyDescent="0.35">
      <c r="G334" s="34"/>
    </row>
    <row r="335" spans="7:7" ht="21" customHeight="1" x14ac:dyDescent="0.35">
      <c r="G335" s="34"/>
    </row>
    <row r="336" spans="7:7" ht="21" customHeight="1" x14ac:dyDescent="0.35">
      <c r="G336" s="34"/>
    </row>
    <row r="337" spans="7:7" ht="21" customHeight="1" x14ac:dyDescent="0.35">
      <c r="G337" s="34"/>
    </row>
    <row r="338" spans="7:7" ht="21" customHeight="1" x14ac:dyDescent="0.35">
      <c r="G338" s="34"/>
    </row>
    <row r="339" spans="7:7" ht="21" customHeight="1" x14ac:dyDescent="0.35">
      <c r="G339" s="34"/>
    </row>
    <row r="340" spans="7:7" ht="21" customHeight="1" x14ac:dyDescent="0.35">
      <c r="G340" s="34"/>
    </row>
    <row r="341" spans="7:7" ht="21" customHeight="1" x14ac:dyDescent="0.35">
      <c r="G341" s="34"/>
    </row>
    <row r="342" spans="7:7" ht="21" customHeight="1" x14ac:dyDescent="0.35">
      <c r="G342" s="34"/>
    </row>
    <row r="343" spans="7:7" ht="21" customHeight="1" x14ac:dyDescent="0.35">
      <c r="G343" s="34"/>
    </row>
    <row r="344" spans="7:7" ht="21" customHeight="1" x14ac:dyDescent="0.35">
      <c r="G344" s="34"/>
    </row>
    <row r="345" spans="7:7" ht="21" customHeight="1" x14ac:dyDescent="0.35">
      <c r="G345" s="34"/>
    </row>
    <row r="346" spans="7:7" ht="21" customHeight="1" x14ac:dyDescent="0.35">
      <c r="G346" s="34"/>
    </row>
    <row r="347" spans="7:7" ht="21" customHeight="1" x14ac:dyDescent="0.35">
      <c r="G347" s="34"/>
    </row>
    <row r="348" spans="7:7" ht="21" customHeight="1" x14ac:dyDescent="0.35">
      <c r="G348" s="34"/>
    </row>
    <row r="349" spans="7:7" ht="21" customHeight="1" x14ac:dyDescent="0.35">
      <c r="G349" s="34"/>
    </row>
    <row r="350" spans="7:7" ht="21" customHeight="1" x14ac:dyDescent="0.35">
      <c r="G350" s="34"/>
    </row>
    <row r="351" spans="7:7" ht="21" customHeight="1" x14ac:dyDescent="0.35">
      <c r="G351" s="34"/>
    </row>
    <row r="352" spans="7:7" ht="21" customHeight="1" x14ac:dyDescent="0.35">
      <c r="G352" s="34"/>
    </row>
    <row r="353" spans="7:7" ht="21" customHeight="1" x14ac:dyDescent="0.35">
      <c r="G353" s="34"/>
    </row>
    <row r="354" spans="7:7" ht="21" customHeight="1" x14ac:dyDescent="0.35">
      <c r="G354" s="34"/>
    </row>
    <row r="355" spans="7:7" ht="21" customHeight="1" x14ac:dyDescent="0.35">
      <c r="G355" s="34"/>
    </row>
    <row r="356" spans="7:7" ht="21" customHeight="1" x14ac:dyDescent="0.35">
      <c r="G356" s="34"/>
    </row>
    <row r="357" spans="7:7" ht="21" customHeight="1" x14ac:dyDescent="0.35">
      <c r="G357" s="34"/>
    </row>
    <row r="358" spans="7:7" ht="21" customHeight="1" x14ac:dyDescent="0.35">
      <c r="G358" s="34"/>
    </row>
    <row r="359" spans="7:7" ht="21" customHeight="1" x14ac:dyDescent="0.35">
      <c r="G359" s="34"/>
    </row>
    <row r="360" spans="7:7" ht="21" customHeight="1" x14ac:dyDescent="0.35">
      <c r="G360" s="34"/>
    </row>
    <row r="361" spans="7:7" ht="21" customHeight="1" x14ac:dyDescent="0.35">
      <c r="G361" s="34"/>
    </row>
    <row r="362" spans="7:7" ht="21" customHeight="1" x14ac:dyDescent="0.35">
      <c r="G362" s="34"/>
    </row>
    <row r="363" spans="7:7" ht="21" customHeight="1" x14ac:dyDescent="0.35">
      <c r="G363" s="34"/>
    </row>
    <row r="364" spans="7:7" ht="21" customHeight="1" x14ac:dyDescent="0.35">
      <c r="G364" s="34"/>
    </row>
    <row r="365" spans="7:7" ht="21" customHeight="1" x14ac:dyDescent="0.35">
      <c r="G365" s="34"/>
    </row>
    <row r="366" spans="7:7" ht="21" customHeight="1" x14ac:dyDescent="0.35">
      <c r="G366" s="34"/>
    </row>
    <row r="367" spans="7:7" ht="21" customHeight="1" x14ac:dyDescent="0.35">
      <c r="G367" s="34"/>
    </row>
    <row r="368" spans="7:7" ht="21" customHeight="1" x14ac:dyDescent="0.35">
      <c r="G368" s="34"/>
    </row>
    <row r="369" spans="7:7" ht="21" customHeight="1" x14ac:dyDescent="0.35">
      <c r="G369" s="34"/>
    </row>
    <row r="370" spans="7:7" ht="21" customHeight="1" x14ac:dyDescent="0.35">
      <c r="G370" s="34"/>
    </row>
    <row r="371" spans="7:7" ht="21" customHeight="1" x14ac:dyDescent="0.35">
      <c r="G371" s="34"/>
    </row>
    <row r="372" spans="7:7" ht="21" customHeight="1" x14ac:dyDescent="0.35">
      <c r="G372" s="34"/>
    </row>
    <row r="373" spans="7:7" ht="21" customHeight="1" x14ac:dyDescent="0.35">
      <c r="G373" s="34"/>
    </row>
    <row r="374" spans="7:7" ht="21" customHeight="1" x14ac:dyDescent="0.35">
      <c r="G374" s="34"/>
    </row>
    <row r="375" spans="7:7" ht="21" customHeight="1" x14ac:dyDescent="0.35">
      <c r="G375" s="34"/>
    </row>
    <row r="376" spans="7:7" ht="21" customHeight="1" x14ac:dyDescent="0.35">
      <c r="G376" s="34"/>
    </row>
    <row r="377" spans="7:7" ht="21" customHeight="1" x14ac:dyDescent="0.35">
      <c r="G377" s="34"/>
    </row>
    <row r="378" spans="7:7" ht="21" customHeight="1" x14ac:dyDescent="0.35">
      <c r="G378" s="34"/>
    </row>
    <row r="379" spans="7:7" ht="21" customHeight="1" x14ac:dyDescent="0.35">
      <c r="G379" s="34"/>
    </row>
    <row r="380" spans="7:7" ht="21" customHeight="1" x14ac:dyDescent="0.35">
      <c r="G380" s="34"/>
    </row>
    <row r="381" spans="7:7" ht="21" customHeight="1" x14ac:dyDescent="0.35">
      <c r="G381" s="34"/>
    </row>
    <row r="382" spans="7:7" ht="21" customHeight="1" x14ac:dyDescent="0.35">
      <c r="G382" s="34"/>
    </row>
    <row r="383" spans="7:7" ht="21" customHeight="1" x14ac:dyDescent="0.35">
      <c r="G383" s="34"/>
    </row>
    <row r="384" spans="7:7" ht="21" customHeight="1" x14ac:dyDescent="0.35">
      <c r="G384" s="34"/>
    </row>
    <row r="385" spans="7:7" ht="21" customHeight="1" x14ac:dyDescent="0.35">
      <c r="G385" s="34"/>
    </row>
    <row r="386" spans="7:7" ht="21" customHeight="1" x14ac:dyDescent="0.35">
      <c r="G386" s="34"/>
    </row>
    <row r="387" spans="7:7" ht="21" customHeight="1" x14ac:dyDescent="0.35">
      <c r="G387" s="34"/>
    </row>
    <row r="388" spans="7:7" ht="21" customHeight="1" x14ac:dyDescent="0.35">
      <c r="G388" s="34"/>
    </row>
    <row r="389" spans="7:7" ht="21" customHeight="1" x14ac:dyDescent="0.35">
      <c r="G389" s="34"/>
    </row>
    <row r="390" spans="7:7" ht="21" customHeight="1" x14ac:dyDescent="0.35">
      <c r="G390" s="34"/>
    </row>
    <row r="391" spans="7:7" ht="21" customHeight="1" x14ac:dyDescent="0.35">
      <c r="G391" s="34"/>
    </row>
    <row r="392" spans="7:7" ht="21" customHeight="1" x14ac:dyDescent="0.35">
      <c r="G392" s="34"/>
    </row>
    <row r="393" spans="7:7" ht="21" customHeight="1" x14ac:dyDescent="0.35">
      <c r="G393" s="34"/>
    </row>
    <row r="394" spans="7:7" ht="21" customHeight="1" x14ac:dyDescent="0.35">
      <c r="G394" s="34"/>
    </row>
    <row r="395" spans="7:7" ht="21" customHeight="1" x14ac:dyDescent="0.35">
      <c r="G395" s="34"/>
    </row>
    <row r="396" spans="7:7" ht="21" customHeight="1" x14ac:dyDescent="0.35">
      <c r="G396" s="34"/>
    </row>
    <row r="397" spans="7:7" ht="21" customHeight="1" x14ac:dyDescent="0.35">
      <c r="G397" s="34"/>
    </row>
    <row r="398" spans="7:7" ht="21" customHeight="1" x14ac:dyDescent="0.35">
      <c r="G398" s="34"/>
    </row>
    <row r="399" spans="7:7" ht="21" customHeight="1" x14ac:dyDescent="0.35">
      <c r="G399" s="34"/>
    </row>
    <row r="400" spans="7:7" ht="21" customHeight="1" x14ac:dyDescent="0.35">
      <c r="G400" s="34"/>
    </row>
    <row r="401" spans="7:7" ht="21" customHeight="1" x14ac:dyDescent="0.35">
      <c r="G401" s="34"/>
    </row>
    <row r="402" spans="7:7" ht="21" customHeight="1" x14ac:dyDescent="0.35">
      <c r="G402" s="34"/>
    </row>
    <row r="403" spans="7:7" ht="21" customHeight="1" x14ac:dyDescent="0.35">
      <c r="G403" s="34"/>
    </row>
    <row r="404" spans="7:7" ht="21" customHeight="1" x14ac:dyDescent="0.35">
      <c r="G404" s="34"/>
    </row>
    <row r="405" spans="7:7" ht="21" customHeight="1" x14ac:dyDescent="0.35">
      <c r="G405" s="34"/>
    </row>
    <row r="406" spans="7:7" ht="21" customHeight="1" x14ac:dyDescent="0.35">
      <c r="G406" s="34"/>
    </row>
    <row r="407" spans="7:7" ht="21" customHeight="1" x14ac:dyDescent="0.35">
      <c r="G407" s="34"/>
    </row>
    <row r="408" spans="7:7" ht="21" customHeight="1" x14ac:dyDescent="0.35">
      <c r="G408" s="34"/>
    </row>
    <row r="409" spans="7:7" ht="21" customHeight="1" x14ac:dyDescent="0.35">
      <c r="G409" s="34"/>
    </row>
    <row r="410" spans="7:7" ht="21" customHeight="1" x14ac:dyDescent="0.35">
      <c r="G410" s="34"/>
    </row>
    <row r="411" spans="7:7" ht="21" customHeight="1" x14ac:dyDescent="0.35">
      <c r="G411" s="34"/>
    </row>
    <row r="412" spans="7:7" ht="21" customHeight="1" x14ac:dyDescent="0.35">
      <c r="G412" s="34"/>
    </row>
    <row r="413" spans="7:7" ht="21" customHeight="1" x14ac:dyDescent="0.35">
      <c r="G413" s="34"/>
    </row>
    <row r="414" spans="7:7" ht="21" customHeight="1" x14ac:dyDescent="0.35">
      <c r="G414" s="34"/>
    </row>
    <row r="415" spans="7:7" ht="21" customHeight="1" x14ac:dyDescent="0.35">
      <c r="G415" s="34"/>
    </row>
    <row r="416" spans="7:7" ht="21" customHeight="1" x14ac:dyDescent="0.35">
      <c r="G416" s="34"/>
    </row>
    <row r="417" spans="7:7" ht="21" customHeight="1" x14ac:dyDescent="0.35">
      <c r="G417" s="34"/>
    </row>
    <row r="418" spans="7:7" ht="21" customHeight="1" x14ac:dyDescent="0.35">
      <c r="G418" s="34"/>
    </row>
    <row r="419" spans="7:7" ht="21" customHeight="1" x14ac:dyDescent="0.35">
      <c r="G419" s="34"/>
    </row>
    <row r="420" spans="7:7" ht="21" customHeight="1" x14ac:dyDescent="0.35">
      <c r="G420" s="34"/>
    </row>
    <row r="421" spans="7:7" ht="21" customHeight="1" x14ac:dyDescent="0.35">
      <c r="G421" s="34"/>
    </row>
    <row r="422" spans="7:7" ht="21" customHeight="1" x14ac:dyDescent="0.35">
      <c r="G422" s="34"/>
    </row>
    <row r="423" spans="7:7" ht="21" customHeight="1" x14ac:dyDescent="0.35">
      <c r="G423" s="34"/>
    </row>
    <row r="424" spans="7:7" ht="21" customHeight="1" x14ac:dyDescent="0.35">
      <c r="G424" s="34"/>
    </row>
    <row r="425" spans="7:7" ht="21" customHeight="1" x14ac:dyDescent="0.35">
      <c r="G425" s="34"/>
    </row>
    <row r="426" spans="7:7" ht="21" customHeight="1" x14ac:dyDescent="0.35">
      <c r="G426" s="34"/>
    </row>
    <row r="427" spans="7:7" ht="21" customHeight="1" x14ac:dyDescent="0.35">
      <c r="G427" s="34"/>
    </row>
    <row r="428" spans="7:7" ht="21" customHeight="1" x14ac:dyDescent="0.35">
      <c r="G428" s="34"/>
    </row>
    <row r="429" spans="7:7" ht="21" customHeight="1" x14ac:dyDescent="0.35">
      <c r="G429" s="34"/>
    </row>
    <row r="430" spans="7:7" ht="21" customHeight="1" x14ac:dyDescent="0.35">
      <c r="G430" s="34"/>
    </row>
    <row r="431" spans="7:7" ht="21" customHeight="1" x14ac:dyDescent="0.35">
      <c r="G431" s="34"/>
    </row>
    <row r="432" spans="7:7" ht="21" customHeight="1" x14ac:dyDescent="0.35">
      <c r="G432" s="34"/>
    </row>
    <row r="433" spans="7:7" ht="21" customHeight="1" x14ac:dyDescent="0.35">
      <c r="G433" s="34"/>
    </row>
    <row r="434" spans="7:7" ht="21" customHeight="1" x14ac:dyDescent="0.35">
      <c r="G434" s="34"/>
    </row>
    <row r="435" spans="7:7" ht="21" customHeight="1" x14ac:dyDescent="0.35">
      <c r="G435" s="34"/>
    </row>
    <row r="436" spans="7:7" ht="21" customHeight="1" x14ac:dyDescent="0.35">
      <c r="G436" s="34"/>
    </row>
    <row r="437" spans="7:7" ht="21" customHeight="1" x14ac:dyDescent="0.35">
      <c r="G437" s="34"/>
    </row>
    <row r="438" spans="7:7" ht="21" customHeight="1" x14ac:dyDescent="0.35">
      <c r="G438" s="34"/>
    </row>
    <row r="439" spans="7:7" ht="21" customHeight="1" x14ac:dyDescent="0.35">
      <c r="G439" s="34"/>
    </row>
    <row r="440" spans="7:7" ht="21" customHeight="1" x14ac:dyDescent="0.35">
      <c r="G440" s="34"/>
    </row>
    <row r="441" spans="7:7" ht="21" customHeight="1" x14ac:dyDescent="0.35">
      <c r="G441" s="34"/>
    </row>
    <row r="442" spans="7:7" ht="21" customHeight="1" x14ac:dyDescent="0.35">
      <c r="G442" s="34"/>
    </row>
    <row r="443" spans="7:7" ht="21" customHeight="1" x14ac:dyDescent="0.35">
      <c r="G443" s="34"/>
    </row>
    <row r="444" spans="7:7" ht="21" customHeight="1" x14ac:dyDescent="0.35">
      <c r="G444" s="34"/>
    </row>
    <row r="445" spans="7:7" ht="21" customHeight="1" x14ac:dyDescent="0.35">
      <c r="G445" s="34"/>
    </row>
    <row r="446" spans="7:7" ht="21" customHeight="1" x14ac:dyDescent="0.35">
      <c r="G446" s="34"/>
    </row>
    <row r="447" spans="7:7" ht="21" customHeight="1" x14ac:dyDescent="0.35">
      <c r="G447" s="34"/>
    </row>
    <row r="448" spans="7:7" ht="21" customHeight="1" x14ac:dyDescent="0.35">
      <c r="G448" s="34"/>
    </row>
    <row r="449" spans="7:7" ht="21" customHeight="1" x14ac:dyDescent="0.35">
      <c r="G449" s="34"/>
    </row>
    <row r="450" spans="7:7" ht="21" customHeight="1" x14ac:dyDescent="0.35">
      <c r="G450" s="34"/>
    </row>
    <row r="451" spans="7:7" ht="21" customHeight="1" x14ac:dyDescent="0.35">
      <c r="G451" s="34"/>
    </row>
    <row r="452" spans="7:7" ht="21" customHeight="1" x14ac:dyDescent="0.35">
      <c r="G452" s="34"/>
    </row>
    <row r="453" spans="7:7" ht="21" customHeight="1" x14ac:dyDescent="0.35">
      <c r="G453" s="34"/>
    </row>
    <row r="454" spans="7:7" ht="21" customHeight="1" x14ac:dyDescent="0.35">
      <c r="G454" s="34"/>
    </row>
    <row r="455" spans="7:7" ht="21" customHeight="1" x14ac:dyDescent="0.35">
      <c r="G455" s="34"/>
    </row>
    <row r="456" spans="7:7" ht="21" customHeight="1" x14ac:dyDescent="0.35">
      <c r="G456" s="34"/>
    </row>
    <row r="457" spans="7:7" ht="21" customHeight="1" x14ac:dyDescent="0.35">
      <c r="G457" s="34"/>
    </row>
    <row r="458" spans="7:7" ht="21" customHeight="1" x14ac:dyDescent="0.35">
      <c r="G458" s="34"/>
    </row>
    <row r="459" spans="7:7" ht="21" customHeight="1" x14ac:dyDescent="0.35">
      <c r="G459" s="34"/>
    </row>
    <row r="460" spans="7:7" ht="21" customHeight="1" x14ac:dyDescent="0.35">
      <c r="G460" s="34"/>
    </row>
    <row r="461" spans="7:7" ht="21" customHeight="1" x14ac:dyDescent="0.35">
      <c r="G461" s="34"/>
    </row>
    <row r="462" spans="7:7" ht="21" customHeight="1" x14ac:dyDescent="0.35">
      <c r="G462" s="34"/>
    </row>
    <row r="463" spans="7:7" ht="21" customHeight="1" x14ac:dyDescent="0.35">
      <c r="G463" s="34"/>
    </row>
    <row r="464" spans="7:7" ht="21" customHeight="1" x14ac:dyDescent="0.35">
      <c r="G464" s="34"/>
    </row>
    <row r="465" spans="7:7" ht="21" customHeight="1" x14ac:dyDescent="0.35">
      <c r="G465" s="34"/>
    </row>
    <row r="466" spans="7:7" ht="21" customHeight="1" x14ac:dyDescent="0.35">
      <c r="G466" s="34"/>
    </row>
    <row r="467" spans="7:7" ht="21" customHeight="1" x14ac:dyDescent="0.35">
      <c r="G467" s="34"/>
    </row>
    <row r="468" spans="7:7" ht="21" customHeight="1" x14ac:dyDescent="0.35">
      <c r="G468" s="34"/>
    </row>
    <row r="469" spans="7:7" ht="21" customHeight="1" x14ac:dyDescent="0.35">
      <c r="G469" s="34"/>
    </row>
    <row r="470" spans="7:7" ht="21" customHeight="1" x14ac:dyDescent="0.35">
      <c r="G470" s="34"/>
    </row>
    <row r="471" spans="7:7" ht="21" customHeight="1" x14ac:dyDescent="0.35">
      <c r="G471" s="34"/>
    </row>
    <row r="472" spans="7:7" ht="21" customHeight="1" x14ac:dyDescent="0.35">
      <c r="G472" s="34"/>
    </row>
    <row r="473" spans="7:7" ht="21" customHeight="1" x14ac:dyDescent="0.35">
      <c r="G473" s="34"/>
    </row>
    <row r="474" spans="7:7" ht="21" customHeight="1" x14ac:dyDescent="0.35">
      <c r="G474" s="34"/>
    </row>
    <row r="475" spans="7:7" ht="21" customHeight="1" x14ac:dyDescent="0.35">
      <c r="G475" s="34"/>
    </row>
    <row r="476" spans="7:7" ht="21" customHeight="1" x14ac:dyDescent="0.35">
      <c r="G476" s="34"/>
    </row>
    <row r="477" spans="7:7" ht="21" customHeight="1" x14ac:dyDescent="0.35">
      <c r="G477" s="34"/>
    </row>
    <row r="478" spans="7:7" ht="21" customHeight="1" x14ac:dyDescent="0.35">
      <c r="G478" s="34"/>
    </row>
    <row r="479" spans="7:7" ht="21" customHeight="1" x14ac:dyDescent="0.35">
      <c r="G479" s="34"/>
    </row>
    <row r="480" spans="7:7" ht="21" customHeight="1" x14ac:dyDescent="0.35">
      <c r="G480" s="34"/>
    </row>
    <row r="481" spans="7:7" ht="21" customHeight="1" x14ac:dyDescent="0.35">
      <c r="G481" s="34"/>
    </row>
    <row r="482" spans="7:7" ht="21" customHeight="1" x14ac:dyDescent="0.35">
      <c r="G482" s="34"/>
    </row>
    <row r="483" spans="7:7" ht="21" customHeight="1" x14ac:dyDescent="0.35">
      <c r="G483" s="34"/>
    </row>
    <row r="484" spans="7:7" ht="21" customHeight="1" x14ac:dyDescent="0.35">
      <c r="G484" s="34"/>
    </row>
    <row r="485" spans="7:7" ht="21" customHeight="1" x14ac:dyDescent="0.35">
      <c r="G485" s="34"/>
    </row>
    <row r="486" spans="7:7" ht="21" customHeight="1" x14ac:dyDescent="0.35">
      <c r="G486" s="34"/>
    </row>
    <row r="487" spans="7:7" ht="21" customHeight="1" x14ac:dyDescent="0.35">
      <c r="G487" s="34"/>
    </row>
    <row r="488" spans="7:7" ht="21" customHeight="1" x14ac:dyDescent="0.35">
      <c r="G488" s="34"/>
    </row>
    <row r="489" spans="7:7" ht="21" customHeight="1" x14ac:dyDescent="0.35">
      <c r="G489" s="34"/>
    </row>
    <row r="490" spans="7:7" ht="21" customHeight="1" x14ac:dyDescent="0.35">
      <c r="G490" s="34"/>
    </row>
    <row r="491" spans="7:7" ht="21" customHeight="1" x14ac:dyDescent="0.35">
      <c r="G491" s="34"/>
    </row>
    <row r="492" spans="7:7" ht="21" customHeight="1" x14ac:dyDescent="0.35">
      <c r="G492" s="34"/>
    </row>
    <row r="493" spans="7:7" ht="21" customHeight="1" x14ac:dyDescent="0.35">
      <c r="G493" s="34"/>
    </row>
    <row r="494" spans="7:7" ht="21" customHeight="1" x14ac:dyDescent="0.35">
      <c r="G494" s="34"/>
    </row>
    <row r="495" spans="7:7" ht="21" customHeight="1" x14ac:dyDescent="0.35">
      <c r="G495" s="34"/>
    </row>
    <row r="496" spans="7:7" ht="21" customHeight="1" x14ac:dyDescent="0.35">
      <c r="G496" s="34"/>
    </row>
    <row r="497" spans="7:7" ht="21" customHeight="1" x14ac:dyDescent="0.35">
      <c r="G497" s="34"/>
    </row>
    <row r="498" spans="7:7" ht="21" customHeight="1" x14ac:dyDescent="0.35">
      <c r="G498" s="34"/>
    </row>
    <row r="499" spans="7:7" ht="21" customHeight="1" x14ac:dyDescent="0.35">
      <c r="G499" s="34"/>
    </row>
    <row r="500" spans="7:7" ht="21" customHeight="1" x14ac:dyDescent="0.35">
      <c r="G500" s="34"/>
    </row>
    <row r="501" spans="7:7" ht="21" customHeight="1" x14ac:dyDescent="0.35">
      <c r="G501" s="34"/>
    </row>
    <row r="502" spans="7:7" ht="21" customHeight="1" x14ac:dyDescent="0.35">
      <c r="G502" s="34"/>
    </row>
    <row r="503" spans="7:7" ht="21" customHeight="1" x14ac:dyDescent="0.35">
      <c r="G503" s="34"/>
    </row>
    <row r="504" spans="7:7" ht="21" customHeight="1" x14ac:dyDescent="0.35">
      <c r="G504" s="34"/>
    </row>
    <row r="505" spans="7:7" ht="21" customHeight="1" x14ac:dyDescent="0.35">
      <c r="G505" s="34"/>
    </row>
    <row r="506" spans="7:7" ht="21" customHeight="1" x14ac:dyDescent="0.35">
      <c r="G506" s="34"/>
    </row>
    <row r="507" spans="7:7" ht="21" customHeight="1" x14ac:dyDescent="0.35">
      <c r="G507" s="34"/>
    </row>
    <row r="508" spans="7:7" ht="21" customHeight="1" x14ac:dyDescent="0.35">
      <c r="G508" s="34"/>
    </row>
    <row r="509" spans="7:7" ht="21" customHeight="1" x14ac:dyDescent="0.35">
      <c r="G509" s="34"/>
    </row>
    <row r="510" spans="7:7" ht="21" customHeight="1" x14ac:dyDescent="0.35">
      <c r="G510" s="34"/>
    </row>
    <row r="511" spans="7:7" ht="21" customHeight="1" x14ac:dyDescent="0.35">
      <c r="G511" s="34"/>
    </row>
    <row r="512" spans="7:7" ht="21" customHeight="1" x14ac:dyDescent="0.35">
      <c r="G512" s="34"/>
    </row>
    <row r="513" spans="7:7" ht="21" customHeight="1" x14ac:dyDescent="0.35">
      <c r="G513" s="34"/>
    </row>
    <row r="514" spans="7:7" ht="21" customHeight="1" x14ac:dyDescent="0.35">
      <c r="G514" s="34"/>
    </row>
    <row r="515" spans="7:7" ht="21" customHeight="1" x14ac:dyDescent="0.35">
      <c r="G515" s="34"/>
    </row>
    <row r="516" spans="7:7" ht="21" customHeight="1" x14ac:dyDescent="0.35">
      <c r="G516" s="34"/>
    </row>
    <row r="517" spans="7:7" ht="21" customHeight="1" x14ac:dyDescent="0.35">
      <c r="G517" s="34"/>
    </row>
    <row r="518" spans="7:7" ht="21" customHeight="1" x14ac:dyDescent="0.35">
      <c r="G518" s="34"/>
    </row>
    <row r="519" spans="7:7" ht="21" customHeight="1" x14ac:dyDescent="0.35">
      <c r="G519" s="34"/>
    </row>
    <row r="520" spans="7:7" ht="21" customHeight="1" x14ac:dyDescent="0.35">
      <c r="G520" s="34"/>
    </row>
    <row r="521" spans="7:7" ht="21" customHeight="1" x14ac:dyDescent="0.35">
      <c r="G521" s="34"/>
    </row>
    <row r="522" spans="7:7" ht="21" customHeight="1" x14ac:dyDescent="0.35">
      <c r="G522" s="34"/>
    </row>
    <row r="523" spans="7:7" ht="21" customHeight="1" x14ac:dyDescent="0.35">
      <c r="G523" s="34"/>
    </row>
    <row r="524" spans="7:7" ht="21" customHeight="1" x14ac:dyDescent="0.35">
      <c r="G524" s="34"/>
    </row>
    <row r="525" spans="7:7" ht="21" customHeight="1" x14ac:dyDescent="0.35">
      <c r="G525" s="34"/>
    </row>
    <row r="526" spans="7:7" ht="21" customHeight="1" x14ac:dyDescent="0.35">
      <c r="G526" s="34"/>
    </row>
    <row r="527" spans="7:7" ht="21" customHeight="1" x14ac:dyDescent="0.35">
      <c r="G527" s="34"/>
    </row>
    <row r="528" spans="7:7" ht="21" customHeight="1" x14ac:dyDescent="0.35">
      <c r="G528" s="34"/>
    </row>
    <row r="529" spans="7:7" ht="21" customHeight="1" x14ac:dyDescent="0.35">
      <c r="G529" s="34"/>
    </row>
    <row r="530" spans="7:7" ht="21" customHeight="1" x14ac:dyDescent="0.35">
      <c r="G530" s="34"/>
    </row>
    <row r="531" spans="7:7" ht="21" customHeight="1" x14ac:dyDescent="0.35">
      <c r="G531" s="34"/>
    </row>
    <row r="532" spans="7:7" ht="21" customHeight="1" x14ac:dyDescent="0.35">
      <c r="G532" s="34"/>
    </row>
    <row r="533" spans="7:7" ht="21" customHeight="1" x14ac:dyDescent="0.35">
      <c r="G533" s="34"/>
    </row>
    <row r="534" spans="7:7" ht="21" customHeight="1" x14ac:dyDescent="0.35">
      <c r="G534" s="34"/>
    </row>
    <row r="535" spans="7:7" ht="21" customHeight="1" x14ac:dyDescent="0.35">
      <c r="G535" s="34"/>
    </row>
    <row r="536" spans="7:7" ht="21" customHeight="1" x14ac:dyDescent="0.35">
      <c r="G536" s="34"/>
    </row>
    <row r="537" spans="7:7" ht="21" customHeight="1" x14ac:dyDescent="0.35">
      <c r="G537" s="34"/>
    </row>
    <row r="538" spans="7:7" ht="21" customHeight="1" x14ac:dyDescent="0.35">
      <c r="G538" s="34"/>
    </row>
    <row r="539" spans="7:7" ht="21" customHeight="1" x14ac:dyDescent="0.35">
      <c r="G539" s="34"/>
    </row>
    <row r="540" spans="7:7" ht="21" customHeight="1" x14ac:dyDescent="0.35">
      <c r="G540" s="34"/>
    </row>
    <row r="541" spans="7:7" ht="21" customHeight="1" x14ac:dyDescent="0.35">
      <c r="G541" s="34"/>
    </row>
    <row r="542" spans="7:7" ht="21" customHeight="1" x14ac:dyDescent="0.35">
      <c r="G542" s="34"/>
    </row>
    <row r="543" spans="7:7" ht="21" customHeight="1" x14ac:dyDescent="0.35">
      <c r="G543" s="34"/>
    </row>
    <row r="544" spans="7:7" ht="21" customHeight="1" x14ac:dyDescent="0.35">
      <c r="G544" s="34"/>
    </row>
    <row r="545" spans="7:7" ht="21" customHeight="1" x14ac:dyDescent="0.35">
      <c r="G545" s="34"/>
    </row>
    <row r="546" spans="7:7" ht="21" customHeight="1" x14ac:dyDescent="0.35">
      <c r="G546" s="34"/>
    </row>
    <row r="547" spans="7:7" ht="21" customHeight="1" x14ac:dyDescent="0.35">
      <c r="G547" s="34"/>
    </row>
    <row r="548" spans="7:7" ht="21" customHeight="1" x14ac:dyDescent="0.35">
      <c r="G548" s="34"/>
    </row>
    <row r="549" spans="7:7" ht="21" customHeight="1" x14ac:dyDescent="0.35">
      <c r="G549" s="34"/>
    </row>
    <row r="550" spans="7:7" ht="21" customHeight="1" x14ac:dyDescent="0.35">
      <c r="G550" s="34"/>
    </row>
    <row r="551" spans="7:7" ht="21" customHeight="1" x14ac:dyDescent="0.35">
      <c r="G551" s="34"/>
    </row>
    <row r="552" spans="7:7" ht="21" customHeight="1" x14ac:dyDescent="0.35">
      <c r="G552" s="34"/>
    </row>
    <row r="553" spans="7:7" ht="21" customHeight="1" x14ac:dyDescent="0.35">
      <c r="G553" s="34"/>
    </row>
    <row r="554" spans="7:7" ht="21" customHeight="1" x14ac:dyDescent="0.35">
      <c r="G554" s="34"/>
    </row>
    <row r="555" spans="7:7" ht="21" customHeight="1" x14ac:dyDescent="0.35">
      <c r="G555" s="34"/>
    </row>
    <row r="556" spans="7:7" ht="21" customHeight="1" x14ac:dyDescent="0.35">
      <c r="G556" s="34"/>
    </row>
    <row r="557" spans="7:7" ht="21" customHeight="1" x14ac:dyDescent="0.35">
      <c r="G557" s="34"/>
    </row>
    <row r="558" spans="7:7" ht="21" customHeight="1" x14ac:dyDescent="0.35">
      <c r="G558" s="34"/>
    </row>
    <row r="559" spans="7:7" ht="21" customHeight="1" x14ac:dyDescent="0.35">
      <c r="G559" s="34"/>
    </row>
    <row r="560" spans="7:7" ht="21" customHeight="1" x14ac:dyDescent="0.35">
      <c r="G560" s="34"/>
    </row>
    <row r="561" spans="7:7" ht="21" customHeight="1" x14ac:dyDescent="0.35">
      <c r="G561" s="34"/>
    </row>
    <row r="562" spans="7:7" ht="21" customHeight="1" x14ac:dyDescent="0.35">
      <c r="G562" s="34"/>
    </row>
    <row r="563" spans="7:7" ht="21" customHeight="1" x14ac:dyDescent="0.35">
      <c r="G563" s="34"/>
    </row>
    <row r="564" spans="7:7" ht="21" customHeight="1" x14ac:dyDescent="0.35">
      <c r="G564" s="34"/>
    </row>
    <row r="565" spans="7:7" ht="21" customHeight="1" x14ac:dyDescent="0.35">
      <c r="G565" s="34"/>
    </row>
    <row r="566" spans="7:7" ht="21" customHeight="1" x14ac:dyDescent="0.35">
      <c r="G566" s="34"/>
    </row>
    <row r="567" spans="7:7" ht="21" customHeight="1" x14ac:dyDescent="0.35">
      <c r="G567" s="34"/>
    </row>
    <row r="568" spans="7:7" ht="21" customHeight="1" x14ac:dyDescent="0.35">
      <c r="G568" s="34"/>
    </row>
    <row r="569" spans="7:7" ht="21" customHeight="1" x14ac:dyDescent="0.35">
      <c r="G569" s="34"/>
    </row>
    <row r="570" spans="7:7" ht="21" customHeight="1" x14ac:dyDescent="0.35">
      <c r="G570" s="34"/>
    </row>
    <row r="571" spans="7:7" ht="21" customHeight="1" x14ac:dyDescent="0.35">
      <c r="G571" s="34"/>
    </row>
    <row r="572" spans="7:7" ht="21" customHeight="1" x14ac:dyDescent="0.35">
      <c r="G572" s="34"/>
    </row>
    <row r="573" spans="7:7" ht="21" customHeight="1" x14ac:dyDescent="0.35">
      <c r="G573" s="34"/>
    </row>
    <row r="574" spans="7:7" ht="21" customHeight="1" x14ac:dyDescent="0.35">
      <c r="G574" s="34"/>
    </row>
    <row r="575" spans="7:7" ht="21" customHeight="1" x14ac:dyDescent="0.35">
      <c r="G575" s="34"/>
    </row>
    <row r="576" spans="7:7" ht="21" customHeight="1" x14ac:dyDescent="0.35">
      <c r="G576" s="34"/>
    </row>
    <row r="577" spans="7:7" ht="21" customHeight="1" x14ac:dyDescent="0.35">
      <c r="G577" s="34"/>
    </row>
    <row r="578" spans="7:7" ht="21" customHeight="1" x14ac:dyDescent="0.35">
      <c r="G578" s="34"/>
    </row>
    <row r="579" spans="7:7" ht="21" customHeight="1" x14ac:dyDescent="0.35">
      <c r="G579" s="34"/>
    </row>
    <row r="580" spans="7:7" ht="21" customHeight="1" x14ac:dyDescent="0.35">
      <c r="G580" s="34"/>
    </row>
    <row r="581" spans="7:7" ht="21" customHeight="1" x14ac:dyDescent="0.35">
      <c r="G581" s="34"/>
    </row>
    <row r="582" spans="7:7" ht="21" customHeight="1" x14ac:dyDescent="0.35">
      <c r="G582" s="34"/>
    </row>
    <row r="583" spans="7:7" ht="21" customHeight="1" x14ac:dyDescent="0.35">
      <c r="G583" s="34"/>
    </row>
    <row r="584" spans="7:7" ht="21" customHeight="1" x14ac:dyDescent="0.35">
      <c r="G584" s="34"/>
    </row>
    <row r="585" spans="7:7" ht="21" customHeight="1" x14ac:dyDescent="0.35">
      <c r="G585" s="34"/>
    </row>
    <row r="586" spans="7:7" ht="21" customHeight="1" x14ac:dyDescent="0.35">
      <c r="G586" s="34"/>
    </row>
    <row r="587" spans="7:7" ht="21" customHeight="1" x14ac:dyDescent="0.35">
      <c r="G587" s="34"/>
    </row>
    <row r="588" spans="7:7" ht="21" customHeight="1" x14ac:dyDescent="0.35">
      <c r="G588" s="34"/>
    </row>
    <row r="589" spans="7:7" ht="21" customHeight="1" x14ac:dyDescent="0.35">
      <c r="G589" s="34"/>
    </row>
    <row r="590" spans="7:7" ht="21" customHeight="1" x14ac:dyDescent="0.35">
      <c r="G590" s="34"/>
    </row>
    <row r="591" spans="7:7" ht="21" customHeight="1" x14ac:dyDescent="0.35">
      <c r="G591" s="34"/>
    </row>
    <row r="592" spans="7:7" ht="21" customHeight="1" x14ac:dyDescent="0.35">
      <c r="G592" s="34"/>
    </row>
    <row r="593" spans="7:7" ht="21" customHeight="1" x14ac:dyDescent="0.35">
      <c r="G593" s="34"/>
    </row>
    <row r="594" spans="7:7" ht="21" customHeight="1" x14ac:dyDescent="0.35">
      <c r="G594" s="34"/>
    </row>
    <row r="595" spans="7:7" ht="21" customHeight="1" x14ac:dyDescent="0.35">
      <c r="G595" s="34"/>
    </row>
    <row r="596" spans="7:7" ht="21" customHeight="1" x14ac:dyDescent="0.35">
      <c r="G596" s="34"/>
    </row>
    <row r="597" spans="7:7" ht="21" customHeight="1" x14ac:dyDescent="0.35">
      <c r="G597" s="34"/>
    </row>
    <row r="598" spans="7:7" ht="21" customHeight="1" x14ac:dyDescent="0.35">
      <c r="G598" s="34"/>
    </row>
    <row r="599" spans="7:7" ht="21" customHeight="1" x14ac:dyDescent="0.35">
      <c r="G599" s="34"/>
    </row>
    <row r="600" spans="7:7" ht="21" customHeight="1" x14ac:dyDescent="0.35">
      <c r="G600" s="34"/>
    </row>
    <row r="601" spans="7:7" ht="21" customHeight="1" x14ac:dyDescent="0.35">
      <c r="G601" s="34"/>
    </row>
    <row r="602" spans="7:7" ht="21" customHeight="1" x14ac:dyDescent="0.35">
      <c r="G602" s="34"/>
    </row>
    <row r="603" spans="7:7" ht="21" customHeight="1" x14ac:dyDescent="0.35">
      <c r="G603" s="34"/>
    </row>
    <row r="604" spans="7:7" ht="21" customHeight="1" x14ac:dyDescent="0.35">
      <c r="G604" s="34"/>
    </row>
    <row r="605" spans="7:7" ht="21" customHeight="1" x14ac:dyDescent="0.35">
      <c r="G605" s="34"/>
    </row>
    <row r="606" spans="7:7" ht="21" customHeight="1" x14ac:dyDescent="0.35">
      <c r="G606" s="34"/>
    </row>
    <row r="607" spans="7:7" ht="21" customHeight="1" x14ac:dyDescent="0.35">
      <c r="G607" s="34"/>
    </row>
    <row r="608" spans="7:7" ht="21" customHeight="1" x14ac:dyDescent="0.35">
      <c r="G608" s="34"/>
    </row>
    <row r="609" spans="7:7" ht="21" customHeight="1" x14ac:dyDescent="0.35">
      <c r="G609" s="34"/>
    </row>
    <row r="610" spans="7:7" ht="21" customHeight="1" x14ac:dyDescent="0.35">
      <c r="G610" s="34"/>
    </row>
    <row r="611" spans="7:7" ht="21" customHeight="1" x14ac:dyDescent="0.35">
      <c r="G611" s="34"/>
    </row>
    <row r="612" spans="7:7" ht="21" customHeight="1" x14ac:dyDescent="0.35">
      <c r="G612" s="34"/>
    </row>
    <row r="613" spans="7:7" ht="21" customHeight="1" x14ac:dyDescent="0.35">
      <c r="G613" s="34"/>
    </row>
    <row r="614" spans="7:7" ht="21" customHeight="1" x14ac:dyDescent="0.35">
      <c r="G614" s="34"/>
    </row>
    <row r="615" spans="7:7" ht="21" customHeight="1" x14ac:dyDescent="0.35">
      <c r="G615" s="34"/>
    </row>
    <row r="616" spans="7:7" ht="21" customHeight="1" x14ac:dyDescent="0.35">
      <c r="G616" s="34"/>
    </row>
    <row r="617" spans="7:7" ht="21" customHeight="1" x14ac:dyDescent="0.35">
      <c r="G617" s="34"/>
    </row>
    <row r="618" spans="7:7" ht="21" customHeight="1" x14ac:dyDescent="0.35">
      <c r="G618" s="34"/>
    </row>
    <row r="619" spans="7:7" ht="21" customHeight="1" x14ac:dyDescent="0.35">
      <c r="G619" s="34"/>
    </row>
    <row r="620" spans="7:7" ht="21" customHeight="1" x14ac:dyDescent="0.35">
      <c r="G620" s="34"/>
    </row>
    <row r="621" spans="7:7" ht="21" customHeight="1" x14ac:dyDescent="0.35">
      <c r="G621" s="34"/>
    </row>
    <row r="622" spans="7:7" ht="21" customHeight="1" x14ac:dyDescent="0.35">
      <c r="G622" s="34"/>
    </row>
    <row r="623" spans="7:7" ht="21" customHeight="1" x14ac:dyDescent="0.35">
      <c r="G623" s="34"/>
    </row>
    <row r="624" spans="7:7" ht="21" customHeight="1" x14ac:dyDescent="0.35">
      <c r="G624" s="34"/>
    </row>
    <row r="625" spans="7:7" ht="21" customHeight="1" x14ac:dyDescent="0.35">
      <c r="G625" s="34"/>
    </row>
    <row r="626" spans="7:7" ht="21" customHeight="1" x14ac:dyDescent="0.35">
      <c r="G626" s="34"/>
    </row>
    <row r="627" spans="7:7" ht="21" customHeight="1" x14ac:dyDescent="0.35">
      <c r="G627" s="34"/>
    </row>
    <row r="628" spans="7:7" ht="21" customHeight="1" x14ac:dyDescent="0.35">
      <c r="G628" s="34"/>
    </row>
    <row r="629" spans="7:7" ht="21" customHeight="1" x14ac:dyDescent="0.35">
      <c r="G629" s="34"/>
    </row>
    <row r="630" spans="7:7" ht="21" customHeight="1" x14ac:dyDescent="0.35">
      <c r="G630" s="34"/>
    </row>
    <row r="631" spans="7:7" ht="21" customHeight="1" x14ac:dyDescent="0.35">
      <c r="G631" s="34"/>
    </row>
    <row r="632" spans="7:7" ht="21" customHeight="1" x14ac:dyDescent="0.35">
      <c r="G632" s="34"/>
    </row>
    <row r="633" spans="7:7" ht="21" customHeight="1" x14ac:dyDescent="0.35">
      <c r="G633" s="34"/>
    </row>
    <row r="634" spans="7:7" ht="21" customHeight="1" x14ac:dyDescent="0.35">
      <c r="G634" s="34"/>
    </row>
    <row r="635" spans="7:7" ht="21" customHeight="1" x14ac:dyDescent="0.35">
      <c r="G635" s="34"/>
    </row>
    <row r="636" spans="7:7" ht="21" customHeight="1" x14ac:dyDescent="0.35">
      <c r="G636" s="34"/>
    </row>
    <row r="637" spans="7:7" ht="21" customHeight="1" x14ac:dyDescent="0.35">
      <c r="G637" s="34"/>
    </row>
    <row r="638" spans="7:7" ht="21" customHeight="1" x14ac:dyDescent="0.35">
      <c r="G638" s="34"/>
    </row>
    <row r="639" spans="7:7" ht="21" customHeight="1" x14ac:dyDescent="0.35">
      <c r="G639" s="34"/>
    </row>
    <row r="640" spans="7:7" ht="21" customHeight="1" x14ac:dyDescent="0.35">
      <c r="G640" s="34"/>
    </row>
    <row r="641" spans="7:7" ht="21" customHeight="1" x14ac:dyDescent="0.35">
      <c r="G641" s="34"/>
    </row>
    <row r="642" spans="7:7" ht="21" customHeight="1" x14ac:dyDescent="0.35">
      <c r="G642" s="34"/>
    </row>
    <row r="643" spans="7:7" ht="21" customHeight="1" x14ac:dyDescent="0.35">
      <c r="G643" s="34"/>
    </row>
    <row r="644" spans="7:7" ht="21" customHeight="1" x14ac:dyDescent="0.35">
      <c r="G644" s="34"/>
    </row>
    <row r="645" spans="7:7" ht="21" customHeight="1" x14ac:dyDescent="0.35">
      <c r="G645" s="34"/>
    </row>
    <row r="646" spans="7:7" ht="21" customHeight="1" x14ac:dyDescent="0.35">
      <c r="G646" s="34"/>
    </row>
    <row r="647" spans="7:7" ht="21" customHeight="1" x14ac:dyDescent="0.35">
      <c r="G647" s="34"/>
    </row>
    <row r="648" spans="7:7" ht="21" customHeight="1" x14ac:dyDescent="0.35">
      <c r="G648" s="34"/>
    </row>
    <row r="649" spans="7:7" ht="21" customHeight="1" x14ac:dyDescent="0.35">
      <c r="G649" s="34"/>
    </row>
    <row r="650" spans="7:7" ht="21" customHeight="1" x14ac:dyDescent="0.35">
      <c r="G650" s="34"/>
    </row>
    <row r="651" spans="7:7" ht="21" customHeight="1" x14ac:dyDescent="0.35">
      <c r="G651" s="34"/>
    </row>
    <row r="652" spans="7:7" ht="21" customHeight="1" x14ac:dyDescent="0.35">
      <c r="G652" s="34"/>
    </row>
    <row r="653" spans="7:7" ht="21" customHeight="1" x14ac:dyDescent="0.35">
      <c r="G653" s="34"/>
    </row>
    <row r="654" spans="7:7" ht="21" customHeight="1" x14ac:dyDescent="0.35">
      <c r="G654" s="34"/>
    </row>
    <row r="655" spans="7:7" ht="21" customHeight="1" x14ac:dyDescent="0.35">
      <c r="G655" s="34"/>
    </row>
    <row r="656" spans="7:7" ht="21" customHeight="1" x14ac:dyDescent="0.35">
      <c r="G656" s="34"/>
    </row>
    <row r="657" spans="7:7" ht="21" customHeight="1" x14ac:dyDescent="0.35">
      <c r="G657" s="34"/>
    </row>
    <row r="658" spans="7:7" ht="21" customHeight="1" x14ac:dyDescent="0.35">
      <c r="G658" s="34"/>
    </row>
    <row r="659" spans="7:7" ht="21" customHeight="1" x14ac:dyDescent="0.35">
      <c r="G659" s="34"/>
    </row>
    <row r="660" spans="7:7" ht="21" customHeight="1" x14ac:dyDescent="0.35">
      <c r="G660" s="34"/>
    </row>
    <row r="661" spans="7:7" ht="21" customHeight="1" x14ac:dyDescent="0.35">
      <c r="G661" s="34"/>
    </row>
    <row r="662" spans="7:7" ht="21" customHeight="1" x14ac:dyDescent="0.35">
      <c r="G662" s="34"/>
    </row>
    <row r="663" spans="7:7" ht="21" customHeight="1" x14ac:dyDescent="0.35">
      <c r="G663" s="34"/>
    </row>
    <row r="664" spans="7:7" ht="21" customHeight="1" x14ac:dyDescent="0.35">
      <c r="G664" s="34"/>
    </row>
    <row r="665" spans="7:7" ht="21" customHeight="1" x14ac:dyDescent="0.35">
      <c r="G665" s="34"/>
    </row>
    <row r="666" spans="7:7" ht="21" customHeight="1" x14ac:dyDescent="0.35">
      <c r="G666" s="34"/>
    </row>
    <row r="667" spans="7:7" ht="21" customHeight="1" x14ac:dyDescent="0.35">
      <c r="G667" s="34"/>
    </row>
    <row r="668" spans="7:7" ht="21" customHeight="1" x14ac:dyDescent="0.35">
      <c r="G668" s="34"/>
    </row>
    <row r="669" spans="7:7" ht="21" customHeight="1" x14ac:dyDescent="0.35">
      <c r="G669" s="34"/>
    </row>
    <row r="670" spans="7:7" ht="21" customHeight="1" x14ac:dyDescent="0.35">
      <c r="G670" s="34"/>
    </row>
    <row r="671" spans="7:7" ht="21" customHeight="1" x14ac:dyDescent="0.35">
      <c r="G671" s="34"/>
    </row>
    <row r="672" spans="7:7" ht="21" customHeight="1" x14ac:dyDescent="0.35">
      <c r="G672" s="34"/>
    </row>
    <row r="673" spans="7:7" ht="21" customHeight="1" x14ac:dyDescent="0.35">
      <c r="G673" s="34"/>
    </row>
    <row r="674" spans="7:7" ht="21" customHeight="1" x14ac:dyDescent="0.35">
      <c r="G674" s="34"/>
    </row>
    <row r="675" spans="7:7" ht="21" customHeight="1" x14ac:dyDescent="0.35">
      <c r="G675" s="34"/>
    </row>
    <row r="676" spans="7:7" ht="21" customHeight="1" x14ac:dyDescent="0.35">
      <c r="G676" s="34"/>
    </row>
    <row r="677" spans="7:7" ht="21" customHeight="1" x14ac:dyDescent="0.35">
      <c r="G677" s="34"/>
    </row>
    <row r="678" spans="7:7" ht="21" customHeight="1" x14ac:dyDescent="0.35">
      <c r="G678" s="34"/>
    </row>
    <row r="679" spans="7:7" ht="21" customHeight="1" x14ac:dyDescent="0.35">
      <c r="G679" s="34"/>
    </row>
    <row r="680" spans="7:7" ht="21" customHeight="1" x14ac:dyDescent="0.35">
      <c r="G680" s="34"/>
    </row>
    <row r="681" spans="7:7" ht="21" customHeight="1" x14ac:dyDescent="0.35">
      <c r="G681" s="34"/>
    </row>
    <row r="682" spans="7:7" ht="21" customHeight="1" x14ac:dyDescent="0.35">
      <c r="G682" s="34"/>
    </row>
    <row r="683" spans="7:7" ht="21" customHeight="1" x14ac:dyDescent="0.35">
      <c r="G683" s="34"/>
    </row>
    <row r="684" spans="7:7" ht="21" customHeight="1" x14ac:dyDescent="0.35">
      <c r="G684" s="34"/>
    </row>
    <row r="685" spans="7:7" ht="21" customHeight="1" x14ac:dyDescent="0.35">
      <c r="G685" s="34"/>
    </row>
    <row r="686" spans="7:7" ht="21" customHeight="1" x14ac:dyDescent="0.35">
      <c r="G686" s="34"/>
    </row>
    <row r="687" spans="7:7" ht="21" customHeight="1" x14ac:dyDescent="0.35">
      <c r="G687" s="34"/>
    </row>
    <row r="688" spans="7:7" ht="21" customHeight="1" x14ac:dyDescent="0.35">
      <c r="G688" s="34"/>
    </row>
    <row r="689" spans="7:7" ht="21" customHeight="1" x14ac:dyDescent="0.35">
      <c r="G689" s="34"/>
    </row>
    <row r="690" spans="7:7" ht="21" customHeight="1" x14ac:dyDescent="0.35">
      <c r="G690" s="34"/>
    </row>
    <row r="691" spans="7:7" ht="21" customHeight="1" x14ac:dyDescent="0.35">
      <c r="G691" s="34"/>
    </row>
    <row r="692" spans="7:7" ht="21" customHeight="1" x14ac:dyDescent="0.35">
      <c r="G692" s="34"/>
    </row>
    <row r="693" spans="7:7" ht="21" customHeight="1" x14ac:dyDescent="0.35">
      <c r="G693" s="34"/>
    </row>
    <row r="694" spans="7:7" ht="21" customHeight="1" x14ac:dyDescent="0.35">
      <c r="G694" s="34"/>
    </row>
    <row r="695" spans="7:7" ht="21" customHeight="1" x14ac:dyDescent="0.35">
      <c r="G695" s="34"/>
    </row>
    <row r="696" spans="7:7" ht="21" customHeight="1" x14ac:dyDescent="0.35">
      <c r="G696" s="34"/>
    </row>
    <row r="697" spans="7:7" ht="21" customHeight="1" x14ac:dyDescent="0.35">
      <c r="G697" s="34"/>
    </row>
    <row r="698" spans="7:7" ht="21" customHeight="1" x14ac:dyDescent="0.35">
      <c r="G698" s="34"/>
    </row>
    <row r="699" spans="7:7" ht="21" customHeight="1" x14ac:dyDescent="0.35">
      <c r="G699" s="34"/>
    </row>
    <row r="700" spans="7:7" ht="21" customHeight="1" x14ac:dyDescent="0.35">
      <c r="G700" s="34"/>
    </row>
    <row r="701" spans="7:7" ht="21" customHeight="1" x14ac:dyDescent="0.35">
      <c r="G701" s="34"/>
    </row>
    <row r="702" spans="7:7" ht="21" customHeight="1" x14ac:dyDescent="0.35">
      <c r="G702" s="34"/>
    </row>
    <row r="703" spans="7:7" ht="21" customHeight="1" x14ac:dyDescent="0.35">
      <c r="G703" s="34"/>
    </row>
    <row r="704" spans="7:7" ht="21" customHeight="1" x14ac:dyDescent="0.35">
      <c r="G704" s="34"/>
    </row>
    <row r="705" spans="7:7" ht="21" customHeight="1" x14ac:dyDescent="0.35">
      <c r="G705" s="34"/>
    </row>
    <row r="706" spans="7:7" ht="21" customHeight="1" x14ac:dyDescent="0.35">
      <c r="G706" s="34"/>
    </row>
    <row r="707" spans="7:7" ht="21" customHeight="1" x14ac:dyDescent="0.35">
      <c r="G707" s="34"/>
    </row>
    <row r="708" spans="7:7" ht="21" customHeight="1" x14ac:dyDescent="0.35">
      <c r="G708" s="34"/>
    </row>
    <row r="709" spans="7:7" ht="21" customHeight="1" x14ac:dyDescent="0.35">
      <c r="G709" s="34"/>
    </row>
    <row r="710" spans="7:7" ht="21" customHeight="1" x14ac:dyDescent="0.35">
      <c r="G710" s="34"/>
    </row>
    <row r="711" spans="7:7" ht="21" customHeight="1" x14ac:dyDescent="0.35">
      <c r="G711" s="34"/>
    </row>
    <row r="712" spans="7:7" ht="21" customHeight="1" x14ac:dyDescent="0.35">
      <c r="G712" s="34"/>
    </row>
    <row r="713" spans="7:7" ht="21" customHeight="1" x14ac:dyDescent="0.35">
      <c r="G713" s="34"/>
    </row>
    <row r="714" spans="7:7" ht="21" customHeight="1" x14ac:dyDescent="0.35">
      <c r="G714" s="34"/>
    </row>
    <row r="715" spans="7:7" ht="21" customHeight="1" x14ac:dyDescent="0.35">
      <c r="G715" s="34"/>
    </row>
    <row r="716" spans="7:7" ht="21" customHeight="1" x14ac:dyDescent="0.35">
      <c r="G716" s="34"/>
    </row>
    <row r="717" spans="7:7" ht="21" customHeight="1" x14ac:dyDescent="0.35">
      <c r="G717" s="34"/>
    </row>
    <row r="718" spans="7:7" ht="21" customHeight="1" x14ac:dyDescent="0.35">
      <c r="G718" s="34"/>
    </row>
    <row r="719" spans="7:7" ht="21" customHeight="1" x14ac:dyDescent="0.35">
      <c r="G719" s="34"/>
    </row>
    <row r="720" spans="7:7" ht="21" customHeight="1" x14ac:dyDescent="0.35">
      <c r="G720" s="34"/>
    </row>
    <row r="721" spans="7:7" ht="21" customHeight="1" x14ac:dyDescent="0.35">
      <c r="G721" s="34"/>
    </row>
    <row r="722" spans="7:7" ht="21" customHeight="1" x14ac:dyDescent="0.35">
      <c r="G722" s="34"/>
    </row>
    <row r="723" spans="7:7" ht="21" customHeight="1" x14ac:dyDescent="0.35">
      <c r="G723" s="34"/>
    </row>
    <row r="724" spans="7:7" ht="21" customHeight="1" x14ac:dyDescent="0.35">
      <c r="G724" s="34"/>
    </row>
    <row r="725" spans="7:7" ht="21" customHeight="1" x14ac:dyDescent="0.35">
      <c r="G725" s="34"/>
    </row>
    <row r="726" spans="7:7" ht="21" customHeight="1" x14ac:dyDescent="0.35">
      <c r="G726" s="34"/>
    </row>
    <row r="727" spans="7:7" ht="21" customHeight="1" x14ac:dyDescent="0.35">
      <c r="G727" s="34"/>
    </row>
    <row r="728" spans="7:7" ht="21" customHeight="1" x14ac:dyDescent="0.35">
      <c r="G728" s="34"/>
    </row>
    <row r="729" spans="7:7" ht="21" customHeight="1" x14ac:dyDescent="0.35">
      <c r="G729" s="34"/>
    </row>
    <row r="730" spans="7:7" ht="21" customHeight="1" x14ac:dyDescent="0.35">
      <c r="G730" s="34"/>
    </row>
    <row r="731" spans="7:7" ht="21" customHeight="1" x14ac:dyDescent="0.35">
      <c r="G731" s="34"/>
    </row>
    <row r="732" spans="7:7" ht="21" customHeight="1" x14ac:dyDescent="0.35">
      <c r="G732" s="34"/>
    </row>
    <row r="733" spans="7:7" ht="21" customHeight="1" x14ac:dyDescent="0.35">
      <c r="G733" s="34"/>
    </row>
    <row r="734" spans="7:7" ht="21" customHeight="1" x14ac:dyDescent="0.35">
      <c r="G734" s="34"/>
    </row>
    <row r="735" spans="7:7" ht="21" customHeight="1" x14ac:dyDescent="0.35">
      <c r="G735" s="34"/>
    </row>
    <row r="736" spans="7:7" ht="21" customHeight="1" x14ac:dyDescent="0.35">
      <c r="G736" s="34"/>
    </row>
    <row r="737" spans="7:7" ht="21" customHeight="1" x14ac:dyDescent="0.35">
      <c r="G737" s="34"/>
    </row>
    <row r="738" spans="7:7" ht="21" customHeight="1" x14ac:dyDescent="0.35">
      <c r="G738" s="34"/>
    </row>
    <row r="739" spans="7:7" ht="21" customHeight="1" x14ac:dyDescent="0.35">
      <c r="G739" s="34"/>
    </row>
    <row r="740" spans="7:7" ht="21" customHeight="1" x14ac:dyDescent="0.35">
      <c r="G740" s="34"/>
    </row>
    <row r="741" spans="7:7" ht="21" customHeight="1" x14ac:dyDescent="0.35">
      <c r="G741" s="34"/>
    </row>
    <row r="742" spans="7:7" ht="21" customHeight="1" x14ac:dyDescent="0.35">
      <c r="G742" s="34"/>
    </row>
    <row r="743" spans="7:7" ht="21" customHeight="1" x14ac:dyDescent="0.35">
      <c r="G743" s="34"/>
    </row>
    <row r="744" spans="7:7" ht="21" customHeight="1" x14ac:dyDescent="0.35">
      <c r="G744" s="34"/>
    </row>
    <row r="745" spans="7:7" ht="21" customHeight="1" x14ac:dyDescent="0.35">
      <c r="G745" s="34"/>
    </row>
    <row r="746" spans="7:7" ht="21" customHeight="1" x14ac:dyDescent="0.35">
      <c r="G746" s="34"/>
    </row>
    <row r="747" spans="7:7" ht="21" customHeight="1" x14ac:dyDescent="0.35">
      <c r="G747" s="34"/>
    </row>
    <row r="748" spans="7:7" ht="21" customHeight="1" x14ac:dyDescent="0.35">
      <c r="G748" s="34"/>
    </row>
    <row r="749" spans="7:7" ht="21" customHeight="1" x14ac:dyDescent="0.35">
      <c r="G749" s="34"/>
    </row>
    <row r="750" spans="7:7" ht="21" customHeight="1" x14ac:dyDescent="0.35">
      <c r="G750" s="34"/>
    </row>
    <row r="751" spans="7:7" ht="21" customHeight="1" x14ac:dyDescent="0.35">
      <c r="G751" s="34"/>
    </row>
    <row r="752" spans="7:7" ht="21" customHeight="1" x14ac:dyDescent="0.35">
      <c r="G752" s="34"/>
    </row>
    <row r="753" spans="7:7" ht="21" customHeight="1" x14ac:dyDescent="0.35">
      <c r="G753" s="34"/>
    </row>
    <row r="754" spans="7:7" ht="21" customHeight="1" x14ac:dyDescent="0.35">
      <c r="G754" s="34"/>
    </row>
    <row r="755" spans="7:7" ht="21" customHeight="1" x14ac:dyDescent="0.35">
      <c r="G755" s="34"/>
    </row>
    <row r="756" spans="7:7" ht="21" customHeight="1" x14ac:dyDescent="0.35">
      <c r="G756" s="34"/>
    </row>
    <row r="757" spans="7:7" ht="21" customHeight="1" x14ac:dyDescent="0.35">
      <c r="G757" s="34"/>
    </row>
    <row r="758" spans="7:7" ht="21" customHeight="1" x14ac:dyDescent="0.35">
      <c r="G758" s="34"/>
    </row>
    <row r="759" spans="7:7" ht="21" customHeight="1" x14ac:dyDescent="0.35">
      <c r="G759" s="34"/>
    </row>
    <row r="760" spans="7:7" ht="21" customHeight="1" x14ac:dyDescent="0.35">
      <c r="G760" s="34"/>
    </row>
    <row r="761" spans="7:7" ht="21" customHeight="1" x14ac:dyDescent="0.35">
      <c r="G761" s="34"/>
    </row>
    <row r="762" spans="7:7" ht="21" customHeight="1" x14ac:dyDescent="0.35">
      <c r="G762" s="34"/>
    </row>
    <row r="763" spans="7:7" ht="21" customHeight="1" x14ac:dyDescent="0.35">
      <c r="G763" s="34"/>
    </row>
    <row r="764" spans="7:7" ht="21" customHeight="1" x14ac:dyDescent="0.35">
      <c r="G764" s="34"/>
    </row>
    <row r="765" spans="7:7" ht="21" customHeight="1" x14ac:dyDescent="0.35">
      <c r="G765" s="34"/>
    </row>
    <row r="766" spans="7:7" ht="21" customHeight="1" x14ac:dyDescent="0.35">
      <c r="G766" s="34"/>
    </row>
    <row r="767" spans="7:7" ht="21" customHeight="1" x14ac:dyDescent="0.35">
      <c r="G767" s="34"/>
    </row>
    <row r="768" spans="7:7" ht="21" customHeight="1" x14ac:dyDescent="0.35">
      <c r="G768" s="34"/>
    </row>
    <row r="769" spans="7:7" ht="21" customHeight="1" x14ac:dyDescent="0.35">
      <c r="G769" s="34"/>
    </row>
    <row r="770" spans="7:7" ht="21" customHeight="1" x14ac:dyDescent="0.35">
      <c r="G770" s="34"/>
    </row>
    <row r="771" spans="7:7" ht="21" customHeight="1" x14ac:dyDescent="0.35">
      <c r="G771" s="34"/>
    </row>
    <row r="772" spans="7:7" ht="21" customHeight="1" x14ac:dyDescent="0.35">
      <c r="G772" s="34"/>
    </row>
    <row r="773" spans="7:7" ht="21" customHeight="1" x14ac:dyDescent="0.35">
      <c r="G773" s="34"/>
    </row>
    <row r="774" spans="7:7" ht="21" customHeight="1" x14ac:dyDescent="0.35">
      <c r="G774" s="34"/>
    </row>
    <row r="775" spans="7:7" ht="21" customHeight="1" x14ac:dyDescent="0.35">
      <c r="G775" s="34"/>
    </row>
    <row r="776" spans="7:7" ht="21" customHeight="1" x14ac:dyDescent="0.35">
      <c r="G776" s="34"/>
    </row>
    <row r="777" spans="7:7" ht="21" customHeight="1" x14ac:dyDescent="0.35">
      <c r="G777" s="34"/>
    </row>
    <row r="778" spans="7:7" ht="21" customHeight="1" x14ac:dyDescent="0.35">
      <c r="G778" s="34"/>
    </row>
    <row r="779" spans="7:7" ht="21" customHeight="1" x14ac:dyDescent="0.35">
      <c r="G779" s="34"/>
    </row>
    <row r="780" spans="7:7" ht="21" customHeight="1" x14ac:dyDescent="0.35">
      <c r="G780" s="34"/>
    </row>
    <row r="781" spans="7:7" ht="21" customHeight="1" x14ac:dyDescent="0.35">
      <c r="G781" s="34"/>
    </row>
    <row r="782" spans="7:7" ht="21" customHeight="1" x14ac:dyDescent="0.35">
      <c r="G782" s="34"/>
    </row>
    <row r="783" spans="7:7" ht="21" customHeight="1" x14ac:dyDescent="0.35">
      <c r="G783" s="34"/>
    </row>
    <row r="784" spans="7:7" ht="21" customHeight="1" x14ac:dyDescent="0.35">
      <c r="G784" s="34"/>
    </row>
    <row r="785" spans="7:7" ht="21" customHeight="1" x14ac:dyDescent="0.35">
      <c r="G785" s="34"/>
    </row>
    <row r="786" spans="7:7" ht="21" customHeight="1" x14ac:dyDescent="0.35">
      <c r="G786" s="34"/>
    </row>
    <row r="787" spans="7:7" ht="21" customHeight="1" x14ac:dyDescent="0.35">
      <c r="G787" s="34"/>
    </row>
    <row r="788" spans="7:7" ht="21" customHeight="1" x14ac:dyDescent="0.35">
      <c r="G788" s="34"/>
    </row>
    <row r="789" spans="7:7" ht="21" customHeight="1" x14ac:dyDescent="0.35">
      <c r="G789" s="34"/>
    </row>
    <row r="790" spans="7:7" ht="21" customHeight="1" x14ac:dyDescent="0.35">
      <c r="G790" s="34"/>
    </row>
    <row r="791" spans="7:7" ht="21" customHeight="1" x14ac:dyDescent="0.35">
      <c r="G791" s="34"/>
    </row>
    <row r="792" spans="7:7" ht="21" customHeight="1" x14ac:dyDescent="0.35">
      <c r="G792" s="34"/>
    </row>
    <row r="793" spans="7:7" ht="21" customHeight="1" x14ac:dyDescent="0.35">
      <c r="G793" s="34"/>
    </row>
    <row r="794" spans="7:7" ht="21" customHeight="1" x14ac:dyDescent="0.35">
      <c r="G794" s="34"/>
    </row>
    <row r="795" spans="7:7" ht="21" customHeight="1" x14ac:dyDescent="0.35">
      <c r="G795" s="34"/>
    </row>
    <row r="796" spans="7:7" ht="21" customHeight="1" x14ac:dyDescent="0.35">
      <c r="G796" s="34"/>
    </row>
    <row r="797" spans="7:7" ht="21" customHeight="1" x14ac:dyDescent="0.35">
      <c r="G797" s="34"/>
    </row>
    <row r="798" spans="7:7" ht="21" customHeight="1" x14ac:dyDescent="0.35">
      <c r="G798" s="34"/>
    </row>
    <row r="799" spans="7:7" ht="21" customHeight="1" x14ac:dyDescent="0.35">
      <c r="G799" s="34"/>
    </row>
    <row r="800" spans="7:7" ht="21" customHeight="1" x14ac:dyDescent="0.35">
      <c r="G800" s="34"/>
    </row>
    <row r="801" spans="7:7" ht="21" customHeight="1" x14ac:dyDescent="0.35">
      <c r="G801" s="34"/>
    </row>
    <row r="802" spans="7:7" ht="21" customHeight="1" x14ac:dyDescent="0.35">
      <c r="G802" s="34"/>
    </row>
    <row r="803" spans="7:7" ht="21" customHeight="1" x14ac:dyDescent="0.35">
      <c r="G803" s="34"/>
    </row>
    <row r="804" spans="7:7" ht="21" customHeight="1" x14ac:dyDescent="0.35">
      <c r="G804" s="34"/>
    </row>
    <row r="805" spans="7:7" ht="21" customHeight="1" x14ac:dyDescent="0.35">
      <c r="G805" s="34"/>
    </row>
    <row r="806" spans="7:7" ht="21" customHeight="1" x14ac:dyDescent="0.35">
      <c r="G806" s="34"/>
    </row>
    <row r="807" spans="7:7" ht="21" customHeight="1" x14ac:dyDescent="0.35">
      <c r="G807" s="34"/>
    </row>
    <row r="808" spans="7:7" ht="21" customHeight="1" x14ac:dyDescent="0.35">
      <c r="G808" s="34"/>
    </row>
    <row r="809" spans="7:7" ht="21" customHeight="1" x14ac:dyDescent="0.35">
      <c r="G809" s="34"/>
    </row>
    <row r="810" spans="7:7" ht="21" customHeight="1" x14ac:dyDescent="0.35">
      <c r="G810" s="34"/>
    </row>
    <row r="811" spans="7:7" ht="21" customHeight="1" x14ac:dyDescent="0.35">
      <c r="G811" s="34"/>
    </row>
    <row r="812" spans="7:7" ht="21" customHeight="1" x14ac:dyDescent="0.35">
      <c r="G812" s="34"/>
    </row>
    <row r="813" spans="7:7" ht="21" customHeight="1" x14ac:dyDescent="0.35">
      <c r="G813" s="34"/>
    </row>
    <row r="814" spans="7:7" ht="21" customHeight="1" x14ac:dyDescent="0.35">
      <c r="G814" s="34"/>
    </row>
    <row r="815" spans="7:7" ht="21" customHeight="1" x14ac:dyDescent="0.35">
      <c r="G815" s="34"/>
    </row>
    <row r="816" spans="7:7" ht="21" customHeight="1" x14ac:dyDescent="0.35">
      <c r="G816" s="34"/>
    </row>
    <row r="817" spans="7:7" ht="21" customHeight="1" x14ac:dyDescent="0.35">
      <c r="G817" s="34"/>
    </row>
    <row r="818" spans="7:7" ht="21" customHeight="1" x14ac:dyDescent="0.35">
      <c r="G818" s="34"/>
    </row>
    <row r="819" spans="7:7" ht="21" customHeight="1" x14ac:dyDescent="0.35">
      <c r="G819" s="34"/>
    </row>
    <row r="820" spans="7:7" ht="21" customHeight="1" x14ac:dyDescent="0.35">
      <c r="G820" s="34"/>
    </row>
    <row r="821" spans="7:7" ht="21" customHeight="1" x14ac:dyDescent="0.35">
      <c r="G821" s="34"/>
    </row>
    <row r="822" spans="7:7" ht="21" customHeight="1" x14ac:dyDescent="0.35">
      <c r="G822" s="34"/>
    </row>
    <row r="823" spans="7:7" ht="21" customHeight="1" x14ac:dyDescent="0.35">
      <c r="G823" s="34"/>
    </row>
    <row r="824" spans="7:7" ht="21" customHeight="1" x14ac:dyDescent="0.35">
      <c r="G824" s="34"/>
    </row>
    <row r="825" spans="7:7" ht="21" customHeight="1" x14ac:dyDescent="0.35">
      <c r="G825" s="34"/>
    </row>
    <row r="826" spans="7:7" ht="21" customHeight="1" x14ac:dyDescent="0.35">
      <c r="G826" s="34"/>
    </row>
    <row r="827" spans="7:7" ht="21" customHeight="1" x14ac:dyDescent="0.35">
      <c r="G827" s="34"/>
    </row>
    <row r="828" spans="7:7" ht="21" customHeight="1" x14ac:dyDescent="0.35">
      <c r="G828" s="34"/>
    </row>
    <row r="829" spans="7:7" ht="21" customHeight="1" x14ac:dyDescent="0.35">
      <c r="G829" s="34"/>
    </row>
    <row r="830" spans="7:7" ht="21" customHeight="1" x14ac:dyDescent="0.35">
      <c r="G830" s="34"/>
    </row>
    <row r="831" spans="7:7" ht="21" customHeight="1" x14ac:dyDescent="0.35">
      <c r="G831" s="34"/>
    </row>
    <row r="832" spans="7:7" ht="21" customHeight="1" x14ac:dyDescent="0.35">
      <c r="G832" s="34"/>
    </row>
    <row r="833" spans="7:7" ht="21" customHeight="1" x14ac:dyDescent="0.35">
      <c r="G833" s="34"/>
    </row>
    <row r="834" spans="7:7" ht="21" customHeight="1" x14ac:dyDescent="0.35">
      <c r="G834" s="34"/>
    </row>
    <row r="835" spans="7:7" ht="21" customHeight="1" x14ac:dyDescent="0.35">
      <c r="G835" s="34"/>
    </row>
    <row r="836" spans="7:7" ht="21" customHeight="1" x14ac:dyDescent="0.35">
      <c r="G836" s="34"/>
    </row>
    <row r="837" spans="7:7" ht="21" customHeight="1" x14ac:dyDescent="0.35">
      <c r="G837" s="34"/>
    </row>
    <row r="838" spans="7:7" ht="21" customHeight="1" x14ac:dyDescent="0.35">
      <c r="G838" s="34"/>
    </row>
    <row r="839" spans="7:7" ht="21" customHeight="1" x14ac:dyDescent="0.35">
      <c r="G839" s="34"/>
    </row>
    <row r="840" spans="7:7" ht="21" customHeight="1" x14ac:dyDescent="0.35">
      <c r="G840" s="34"/>
    </row>
    <row r="841" spans="7:7" ht="21" customHeight="1" x14ac:dyDescent="0.35">
      <c r="G841" s="34"/>
    </row>
    <row r="842" spans="7:7" ht="21" customHeight="1" x14ac:dyDescent="0.35">
      <c r="G842" s="34"/>
    </row>
    <row r="843" spans="7:7" ht="21" customHeight="1" x14ac:dyDescent="0.35">
      <c r="G843" s="34"/>
    </row>
    <row r="844" spans="7:7" ht="21" customHeight="1" x14ac:dyDescent="0.35">
      <c r="G844" s="34"/>
    </row>
    <row r="845" spans="7:7" ht="21" customHeight="1" x14ac:dyDescent="0.35">
      <c r="G845" s="34"/>
    </row>
    <row r="846" spans="7:7" ht="21" customHeight="1" x14ac:dyDescent="0.35">
      <c r="G846" s="34"/>
    </row>
    <row r="847" spans="7:7" ht="21" customHeight="1" x14ac:dyDescent="0.35">
      <c r="G847" s="34"/>
    </row>
    <row r="848" spans="7:7" ht="21" customHeight="1" x14ac:dyDescent="0.35">
      <c r="G848" s="34"/>
    </row>
    <row r="849" spans="7:7" ht="21" customHeight="1" x14ac:dyDescent="0.35">
      <c r="G849" s="34"/>
    </row>
    <row r="850" spans="7:7" ht="21" customHeight="1" x14ac:dyDescent="0.35">
      <c r="G850" s="34"/>
    </row>
    <row r="851" spans="7:7" ht="21" customHeight="1" x14ac:dyDescent="0.35">
      <c r="G851" s="34"/>
    </row>
    <row r="852" spans="7:7" ht="21" customHeight="1" x14ac:dyDescent="0.35">
      <c r="G852" s="34"/>
    </row>
    <row r="853" spans="7:7" ht="21" customHeight="1" x14ac:dyDescent="0.35">
      <c r="G853" s="34"/>
    </row>
    <row r="854" spans="7:7" ht="21" customHeight="1" x14ac:dyDescent="0.35">
      <c r="G854" s="34"/>
    </row>
    <row r="855" spans="7:7" ht="21" customHeight="1" x14ac:dyDescent="0.35">
      <c r="G855" s="34"/>
    </row>
    <row r="856" spans="7:7" ht="21" customHeight="1" x14ac:dyDescent="0.35">
      <c r="G856" s="34"/>
    </row>
    <row r="857" spans="7:7" ht="21" customHeight="1" x14ac:dyDescent="0.35">
      <c r="G857" s="34"/>
    </row>
    <row r="858" spans="7:7" ht="21" customHeight="1" x14ac:dyDescent="0.35">
      <c r="G858" s="34"/>
    </row>
    <row r="859" spans="7:7" ht="21" customHeight="1" x14ac:dyDescent="0.35">
      <c r="G859" s="34"/>
    </row>
    <row r="860" spans="7:7" ht="21" customHeight="1" x14ac:dyDescent="0.35">
      <c r="G860" s="34"/>
    </row>
    <row r="861" spans="7:7" ht="21" customHeight="1" x14ac:dyDescent="0.35">
      <c r="G861" s="34"/>
    </row>
    <row r="862" spans="7:7" ht="21" customHeight="1" x14ac:dyDescent="0.35">
      <c r="G862" s="34"/>
    </row>
    <row r="863" spans="7:7" ht="21" customHeight="1" x14ac:dyDescent="0.35">
      <c r="G863" s="34"/>
    </row>
    <row r="864" spans="7:7" ht="21" customHeight="1" x14ac:dyDescent="0.35">
      <c r="G864" s="34"/>
    </row>
    <row r="865" spans="7:7" ht="21" customHeight="1" x14ac:dyDescent="0.35">
      <c r="G865" s="34"/>
    </row>
    <row r="866" spans="7:7" ht="21" customHeight="1" x14ac:dyDescent="0.35">
      <c r="G866" s="34"/>
    </row>
    <row r="867" spans="7:7" ht="21" customHeight="1" x14ac:dyDescent="0.35">
      <c r="G867" s="34"/>
    </row>
    <row r="868" spans="7:7" ht="21" customHeight="1" x14ac:dyDescent="0.35">
      <c r="G868" s="34"/>
    </row>
    <row r="869" spans="7:7" ht="21" customHeight="1" x14ac:dyDescent="0.35">
      <c r="G869" s="34"/>
    </row>
    <row r="870" spans="7:7" ht="21" customHeight="1" x14ac:dyDescent="0.35">
      <c r="G870" s="34"/>
    </row>
    <row r="871" spans="7:7" ht="21" customHeight="1" x14ac:dyDescent="0.35">
      <c r="G871" s="34"/>
    </row>
    <row r="872" spans="7:7" ht="21" customHeight="1" x14ac:dyDescent="0.35">
      <c r="G872" s="34"/>
    </row>
    <row r="873" spans="7:7" ht="21" customHeight="1" x14ac:dyDescent="0.35">
      <c r="G873" s="34"/>
    </row>
    <row r="874" spans="7:7" ht="21" customHeight="1" x14ac:dyDescent="0.35">
      <c r="G874" s="34"/>
    </row>
    <row r="875" spans="7:7" ht="21" customHeight="1" x14ac:dyDescent="0.35">
      <c r="G875" s="34"/>
    </row>
    <row r="876" spans="7:7" ht="21" customHeight="1" x14ac:dyDescent="0.35">
      <c r="G876" s="34"/>
    </row>
    <row r="877" spans="7:7" ht="21" customHeight="1" x14ac:dyDescent="0.35">
      <c r="G877" s="34"/>
    </row>
    <row r="878" spans="7:7" ht="21" customHeight="1" x14ac:dyDescent="0.35">
      <c r="G878" s="34"/>
    </row>
    <row r="879" spans="7:7" ht="21" customHeight="1" x14ac:dyDescent="0.35">
      <c r="G879" s="34"/>
    </row>
    <row r="880" spans="7:7" ht="21" customHeight="1" x14ac:dyDescent="0.35">
      <c r="G880" s="34"/>
    </row>
    <row r="881" spans="7:7" ht="21" customHeight="1" x14ac:dyDescent="0.35">
      <c r="G881" s="34"/>
    </row>
    <row r="882" spans="7:7" ht="21" customHeight="1" x14ac:dyDescent="0.35">
      <c r="G882" s="34"/>
    </row>
    <row r="883" spans="7:7" ht="21" customHeight="1" x14ac:dyDescent="0.35">
      <c r="G883" s="34"/>
    </row>
    <row r="884" spans="7:7" ht="21" customHeight="1" x14ac:dyDescent="0.35">
      <c r="G884" s="34"/>
    </row>
    <row r="885" spans="7:7" ht="21" customHeight="1" x14ac:dyDescent="0.35">
      <c r="G885" s="34"/>
    </row>
    <row r="886" spans="7:7" ht="21" customHeight="1" x14ac:dyDescent="0.35">
      <c r="G886" s="34"/>
    </row>
    <row r="887" spans="7:7" ht="21" customHeight="1" x14ac:dyDescent="0.35">
      <c r="G887" s="34"/>
    </row>
    <row r="888" spans="7:7" ht="21" customHeight="1" x14ac:dyDescent="0.35">
      <c r="G888" s="34"/>
    </row>
    <row r="889" spans="7:7" ht="21" customHeight="1" x14ac:dyDescent="0.35">
      <c r="G889" s="34"/>
    </row>
    <row r="890" spans="7:7" ht="21" customHeight="1" x14ac:dyDescent="0.35">
      <c r="G890" s="34"/>
    </row>
    <row r="891" spans="7:7" ht="21" customHeight="1" x14ac:dyDescent="0.35">
      <c r="G891" s="34"/>
    </row>
    <row r="892" spans="7:7" ht="21" customHeight="1" x14ac:dyDescent="0.35">
      <c r="G892" s="34"/>
    </row>
    <row r="893" spans="7:7" ht="21" customHeight="1" x14ac:dyDescent="0.35">
      <c r="G893" s="34"/>
    </row>
    <row r="894" spans="7:7" ht="21" customHeight="1" x14ac:dyDescent="0.35">
      <c r="G894" s="34"/>
    </row>
    <row r="895" spans="7:7" ht="21" customHeight="1" x14ac:dyDescent="0.35">
      <c r="G895" s="34"/>
    </row>
    <row r="896" spans="7:7" ht="21" customHeight="1" x14ac:dyDescent="0.35">
      <c r="G896" s="34"/>
    </row>
    <row r="897" spans="7:7" ht="21" customHeight="1" x14ac:dyDescent="0.35">
      <c r="G897" s="34"/>
    </row>
    <row r="898" spans="7:7" ht="21" customHeight="1" x14ac:dyDescent="0.35">
      <c r="G898" s="34"/>
    </row>
    <row r="899" spans="7:7" ht="21" customHeight="1" x14ac:dyDescent="0.35">
      <c r="G899" s="34"/>
    </row>
    <row r="900" spans="7:7" ht="21" customHeight="1" x14ac:dyDescent="0.35">
      <c r="G900" s="34"/>
    </row>
    <row r="901" spans="7:7" ht="21" customHeight="1" x14ac:dyDescent="0.35">
      <c r="G901" s="34"/>
    </row>
    <row r="902" spans="7:7" ht="21" customHeight="1" x14ac:dyDescent="0.35">
      <c r="G902" s="34"/>
    </row>
    <row r="903" spans="7:7" ht="21" customHeight="1" x14ac:dyDescent="0.35">
      <c r="G903" s="34"/>
    </row>
    <row r="904" spans="7:7" ht="21" customHeight="1" x14ac:dyDescent="0.35">
      <c r="G904" s="34"/>
    </row>
    <row r="905" spans="7:7" ht="21" customHeight="1" x14ac:dyDescent="0.35">
      <c r="G905" s="34"/>
    </row>
    <row r="906" spans="7:7" ht="21" customHeight="1" x14ac:dyDescent="0.35">
      <c r="G906" s="34"/>
    </row>
    <row r="907" spans="7:7" ht="21" customHeight="1" x14ac:dyDescent="0.35">
      <c r="G907" s="34"/>
    </row>
    <row r="908" spans="7:7" ht="21" customHeight="1" x14ac:dyDescent="0.35">
      <c r="G908" s="34"/>
    </row>
    <row r="909" spans="7:7" ht="21" customHeight="1" x14ac:dyDescent="0.35">
      <c r="G909" s="34"/>
    </row>
    <row r="910" spans="7:7" ht="21" customHeight="1" x14ac:dyDescent="0.35">
      <c r="G910" s="34"/>
    </row>
    <row r="911" spans="7:7" ht="21" customHeight="1" x14ac:dyDescent="0.35">
      <c r="G911" s="34"/>
    </row>
    <row r="912" spans="7:7" ht="21" customHeight="1" x14ac:dyDescent="0.35">
      <c r="G912" s="34"/>
    </row>
    <row r="913" spans="7:7" ht="21" customHeight="1" x14ac:dyDescent="0.35">
      <c r="G913" s="34"/>
    </row>
    <row r="914" spans="7:7" ht="21" customHeight="1" x14ac:dyDescent="0.35">
      <c r="G914" s="34"/>
    </row>
    <row r="915" spans="7:7" ht="21" customHeight="1" x14ac:dyDescent="0.35">
      <c r="G915" s="34"/>
    </row>
    <row r="916" spans="7:7" ht="21" customHeight="1" x14ac:dyDescent="0.35">
      <c r="G916" s="34"/>
    </row>
    <row r="917" spans="7:7" ht="21" customHeight="1" x14ac:dyDescent="0.35">
      <c r="G917" s="34"/>
    </row>
    <row r="918" spans="7:7" ht="21" customHeight="1" x14ac:dyDescent="0.35">
      <c r="G918" s="34"/>
    </row>
    <row r="919" spans="7:7" ht="21" customHeight="1" x14ac:dyDescent="0.35">
      <c r="G919" s="34"/>
    </row>
    <row r="920" spans="7:7" ht="21" customHeight="1" x14ac:dyDescent="0.35">
      <c r="G920" s="34"/>
    </row>
    <row r="921" spans="7:7" ht="21" customHeight="1" x14ac:dyDescent="0.35">
      <c r="G921" s="34"/>
    </row>
    <row r="922" spans="7:7" ht="21" customHeight="1" x14ac:dyDescent="0.35">
      <c r="G922" s="34"/>
    </row>
    <row r="923" spans="7:7" ht="21" customHeight="1" x14ac:dyDescent="0.35">
      <c r="G923" s="34"/>
    </row>
    <row r="924" spans="7:7" ht="21" customHeight="1" x14ac:dyDescent="0.35">
      <c r="G924" s="34"/>
    </row>
    <row r="925" spans="7:7" ht="21" customHeight="1" x14ac:dyDescent="0.35">
      <c r="G925" s="34"/>
    </row>
    <row r="926" spans="7:7" ht="21" customHeight="1" x14ac:dyDescent="0.35">
      <c r="G926" s="34"/>
    </row>
    <row r="927" spans="7:7" ht="21" customHeight="1" x14ac:dyDescent="0.35">
      <c r="G927" s="34"/>
    </row>
    <row r="928" spans="7:7" ht="21" customHeight="1" x14ac:dyDescent="0.35">
      <c r="G928" s="34"/>
    </row>
    <row r="929" spans="7:7" ht="21" customHeight="1" x14ac:dyDescent="0.35">
      <c r="G929" s="34"/>
    </row>
    <row r="930" spans="7:7" ht="21" customHeight="1" x14ac:dyDescent="0.35">
      <c r="G930" s="34"/>
    </row>
    <row r="931" spans="7:7" ht="21" customHeight="1" x14ac:dyDescent="0.35">
      <c r="G931" s="34"/>
    </row>
    <row r="932" spans="7:7" ht="21" customHeight="1" x14ac:dyDescent="0.35">
      <c r="G932" s="34"/>
    </row>
    <row r="933" spans="7:7" ht="21" customHeight="1" x14ac:dyDescent="0.35">
      <c r="G933" s="34"/>
    </row>
    <row r="934" spans="7:7" ht="21" customHeight="1" x14ac:dyDescent="0.35">
      <c r="G934" s="34"/>
    </row>
    <row r="935" spans="7:7" ht="21" customHeight="1" x14ac:dyDescent="0.35">
      <c r="G935" s="34"/>
    </row>
    <row r="936" spans="7:7" ht="21" customHeight="1" x14ac:dyDescent="0.35">
      <c r="G936" s="34"/>
    </row>
    <row r="937" spans="7:7" ht="21" customHeight="1" x14ac:dyDescent="0.35">
      <c r="G937" s="34"/>
    </row>
    <row r="938" spans="7:7" ht="21" customHeight="1" x14ac:dyDescent="0.35">
      <c r="G938" s="34"/>
    </row>
    <row r="939" spans="7:7" ht="21" customHeight="1" x14ac:dyDescent="0.35">
      <c r="G939" s="34"/>
    </row>
    <row r="940" spans="7:7" ht="21" customHeight="1" x14ac:dyDescent="0.35">
      <c r="G940" s="34"/>
    </row>
    <row r="941" spans="7:7" ht="21" customHeight="1" x14ac:dyDescent="0.35">
      <c r="G941" s="34"/>
    </row>
    <row r="942" spans="7:7" ht="21" customHeight="1" x14ac:dyDescent="0.35">
      <c r="G942" s="34"/>
    </row>
    <row r="943" spans="7:7" ht="21" customHeight="1" x14ac:dyDescent="0.35">
      <c r="G943" s="34"/>
    </row>
    <row r="944" spans="7:7" ht="21" customHeight="1" x14ac:dyDescent="0.35">
      <c r="G944" s="34"/>
    </row>
    <row r="945" spans="7:7" ht="21" customHeight="1" x14ac:dyDescent="0.35">
      <c r="G945" s="34"/>
    </row>
    <row r="946" spans="7:7" ht="21" customHeight="1" x14ac:dyDescent="0.35">
      <c r="G946" s="34"/>
    </row>
    <row r="947" spans="7:7" ht="21" customHeight="1" x14ac:dyDescent="0.35">
      <c r="G947" s="34"/>
    </row>
    <row r="948" spans="7:7" ht="21" customHeight="1" x14ac:dyDescent="0.35">
      <c r="G948" s="34"/>
    </row>
    <row r="949" spans="7:7" ht="21" customHeight="1" x14ac:dyDescent="0.35">
      <c r="G949" s="34"/>
    </row>
    <row r="950" spans="7:7" ht="21" customHeight="1" x14ac:dyDescent="0.35">
      <c r="G950" s="34"/>
    </row>
    <row r="951" spans="7:7" ht="21" customHeight="1" x14ac:dyDescent="0.35">
      <c r="G951" s="34"/>
    </row>
    <row r="952" spans="7:7" ht="21" customHeight="1" x14ac:dyDescent="0.35">
      <c r="G952" s="34"/>
    </row>
    <row r="953" spans="7:7" ht="21" customHeight="1" x14ac:dyDescent="0.35">
      <c r="G953" s="34"/>
    </row>
    <row r="954" spans="7:7" ht="21" customHeight="1" x14ac:dyDescent="0.35">
      <c r="G954" s="34"/>
    </row>
    <row r="955" spans="7:7" ht="21" customHeight="1" x14ac:dyDescent="0.35">
      <c r="G955" s="34"/>
    </row>
    <row r="956" spans="7:7" ht="21" customHeight="1" x14ac:dyDescent="0.35">
      <c r="G956" s="34"/>
    </row>
    <row r="957" spans="7:7" ht="21" customHeight="1" x14ac:dyDescent="0.35">
      <c r="G957" s="34"/>
    </row>
    <row r="958" spans="7:7" ht="21" customHeight="1" x14ac:dyDescent="0.35">
      <c r="G958" s="34"/>
    </row>
    <row r="959" spans="7:7" ht="21" customHeight="1" x14ac:dyDescent="0.35">
      <c r="G959" s="34"/>
    </row>
    <row r="960" spans="7:7" ht="21" customHeight="1" x14ac:dyDescent="0.35">
      <c r="G960" s="34"/>
    </row>
    <row r="961" spans="7:7" ht="21" customHeight="1" x14ac:dyDescent="0.35">
      <c r="G961" s="34"/>
    </row>
    <row r="962" spans="7:7" ht="21" customHeight="1" x14ac:dyDescent="0.35">
      <c r="G962" s="34"/>
    </row>
    <row r="963" spans="7:7" ht="21" customHeight="1" x14ac:dyDescent="0.35">
      <c r="G963" s="34"/>
    </row>
    <row r="964" spans="7:7" ht="21" customHeight="1" x14ac:dyDescent="0.35">
      <c r="G964" s="34"/>
    </row>
    <row r="965" spans="7:7" ht="21" customHeight="1" x14ac:dyDescent="0.35">
      <c r="G965" s="34"/>
    </row>
    <row r="966" spans="7:7" ht="21" customHeight="1" x14ac:dyDescent="0.35">
      <c r="G966" s="34"/>
    </row>
    <row r="967" spans="7:7" ht="21" customHeight="1" x14ac:dyDescent="0.35">
      <c r="G967" s="34"/>
    </row>
    <row r="968" spans="7:7" ht="21" customHeight="1" x14ac:dyDescent="0.35">
      <c r="G968" s="34"/>
    </row>
    <row r="969" spans="7:7" ht="21" customHeight="1" x14ac:dyDescent="0.35">
      <c r="G969" s="34"/>
    </row>
    <row r="970" spans="7:7" ht="21" customHeight="1" x14ac:dyDescent="0.35">
      <c r="G970" s="34"/>
    </row>
    <row r="971" spans="7:7" ht="21" customHeight="1" x14ac:dyDescent="0.35">
      <c r="G971" s="34"/>
    </row>
    <row r="972" spans="7:7" ht="21" customHeight="1" x14ac:dyDescent="0.35">
      <c r="G972" s="34"/>
    </row>
    <row r="973" spans="7:7" ht="21" customHeight="1" x14ac:dyDescent="0.35">
      <c r="G973" s="34"/>
    </row>
    <row r="974" spans="7:7" ht="21" customHeight="1" x14ac:dyDescent="0.35">
      <c r="G974" s="34"/>
    </row>
    <row r="975" spans="7:7" ht="21" customHeight="1" x14ac:dyDescent="0.35">
      <c r="G975" s="34"/>
    </row>
    <row r="976" spans="7:7" ht="21" customHeight="1" x14ac:dyDescent="0.35">
      <c r="G976" s="34"/>
    </row>
    <row r="977" spans="7:7" ht="21" customHeight="1" x14ac:dyDescent="0.35">
      <c r="G977" s="34"/>
    </row>
    <row r="978" spans="7:7" ht="21" customHeight="1" x14ac:dyDescent="0.35">
      <c r="G978" s="34"/>
    </row>
    <row r="979" spans="7:7" ht="21" customHeight="1" x14ac:dyDescent="0.35">
      <c r="G979" s="34"/>
    </row>
    <row r="980" spans="7:7" ht="21" customHeight="1" x14ac:dyDescent="0.35">
      <c r="G980" s="34"/>
    </row>
    <row r="981" spans="7:7" ht="21" customHeight="1" x14ac:dyDescent="0.35">
      <c r="G981" s="34"/>
    </row>
    <row r="982" spans="7:7" ht="21" customHeight="1" x14ac:dyDescent="0.35">
      <c r="G982" s="34"/>
    </row>
    <row r="983" spans="7:7" ht="21" customHeight="1" x14ac:dyDescent="0.35">
      <c r="G983" s="34"/>
    </row>
    <row r="984" spans="7:7" ht="21" customHeight="1" x14ac:dyDescent="0.35">
      <c r="G984" s="34"/>
    </row>
    <row r="985" spans="7:7" ht="21" customHeight="1" x14ac:dyDescent="0.35">
      <c r="G985" s="34"/>
    </row>
    <row r="986" spans="7:7" ht="21" customHeight="1" x14ac:dyDescent="0.35">
      <c r="G986" s="34"/>
    </row>
    <row r="987" spans="7:7" ht="21" customHeight="1" x14ac:dyDescent="0.35">
      <c r="G987" s="34"/>
    </row>
    <row r="988" spans="7:7" ht="21" customHeight="1" x14ac:dyDescent="0.35">
      <c r="G988" s="34"/>
    </row>
    <row r="989" spans="7:7" ht="21" customHeight="1" x14ac:dyDescent="0.35">
      <c r="G989" s="34"/>
    </row>
    <row r="990" spans="7:7" ht="21" customHeight="1" x14ac:dyDescent="0.35">
      <c r="G990" s="34"/>
    </row>
    <row r="991" spans="7:7" ht="21" customHeight="1" x14ac:dyDescent="0.35">
      <c r="G991" s="34"/>
    </row>
    <row r="992" spans="7:7" ht="21" customHeight="1" x14ac:dyDescent="0.35">
      <c r="G992" s="34"/>
    </row>
    <row r="993" spans="7:7" ht="21" customHeight="1" x14ac:dyDescent="0.35">
      <c r="G993" s="34"/>
    </row>
    <row r="994" spans="7:7" ht="21" customHeight="1" x14ac:dyDescent="0.35">
      <c r="G994" s="34"/>
    </row>
    <row r="995" spans="7:7" ht="21" customHeight="1" x14ac:dyDescent="0.35">
      <c r="G995" s="34"/>
    </row>
    <row r="996" spans="7:7" ht="21" customHeight="1" x14ac:dyDescent="0.35">
      <c r="G996" s="34"/>
    </row>
    <row r="997" spans="7:7" ht="21" customHeight="1" x14ac:dyDescent="0.35">
      <c r="G997" s="34"/>
    </row>
    <row r="998" spans="7:7" ht="21" customHeight="1" x14ac:dyDescent="0.35">
      <c r="G998" s="34"/>
    </row>
    <row r="999" spans="7:7" ht="21" customHeight="1" x14ac:dyDescent="0.35">
      <c r="G999" s="34"/>
    </row>
    <row r="1000" spans="7:7" ht="21" customHeight="1" x14ac:dyDescent="0.35">
      <c r="G1000" s="34"/>
    </row>
    <row r="1001" spans="7:7" ht="21" customHeight="1" x14ac:dyDescent="0.35">
      <c r="G1001" s="34"/>
    </row>
    <row r="1002" spans="7:7" ht="21" customHeight="1" x14ac:dyDescent="0.35">
      <c r="G1002" s="34"/>
    </row>
    <row r="1003" spans="7:7" ht="21" customHeight="1" x14ac:dyDescent="0.35">
      <c r="G1003" s="34"/>
    </row>
    <row r="1004" spans="7:7" ht="21" customHeight="1" x14ac:dyDescent="0.35">
      <c r="G1004" s="34"/>
    </row>
    <row r="1005" spans="7:7" ht="21" customHeight="1" x14ac:dyDescent="0.35">
      <c r="G1005" s="34"/>
    </row>
    <row r="1006" spans="7:7" ht="21" customHeight="1" x14ac:dyDescent="0.35">
      <c r="G1006" s="34"/>
    </row>
    <row r="1007" spans="7:7" ht="21" customHeight="1" x14ac:dyDescent="0.35">
      <c r="G1007" s="34"/>
    </row>
    <row r="1008" spans="7:7" ht="21" customHeight="1" x14ac:dyDescent="0.35">
      <c r="G1008" s="34"/>
    </row>
    <row r="1009" spans="7:7" ht="21" customHeight="1" x14ac:dyDescent="0.35">
      <c r="G1009" s="34"/>
    </row>
    <row r="1010" spans="7:7" ht="21" customHeight="1" x14ac:dyDescent="0.35">
      <c r="G1010" s="34"/>
    </row>
    <row r="1011" spans="7:7" ht="21" customHeight="1" x14ac:dyDescent="0.35">
      <c r="G1011" s="34"/>
    </row>
    <row r="1012" spans="7:7" ht="21" customHeight="1" x14ac:dyDescent="0.35">
      <c r="G1012" s="34"/>
    </row>
    <row r="1013" spans="7:7" ht="21" customHeight="1" x14ac:dyDescent="0.35">
      <c r="G1013" s="34"/>
    </row>
    <row r="1014" spans="7:7" ht="21" customHeight="1" x14ac:dyDescent="0.35">
      <c r="G1014" s="34"/>
    </row>
    <row r="1015" spans="7:7" ht="21" customHeight="1" x14ac:dyDescent="0.35">
      <c r="G1015" s="34"/>
    </row>
    <row r="1016" spans="7:7" ht="21" customHeight="1" x14ac:dyDescent="0.35">
      <c r="G1016" s="34"/>
    </row>
    <row r="1017" spans="7:7" ht="21" customHeight="1" x14ac:dyDescent="0.35">
      <c r="G1017" s="34"/>
    </row>
    <row r="1018" spans="7:7" ht="21" customHeight="1" x14ac:dyDescent="0.35">
      <c r="G1018" s="34"/>
    </row>
    <row r="1019" spans="7:7" ht="21" customHeight="1" x14ac:dyDescent="0.35">
      <c r="G1019" s="34"/>
    </row>
    <row r="1020" spans="7:7" ht="21" customHeight="1" x14ac:dyDescent="0.35">
      <c r="G1020" s="34"/>
    </row>
    <row r="1021" spans="7:7" ht="21" customHeight="1" x14ac:dyDescent="0.35">
      <c r="G1021" s="34"/>
    </row>
    <row r="1022" spans="7:7" ht="21" customHeight="1" x14ac:dyDescent="0.35">
      <c r="G1022" s="34"/>
    </row>
    <row r="1023" spans="7:7" ht="21" customHeight="1" x14ac:dyDescent="0.35">
      <c r="G1023" s="34"/>
    </row>
    <row r="1024" spans="7:7" ht="21" customHeight="1" x14ac:dyDescent="0.35">
      <c r="G1024" s="34"/>
    </row>
    <row r="1025" spans="7:7" ht="21" customHeight="1" x14ac:dyDescent="0.35">
      <c r="G1025" s="34"/>
    </row>
    <row r="1026" spans="7:7" ht="21" customHeight="1" x14ac:dyDescent="0.35">
      <c r="G1026" s="34"/>
    </row>
    <row r="1027" spans="7:7" ht="21" customHeight="1" x14ac:dyDescent="0.35">
      <c r="G1027" s="34"/>
    </row>
    <row r="1028" spans="7:7" ht="21" customHeight="1" x14ac:dyDescent="0.35">
      <c r="G1028" s="34"/>
    </row>
    <row r="1029" spans="7:7" ht="21" customHeight="1" x14ac:dyDescent="0.35">
      <c r="G1029" s="34"/>
    </row>
    <row r="1030" spans="7:7" ht="21" customHeight="1" x14ac:dyDescent="0.35">
      <c r="G1030" s="34"/>
    </row>
    <row r="1031" spans="7:7" ht="21" customHeight="1" x14ac:dyDescent="0.35">
      <c r="G1031" s="34"/>
    </row>
    <row r="1032" spans="7:7" ht="21" customHeight="1" x14ac:dyDescent="0.35">
      <c r="G1032" s="34"/>
    </row>
    <row r="1033" spans="7:7" ht="21" customHeight="1" x14ac:dyDescent="0.35">
      <c r="G1033" s="34"/>
    </row>
    <row r="1034" spans="7:7" ht="21" customHeight="1" x14ac:dyDescent="0.35">
      <c r="G1034" s="34"/>
    </row>
    <row r="1035" spans="7:7" ht="21" customHeight="1" x14ac:dyDescent="0.35">
      <c r="G1035" s="34"/>
    </row>
    <row r="1036" spans="7:7" ht="21" customHeight="1" x14ac:dyDescent="0.35">
      <c r="G1036" s="34"/>
    </row>
    <row r="1037" spans="7:7" ht="21" customHeight="1" x14ac:dyDescent="0.35">
      <c r="G1037" s="34"/>
    </row>
    <row r="1038" spans="7:7" ht="21" customHeight="1" x14ac:dyDescent="0.35">
      <c r="G1038" s="34"/>
    </row>
    <row r="1039" spans="7:7" ht="21" customHeight="1" x14ac:dyDescent="0.35">
      <c r="G1039" s="34"/>
    </row>
    <row r="1040" spans="7:7" ht="21" customHeight="1" x14ac:dyDescent="0.35">
      <c r="G1040" s="34"/>
    </row>
    <row r="1041" spans="7:7" ht="21" customHeight="1" x14ac:dyDescent="0.35">
      <c r="G1041" s="34"/>
    </row>
    <row r="1042" spans="7:7" ht="21" customHeight="1" x14ac:dyDescent="0.35">
      <c r="G1042" s="34"/>
    </row>
    <row r="1043" spans="7:7" ht="21" customHeight="1" x14ac:dyDescent="0.35">
      <c r="G1043" s="34"/>
    </row>
    <row r="1044" spans="7:7" ht="21" customHeight="1" x14ac:dyDescent="0.35">
      <c r="G1044" s="34"/>
    </row>
    <row r="1045" spans="7:7" ht="21" customHeight="1" x14ac:dyDescent="0.35">
      <c r="G1045" s="34"/>
    </row>
    <row r="1046" spans="7:7" ht="21" customHeight="1" x14ac:dyDescent="0.35">
      <c r="G1046" s="34"/>
    </row>
    <row r="1047" spans="7:7" ht="21" customHeight="1" x14ac:dyDescent="0.35">
      <c r="G1047" s="34"/>
    </row>
    <row r="1048" spans="7:7" ht="21" customHeight="1" x14ac:dyDescent="0.35">
      <c r="G1048" s="34"/>
    </row>
    <row r="1049" spans="7:7" ht="21" customHeight="1" x14ac:dyDescent="0.35">
      <c r="G1049" s="34"/>
    </row>
    <row r="1050" spans="7:7" ht="21" customHeight="1" x14ac:dyDescent="0.35">
      <c r="G1050" s="34"/>
    </row>
    <row r="1051" spans="7:7" ht="21" customHeight="1" x14ac:dyDescent="0.35">
      <c r="G1051" s="34"/>
    </row>
    <row r="1052" spans="7:7" ht="21" customHeight="1" x14ac:dyDescent="0.35">
      <c r="G1052" s="34"/>
    </row>
    <row r="1053" spans="7:7" ht="21" customHeight="1" x14ac:dyDescent="0.35">
      <c r="G1053" s="34"/>
    </row>
    <row r="1054" spans="7:7" ht="21" customHeight="1" x14ac:dyDescent="0.35">
      <c r="G1054" s="34"/>
    </row>
    <row r="1055" spans="7:7" ht="21" customHeight="1" x14ac:dyDescent="0.35">
      <c r="G1055" s="34"/>
    </row>
    <row r="1056" spans="7:7" ht="21" customHeight="1" x14ac:dyDescent="0.35">
      <c r="G1056" s="34"/>
    </row>
    <row r="1057" spans="7:7" ht="21" customHeight="1" x14ac:dyDescent="0.35">
      <c r="G1057" s="34"/>
    </row>
    <row r="1058" spans="7:7" ht="21" customHeight="1" x14ac:dyDescent="0.35">
      <c r="G1058" s="34"/>
    </row>
    <row r="1059" spans="7:7" ht="21" customHeight="1" x14ac:dyDescent="0.35">
      <c r="G1059" s="34"/>
    </row>
    <row r="1060" spans="7:7" ht="21" customHeight="1" x14ac:dyDescent="0.35">
      <c r="G1060" s="34"/>
    </row>
    <row r="1061" spans="7:7" ht="21" customHeight="1" x14ac:dyDescent="0.35">
      <c r="G1061" s="34"/>
    </row>
    <row r="1062" spans="7:7" ht="21" customHeight="1" x14ac:dyDescent="0.35">
      <c r="G1062" s="34"/>
    </row>
    <row r="1063" spans="7:7" ht="21" customHeight="1" x14ac:dyDescent="0.35">
      <c r="G1063" s="34"/>
    </row>
    <row r="1064" spans="7:7" ht="21" customHeight="1" x14ac:dyDescent="0.35">
      <c r="G1064" s="34"/>
    </row>
    <row r="1065" spans="7:7" ht="21" customHeight="1" x14ac:dyDescent="0.35">
      <c r="G1065" s="34"/>
    </row>
    <row r="1066" spans="7:7" ht="21" customHeight="1" x14ac:dyDescent="0.35">
      <c r="G1066" s="34"/>
    </row>
    <row r="1067" spans="7:7" ht="21" customHeight="1" x14ac:dyDescent="0.35">
      <c r="G1067" s="34"/>
    </row>
    <row r="1068" spans="7:7" ht="21" customHeight="1" x14ac:dyDescent="0.35">
      <c r="G1068" s="34"/>
    </row>
    <row r="1069" spans="7:7" ht="21" customHeight="1" x14ac:dyDescent="0.35">
      <c r="G1069" s="34"/>
    </row>
    <row r="1070" spans="7:7" ht="21" customHeight="1" x14ac:dyDescent="0.35">
      <c r="G1070" s="34"/>
    </row>
    <row r="1071" spans="7:7" ht="21" customHeight="1" x14ac:dyDescent="0.35">
      <c r="G1071" s="34"/>
    </row>
    <row r="1072" spans="7:7" ht="21" customHeight="1" x14ac:dyDescent="0.35">
      <c r="G1072" s="34"/>
    </row>
    <row r="1073" spans="7:7" ht="21" customHeight="1" x14ac:dyDescent="0.35">
      <c r="G1073" s="34"/>
    </row>
    <row r="1074" spans="7:7" ht="21" customHeight="1" x14ac:dyDescent="0.35">
      <c r="G1074" s="34"/>
    </row>
    <row r="1075" spans="7:7" ht="21" customHeight="1" x14ac:dyDescent="0.35">
      <c r="G1075" s="34"/>
    </row>
    <row r="1076" spans="7:7" ht="21" customHeight="1" x14ac:dyDescent="0.35">
      <c r="G1076" s="34"/>
    </row>
    <row r="1077" spans="7:7" ht="21" customHeight="1" x14ac:dyDescent="0.35">
      <c r="G1077" s="34"/>
    </row>
    <row r="1078" spans="7:7" ht="21" customHeight="1" x14ac:dyDescent="0.35">
      <c r="G1078" s="34"/>
    </row>
    <row r="1079" spans="7:7" ht="21" customHeight="1" x14ac:dyDescent="0.35">
      <c r="G1079" s="34"/>
    </row>
    <row r="1080" spans="7:7" ht="21" customHeight="1" x14ac:dyDescent="0.35">
      <c r="G1080" s="34"/>
    </row>
    <row r="1081" spans="7:7" ht="21" customHeight="1" x14ac:dyDescent="0.35">
      <c r="G1081" s="34"/>
    </row>
    <row r="1082" spans="7:7" ht="21" customHeight="1" x14ac:dyDescent="0.35">
      <c r="G1082" s="34"/>
    </row>
    <row r="1083" spans="7:7" ht="21" customHeight="1" x14ac:dyDescent="0.35">
      <c r="G1083" s="34"/>
    </row>
    <row r="1084" spans="7:7" ht="21" customHeight="1" x14ac:dyDescent="0.35">
      <c r="G1084" s="34"/>
    </row>
    <row r="1085" spans="7:7" ht="21" customHeight="1" x14ac:dyDescent="0.35">
      <c r="G1085" s="34"/>
    </row>
    <row r="1086" spans="7:7" ht="21" customHeight="1" x14ac:dyDescent="0.35">
      <c r="G1086" s="34"/>
    </row>
    <row r="1087" spans="7:7" ht="21" customHeight="1" x14ac:dyDescent="0.35">
      <c r="G1087" s="34"/>
    </row>
    <row r="1088" spans="7:7" ht="21" customHeight="1" x14ac:dyDescent="0.35">
      <c r="G1088" s="34"/>
    </row>
    <row r="1089" spans="7:7" ht="21" customHeight="1" x14ac:dyDescent="0.35">
      <c r="G1089" s="34"/>
    </row>
    <row r="1090" spans="7:7" ht="21" customHeight="1" x14ac:dyDescent="0.35">
      <c r="G1090" s="34"/>
    </row>
    <row r="1091" spans="7:7" ht="21" customHeight="1" x14ac:dyDescent="0.35">
      <c r="G1091" s="34"/>
    </row>
    <row r="1092" spans="7:7" ht="21" customHeight="1" x14ac:dyDescent="0.35">
      <c r="G1092" s="34"/>
    </row>
    <row r="1093" spans="7:7" ht="21" customHeight="1" x14ac:dyDescent="0.35">
      <c r="G1093" s="34"/>
    </row>
    <row r="1094" spans="7:7" ht="21" customHeight="1" x14ac:dyDescent="0.35">
      <c r="G1094" s="34"/>
    </row>
    <row r="1095" spans="7:7" ht="21" customHeight="1" x14ac:dyDescent="0.35">
      <c r="G1095" s="34"/>
    </row>
    <row r="1096" spans="7:7" ht="21" customHeight="1" x14ac:dyDescent="0.35">
      <c r="G1096" s="34"/>
    </row>
    <row r="1097" spans="7:7" ht="21" customHeight="1" x14ac:dyDescent="0.35">
      <c r="G1097" s="34"/>
    </row>
    <row r="1098" spans="7:7" ht="21" customHeight="1" x14ac:dyDescent="0.35">
      <c r="G1098" s="34"/>
    </row>
    <row r="1099" spans="7:7" ht="21" customHeight="1" x14ac:dyDescent="0.35">
      <c r="G1099" s="34"/>
    </row>
    <row r="1100" spans="7:7" ht="21" customHeight="1" x14ac:dyDescent="0.35">
      <c r="G1100" s="34"/>
    </row>
    <row r="1101" spans="7:7" ht="21" customHeight="1" x14ac:dyDescent="0.35">
      <c r="G1101" s="34"/>
    </row>
    <row r="1102" spans="7:7" ht="21" customHeight="1" x14ac:dyDescent="0.35">
      <c r="G1102" s="34"/>
    </row>
    <row r="1103" spans="7:7" ht="21" customHeight="1" x14ac:dyDescent="0.35">
      <c r="G1103" s="34"/>
    </row>
    <row r="1104" spans="7:7" ht="21" customHeight="1" x14ac:dyDescent="0.35">
      <c r="G1104" s="34"/>
    </row>
    <row r="1105" spans="7:7" ht="21" customHeight="1" x14ac:dyDescent="0.35">
      <c r="G1105" s="34"/>
    </row>
    <row r="1106" spans="7:7" ht="21" customHeight="1" x14ac:dyDescent="0.35">
      <c r="G1106" s="34"/>
    </row>
    <row r="1107" spans="7:7" ht="21" customHeight="1" x14ac:dyDescent="0.35">
      <c r="G1107" s="34"/>
    </row>
    <row r="1108" spans="7:7" ht="21" customHeight="1" x14ac:dyDescent="0.35">
      <c r="G1108" s="34"/>
    </row>
    <row r="1109" spans="7:7" ht="21" customHeight="1" x14ac:dyDescent="0.35">
      <c r="G1109" s="34"/>
    </row>
    <row r="1110" spans="7:7" ht="21" customHeight="1" x14ac:dyDescent="0.35">
      <c r="G1110" s="34"/>
    </row>
    <row r="1111" spans="7:7" ht="21" customHeight="1" x14ac:dyDescent="0.35">
      <c r="G1111" s="34"/>
    </row>
    <row r="1112" spans="7:7" ht="21" customHeight="1" x14ac:dyDescent="0.35">
      <c r="G1112" s="34"/>
    </row>
    <row r="1113" spans="7:7" ht="21" customHeight="1" x14ac:dyDescent="0.35">
      <c r="G1113" s="34"/>
    </row>
    <row r="1114" spans="7:7" ht="21" customHeight="1" x14ac:dyDescent="0.35">
      <c r="G1114" s="34"/>
    </row>
    <row r="1115" spans="7:7" ht="21" customHeight="1" x14ac:dyDescent="0.35">
      <c r="G1115" s="34"/>
    </row>
    <row r="1116" spans="7:7" ht="21" customHeight="1" x14ac:dyDescent="0.35">
      <c r="G1116" s="34"/>
    </row>
    <row r="1117" spans="7:7" ht="21" customHeight="1" x14ac:dyDescent="0.35">
      <c r="G1117" s="34"/>
    </row>
    <row r="1118" spans="7:7" ht="21" customHeight="1" x14ac:dyDescent="0.35">
      <c r="G1118" s="34"/>
    </row>
    <row r="1119" spans="7:7" ht="21" customHeight="1" x14ac:dyDescent="0.35">
      <c r="G1119" s="34"/>
    </row>
    <row r="1120" spans="7:7" ht="21" customHeight="1" x14ac:dyDescent="0.35">
      <c r="G1120" s="34"/>
    </row>
    <row r="1121" spans="7:7" ht="21" customHeight="1" x14ac:dyDescent="0.35">
      <c r="G1121" s="34"/>
    </row>
    <row r="1122" spans="7:7" ht="21" customHeight="1" x14ac:dyDescent="0.35">
      <c r="G1122" s="34"/>
    </row>
    <row r="1123" spans="7:7" ht="21" customHeight="1" x14ac:dyDescent="0.35">
      <c r="G1123" s="34"/>
    </row>
    <row r="1124" spans="7:7" ht="21" customHeight="1" x14ac:dyDescent="0.35">
      <c r="G1124" s="34"/>
    </row>
    <row r="1125" spans="7:7" ht="21" customHeight="1" x14ac:dyDescent="0.35">
      <c r="G1125" s="34"/>
    </row>
    <row r="1126" spans="7:7" ht="21" customHeight="1" x14ac:dyDescent="0.35">
      <c r="G1126" s="34"/>
    </row>
    <row r="1127" spans="7:7" ht="21" customHeight="1" x14ac:dyDescent="0.35">
      <c r="G1127" s="34"/>
    </row>
    <row r="1128" spans="7:7" ht="21" customHeight="1" x14ac:dyDescent="0.35">
      <c r="G1128" s="34"/>
    </row>
    <row r="1129" spans="7:7" ht="21" customHeight="1" x14ac:dyDescent="0.35">
      <c r="G1129" s="34"/>
    </row>
    <row r="1130" spans="7:7" ht="21" customHeight="1" x14ac:dyDescent="0.35">
      <c r="G1130" s="34"/>
    </row>
    <row r="1131" spans="7:7" ht="21" customHeight="1" x14ac:dyDescent="0.35">
      <c r="G1131" s="34"/>
    </row>
    <row r="1132" spans="7:7" ht="21" customHeight="1" x14ac:dyDescent="0.35">
      <c r="G1132" s="34"/>
    </row>
    <row r="1133" spans="7:7" ht="21" customHeight="1" x14ac:dyDescent="0.35">
      <c r="G1133" s="34"/>
    </row>
    <row r="1134" spans="7:7" ht="21" customHeight="1" x14ac:dyDescent="0.35">
      <c r="G1134" s="34"/>
    </row>
    <row r="1135" spans="7:7" ht="21" customHeight="1" x14ac:dyDescent="0.35">
      <c r="G1135" s="34"/>
    </row>
    <row r="1136" spans="7:7" ht="21" customHeight="1" x14ac:dyDescent="0.35">
      <c r="G1136" s="34"/>
    </row>
    <row r="1137" spans="7:7" ht="21" customHeight="1" x14ac:dyDescent="0.35">
      <c r="G1137" s="34"/>
    </row>
    <row r="1138" spans="7:7" ht="21" customHeight="1" x14ac:dyDescent="0.35">
      <c r="G1138" s="34"/>
    </row>
    <row r="1139" spans="7:7" ht="21" customHeight="1" x14ac:dyDescent="0.35">
      <c r="G1139" s="34"/>
    </row>
    <row r="1140" spans="7:7" ht="21" customHeight="1" x14ac:dyDescent="0.35">
      <c r="G1140" s="34"/>
    </row>
    <row r="1141" spans="7:7" ht="21" customHeight="1" x14ac:dyDescent="0.35">
      <c r="G1141" s="34"/>
    </row>
    <row r="1142" spans="7:7" ht="21" customHeight="1" x14ac:dyDescent="0.35">
      <c r="G1142" s="34"/>
    </row>
    <row r="1143" spans="7:7" ht="21" customHeight="1" x14ac:dyDescent="0.35">
      <c r="G1143" s="34"/>
    </row>
    <row r="1144" spans="7:7" ht="21" customHeight="1" x14ac:dyDescent="0.35">
      <c r="G1144" s="34"/>
    </row>
    <row r="1145" spans="7:7" ht="21" customHeight="1" x14ac:dyDescent="0.35">
      <c r="G1145" s="34"/>
    </row>
    <row r="1146" spans="7:7" ht="21" customHeight="1" x14ac:dyDescent="0.35">
      <c r="G1146" s="34"/>
    </row>
    <row r="1147" spans="7:7" ht="21" customHeight="1" x14ac:dyDescent="0.35">
      <c r="G1147" s="34"/>
    </row>
    <row r="1148" spans="7:7" ht="21" customHeight="1" x14ac:dyDescent="0.35">
      <c r="G1148" s="34"/>
    </row>
    <row r="1149" spans="7:7" ht="21" customHeight="1" x14ac:dyDescent="0.35">
      <c r="G1149" s="34"/>
    </row>
    <row r="1150" spans="7:7" ht="21" customHeight="1" x14ac:dyDescent="0.35">
      <c r="G1150" s="34"/>
    </row>
    <row r="1151" spans="7:7" ht="21" customHeight="1" x14ac:dyDescent="0.35">
      <c r="G1151" s="34"/>
    </row>
    <row r="1152" spans="7:7" ht="21" customHeight="1" x14ac:dyDescent="0.35">
      <c r="G1152" s="34"/>
    </row>
    <row r="1153" spans="7:7" ht="21" customHeight="1" x14ac:dyDescent="0.35">
      <c r="G1153" s="34"/>
    </row>
    <row r="1154" spans="7:7" ht="21" customHeight="1" x14ac:dyDescent="0.35">
      <c r="G1154" s="34"/>
    </row>
    <row r="1155" spans="7:7" ht="21" customHeight="1" x14ac:dyDescent="0.35">
      <c r="G1155" s="34"/>
    </row>
    <row r="1156" spans="7:7" ht="21" customHeight="1" x14ac:dyDescent="0.35">
      <c r="G1156" s="34"/>
    </row>
    <row r="1157" spans="7:7" ht="21" customHeight="1" x14ac:dyDescent="0.35">
      <c r="G1157" s="34"/>
    </row>
    <row r="1158" spans="7:7" ht="21" customHeight="1" x14ac:dyDescent="0.35">
      <c r="G1158" s="34"/>
    </row>
    <row r="1159" spans="7:7" ht="21" customHeight="1" x14ac:dyDescent="0.35">
      <c r="G1159" s="34"/>
    </row>
    <row r="1160" spans="7:7" ht="21" customHeight="1" x14ac:dyDescent="0.35">
      <c r="G1160" s="34"/>
    </row>
    <row r="1161" spans="7:7" ht="21" customHeight="1" x14ac:dyDescent="0.35">
      <c r="G1161" s="34"/>
    </row>
    <row r="1162" spans="7:7" ht="21" customHeight="1" x14ac:dyDescent="0.35">
      <c r="G1162" s="34"/>
    </row>
    <row r="1163" spans="7:7" ht="21" customHeight="1" x14ac:dyDescent="0.35">
      <c r="G1163" s="34"/>
    </row>
    <row r="1164" spans="7:7" ht="21" customHeight="1" x14ac:dyDescent="0.35">
      <c r="G1164" s="34"/>
    </row>
    <row r="1165" spans="7:7" ht="21" customHeight="1" x14ac:dyDescent="0.35">
      <c r="G1165" s="34"/>
    </row>
    <row r="1166" spans="7:7" ht="21" customHeight="1" x14ac:dyDescent="0.35">
      <c r="G1166" s="34"/>
    </row>
    <row r="1167" spans="7:7" ht="21" customHeight="1" x14ac:dyDescent="0.35">
      <c r="G1167" s="34"/>
    </row>
    <row r="1168" spans="7:7" ht="21" customHeight="1" x14ac:dyDescent="0.35">
      <c r="G1168" s="34"/>
    </row>
    <row r="1169" spans="7:7" ht="21" customHeight="1" x14ac:dyDescent="0.35">
      <c r="G1169" s="34"/>
    </row>
    <row r="1170" spans="7:7" ht="21" customHeight="1" x14ac:dyDescent="0.35">
      <c r="G1170" s="34"/>
    </row>
    <row r="1171" spans="7:7" ht="21" customHeight="1" x14ac:dyDescent="0.35">
      <c r="G1171" s="34"/>
    </row>
    <row r="1172" spans="7:7" ht="21" customHeight="1" x14ac:dyDescent="0.35">
      <c r="G1172" s="34"/>
    </row>
    <row r="1173" spans="7:7" ht="21" customHeight="1" x14ac:dyDescent="0.35">
      <c r="G1173" s="34"/>
    </row>
    <row r="1174" spans="7:7" ht="21" customHeight="1" x14ac:dyDescent="0.35">
      <c r="G1174" s="34"/>
    </row>
    <row r="1175" spans="7:7" ht="21" customHeight="1" x14ac:dyDescent="0.35">
      <c r="G1175" s="34"/>
    </row>
    <row r="1176" spans="7:7" ht="21" customHeight="1" x14ac:dyDescent="0.35">
      <c r="G1176" s="34"/>
    </row>
    <row r="1177" spans="7:7" ht="21" customHeight="1" x14ac:dyDescent="0.35">
      <c r="G1177" s="34"/>
    </row>
    <row r="1178" spans="7:7" ht="21" customHeight="1" x14ac:dyDescent="0.35">
      <c r="G1178" s="34"/>
    </row>
    <row r="1179" spans="7:7" ht="21" customHeight="1" x14ac:dyDescent="0.35">
      <c r="G1179" s="34"/>
    </row>
    <row r="1180" spans="7:7" ht="21" customHeight="1" x14ac:dyDescent="0.35">
      <c r="G1180" s="34"/>
    </row>
    <row r="1181" spans="7:7" ht="21" customHeight="1" x14ac:dyDescent="0.35">
      <c r="G1181" s="34"/>
    </row>
    <row r="1182" spans="7:7" ht="21" customHeight="1" x14ac:dyDescent="0.35">
      <c r="G1182" s="34"/>
    </row>
    <row r="1183" spans="7:7" ht="21" customHeight="1" x14ac:dyDescent="0.35">
      <c r="G1183" s="34"/>
    </row>
    <row r="1184" spans="7:7" ht="21" customHeight="1" x14ac:dyDescent="0.35">
      <c r="G1184" s="34"/>
    </row>
    <row r="1185" spans="7:7" ht="21" customHeight="1" x14ac:dyDescent="0.35">
      <c r="G1185" s="34"/>
    </row>
    <row r="1186" spans="7:7" ht="21" customHeight="1" x14ac:dyDescent="0.35">
      <c r="G1186" s="34"/>
    </row>
    <row r="1187" spans="7:7" ht="21" customHeight="1" x14ac:dyDescent="0.35">
      <c r="G1187" s="34"/>
    </row>
    <row r="1188" spans="7:7" ht="21" customHeight="1" x14ac:dyDescent="0.35">
      <c r="G1188" s="34"/>
    </row>
    <row r="1189" spans="7:7" ht="21" customHeight="1" x14ac:dyDescent="0.35">
      <c r="G1189" s="34"/>
    </row>
    <row r="1190" spans="7:7" ht="21" customHeight="1" x14ac:dyDescent="0.35">
      <c r="G1190" s="34"/>
    </row>
    <row r="1191" spans="7:7" ht="21" customHeight="1" x14ac:dyDescent="0.35">
      <c r="G1191" s="34"/>
    </row>
    <row r="1192" spans="7:7" ht="21" customHeight="1" x14ac:dyDescent="0.35">
      <c r="G1192" s="34"/>
    </row>
    <row r="1193" spans="7:7" ht="21" customHeight="1" x14ac:dyDescent="0.35">
      <c r="G1193" s="34"/>
    </row>
    <row r="1194" spans="7:7" ht="21" customHeight="1" x14ac:dyDescent="0.35">
      <c r="G1194" s="34"/>
    </row>
    <row r="1195" spans="7:7" ht="21" customHeight="1" x14ac:dyDescent="0.35">
      <c r="G1195" s="34"/>
    </row>
    <row r="1196" spans="7:7" ht="21" customHeight="1" x14ac:dyDescent="0.35">
      <c r="G1196" s="34"/>
    </row>
    <row r="1197" spans="7:7" ht="21" customHeight="1" x14ac:dyDescent="0.35">
      <c r="G1197" s="34"/>
    </row>
    <row r="1198" spans="7:7" ht="21" customHeight="1" x14ac:dyDescent="0.35">
      <c r="G1198" s="34"/>
    </row>
    <row r="1199" spans="7:7" ht="21" customHeight="1" x14ac:dyDescent="0.35">
      <c r="G1199" s="34"/>
    </row>
    <row r="1200" spans="7:7" ht="21" customHeight="1" x14ac:dyDescent="0.35">
      <c r="G1200" s="34"/>
    </row>
    <row r="1201" spans="7:7" ht="21" customHeight="1" x14ac:dyDescent="0.35">
      <c r="G1201" s="34"/>
    </row>
    <row r="1202" spans="7:7" ht="21" customHeight="1" x14ac:dyDescent="0.35">
      <c r="G1202" s="34"/>
    </row>
    <row r="1203" spans="7:7" ht="21" customHeight="1" x14ac:dyDescent="0.35">
      <c r="G1203" s="34"/>
    </row>
    <row r="1204" spans="7:7" ht="21" customHeight="1" x14ac:dyDescent="0.35">
      <c r="G1204" s="34"/>
    </row>
    <row r="1205" spans="7:7" ht="21" customHeight="1" x14ac:dyDescent="0.35">
      <c r="G1205" s="34"/>
    </row>
    <row r="1206" spans="7:7" ht="21" customHeight="1" x14ac:dyDescent="0.35">
      <c r="G1206" s="34"/>
    </row>
    <row r="1207" spans="7:7" ht="21" customHeight="1" x14ac:dyDescent="0.35">
      <c r="G1207" s="34"/>
    </row>
    <row r="1208" spans="7:7" ht="21" customHeight="1" x14ac:dyDescent="0.35">
      <c r="G1208" s="34"/>
    </row>
    <row r="1209" spans="7:7" ht="21" customHeight="1" x14ac:dyDescent="0.35">
      <c r="G1209" s="34"/>
    </row>
    <row r="1210" spans="7:7" ht="21" customHeight="1" x14ac:dyDescent="0.35">
      <c r="G1210" s="34"/>
    </row>
    <row r="1211" spans="7:7" ht="21" customHeight="1" x14ac:dyDescent="0.35">
      <c r="G1211" s="34"/>
    </row>
    <row r="1212" spans="7:7" ht="21" customHeight="1" x14ac:dyDescent="0.35">
      <c r="G1212" s="34"/>
    </row>
    <row r="1213" spans="7:7" ht="21" customHeight="1" x14ac:dyDescent="0.35">
      <c r="G1213" s="34"/>
    </row>
    <row r="1214" spans="7:7" ht="21" customHeight="1" x14ac:dyDescent="0.35">
      <c r="G1214" s="34"/>
    </row>
    <row r="1215" spans="7:7" ht="21" customHeight="1" x14ac:dyDescent="0.35">
      <c r="G1215" s="34"/>
    </row>
    <row r="1216" spans="7:7" ht="21" customHeight="1" x14ac:dyDescent="0.35">
      <c r="G1216" s="34"/>
    </row>
    <row r="1217" spans="7:7" ht="21" customHeight="1" x14ac:dyDescent="0.35">
      <c r="G1217" s="34"/>
    </row>
    <row r="1218" spans="7:7" ht="21" customHeight="1" x14ac:dyDescent="0.35">
      <c r="G1218" s="34"/>
    </row>
    <row r="1219" spans="7:7" ht="21" customHeight="1" x14ac:dyDescent="0.35">
      <c r="G1219" s="34"/>
    </row>
    <row r="1220" spans="7:7" ht="21" customHeight="1" x14ac:dyDescent="0.35">
      <c r="G1220" s="34"/>
    </row>
    <row r="1221" spans="7:7" ht="21" customHeight="1" x14ac:dyDescent="0.35">
      <c r="G1221" s="34"/>
    </row>
    <row r="1222" spans="7:7" ht="21" customHeight="1" x14ac:dyDescent="0.35">
      <c r="G1222" s="34"/>
    </row>
    <row r="1223" spans="7:7" ht="21" customHeight="1" x14ac:dyDescent="0.35">
      <c r="G1223" s="34"/>
    </row>
    <row r="1224" spans="7:7" ht="21" customHeight="1" x14ac:dyDescent="0.35">
      <c r="G1224" s="34"/>
    </row>
    <row r="1225" spans="7:7" ht="21" customHeight="1" x14ac:dyDescent="0.35">
      <c r="G1225" s="34"/>
    </row>
    <row r="1226" spans="7:7" ht="21" customHeight="1" x14ac:dyDescent="0.35">
      <c r="G1226" s="34"/>
    </row>
    <row r="1227" spans="7:7" ht="21" customHeight="1" x14ac:dyDescent="0.35">
      <c r="G1227" s="34"/>
    </row>
    <row r="1228" spans="7:7" ht="21" customHeight="1" x14ac:dyDescent="0.35">
      <c r="G1228" s="34"/>
    </row>
    <row r="1229" spans="7:7" ht="21" customHeight="1" x14ac:dyDescent="0.35">
      <c r="G1229" s="34"/>
    </row>
    <row r="1230" spans="7:7" ht="21" customHeight="1" x14ac:dyDescent="0.35">
      <c r="G1230" s="34"/>
    </row>
    <row r="1231" spans="7:7" ht="21" customHeight="1" x14ac:dyDescent="0.35">
      <c r="G1231" s="34"/>
    </row>
    <row r="1232" spans="7:7" ht="21" customHeight="1" x14ac:dyDescent="0.35">
      <c r="G1232" s="34"/>
    </row>
    <row r="1233" spans="7:7" ht="21" customHeight="1" x14ac:dyDescent="0.35">
      <c r="G1233" s="34"/>
    </row>
    <row r="1234" spans="7:7" ht="21" customHeight="1" x14ac:dyDescent="0.35">
      <c r="G1234" s="34"/>
    </row>
    <row r="1235" spans="7:7" ht="21" customHeight="1" x14ac:dyDescent="0.35">
      <c r="G1235" s="34"/>
    </row>
    <row r="1236" spans="7:7" ht="21" customHeight="1" x14ac:dyDescent="0.35">
      <c r="G1236" s="34"/>
    </row>
    <row r="1237" spans="7:7" ht="21" customHeight="1" x14ac:dyDescent="0.35">
      <c r="G1237" s="34"/>
    </row>
    <row r="1238" spans="7:7" ht="21" customHeight="1" x14ac:dyDescent="0.35">
      <c r="G1238" s="34"/>
    </row>
    <row r="1239" spans="7:7" ht="21" customHeight="1" x14ac:dyDescent="0.35">
      <c r="G1239" s="34"/>
    </row>
    <row r="1240" spans="7:7" ht="21" customHeight="1" x14ac:dyDescent="0.35">
      <c r="G1240" s="34"/>
    </row>
    <row r="1241" spans="7:7" ht="21" customHeight="1" x14ac:dyDescent="0.35">
      <c r="G1241" s="34"/>
    </row>
    <row r="1242" spans="7:7" ht="21" customHeight="1" x14ac:dyDescent="0.35">
      <c r="G1242" s="34"/>
    </row>
    <row r="1243" spans="7:7" ht="21" customHeight="1" x14ac:dyDescent="0.35">
      <c r="G1243" s="34"/>
    </row>
    <row r="1244" spans="7:7" ht="21" customHeight="1" x14ac:dyDescent="0.35">
      <c r="G1244" s="34"/>
    </row>
    <row r="1245" spans="7:7" ht="21" customHeight="1" x14ac:dyDescent="0.35">
      <c r="G1245" s="34"/>
    </row>
    <row r="1246" spans="7:7" ht="21" customHeight="1" x14ac:dyDescent="0.35">
      <c r="G1246" s="34"/>
    </row>
    <row r="1247" spans="7:7" ht="21" customHeight="1" x14ac:dyDescent="0.35">
      <c r="G1247" s="34"/>
    </row>
    <row r="1248" spans="7:7" ht="21" customHeight="1" x14ac:dyDescent="0.35">
      <c r="G1248" s="34"/>
    </row>
    <row r="1249" spans="7:7" ht="21" customHeight="1" x14ac:dyDescent="0.35">
      <c r="G1249" s="34"/>
    </row>
    <row r="1250" spans="7:7" ht="21" customHeight="1" x14ac:dyDescent="0.35">
      <c r="G1250" s="34"/>
    </row>
    <row r="1251" spans="7:7" ht="21" customHeight="1" x14ac:dyDescent="0.35">
      <c r="G1251" s="34"/>
    </row>
    <row r="1252" spans="7:7" ht="21" customHeight="1" x14ac:dyDescent="0.35">
      <c r="G1252" s="34"/>
    </row>
    <row r="1253" spans="7:7" ht="21" customHeight="1" x14ac:dyDescent="0.35">
      <c r="G1253" s="34"/>
    </row>
    <row r="1254" spans="7:7" ht="21" customHeight="1" x14ac:dyDescent="0.35">
      <c r="G1254" s="34"/>
    </row>
    <row r="1255" spans="7:7" ht="21" customHeight="1" x14ac:dyDescent="0.35">
      <c r="G1255" s="34"/>
    </row>
    <row r="1256" spans="7:7" ht="21" customHeight="1" x14ac:dyDescent="0.35">
      <c r="G1256" s="34"/>
    </row>
    <row r="1257" spans="7:7" ht="21" customHeight="1" x14ac:dyDescent="0.35">
      <c r="G1257" s="34"/>
    </row>
    <row r="1258" spans="7:7" ht="21" customHeight="1" x14ac:dyDescent="0.35">
      <c r="G1258" s="34"/>
    </row>
    <row r="1259" spans="7:7" ht="21" customHeight="1" x14ac:dyDescent="0.35">
      <c r="G1259" s="34"/>
    </row>
    <row r="1260" spans="7:7" ht="21" customHeight="1" x14ac:dyDescent="0.35">
      <c r="G1260" s="34"/>
    </row>
    <row r="1261" spans="7:7" ht="21" customHeight="1" x14ac:dyDescent="0.35">
      <c r="G1261" s="34"/>
    </row>
    <row r="1262" spans="7:7" ht="21" customHeight="1" x14ac:dyDescent="0.35">
      <c r="G1262" s="34"/>
    </row>
    <row r="1263" spans="7:7" ht="21" customHeight="1" x14ac:dyDescent="0.35">
      <c r="G1263" s="34"/>
    </row>
    <row r="1264" spans="7:7" ht="21" customHeight="1" x14ac:dyDescent="0.35">
      <c r="G1264" s="34"/>
    </row>
    <row r="1265" spans="7:7" ht="21" customHeight="1" x14ac:dyDescent="0.35">
      <c r="G1265" s="34"/>
    </row>
    <row r="1266" spans="7:7" ht="21" customHeight="1" x14ac:dyDescent="0.35">
      <c r="G1266" s="34"/>
    </row>
    <row r="1267" spans="7:7" ht="21" customHeight="1" x14ac:dyDescent="0.35">
      <c r="G1267" s="34"/>
    </row>
    <row r="1268" spans="7:7" ht="21" customHeight="1" x14ac:dyDescent="0.35">
      <c r="G1268" s="34"/>
    </row>
    <row r="1269" spans="7:7" ht="21" customHeight="1" x14ac:dyDescent="0.35">
      <c r="G1269" s="34"/>
    </row>
    <row r="1270" spans="7:7" ht="21" customHeight="1" x14ac:dyDescent="0.35">
      <c r="G1270" s="34"/>
    </row>
    <row r="1271" spans="7:7" ht="21" customHeight="1" x14ac:dyDescent="0.35">
      <c r="G1271" s="34"/>
    </row>
    <row r="1272" spans="7:7" ht="21" customHeight="1" x14ac:dyDescent="0.35">
      <c r="G1272" s="34"/>
    </row>
    <row r="1273" spans="7:7" ht="21" customHeight="1" x14ac:dyDescent="0.35">
      <c r="G1273" s="34"/>
    </row>
    <row r="1274" spans="7:7" ht="21" customHeight="1" x14ac:dyDescent="0.35">
      <c r="G1274" s="34"/>
    </row>
    <row r="1275" spans="7:7" ht="21" customHeight="1" x14ac:dyDescent="0.35">
      <c r="G1275" s="34"/>
    </row>
    <row r="1276" spans="7:7" ht="21" customHeight="1" x14ac:dyDescent="0.35">
      <c r="G1276" s="34"/>
    </row>
    <row r="1277" spans="7:7" ht="21" customHeight="1" x14ac:dyDescent="0.35">
      <c r="G1277" s="34"/>
    </row>
    <row r="1278" spans="7:7" ht="21" customHeight="1" x14ac:dyDescent="0.35">
      <c r="G1278" s="34"/>
    </row>
    <row r="1279" spans="7:7" ht="21" customHeight="1" x14ac:dyDescent="0.35">
      <c r="G1279" s="34"/>
    </row>
    <row r="1280" spans="7:7" ht="21" customHeight="1" x14ac:dyDescent="0.35">
      <c r="G1280" s="34"/>
    </row>
    <row r="1281" spans="7:7" ht="21" customHeight="1" x14ac:dyDescent="0.35">
      <c r="G1281" s="34"/>
    </row>
    <row r="1282" spans="7:7" ht="21" customHeight="1" x14ac:dyDescent="0.35">
      <c r="G1282" s="34"/>
    </row>
    <row r="1283" spans="7:7" ht="21" customHeight="1" x14ac:dyDescent="0.35">
      <c r="G1283" s="34"/>
    </row>
    <row r="1284" spans="7:7" ht="21" customHeight="1" x14ac:dyDescent="0.35">
      <c r="G1284" s="34"/>
    </row>
    <row r="1285" spans="7:7" ht="21" customHeight="1" x14ac:dyDescent="0.35">
      <c r="G1285" s="34"/>
    </row>
    <row r="1286" spans="7:7" ht="21" customHeight="1" x14ac:dyDescent="0.35">
      <c r="G1286" s="34"/>
    </row>
    <row r="1287" spans="7:7" ht="21" customHeight="1" x14ac:dyDescent="0.35">
      <c r="G1287" s="34"/>
    </row>
    <row r="1288" spans="7:7" ht="21" customHeight="1" x14ac:dyDescent="0.35">
      <c r="G1288" s="34"/>
    </row>
    <row r="1289" spans="7:7" ht="21" customHeight="1" x14ac:dyDescent="0.35">
      <c r="G1289" s="34"/>
    </row>
    <row r="1290" spans="7:7" ht="21" customHeight="1" x14ac:dyDescent="0.35">
      <c r="G1290" s="34"/>
    </row>
    <row r="1291" spans="7:7" ht="21" customHeight="1" x14ac:dyDescent="0.35">
      <c r="G1291" s="34"/>
    </row>
    <row r="1292" spans="7:7" ht="21" customHeight="1" x14ac:dyDescent="0.35">
      <c r="G1292" s="34"/>
    </row>
    <row r="1293" spans="7:7" ht="21" customHeight="1" x14ac:dyDescent="0.35">
      <c r="G1293" s="34"/>
    </row>
    <row r="1294" spans="7:7" ht="21" customHeight="1" x14ac:dyDescent="0.35">
      <c r="G1294" s="34"/>
    </row>
    <row r="1295" spans="7:7" ht="21" customHeight="1" x14ac:dyDescent="0.35">
      <c r="G1295" s="34"/>
    </row>
    <row r="1296" spans="7:7" ht="21" customHeight="1" x14ac:dyDescent="0.35">
      <c r="G1296" s="34"/>
    </row>
    <row r="1297" spans="7:7" ht="21" customHeight="1" x14ac:dyDescent="0.35">
      <c r="G1297" s="34"/>
    </row>
    <row r="1298" spans="7:7" ht="21" customHeight="1" x14ac:dyDescent="0.35">
      <c r="G1298" s="34"/>
    </row>
    <row r="1299" spans="7:7" ht="21" customHeight="1" x14ac:dyDescent="0.35">
      <c r="G1299" s="34"/>
    </row>
    <row r="1300" spans="7:7" ht="21" customHeight="1" x14ac:dyDescent="0.35">
      <c r="G1300" s="34"/>
    </row>
    <row r="1301" spans="7:7" ht="21" customHeight="1" x14ac:dyDescent="0.35">
      <c r="G1301" s="34"/>
    </row>
    <row r="1302" spans="7:7" ht="21" customHeight="1" x14ac:dyDescent="0.35">
      <c r="G1302" s="34"/>
    </row>
    <row r="1303" spans="7:7" ht="21" customHeight="1" x14ac:dyDescent="0.35">
      <c r="G1303" s="34"/>
    </row>
    <row r="1304" spans="7:7" ht="21" customHeight="1" x14ac:dyDescent="0.35">
      <c r="G1304" s="34"/>
    </row>
    <row r="1305" spans="7:7" ht="21" customHeight="1" x14ac:dyDescent="0.35">
      <c r="G1305" s="34"/>
    </row>
    <row r="1306" spans="7:7" ht="21" customHeight="1" x14ac:dyDescent="0.35">
      <c r="G1306" s="34"/>
    </row>
    <row r="1307" spans="7:7" ht="21" customHeight="1" x14ac:dyDescent="0.35">
      <c r="G1307" s="34"/>
    </row>
    <row r="1308" spans="7:7" ht="21" customHeight="1" x14ac:dyDescent="0.35">
      <c r="G1308" s="34"/>
    </row>
    <row r="1309" spans="7:7" ht="21" customHeight="1" x14ac:dyDescent="0.35">
      <c r="G1309" s="34"/>
    </row>
    <row r="1310" spans="7:7" ht="21" customHeight="1" x14ac:dyDescent="0.35">
      <c r="G1310" s="34"/>
    </row>
    <row r="1311" spans="7:7" ht="21" customHeight="1" x14ac:dyDescent="0.35">
      <c r="G1311" s="34"/>
    </row>
    <row r="1312" spans="7:7" ht="21" customHeight="1" x14ac:dyDescent="0.35">
      <c r="G1312" s="34"/>
    </row>
    <row r="1313" spans="7:7" ht="21" customHeight="1" x14ac:dyDescent="0.35">
      <c r="G1313" s="34"/>
    </row>
    <row r="1314" spans="7:7" ht="21" customHeight="1" x14ac:dyDescent="0.35">
      <c r="G1314" s="34"/>
    </row>
    <row r="1315" spans="7:7" ht="21" customHeight="1" x14ac:dyDescent="0.35">
      <c r="G1315" s="34"/>
    </row>
    <row r="1316" spans="7:7" ht="21" customHeight="1" x14ac:dyDescent="0.35">
      <c r="G1316" s="34"/>
    </row>
    <row r="1317" spans="7:7" ht="21" customHeight="1" x14ac:dyDescent="0.35">
      <c r="G1317" s="34"/>
    </row>
    <row r="1318" spans="7:7" ht="21" customHeight="1" x14ac:dyDescent="0.35">
      <c r="G1318" s="34"/>
    </row>
    <row r="1319" spans="7:7" ht="21" customHeight="1" x14ac:dyDescent="0.35">
      <c r="G1319" s="34"/>
    </row>
    <row r="1320" spans="7:7" ht="21" customHeight="1" x14ac:dyDescent="0.35">
      <c r="G1320" s="34"/>
    </row>
    <row r="1321" spans="7:7" ht="21" customHeight="1" x14ac:dyDescent="0.35">
      <c r="G1321" s="34"/>
    </row>
    <row r="1322" spans="7:7" ht="21" customHeight="1" x14ac:dyDescent="0.35">
      <c r="G1322" s="34"/>
    </row>
    <row r="1323" spans="7:7" ht="21" customHeight="1" x14ac:dyDescent="0.35">
      <c r="G1323" s="34"/>
    </row>
    <row r="1324" spans="7:7" ht="21" customHeight="1" x14ac:dyDescent="0.35">
      <c r="G1324" s="34"/>
    </row>
    <row r="1325" spans="7:7" ht="21" customHeight="1" x14ac:dyDescent="0.35">
      <c r="G1325" s="34"/>
    </row>
    <row r="1326" spans="7:7" ht="21" customHeight="1" x14ac:dyDescent="0.35">
      <c r="G1326" s="34"/>
    </row>
    <row r="1327" spans="7:7" ht="21" customHeight="1" x14ac:dyDescent="0.35">
      <c r="G1327" s="34"/>
    </row>
    <row r="1328" spans="7:7" ht="21" customHeight="1" x14ac:dyDescent="0.35">
      <c r="G1328" s="34"/>
    </row>
    <row r="1329" spans="7:7" ht="21" customHeight="1" x14ac:dyDescent="0.35">
      <c r="G1329" s="34"/>
    </row>
    <row r="1330" spans="7:7" ht="21" customHeight="1" x14ac:dyDescent="0.35">
      <c r="G1330" s="34"/>
    </row>
    <row r="1331" spans="7:7" ht="21" customHeight="1" x14ac:dyDescent="0.35">
      <c r="G1331" s="34"/>
    </row>
    <row r="1332" spans="7:7" ht="21" customHeight="1" x14ac:dyDescent="0.35">
      <c r="G1332" s="34"/>
    </row>
    <row r="1333" spans="7:7" ht="21" customHeight="1" x14ac:dyDescent="0.35">
      <c r="G1333" s="34"/>
    </row>
    <row r="1334" spans="7:7" ht="21" customHeight="1" x14ac:dyDescent="0.35">
      <c r="G1334" s="34"/>
    </row>
    <row r="1335" spans="7:7" ht="21" customHeight="1" x14ac:dyDescent="0.35">
      <c r="G1335" s="34"/>
    </row>
    <row r="1336" spans="7:7" ht="21" customHeight="1" x14ac:dyDescent="0.35">
      <c r="G1336" s="34"/>
    </row>
    <row r="1337" spans="7:7" ht="21" customHeight="1" x14ac:dyDescent="0.35">
      <c r="G1337" s="34"/>
    </row>
    <row r="1338" spans="7:7" ht="21" customHeight="1" x14ac:dyDescent="0.35">
      <c r="G1338" s="34"/>
    </row>
    <row r="1339" spans="7:7" ht="21" customHeight="1" x14ac:dyDescent="0.35">
      <c r="G1339" s="34"/>
    </row>
    <row r="1340" spans="7:7" ht="21" customHeight="1" x14ac:dyDescent="0.35">
      <c r="G1340" s="34"/>
    </row>
    <row r="1341" spans="7:7" ht="21" customHeight="1" x14ac:dyDescent="0.35">
      <c r="G1341" s="34"/>
    </row>
    <row r="1342" spans="7:7" ht="21" customHeight="1" x14ac:dyDescent="0.35">
      <c r="G1342" s="34"/>
    </row>
    <row r="1343" spans="7:7" ht="21" customHeight="1" x14ac:dyDescent="0.35">
      <c r="G1343" s="34"/>
    </row>
    <row r="1344" spans="7:7" ht="21" customHeight="1" x14ac:dyDescent="0.35">
      <c r="G1344" s="34"/>
    </row>
    <row r="1345" spans="7:7" ht="21" customHeight="1" x14ac:dyDescent="0.35">
      <c r="G1345" s="34"/>
    </row>
    <row r="1346" spans="7:7" ht="21" customHeight="1" x14ac:dyDescent="0.35">
      <c r="G1346" s="34"/>
    </row>
    <row r="1347" spans="7:7" ht="21" customHeight="1" x14ac:dyDescent="0.35">
      <c r="G1347" s="34"/>
    </row>
    <row r="1348" spans="7:7" ht="21" customHeight="1" x14ac:dyDescent="0.35">
      <c r="G1348" s="34"/>
    </row>
    <row r="1349" spans="7:7" ht="21" customHeight="1" x14ac:dyDescent="0.35">
      <c r="G1349" s="34"/>
    </row>
    <row r="1350" spans="7:7" ht="21" customHeight="1" x14ac:dyDescent="0.35">
      <c r="G1350" s="34"/>
    </row>
    <row r="1351" spans="7:7" ht="21" customHeight="1" x14ac:dyDescent="0.35">
      <c r="G1351" s="34"/>
    </row>
    <row r="1352" spans="7:7" ht="21" customHeight="1" x14ac:dyDescent="0.35">
      <c r="G1352" s="34"/>
    </row>
    <row r="1353" spans="7:7" ht="21" customHeight="1" x14ac:dyDescent="0.35">
      <c r="G1353" s="34"/>
    </row>
    <row r="1354" spans="7:7" ht="21" customHeight="1" x14ac:dyDescent="0.35">
      <c r="G1354" s="34"/>
    </row>
    <row r="1355" spans="7:7" ht="21" customHeight="1" x14ac:dyDescent="0.35">
      <c r="G1355" s="34"/>
    </row>
    <row r="1356" spans="7:7" ht="21" customHeight="1" x14ac:dyDescent="0.35">
      <c r="G1356" s="34"/>
    </row>
    <row r="1357" spans="7:7" ht="21" customHeight="1" x14ac:dyDescent="0.35">
      <c r="G1357" s="34"/>
    </row>
    <row r="1358" spans="7:7" ht="21" customHeight="1" x14ac:dyDescent="0.35">
      <c r="G1358" s="34"/>
    </row>
    <row r="1359" spans="7:7" ht="21" customHeight="1" x14ac:dyDescent="0.35">
      <c r="G1359" s="34"/>
    </row>
    <row r="1360" spans="7:7" ht="21" customHeight="1" x14ac:dyDescent="0.35">
      <c r="G1360" s="34"/>
    </row>
    <row r="1361" spans="7:7" ht="21" customHeight="1" x14ac:dyDescent="0.35">
      <c r="G1361" s="34"/>
    </row>
    <row r="1362" spans="7:7" ht="21" customHeight="1" x14ac:dyDescent="0.35">
      <c r="G1362" s="34"/>
    </row>
    <row r="1363" spans="7:7" ht="21" customHeight="1" x14ac:dyDescent="0.35">
      <c r="G1363" s="34"/>
    </row>
    <row r="1364" spans="7:7" ht="21" customHeight="1" x14ac:dyDescent="0.35">
      <c r="G1364" s="34"/>
    </row>
    <row r="1365" spans="7:7" ht="21" customHeight="1" x14ac:dyDescent="0.35">
      <c r="G1365" s="34"/>
    </row>
    <row r="1366" spans="7:7" ht="21" customHeight="1" x14ac:dyDescent="0.35">
      <c r="G1366" s="34"/>
    </row>
    <row r="1367" spans="7:7" ht="21" customHeight="1" x14ac:dyDescent="0.35">
      <c r="G1367" s="34"/>
    </row>
    <row r="1368" spans="7:7" ht="21" customHeight="1" x14ac:dyDescent="0.35">
      <c r="G1368" s="34"/>
    </row>
    <row r="1369" spans="7:7" ht="21" customHeight="1" x14ac:dyDescent="0.35">
      <c r="G1369" s="34"/>
    </row>
    <row r="1370" spans="7:7" ht="21" customHeight="1" x14ac:dyDescent="0.35">
      <c r="G1370" s="34"/>
    </row>
    <row r="1371" spans="7:7" ht="21" customHeight="1" x14ac:dyDescent="0.35">
      <c r="G1371" s="34"/>
    </row>
    <row r="1372" spans="7:7" ht="21" customHeight="1" x14ac:dyDescent="0.35">
      <c r="G1372" s="34"/>
    </row>
    <row r="1373" spans="7:7" ht="21" customHeight="1" x14ac:dyDescent="0.35">
      <c r="G1373" s="34"/>
    </row>
    <row r="1374" spans="7:7" ht="21" customHeight="1" x14ac:dyDescent="0.35">
      <c r="G1374" s="34"/>
    </row>
    <row r="1375" spans="7:7" ht="21" customHeight="1" x14ac:dyDescent="0.35">
      <c r="G1375" s="34"/>
    </row>
    <row r="1376" spans="7:7" ht="21" customHeight="1" x14ac:dyDescent="0.35">
      <c r="G1376" s="34"/>
    </row>
    <row r="1377" spans="7:7" ht="21" customHeight="1" x14ac:dyDescent="0.35">
      <c r="G1377" s="34"/>
    </row>
    <row r="1378" spans="7:7" ht="21" customHeight="1" x14ac:dyDescent="0.35">
      <c r="G1378" s="34"/>
    </row>
    <row r="1379" spans="7:7" ht="21" customHeight="1" x14ac:dyDescent="0.35">
      <c r="G1379" s="34"/>
    </row>
    <row r="1380" spans="7:7" ht="21" customHeight="1" x14ac:dyDescent="0.35">
      <c r="G1380" s="34"/>
    </row>
    <row r="1381" spans="7:7" ht="21" customHeight="1" x14ac:dyDescent="0.35">
      <c r="G1381" s="34"/>
    </row>
    <row r="1382" spans="7:7" ht="21" customHeight="1" x14ac:dyDescent="0.35">
      <c r="G1382" s="34"/>
    </row>
    <row r="1383" spans="7:7" ht="21" customHeight="1" x14ac:dyDescent="0.35">
      <c r="G1383" s="34"/>
    </row>
    <row r="1384" spans="7:7" ht="21" customHeight="1" x14ac:dyDescent="0.35">
      <c r="G1384" s="34"/>
    </row>
    <row r="1385" spans="7:7" ht="21" customHeight="1" x14ac:dyDescent="0.35">
      <c r="G1385" s="34"/>
    </row>
    <row r="1386" spans="7:7" ht="21" customHeight="1" x14ac:dyDescent="0.35">
      <c r="G1386" s="34"/>
    </row>
    <row r="1387" spans="7:7" ht="21" customHeight="1" x14ac:dyDescent="0.35">
      <c r="G1387" s="34"/>
    </row>
    <row r="1388" spans="7:7" ht="21" customHeight="1" x14ac:dyDescent="0.35">
      <c r="G1388" s="34"/>
    </row>
    <row r="1389" spans="7:7" ht="21" customHeight="1" x14ac:dyDescent="0.35">
      <c r="G1389" s="34"/>
    </row>
    <row r="1390" spans="7:7" ht="21" customHeight="1" x14ac:dyDescent="0.35">
      <c r="G1390" s="34"/>
    </row>
    <row r="1391" spans="7:7" ht="21" customHeight="1" x14ac:dyDescent="0.35">
      <c r="G1391" s="34"/>
    </row>
    <row r="1392" spans="7:7" ht="21" customHeight="1" x14ac:dyDescent="0.35">
      <c r="G1392" s="34"/>
    </row>
    <row r="1393" spans="7:7" ht="21" customHeight="1" x14ac:dyDescent="0.35">
      <c r="G1393" s="34"/>
    </row>
    <row r="1394" spans="7:7" ht="21" customHeight="1" x14ac:dyDescent="0.35">
      <c r="G1394" s="34"/>
    </row>
    <row r="1395" spans="7:7" ht="21" customHeight="1" x14ac:dyDescent="0.35">
      <c r="G1395" s="34"/>
    </row>
    <row r="1396" spans="7:7" ht="21" customHeight="1" x14ac:dyDescent="0.35">
      <c r="G1396" s="34"/>
    </row>
    <row r="1397" spans="7:7" ht="21" customHeight="1" x14ac:dyDescent="0.35">
      <c r="G1397" s="34"/>
    </row>
    <row r="1398" spans="7:7" ht="21" customHeight="1" x14ac:dyDescent="0.35">
      <c r="G1398" s="34"/>
    </row>
    <row r="1399" spans="7:7" ht="21" customHeight="1" x14ac:dyDescent="0.35">
      <c r="G1399" s="34"/>
    </row>
    <row r="1400" spans="7:7" ht="21" customHeight="1" x14ac:dyDescent="0.35">
      <c r="G1400" s="34"/>
    </row>
    <row r="1401" spans="7:7" ht="21" customHeight="1" x14ac:dyDescent="0.35">
      <c r="G1401" s="34"/>
    </row>
    <row r="1402" spans="7:7" ht="21" customHeight="1" x14ac:dyDescent="0.35">
      <c r="G1402" s="34"/>
    </row>
    <row r="1403" spans="7:7" ht="21" customHeight="1" x14ac:dyDescent="0.35">
      <c r="G1403" s="34"/>
    </row>
    <row r="1404" spans="7:7" ht="21" customHeight="1" x14ac:dyDescent="0.35">
      <c r="G1404" s="34"/>
    </row>
    <row r="1405" spans="7:7" ht="21" customHeight="1" x14ac:dyDescent="0.35">
      <c r="G1405" s="34"/>
    </row>
    <row r="1406" spans="7:7" ht="21" customHeight="1" x14ac:dyDescent="0.35">
      <c r="G1406" s="34"/>
    </row>
    <row r="1407" spans="7:7" ht="21" customHeight="1" x14ac:dyDescent="0.35">
      <c r="G1407" s="34"/>
    </row>
    <row r="1408" spans="7:7" ht="21" customHeight="1" x14ac:dyDescent="0.35">
      <c r="G1408" s="34"/>
    </row>
    <row r="1409" spans="7:7" ht="21" customHeight="1" x14ac:dyDescent="0.35">
      <c r="G1409" s="34"/>
    </row>
    <row r="1410" spans="7:7" ht="21" customHeight="1" x14ac:dyDescent="0.35">
      <c r="G1410" s="34"/>
    </row>
    <row r="1411" spans="7:7" ht="21" customHeight="1" x14ac:dyDescent="0.35">
      <c r="G1411" s="34"/>
    </row>
    <row r="1412" spans="7:7" ht="21" customHeight="1" x14ac:dyDescent="0.35">
      <c r="G1412" s="34"/>
    </row>
    <row r="1413" spans="7:7" ht="21" customHeight="1" x14ac:dyDescent="0.35">
      <c r="G1413" s="34"/>
    </row>
    <row r="1414" spans="7:7" ht="21" customHeight="1" x14ac:dyDescent="0.35">
      <c r="G1414" s="34"/>
    </row>
    <row r="1415" spans="7:7" ht="21" customHeight="1" x14ac:dyDescent="0.35">
      <c r="G1415" s="34"/>
    </row>
    <row r="1416" spans="7:7" ht="21" customHeight="1" x14ac:dyDescent="0.35">
      <c r="G1416" s="34"/>
    </row>
    <row r="1417" spans="7:7" ht="21" customHeight="1" x14ac:dyDescent="0.35">
      <c r="G1417" s="34"/>
    </row>
    <row r="1418" spans="7:7" ht="21" customHeight="1" x14ac:dyDescent="0.35">
      <c r="G1418" s="34"/>
    </row>
    <row r="1419" spans="7:7" ht="21" customHeight="1" x14ac:dyDescent="0.35">
      <c r="G1419" s="34"/>
    </row>
    <row r="1420" spans="7:7" ht="21" customHeight="1" x14ac:dyDescent="0.35">
      <c r="G1420" s="34"/>
    </row>
    <row r="1421" spans="7:7" ht="21" customHeight="1" x14ac:dyDescent="0.35">
      <c r="G1421" s="34"/>
    </row>
    <row r="1422" spans="7:7" ht="21" customHeight="1" x14ac:dyDescent="0.35">
      <c r="G1422" s="34"/>
    </row>
    <row r="1423" spans="7:7" ht="21" customHeight="1" x14ac:dyDescent="0.35">
      <c r="G1423" s="34"/>
    </row>
    <row r="1424" spans="7:7" ht="21" customHeight="1" x14ac:dyDescent="0.35">
      <c r="G1424" s="34"/>
    </row>
    <row r="1425" spans="7:7" ht="21" customHeight="1" x14ac:dyDescent="0.35">
      <c r="G1425" s="34"/>
    </row>
    <row r="1426" spans="7:7" ht="21" customHeight="1" x14ac:dyDescent="0.35">
      <c r="G1426" s="34"/>
    </row>
    <row r="1427" spans="7:7" ht="21" customHeight="1" x14ac:dyDescent="0.35">
      <c r="G1427" s="34"/>
    </row>
    <row r="1428" spans="7:7" ht="21" customHeight="1" x14ac:dyDescent="0.35">
      <c r="G1428" s="34"/>
    </row>
    <row r="1429" spans="7:7" ht="21" customHeight="1" x14ac:dyDescent="0.35">
      <c r="G1429" s="34"/>
    </row>
    <row r="1430" spans="7:7" ht="21" customHeight="1" x14ac:dyDescent="0.35">
      <c r="G1430" s="34"/>
    </row>
    <row r="1431" spans="7:7" ht="21" customHeight="1" x14ac:dyDescent="0.35">
      <c r="G1431" s="34"/>
    </row>
    <row r="1432" spans="7:7" ht="21" customHeight="1" x14ac:dyDescent="0.35">
      <c r="G1432" s="34"/>
    </row>
    <row r="1433" spans="7:7" ht="21" customHeight="1" x14ac:dyDescent="0.35">
      <c r="G1433" s="34"/>
    </row>
    <row r="1434" spans="7:7" ht="21" customHeight="1" x14ac:dyDescent="0.35">
      <c r="G1434" s="34"/>
    </row>
    <row r="1435" spans="7:7" ht="21" customHeight="1" x14ac:dyDescent="0.35">
      <c r="G1435" s="34"/>
    </row>
    <row r="1436" spans="7:7" ht="21" customHeight="1" x14ac:dyDescent="0.35">
      <c r="G1436" s="34"/>
    </row>
    <row r="1437" spans="7:7" ht="21" customHeight="1" x14ac:dyDescent="0.35">
      <c r="G1437" s="34"/>
    </row>
    <row r="1438" spans="7:7" ht="21" customHeight="1" x14ac:dyDescent="0.35">
      <c r="G1438" s="34"/>
    </row>
    <row r="1439" spans="7:7" ht="21" customHeight="1" x14ac:dyDescent="0.35">
      <c r="G1439" s="34"/>
    </row>
    <row r="1440" spans="7:7" ht="21" customHeight="1" x14ac:dyDescent="0.35">
      <c r="G1440" s="34"/>
    </row>
    <row r="1441" spans="7:7" ht="21" customHeight="1" x14ac:dyDescent="0.35">
      <c r="G1441" s="34"/>
    </row>
    <row r="1442" spans="7:7" ht="21" customHeight="1" x14ac:dyDescent="0.35">
      <c r="G1442" s="34"/>
    </row>
    <row r="1443" spans="7:7" ht="21" customHeight="1" x14ac:dyDescent="0.35">
      <c r="G1443" s="34"/>
    </row>
    <row r="1444" spans="7:7" ht="21" customHeight="1" x14ac:dyDescent="0.35">
      <c r="G1444" s="34"/>
    </row>
    <row r="1445" spans="7:7" ht="21" customHeight="1" x14ac:dyDescent="0.35">
      <c r="G1445" s="34"/>
    </row>
    <row r="1446" spans="7:7" ht="21" customHeight="1" x14ac:dyDescent="0.35">
      <c r="G1446" s="34"/>
    </row>
    <row r="1447" spans="7:7" ht="21" customHeight="1" x14ac:dyDescent="0.35">
      <c r="G1447" s="34"/>
    </row>
    <row r="1448" spans="7:7" ht="21" customHeight="1" x14ac:dyDescent="0.35">
      <c r="G1448" s="34"/>
    </row>
    <row r="1449" spans="7:7" ht="21" customHeight="1" x14ac:dyDescent="0.35">
      <c r="G1449" s="34"/>
    </row>
    <row r="1450" spans="7:7" ht="21" customHeight="1" x14ac:dyDescent="0.35">
      <c r="G1450" s="34"/>
    </row>
    <row r="1451" spans="7:7" ht="21" customHeight="1" x14ac:dyDescent="0.35">
      <c r="G1451" s="34"/>
    </row>
    <row r="1452" spans="7:7" ht="21" customHeight="1" x14ac:dyDescent="0.35">
      <c r="G1452" s="34"/>
    </row>
    <row r="1453" spans="7:7" ht="21" customHeight="1" x14ac:dyDescent="0.35">
      <c r="G1453" s="34"/>
    </row>
    <row r="1454" spans="7:7" ht="21" customHeight="1" x14ac:dyDescent="0.35">
      <c r="G1454" s="34"/>
    </row>
    <row r="1455" spans="7:7" ht="21" customHeight="1" x14ac:dyDescent="0.35">
      <c r="G1455" s="34"/>
    </row>
    <row r="1456" spans="7:7" ht="21" customHeight="1" x14ac:dyDescent="0.35">
      <c r="G1456" s="34"/>
    </row>
    <row r="1457" spans="7:7" ht="21" customHeight="1" x14ac:dyDescent="0.35">
      <c r="G1457" s="34"/>
    </row>
    <row r="1458" spans="7:7" ht="21" customHeight="1" x14ac:dyDescent="0.35">
      <c r="G1458" s="34"/>
    </row>
    <row r="1459" spans="7:7" ht="21" customHeight="1" x14ac:dyDescent="0.35">
      <c r="G1459" s="34"/>
    </row>
    <row r="1460" spans="7:7" ht="21" customHeight="1" x14ac:dyDescent="0.35">
      <c r="G1460" s="34"/>
    </row>
    <row r="1461" spans="7:7" ht="21" customHeight="1" x14ac:dyDescent="0.35">
      <c r="G1461" s="34"/>
    </row>
    <row r="1462" spans="7:7" ht="21" customHeight="1" x14ac:dyDescent="0.35">
      <c r="G1462" s="34"/>
    </row>
    <row r="1463" spans="7:7" ht="21" customHeight="1" x14ac:dyDescent="0.35">
      <c r="G1463" s="34"/>
    </row>
    <row r="1464" spans="7:7" ht="21" customHeight="1" x14ac:dyDescent="0.35">
      <c r="G1464" s="34"/>
    </row>
    <row r="1465" spans="7:7" ht="21" customHeight="1" x14ac:dyDescent="0.35">
      <c r="G1465" s="34"/>
    </row>
    <row r="1466" spans="7:7" ht="21" customHeight="1" x14ac:dyDescent="0.35">
      <c r="G1466" s="34"/>
    </row>
    <row r="1467" spans="7:7" ht="21" customHeight="1" x14ac:dyDescent="0.35">
      <c r="G1467" s="34"/>
    </row>
    <row r="1468" spans="7:7" ht="21" customHeight="1" x14ac:dyDescent="0.35">
      <c r="G1468" s="34"/>
    </row>
    <row r="1469" spans="7:7" ht="21" customHeight="1" x14ac:dyDescent="0.35">
      <c r="G1469" s="34"/>
    </row>
    <row r="1470" spans="7:7" ht="21" customHeight="1" x14ac:dyDescent="0.35">
      <c r="G1470" s="34"/>
    </row>
    <row r="1471" spans="7:7" ht="21" customHeight="1" x14ac:dyDescent="0.35">
      <c r="G1471" s="34"/>
    </row>
  </sheetData>
  <sortState xmlns:xlrd2="http://schemas.microsoft.com/office/spreadsheetml/2017/richdata2" ref="A3:H94">
    <sortCondition ref="B3:B94"/>
  </sortState>
  <mergeCells count="1">
    <mergeCell ref="AA1:AK1"/>
  </mergeCells>
  <conditionalFormatting sqref="G3:G154">
    <cfRule type="cellIs" dxfId="44" priority="1" stopIfTrue="1" operator="equal">
      <formula>0</formula>
    </cfRule>
  </conditionalFormatting>
  <conditionalFormatting sqref="H3">
    <cfRule type="cellIs" dxfId="43" priority="4" stopIfTrue="1" operator="equal">
      <formula>0</formula>
    </cfRule>
  </conditionalFormatting>
  <conditionalFormatting sqref="H4:H154">
    <cfRule type="cellIs" dxfId="42" priority="2" stopIfTrue="1" operator="equal">
      <formula>0</formula>
    </cfRule>
  </conditionalFormatting>
  <printOptions gridLines="1"/>
  <pageMargins left="0.70866099999999999" right="0.70866099999999999" top="0.748031" bottom="0.748031" header="0.31496099999999999" footer="0.31496099999999999"/>
  <pageSetup paperSize="12" fitToHeight="0" orientation="landscape" r:id="rId1"/>
  <headerFooter>
    <oddFooter>&amp;C&amp;"Helvetica Neue,Regular"&amp;12&amp;K000000&amp;P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94BBFC-2D9A-4382-8547-B22D431FC5CE}">
  <dimension ref="A1:AP21"/>
  <sheetViews>
    <sheetView showZeros="0" zoomScale="133" zoomScaleNormal="133" workbookViewId="0">
      <selection activeCell="A3" sqref="A3"/>
    </sheetView>
  </sheetViews>
  <sheetFormatPr baseColWidth="10" defaultRowHeight="15" x14ac:dyDescent="0.25"/>
  <cols>
    <col min="1" max="1" width="9.28515625" customWidth="1"/>
    <col min="2" max="2" width="39.42578125" bestFit="1" customWidth="1"/>
    <col min="3" max="38" width="0" hidden="1" customWidth="1"/>
    <col min="42" max="42" width="0" hidden="1" customWidth="1"/>
  </cols>
  <sheetData>
    <row r="1" spans="1:42" ht="21" x14ac:dyDescent="0.25">
      <c r="A1" s="2" t="s">
        <v>39</v>
      </c>
      <c r="B1" s="14">
        <f ca="1">TODAY()</f>
        <v>45927</v>
      </c>
      <c r="C1" s="3"/>
      <c r="D1" s="61"/>
      <c r="E1" s="4"/>
      <c r="F1" s="4"/>
      <c r="G1" s="30"/>
      <c r="H1" s="37"/>
      <c r="I1" s="5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68"/>
      <c r="AN1" s="68"/>
      <c r="AO1" s="68"/>
      <c r="AP1" s="68"/>
    </row>
    <row r="2" spans="1:42" ht="42" x14ac:dyDescent="0.35">
      <c r="A2" s="40" t="s">
        <v>0</v>
      </c>
      <c r="B2" s="15" t="s">
        <v>1</v>
      </c>
      <c r="C2" s="39" t="s">
        <v>2</v>
      </c>
      <c r="D2" s="6" t="s">
        <v>3</v>
      </c>
      <c r="E2" s="6" t="s">
        <v>4</v>
      </c>
      <c r="F2" s="6" t="s">
        <v>5</v>
      </c>
      <c r="G2" s="13" t="s">
        <v>171</v>
      </c>
      <c r="H2" s="38" t="s">
        <v>172</v>
      </c>
      <c r="I2" s="6" t="s">
        <v>173</v>
      </c>
      <c r="J2" s="6" t="s">
        <v>174</v>
      </c>
      <c r="K2" s="6" t="s">
        <v>175</v>
      </c>
      <c r="L2" s="6" t="s">
        <v>176</v>
      </c>
      <c r="M2" s="6" t="s">
        <v>177</v>
      </c>
      <c r="N2" s="6" t="s">
        <v>178</v>
      </c>
      <c r="O2" s="6" t="s">
        <v>179</v>
      </c>
      <c r="P2" s="6" t="s">
        <v>180</v>
      </c>
      <c r="Q2" s="6" t="s">
        <v>181</v>
      </c>
      <c r="R2" s="6" t="s">
        <v>182</v>
      </c>
      <c r="S2" s="6" t="s">
        <v>183</v>
      </c>
      <c r="T2" s="6" t="s">
        <v>184</v>
      </c>
      <c r="U2" s="6" t="s">
        <v>185</v>
      </c>
      <c r="V2" s="6"/>
      <c r="W2" s="7" t="s">
        <v>6</v>
      </c>
      <c r="X2" s="8" t="s">
        <v>7</v>
      </c>
      <c r="Y2" s="8" t="s">
        <v>8</v>
      </c>
      <c r="Z2" s="8" t="s">
        <v>9</v>
      </c>
      <c r="AA2" s="8" t="s">
        <v>10</v>
      </c>
      <c r="AB2" s="8" t="s">
        <v>11</v>
      </c>
      <c r="AC2" s="8" t="s">
        <v>12</v>
      </c>
      <c r="AD2" s="8" t="s">
        <v>13</v>
      </c>
      <c r="AE2" s="8" t="s">
        <v>14</v>
      </c>
      <c r="AF2" s="8" t="s">
        <v>15</v>
      </c>
      <c r="AG2" s="8" t="s">
        <v>16</v>
      </c>
      <c r="AH2" s="8" t="s">
        <v>17</v>
      </c>
      <c r="AI2" s="8" t="s">
        <v>18</v>
      </c>
      <c r="AJ2" s="8" t="s">
        <v>35</v>
      </c>
      <c r="AK2" s="8" t="s">
        <v>36</v>
      </c>
      <c r="AL2" s="9" t="s">
        <v>19</v>
      </c>
      <c r="AM2" s="86" t="s">
        <v>219</v>
      </c>
      <c r="AN2" s="86" t="s">
        <v>220</v>
      </c>
      <c r="AO2" s="86" t="s">
        <v>221</v>
      </c>
      <c r="AP2" s="86" t="s">
        <v>222</v>
      </c>
    </row>
    <row r="3" spans="1:42" x14ac:dyDescent="0.25">
      <c r="A3" cm="1">
        <f t="array" ref="A3:AP21">_xlfn._xlws.FILTER(T_DONNEES[],T_DONNEES[Somme]&gt;0,"")</f>
        <v>350210</v>
      </c>
      <c r="B3" t="str">
        <v>AUBERGINE esp</v>
      </c>
      <c r="C3">
        <v>0</v>
      </c>
      <c r="D3" t="str">
        <v>NATURINDA</v>
      </c>
      <c r="E3">
        <v>1.7</v>
      </c>
      <c r="F3">
        <v>1.9</v>
      </c>
      <c r="G3">
        <v>0</v>
      </c>
      <c r="H3">
        <v>240</v>
      </c>
      <c r="I3">
        <v>80</v>
      </c>
      <c r="J3">
        <v>40</v>
      </c>
      <c r="K3">
        <v>10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40</v>
      </c>
      <c r="S3">
        <v>0</v>
      </c>
      <c r="T3">
        <v>0</v>
      </c>
      <c r="U3">
        <v>15</v>
      </c>
      <c r="V3">
        <v>0</v>
      </c>
      <c r="W3">
        <v>55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185</v>
      </c>
      <c r="AM3">
        <v>3</v>
      </c>
      <c r="AN3">
        <v>0</v>
      </c>
      <c r="AO3">
        <v>0</v>
      </c>
      <c r="AP3">
        <v>3</v>
      </c>
    </row>
    <row r="4" spans="1:42" x14ac:dyDescent="0.25">
      <c r="A4">
        <v>350019</v>
      </c>
      <c r="B4" t="str">
        <v>bruxelles 10x1kg</v>
      </c>
      <c r="C4">
        <v>0</v>
      </c>
      <c r="D4" t="str">
        <v>HOOGSTEDER</v>
      </c>
      <c r="E4">
        <v>1.19</v>
      </c>
      <c r="F4">
        <v>1.3</v>
      </c>
      <c r="G4">
        <v>40</v>
      </c>
      <c r="H4">
        <v>0</v>
      </c>
      <c r="I4">
        <v>0</v>
      </c>
      <c r="J4">
        <v>5</v>
      </c>
      <c r="K4">
        <v>0</v>
      </c>
      <c r="L4">
        <v>2</v>
      </c>
      <c r="M4">
        <v>0</v>
      </c>
      <c r="N4">
        <v>3</v>
      </c>
      <c r="O4">
        <v>5</v>
      </c>
      <c r="P4">
        <v>2</v>
      </c>
      <c r="Q4">
        <v>2</v>
      </c>
      <c r="R4">
        <v>6</v>
      </c>
      <c r="S4">
        <v>5</v>
      </c>
      <c r="T4">
        <v>0</v>
      </c>
      <c r="U4">
        <v>0</v>
      </c>
      <c r="V4">
        <v>0</v>
      </c>
      <c r="W4">
        <v>10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30</v>
      </c>
      <c r="AM4">
        <v>1</v>
      </c>
      <c r="AN4">
        <v>0</v>
      </c>
      <c r="AO4">
        <v>0</v>
      </c>
      <c r="AP4">
        <v>1</v>
      </c>
    </row>
    <row r="5" spans="1:42" x14ac:dyDescent="0.25">
      <c r="A5">
        <v>300346</v>
      </c>
      <c r="B5" t="str">
        <v>BROCOLI 5kg</v>
      </c>
      <c r="C5">
        <v>0</v>
      </c>
      <c r="D5" t="str">
        <v>jacob</v>
      </c>
      <c r="E5">
        <v>1.5</v>
      </c>
      <c r="F5">
        <v>1.65</v>
      </c>
      <c r="G5">
        <v>140</v>
      </c>
      <c r="H5">
        <v>0</v>
      </c>
      <c r="I5">
        <v>20</v>
      </c>
      <c r="J5">
        <v>20</v>
      </c>
      <c r="K5">
        <v>20</v>
      </c>
      <c r="L5">
        <v>0</v>
      </c>
      <c r="M5">
        <v>0</v>
      </c>
      <c r="N5">
        <v>0</v>
      </c>
      <c r="O5">
        <v>10</v>
      </c>
      <c r="P5">
        <v>3</v>
      </c>
      <c r="Q5">
        <v>0</v>
      </c>
      <c r="R5">
        <v>20</v>
      </c>
      <c r="S5">
        <v>0</v>
      </c>
      <c r="T5">
        <v>10</v>
      </c>
      <c r="U5">
        <v>3</v>
      </c>
      <c r="V5">
        <v>0</v>
      </c>
      <c r="W5">
        <v>34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106</v>
      </c>
      <c r="AM5">
        <v>2</v>
      </c>
      <c r="AN5">
        <v>0</v>
      </c>
      <c r="AO5">
        <v>0</v>
      </c>
      <c r="AP5">
        <v>2</v>
      </c>
    </row>
    <row r="6" spans="1:42" x14ac:dyDescent="0.25">
      <c r="A6">
        <v>350000</v>
      </c>
      <c r="B6" t="str">
        <v>CAROTTE 2KG BOX X100</v>
      </c>
      <c r="C6">
        <v>0</v>
      </c>
      <c r="D6" t="str">
        <v>doguon</v>
      </c>
      <c r="E6">
        <v>1</v>
      </c>
      <c r="F6">
        <v>1.1000000000000001</v>
      </c>
      <c r="G6">
        <v>6</v>
      </c>
      <c r="H6">
        <v>0</v>
      </c>
      <c r="I6">
        <v>0</v>
      </c>
      <c r="J6">
        <v>2</v>
      </c>
      <c r="K6">
        <v>1</v>
      </c>
      <c r="L6">
        <v>1</v>
      </c>
      <c r="M6">
        <v>0</v>
      </c>
      <c r="N6">
        <v>0</v>
      </c>
      <c r="O6">
        <v>0</v>
      </c>
      <c r="P6">
        <v>1</v>
      </c>
      <c r="Q6">
        <v>0</v>
      </c>
      <c r="R6">
        <v>0</v>
      </c>
      <c r="S6">
        <v>0</v>
      </c>
      <c r="T6">
        <v>1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6</v>
      </c>
      <c r="AM6">
        <v>0</v>
      </c>
      <c r="AN6">
        <v>1</v>
      </c>
      <c r="AO6">
        <v>1</v>
      </c>
      <c r="AP6">
        <v>2</v>
      </c>
    </row>
    <row r="7" spans="1:42" x14ac:dyDescent="0.25">
      <c r="A7">
        <v>350137</v>
      </c>
      <c r="B7" t="str">
        <v xml:space="preserve">CHOU FLEUR X 6 </v>
      </c>
      <c r="C7">
        <v>0</v>
      </c>
      <c r="D7" t="str">
        <v>jacob</v>
      </c>
      <c r="E7">
        <v>7.5</v>
      </c>
      <c r="F7">
        <v>8.3000000000000007</v>
      </c>
      <c r="G7">
        <v>76</v>
      </c>
      <c r="H7">
        <v>0</v>
      </c>
      <c r="I7">
        <v>20</v>
      </c>
      <c r="J7">
        <v>16</v>
      </c>
      <c r="K7">
        <v>20</v>
      </c>
      <c r="L7">
        <v>0</v>
      </c>
      <c r="M7">
        <v>0</v>
      </c>
      <c r="N7">
        <v>0</v>
      </c>
      <c r="O7">
        <v>0</v>
      </c>
      <c r="P7">
        <v>0</v>
      </c>
      <c r="Q7">
        <v>5</v>
      </c>
      <c r="R7">
        <v>15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76</v>
      </c>
      <c r="AM7">
        <v>3</v>
      </c>
      <c r="AN7">
        <v>0</v>
      </c>
      <c r="AO7">
        <v>0</v>
      </c>
      <c r="AP7">
        <v>3</v>
      </c>
    </row>
    <row r="8" spans="1:42" x14ac:dyDescent="0.25">
      <c r="A8">
        <v>300315</v>
      </c>
      <c r="B8" t="str">
        <v xml:space="preserve">CHOUX BLANC </v>
      </c>
      <c r="C8">
        <v>0</v>
      </c>
      <c r="D8" t="str">
        <v>CREANCES</v>
      </c>
      <c r="E8">
        <v>7.3</v>
      </c>
      <c r="F8">
        <v>8.3000000000000007</v>
      </c>
      <c r="G8">
        <v>49</v>
      </c>
      <c r="H8">
        <v>55</v>
      </c>
      <c r="I8">
        <v>15</v>
      </c>
      <c r="J8">
        <v>20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3</v>
      </c>
      <c r="R8">
        <v>0</v>
      </c>
      <c r="S8">
        <v>0</v>
      </c>
      <c r="T8">
        <v>0</v>
      </c>
      <c r="U8">
        <v>0</v>
      </c>
      <c r="V8">
        <v>0</v>
      </c>
      <c r="W8">
        <v>66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38</v>
      </c>
      <c r="AM8">
        <v>3</v>
      </c>
      <c r="AN8">
        <v>0</v>
      </c>
      <c r="AO8">
        <v>0</v>
      </c>
      <c r="AP8">
        <v>3</v>
      </c>
    </row>
    <row r="9" spans="1:42" x14ac:dyDescent="0.25">
      <c r="A9">
        <v>300942</v>
      </c>
      <c r="B9" t="str">
        <v>COURGE BUTURUT</v>
      </c>
      <c r="C9">
        <v>0</v>
      </c>
      <c r="D9" t="str">
        <v>ACS</v>
      </c>
      <c r="E9">
        <v>0.75</v>
      </c>
      <c r="F9">
        <v>0.85</v>
      </c>
      <c r="G9">
        <v>17</v>
      </c>
      <c r="H9">
        <v>100</v>
      </c>
      <c r="I9">
        <v>15</v>
      </c>
      <c r="J9">
        <v>0</v>
      </c>
      <c r="K9">
        <v>10</v>
      </c>
      <c r="L9">
        <v>10</v>
      </c>
      <c r="M9">
        <v>0</v>
      </c>
      <c r="N9">
        <v>0</v>
      </c>
      <c r="O9">
        <v>0</v>
      </c>
      <c r="P9">
        <v>0</v>
      </c>
      <c r="Q9">
        <v>2</v>
      </c>
      <c r="R9">
        <v>0</v>
      </c>
      <c r="S9">
        <v>0</v>
      </c>
      <c r="T9">
        <v>0</v>
      </c>
      <c r="U9">
        <v>0</v>
      </c>
      <c r="V9">
        <v>0</v>
      </c>
      <c r="W9">
        <v>80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37</v>
      </c>
      <c r="AM9">
        <v>1</v>
      </c>
      <c r="AN9">
        <v>0</v>
      </c>
      <c r="AO9">
        <v>0</v>
      </c>
      <c r="AP9">
        <v>1</v>
      </c>
    </row>
    <row r="10" spans="1:42" x14ac:dyDescent="0.25">
      <c r="A10">
        <v>350126</v>
      </c>
      <c r="B10" t="str">
        <v>CORNE VERTE</v>
      </c>
      <c r="C10">
        <v>0</v>
      </c>
      <c r="D10">
        <v>0</v>
      </c>
      <c r="E10">
        <v>4.75</v>
      </c>
      <c r="F10">
        <v>6</v>
      </c>
      <c r="G10">
        <v>0</v>
      </c>
      <c r="H10">
        <v>0</v>
      </c>
      <c r="I10">
        <v>50</v>
      </c>
      <c r="J10">
        <v>0</v>
      </c>
      <c r="K10">
        <v>0</v>
      </c>
      <c r="L10">
        <v>10</v>
      </c>
      <c r="M10">
        <v>0</v>
      </c>
      <c r="N10">
        <v>0</v>
      </c>
      <c r="O10">
        <v>20</v>
      </c>
      <c r="P10">
        <v>5</v>
      </c>
      <c r="Q10">
        <v>0</v>
      </c>
      <c r="R10">
        <v>0</v>
      </c>
      <c r="S10">
        <v>0</v>
      </c>
      <c r="T10">
        <v>20</v>
      </c>
      <c r="U10">
        <v>10</v>
      </c>
      <c r="V10">
        <v>0</v>
      </c>
      <c r="W10">
        <v>-115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115</v>
      </c>
      <c r="AM10">
        <v>1</v>
      </c>
      <c r="AN10">
        <v>0</v>
      </c>
      <c r="AO10">
        <v>0</v>
      </c>
      <c r="AP10">
        <v>1</v>
      </c>
    </row>
    <row r="11" spans="1:42" x14ac:dyDescent="0.25">
      <c r="A11">
        <v>350125</v>
      </c>
      <c r="B11" t="str">
        <v>CONCOMBRE 5/6 FR</v>
      </c>
      <c r="C11">
        <v>0</v>
      </c>
      <c r="D11" t="str">
        <v>KULTIV</v>
      </c>
      <c r="E11">
        <v>4</v>
      </c>
      <c r="F11">
        <v>4.5</v>
      </c>
      <c r="G11">
        <v>208</v>
      </c>
      <c r="H11">
        <v>288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496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1</v>
      </c>
      <c r="AN11">
        <v>40</v>
      </c>
      <c r="AO11">
        <v>40</v>
      </c>
      <c r="AP11">
        <v>81</v>
      </c>
    </row>
    <row r="12" spans="1:42" x14ac:dyDescent="0.25">
      <c r="A12">
        <v>300257</v>
      </c>
      <c r="B12" t="str">
        <v>ENDIVE SACHET 10x1kg</v>
      </c>
      <c r="C12">
        <v>0</v>
      </c>
      <c r="D12" t="str">
        <v>endiva</v>
      </c>
      <c r="E12">
        <v>1.3</v>
      </c>
      <c r="F12">
        <v>1.5</v>
      </c>
      <c r="G12">
        <v>60</v>
      </c>
      <c r="H12">
        <v>0</v>
      </c>
      <c r="I12">
        <v>5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2</v>
      </c>
      <c r="Q12">
        <v>0</v>
      </c>
      <c r="R12">
        <v>0</v>
      </c>
      <c r="S12">
        <v>0</v>
      </c>
      <c r="T12">
        <v>6</v>
      </c>
      <c r="U12">
        <v>1</v>
      </c>
      <c r="V12">
        <v>0</v>
      </c>
      <c r="W12">
        <v>46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14</v>
      </c>
      <c r="AM12">
        <v>10</v>
      </c>
      <c r="AN12">
        <v>20</v>
      </c>
      <c r="AO12">
        <v>20</v>
      </c>
      <c r="AP12">
        <v>50</v>
      </c>
    </row>
    <row r="13" spans="1:42" x14ac:dyDescent="0.25">
      <c r="A13">
        <v>301064</v>
      </c>
      <c r="B13" t="str">
        <v>MAIS JAUNE X20</v>
      </c>
      <c r="C13">
        <v>0</v>
      </c>
      <c r="D13" t="str">
        <v>FERME  DE TAYEU</v>
      </c>
      <c r="E13">
        <v>0.4</v>
      </c>
      <c r="F13">
        <v>0.48</v>
      </c>
      <c r="G13">
        <v>0</v>
      </c>
      <c r="H13">
        <v>80</v>
      </c>
      <c r="I13">
        <v>15</v>
      </c>
      <c r="J13">
        <v>10</v>
      </c>
      <c r="K13">
        <v>0</v>
      </c>
      <c r="L13">
        <v>0</v>
      </c>
      <c r="M13">
        <v>0</v>
      </c>
      <c r="N13">
        <v>5</v>
      </c>
      <c r="O13">
        <v>10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40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40</v>
      </c>
      <c r="AM13">
        <v>2</v>
      </c>
      <c r="AN13">
        <v>0</v>
      </c>
      <c r="AO13">
        <v>0</v>
      </c>
      <c r="AP13">
        <v>2</v>
      </c>
    </row>
    <row r="14" spans="1:42" x14ac:dyDescent="0.25">
      <c r="A14">
        <v>300401</v>
      </c>
      <c r="B14" t="str">
        <v xml:space="preserve">NAVET </v>
      </c>
      <c r="C14">
        <v>0</v>
      </c>
      <c r="D14" t="str">
        <v>montfarvillaise</v>
      </c>
      <c r="E14">
        <v>1.3</v>
      </c>
      <c r="F14">
        <v>1.45</v>
      </c>
      <c r="G14">
        <v>85</v>
      </c>
      <c r="H14">
        <v>9</v>
      </c>
      <c r="I14">
        <v>10</v>
      </c>
      <c r="J14">
        <v>40</v>
      </c>
      <c r="K14">
        <v>10</v>
      </c>
      <c r="L14">
        <v>5</v>
      </c>
      <c r="M14">
        <v>0</v>
      </c>
      <c r="N14">
        <v>0</v>
      </c>
      <c r="O14">
        <v>0</v>
      </c>
      <c r="P14">
        <v>5</v>
      </c>
      <c r="Q14">
        <v>0</v>
      </c>
      <c r="R14">
        <v>0</v>
      </c>
      <c r="S14">
        <v>0</v>
      </c>
      <c r="T14">
        <v>10</v>
      </c>
      <c r="U14">
        <v>0</v>
      </c>
      <c r="V14">
        <v>0</v>
      </c>
      <c r="W14">
        <v>14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80</v>
      </c>
      <c r="AM14">
        <v>1</v>
      </c>
      <c r="AN14">
        <v>0</v>
      </c>
      <c r="AO14">
        <v>0</v>
      </c>
      <c r="AP14">
        <v>1</v>
      </c>
    </row>
    <row r="15" spans="1:42" x14ac:dyDescent="0.25">
      <c r="A15">
        <v>300421</v>
      </c>
      <c r="B15" t="str">
        <v>PIMENT VERT CARTON</v>
      </c>
      <c r="C15">
        <v>0</v>
      </c>
      <c r="D15" t="str">
        <v>pavifruit</v>
      </c>
      <c r="E15">
        <v>2.2000000000000002</v>
      </c>
      <c r="F15">
        <v>2.4</v>
      </c>
      <c r="G15">
        <v>96</v>
      </c>
      <c r="H15">
        <v>0</v>
      </c>
      <c r="I15">
        <v>0</v>
      </c>
      <c r="J15">
        <v>40</v>
      </c>
      <c r="K15">
        <v>10</v>
      </c>
      <c r="L15">
        <v>10</v>
      </c>
      <c r="M15">
        <v>0</v>
      </c>
      <c r="N15">
        <v>0</v>
      </c>
      <c r="O15">
        <v>0</v>
      </c>
      <c r="P15">
        <v>5</v>
      </c>
      <c r="Q15">
        <v>10</v>
      </c>
      <c r="R15">
        <v>0</v>
      </c>
      <c r="S15">
        <v>0</v>
      </c>
      <c r="T15">
        <v>6</v>
      </c>
      <c r="U15">
        <v>10</v>
      </c>
      <c r="V15">
        <v>0</v>
      </c>
      <c r="W15">
        <v>5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91</v>
      </c>
      <c r="AM15">
        <v>1</v>
      </c>
      <c r="AN15">
        <v>0</v>
      </c>
      <c r="AO15">
        <v>0</v>
      </c>
      <c r="AP15">
        <v>1</v>
      </c>
    </row>
    <row r="16" spans="1:42" x14ac:dyDescent="0.25">
      <c r="A16">
        <v>300422</v>
      </c>
      <c r="B16" t="str">
        <v>POIREAUX 10KG</v>
      </c>
      <c r="C16">
        <v>0</v>
      </c>
      <c r="D16" t="str">
        <v>doguon</v>
      </c>
      <c r="E16">
        <v>0.95</v>
      </c>
      <c r="F16">
        <v>1.1000000000000001</v>
      </c>
      <c r="G16">
        <v>79</v>
      </c>
      <c r="H16">
        <v>0</v>
      </c>
      <c r="I16">
        <v>20</v>
      </c>
      <c r="J16">
        <v>0</v>
      </c>
      <c r="K16">
        <v>0</v>
      </c>
      <c r="L16">
        <v>0</v>
      </c>
      <c r="M16">
        <v>0</v>
      </c>
      <c r="N16">
        <v>5</v>
      </c>
      <c r="O16">
        <v>20</v>
      </c>
      <c r="P16">
        <v>0</v>
      </c>
      <c r="Q16">
        <v>0</v>
      </c>
      <c r="R16">
        <v>0</v>
      </c>
      <c r="S16">
        <v>0</v>
      </c>
      <c r="T16">
        <v>15</v>
      </c>
      <c r="U16">
        <v>6</v>
      </c>
      <c r="V16">
        <v>0</v>
      </c>
      <c r="W16">
        <v>13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66</v>
      </c>
      <c r="AM16">
        <v>2</v>
      </c>
      <c r="AN16">
        <v>0</v>
      </c>
      <c r="AO16">
        <v>0</v>
      </c>
      <c r="AP16">
        <v>2</v>
      </c>
    </row>
    <row r="17" spans="1:42" x14ac:dyDescent="0.25">
      <c r="A17">
        <v>300430</v>
      </c>
      <c r="B17" t="str">
        <v>POIVRON JAUNE</v>
      </c>
      <c r="C17">
        <v>0</v>
      </c>
      <c r="D17" t="str">
        <v>vergro</v>
      </c>
      <c r="E17">
        <v>1.8</v>
      </c>
      <c r="F17">
        <v>2</v>
      </c>
      <c r="G17">
        <v>25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1</v>
      </c>
      <c r="R17">
        <v>0</v>
      </c>
      <c r="S17">
        <v>0</v>
      </c>
      <c r="T17">
        <v>2</v>
      </c>
      <c r="U17">
        <v>0</v>
      </c>
      <c r="V17">
        <v>0</v>
      </c>
      <c r="W17">
        <v>22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3</v>
      </c>
      <c r="AM17">
        <v>1</v>
      </c>
      <c r="AN17">
        <v>0</v>
      </c>
      <c r="AO17">
        <v>0</v>
      </c>
      <c r="AP17">
        <v>1</v>
      </c>
    </row>
    <row r="18" spans="1:42" x14ac:dyDescent="0.25">
      <c r="A18">
        <v>300427</v>
      </c>
      <c r="B18" t="str">
        <v>POIVRON ROUGE POLOGNE</v>
      </c>
      <c r="C18">
        <v>0</v>
      </c>
      <c r="D18" t="str">
        <v>goostar fr</v>
      </c>
      <c r="E18">
        <v>1.45</v>
      </c>
      <c r="F18">
        <v>1.65</v>
      </c>
      <c r="G18">
        <v>154</v>
      </c>
      <c r="H18">
        <v>0</v>
      </c>
      <c r="I18">
        <v>60</v>
      </c>
      <c r="J18">
        <v>0</v>
      </c>
      <c r="K18">
        <v>0</v>
      </c>
      <c r="L18">
        <v>10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15</v>
      </c>
      <c r="U18">
        <v>0</v>
      </c>
      <c r="V18">
        <v>0</v>
      </c>
      <c r="W18">
        <v>69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85</v>
      </c>
      <c r="AM18">
        <v>2</v>
      </c>
      <c r="AN18">
        <v>0</v>
      </c>
      <c r="AO18">
        <v>0</v>
      </c>
      <c r="AP18">
        <v>2</v>
      </c>
    </row>
    <row r="19" spans="1:42" x14ac:dyDescent="0.25">
      <c r="A19">
        <v>300428</v>
      </c>
      <c r="B19" t="str">
        <v xml:space="preserve">POIVRON VERT </v>
      </c>
      <c r="C19">
        <v>0</v>
      </c>
      <c r="D19" t="str">
        <v>vergro</v>
      </c>
      <c r="E19">
        <v>1.8</v>
      </c>
      <c r="F19">
        <v>1.9</v>
      </c>
      <c r="G19">
        <v>111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111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2</v>
      </c>
      <c r="AN19">
        <v>0</v>
      </c>
      <c r="AO19">
        <v>0</v>
      </c>
      <c r="AP19">
        <v>2</v>
      </c>
    </row>
    <row r="20" spans="1:42" x14ac:dyDescent="0.25">
      <c r="A20">
        <v>250019</v>
      </c>
      <c r="B20" t="str">
        <v>TOMATE GRAPPE 10kg</v>
      </c>
      <c r="C20">
        <v>0</v>
      </c>
      <c r="D20" t="str">
        <v>jacob</v>
      </c>
      <c r="E20">
        <v>0.95</v>
      </c>
      <c r="F20">
        <v>1.05</v>
      </c>
      <c r="G20">
        <v>448</v>
      </c>
      <c r="H20">
        <v>0</v>
      </c>
      <c r="I20">
        <v>56</v>
      </c>
      <c r="J20">
        <v>56</v>
      </c>
      <c r="K20">
        <v>0</v>
      </c>
      <c r="L20">
        <v>0</v>
      </c>
      <c r="M20">
        <v>0</v>
      </c>
      <c r="N20">
        <v>0</v>
      </c>
      <c r="O20">
        <v>0</v>
      </c>
      <c r="P20">
        <v>28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308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140</v>
      </c>
      <c r="AM20">
        <v>15</v>
      </c>
      <c r="AN20">
        <v>0</v>
      </c>
      <c r="AO20">
        <v>0</v>
      </c>
      <c r="AP20">
        <v>15</v>
      </c>
    </row>
    <row r="21" spans="1:42" x14ac:dyDescent="0.25">
      <c r="A21">
        <v>201489</v>
      </c>
      <c r="B21" t="str">
        <v>TOMATE SAN MARZANO 6KG</v>
      </c>
      <c r="C21">
        <v>0</v>
      </c>
      <c r="D21">
        <v>0</v>
      </c>
      <c r="E21">
        <v>0</v>
      </c>
      <c r="F21">
        <v>1.35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-40</v>
      </c>
      <c r="X21">
        <v>40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40</v>
      </c>
      <c r="AM21">
        <v>1</v>
      </c>
      <c r="AN21">
        <v>0</v>
      </c>
      <c r="AO21">
        <v>0</v>
      </c>
      <c r="AP2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CARPENTIER</vt:lpstr>
      <vt:lpstr>Filtre</vt:lpstr>
      <vt:lpstr>CARPENTIER!Zone_d_impression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CARPENTIER</dc:creator>
  <cp:lastModifiedBy>Christian Schmidt</cp:lastModifiedBy>
  <cp:lastPrinted>2025-09-20T05:33:09Z</cp:lastPrinted>
  <dcterms:created xsi:type="dcterms:W3CDTF">2019-03-26T09:46:57Z</dcterms:created>
  <dcterms:modified xsi:type="dcterms:W3CDTF">2025-09-27T10:45:01Z</dcterms:modified>
</cp:coreProperties>
</file>