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0D0D452B-93A9-4C4F-A7C8-8389E526949A}" xr6:coauthVersionLast="47" xr6:coauthVersionMax="47" xr10:uidLastSave="{00000000-0000-0000-0000-000000000000}"/>
  <bookViews>
    <workbookView xWindow="-120" yWindow="-120" windowWidth="51840" windowHeight="21120" xr2:uid="{2B8806CF-1C84-4EAC-9E0E-741C04AD0AA0}"/>
  </bookViews>
  <sheets>
    <sheet name="Lexique (2)" sheetId="1" r:id="rId1"/>
    <sheet name="ABREVIATIONS" sheetId="2" r:id="rId2"/>
  </sheets>
  <externalReferences>
    <externalReference r:id="rId3"/>
  </externalReferences>
  <definedNames>
    <definedName name="Auteurs" localSheetId="0">BIBLIOTHEQUE[AUTEURS 1]</definedName>
    <definedName name="Auteurs">[1]!Tableau1[AUTEURS]</definedName>
    <definedName name="ID" localSheetId="0">#REF!</definedName>
    <definedName name="ID">[1]!Tableau1[Codes]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4" i="2" l="1"/>
  <c r="D114" i="2" s="1"/>
  <c r="C115" i="2"/>
  <c r="D115" i="2" s="1"/>
  <c r="C116" i="2"/>
  <c r="D116" i="2" s="1"/>
  <c r="C117" i="2"/>
  <c r="D117" i="2" s="1"/>
  <c r="A2" i="2" a="1"/>
  <c r="A2" i="2" s="1"/>
  <c r="B2" i="2" s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N1" i="1"/>
  <c r="C2" i="2" l="1"/>
  <c r="D2" i="2" s="1"/>
  <c r="B2" i="1" s="1"/>
  <c r="B87" i="2"/>
  <c r="B82" i="2"/>
  <c r="B72" i="2"/>
  <c r="B71" i="2"/>
  <c r="B66" i="2"/>
  <c r="B56" i="2"/>
  <c r="B55" i="2"/>
  <c r="B50" i="2"/>
  <c r="B40" i="2"/>
  <c r="B39" i="2"/>
  <c r="B34" i="2"/>
  <c r="B114" i="2"/>
  <c r="B24" i="2"/>
  <c r="B104" i="2"/>
  <c r="B23" i="2"/>
  <c r="B103" i="2"/>
  <c r="B18" i="2"/>
  <c r="B98" i="2"/>
  <c r="B8" i="2"/>
  <c r="B88" i="2"/>
  <c r="B7" i="2"/>
  <c r="B113" i="2"/>
  <c r="B97" i="2"/>
  <c r="B81" i="2"/>
  <c r="B65" i="2"/>
  <c r="B49" i="2"/>
  <c r="B33" i="2"/>
  <c r="B17" i="2"/>
  <c r="B112" i="2"/>
  <c r="B96" i="2"/>
  <c r="B80" i="2"/>
  <c r="B64" i="2"/>
  <c r="B48" i="2"/>
  <c r="B32" i="2"/>
  <c r="B16" i="2"/>
  <c r="B111" i="2"/>
  <c r="B95" i="2"/>
  <c r="B79" i="2"/>
  <c r="B63" i="2"/>
  <c r="B47" i="2"/>
  <c r="B31" i="2"/>
  <c r="B15" i="2"/>
  <c r="B110" i="2"/>
  <c r="B94" i="2"/>
  <c r="B78" i="2"/>
  <c r="B62" i="2"/>
  <c r="B46" i="2"/>
  <c r="B30" i="2"/>
  <c r="B14" i="2"/>
  <c r="B109" i="2"/>
  <c r="B93" i="2"/>
  <c r="B77" i="2"/>
  <c r="B61" i="2"/>
  <c r="B45" i="2"/>
  <c r="B29" i="2"/>
  <c r="B13" i="2"/>
  <c r="B108" i="2"/>
  <c r="B92" i="2"/>
  <c r="B76" i="2"/>
  <c r="B60" i="2"/>
  <c r="B44" i="2"/>
  <c r="B28" i="2"/>
  <c r="B12" i="2"/>
  <c r="B107" i="2"/>
  <c r="B91" i="2"/>
  <c r="B75" i="2"/>
  <c r="B59" i="2"/>
  <c r="B43" i="2"/>
  <c r="B27" i="2"/>
  <c r="B11" i="2"/>
  <c r="B106" i="2"/>
  <c r="B90" i="2"/>
  <c r="B74" i="2"/>
  <c r="B58" i="2"/>
  <c r="B42" i="2"/>
  <c r="B26" i="2"/>
  <c r="B10" i="2"/>
  <c r="B105" i="2"/>
  <c r="B89" i="2"/>
  <c r="B73" i="2"/>
  <c r="B57" i="2"/>
  <c r="B41" i="2"/>
  <c r="B25" i="2"/>
  <c r="B9" i="2"/>
  <c r="B102" i="2"/>
  <c r="B86" i="2"/>
  <c r="B70" i="2"/>
  <c r="B54" i="2"/>
  <c r="B38" i="2"/>
  <c r="B22" i="2"/>
  <c r="B6" i="2"/>
  <c r="B117" i="2"/>
  <c r="B101" i="2"/>
  <c r="B85" i="2"/>
  <c r="B69" i="2"/>
  <c r="B53" i="2"/>
  <c r="B37" i="2"/>
  <c r="B21" i="2"/>
  <c r="B5" i="2"/>
  <c r="B116" i="2"/>
  <c r="B100" i="2"/>
  <c r="B84" i="2"/>
  <c r="B68" i="2"/>
  <c r="B52" i="2"/>
  <c r="B36" i="2"/>
  <c r="B20" i="2"/>
  <c r="B4" i="2"/>
  <c r="B115" i="2"/>
  <c r="B99" i="2"/>
  <c r="B83" i="2"/>
  <c r="B67" i="2"/>
  <c r="B51" i="2"/>
  <c r="B35" i="2"/>
  <c r="B19" i="2"/>
  <c r="B3" i="2"/>
  <c r="C3" i="2" s="1"/>
  <c r="B3" i="1" l="1"/>
  <c r="C13" i="2"/>
  <c r="C82" i="2"/>
  <c r="D82" i="2" s="1"/>
  <c r="B158" i="1" s="1"/>
  <c r="C35" i="2"/>
  <c r="C15" i="2"/>
  <c r="D15" i="2" s="1"/>
  <c r="B36" i="1" s="1"/>
  <c r="F36" i="1" s="1"/>
  <c r="G36" i="1" s="1"/>
  <c r="C31" i="2"/>
  <c r="D31" i="2" s="1"/>
  <c r="C65" i="2"/>
  <c r="D65" i="2" s="1"/>
  <c r="B113" i="1" s="1"/>
  <c r="C49" i="2"/>
  <c r="D49" i="2" s="1"/>
  <c r="C63" i="2"/>
  <c r="D63" i="2" s="1"/>
  <c r="B110" i="1" s="1"/>
  <c r="C97" i="2"/>
  <c r="D97" i="2" s="1"/>
  <c r="B175" i="1" s="1"/>
  <c r="C22" i="2"/>
  <c r="D22" i="2" s="1"/>
  <c r="C86" i="2"/>
  <c r="D86" i="2" s="1"/>
  <c r="C11" i="2"/>
  <c r="C45" i="2"/>
  <c r="D45" i="2" s="1"/>
  <c r="C113" i="2"/>
  <c r="D113" i="2" s="1"/>
  <c r="C110" i="2"/>
  <c r="D110" i="2" s="1"/>
  <c r="B196" i="1" s="1"/>
  <c r="C100" i="2"/>
  <c r="D100" i="2" s="1"/>
  <c r="B178" i="1" s="1"/>
  <c r="C27" i="2"/>
  <c r="D27" i="2" s="1"/>
  <c r="C61" i="2"/>
  <c r="D61" i="2" s="1"/>
  <c r="B108" i="1" s="1"/>
  <c r="C95" i="2"/>
  <c r="D95" i="2" s="1"/>
  <c r="B173" i="1" s="1"/>
  <c r="C90" i="2"/>
  <c r="C66" i="2"/>
  <c r="D66" i="2" s="1"/>
  <c r="B114" i="1" s="1"/>
  <c r="C33" i="2"/>
  <c r="D33" i="2" s="1"/>
  <c r="C68" i="2"/>
  <c r="D68" i="2" s="1"/>
  <c r="C84" i="2"/>
  <c r="D84" i="2" s="1"/>
  <c r="C102" i="2"/>
  <c r="D102" i="2" s="1"/>
  <c r="B182" i="1" s="1"/>
  <c r="C43" i="2"/>
  <c r="D43" i="2" s="1"/>
  <c r="C77" i="2"/>
  <c r="D77" i="2" s="1"/>
  <c r="B147" i="1" s="1"/>
  <c r="C111" i="2"/>
  <c r="D111" i="2" s="1"/>
  <c r="B197" i="1" s="1"/>
  <c r="C5" i="2"/>
  <c r="D5" i="2" s="1"/>
  <c r="B6" i="1" s="1"/>
  <c r="C93" i="2"/>
  <c r="D93" i="2" s="1"/>
  <c r="B171" i="1" s="1"/>
  <c r="C16" i="2"/>
  <c r="D16" i="2" s="1"/>
  <c r="B45" i="1" s="1"/>
  <c r="C18" i="2"/>
  <c r="D18" i="2" s="1"/>
  <c r="C79" i="2"/>
  <c r="D79" i="2" s="1"/>
  <c r="B151" i="1" s="1"/>
  <c r="C98" i="2"/>
  <c r="D98" i="2" s="1"/>
  <c r="B176" i="1" s="1"/>
  <c r="C51" i="2"/>
  <c r="D51" i="2" s="1"/>
  <c r="C73" i="2"/>
  <c r="D73" i="2" s="1"/>
  <c r="B143" i="1" s="1"/>
  <c r="C64" i="2"/>
  <c r="D64" i="2" s="1"/>
  <c r="C21" i="2"/>
  <c r="D21" i="2" s="1"/>
  <c r="C32" i="2"/>
  <c r="D32" i="2" s="1"/>
  <c r="C91" i="2"/>
  <c r="C80" i="2"/>
  <c r="D80" i="2" s="1"/>
  <c r="C48" i="2"/>
  <c r="D48" i="2" s="1"/>
  <c r="C96" i="2"/>
  <c r="D96" i="2" s="1"/>
  <c r="B174" i="1" s="1"/>
  <c r="C109" i="2"/>
  <c r="D109" i="2" s="1"/>
  <c r="C14" i="2"/>
  <c r="D14" i="2" s="1"/>
  <c r="C12" i="2"/>
  <c r="D12" i="2" s="1"/>
  <c r="C78" i="2"/>
  <c r="D78" i="2" s="1"/>
  <c r="C81" i="2"/>
  <c r="D81" i="2" s="1"/>
  <c r="B157" i="1" s="1"/>
  <c r="C75" i="2"/>
  <c r="D75" i="2" s="1"/>
  <c r="B145" i="1" s="1"/>
  <c r="C37" i="2"/>
  <c r="D37" i="2" s="1"/>
  <c r="C94" i="2"/>
  <c r="D94" i="2" s="1"/>
  <c r="B172" i="1" s="1"/>
  <c r="C17" i="2"/>
  <c r="D17" i="2" s="1"/>
  <c r="A36" i="1"/>
  <c r="C104" i="2"/>
  <c r="D104" i="2" s="1"/>
  <c r="B184" i="1" s="1"/>
  <c r="C19" i="2"/>
  <c r="D19" i="2" s="1"/>
  <c r="C89" i="2"/>
  <c r="D89" i="2" s="1"/>
  <c r="B167" i="1" s="1"/>
  <c r="C23" i="2"/>
  <c r="D23" i="2" s="1"/>
  <c r="C62" i="2"/>
  <c r="D62" i="2" s="1"/>
  <c r="B109" i="1" s="1"/>
  <c r="C101" i="2"/>
  <c r="D101" i="2" s="1"/>
  <c r="C24" i="2"/>
  <c r="D24" i="2" s="1"/>
  <c r="C28" i="2"/>
  <c r="D28" i="2" s="1"/>
  <c r="C112" i="2"/>
  <c r="D112" i="2" s="1"/>
  <c r="C105" i="2"/>
  <c r="D105" i="2" s="1"/>
  <c r="B185" i="1" s="1"/>
  <c r="C44" i="2"/>
  <c r="D44" i="2" s="1"/>
  <c r="C85" i="2"/>
  <c r="D85" i="2" s="1"/>
  <c r="B162" i="1" s="1"/>
  <c r="C29" i="2"/>
  <c r="D29" i="2" s="1"/>
  <c r="C52" i="2"/>
  <c r="D52" i="2" s="1"/>
  <c r="B95" i="1" s="1"/>
  <c r="C60" i="2"/>
  <c r="D60" i="2" s="1"/>
  <c r="B107" i="1" s="1"/>
  <c r="C67" i="2"/>
  <c r="D67" i="2" s="1"/>
  <c r="C39" i="2"/>
  <c r="D39" i="2" s="1"/>
  <c r="C10" i="2"/>
  <c r="D10" i="2" s="1"/>
  <c r="B16" i="1" s="1"/>
  <c r="C76" i="2"/>
  <c r="D76" i="2" s="1"/>
  <c r="B146" i="1" s="1"/>
  <c r="C34" i="2"/>
  <c r="D34" i="2" s="1"/>
  <c r="B69" i="1" s="1"/>
  <c r="C83" i="2"/>
  <c r="D83" i="2" s="1"/>
  <c r="B159" i="1" s="1"/>
  <c r="C36" i="2"/>
  <c r="D36" i="2" s="1"/>
  <c r="C26" i="2"/>
  <c r="D26" i="2" s="1"/>
  <c r="A2" i="1"/>
  <c r="F2" i="1"/>
  <c r="G2" i="1" s="1"/>
  <c r="C50" i="2"/>
  <c r="D50" i="2" s="1"/>
  <c r="C99" i="2"/>
  <c r="D99" i="2" s="1"/>
  <c r="B177" i="1" s="1"/>
  <c r="C46" i="2"/>
  <c r="D46" i="2" s="1"/>
  <c r="C40" i="2"/>
  <c r="D40" i="2" s="1"/>
  <c r="C59" i="2"/>
  <c r="D59" i="2" s="1"/>
  <c r="B106" i="1" s="1"/>
  <c r="C92" i="2"/>
  <c r="D92" i="2" s="1"/>
  <c r="B170" i="1" s="1"/>
  <c r="D90" i="2"/>
  <c r="B168" i="1" s="1"/>
  <c r="D13" i="2"/>
  <c r="C42" i="2"/>
  <c r="D42" i="2" s="1"/>
  <c r="C108" i="2"/>
  <c r="D108" i="2" s="1"/>
  <c r="C6" i="2"/>
  <c r="D6" i="2" s="1"/>
  <c r="B7" i="1" s="1"/>
  <c r="C55" i="2"/>
  <c r="D55" i="2" s="1"/>
  <c r="C58" i="2"/>
  <c r="D58" i="2" s="1"/>
  <c r="D11" i="2"/>
  <c r="B17" i="1" s="1"/>
  <c r="C56" i="2"/>
  <c r="D56" i="2" s="1"/>
  <c r="C74" i="2"/>
  <c r="D74" i="2" s="1"/>
  <c r="B144" i="1" s="1"/>
  <c r="C107" i="2"/>
  <c r="D107" i="2" s="1"/>
  <c r="B187" i="1" s="1"/>
  <c r="C38" i="2"/>
  <c r="D38" i="2" s="1"/>
  <c r="C103" i="2"/>
  <c r="D103" i="2" s="1"/>
  <c r="B183" i="1" s="1"/>
  <c r="F3" i="1"/>
  <c r="G3" i="1" s="1"/>
  <c r="A3" i="1"/>
  <c r="C54" i="2"/>
  <c r="D54" i="2" s="1"/>
  <c r="C7" i="2"/>
  <c r="D7" i="2" s="1"/>
  <c r="B8" i="1" s="1"/>
  <c r="C71" i="2"/>
  <c r="D71" i="2" s="1"/>
  <c r="C106" i="2"/>
  <c r="D106" i="2" s="1"/>
  <c r="B186" i="1" s="1"/>
  <c r="C70" i="2"/>
  <c r="D70" i="2" s="1"/>
  <c r="B135" i="1" s="1"/>
  <c r="C9" i="2"/>
  <c r="D9" i="2" s="1"/>
  <c r="C88" i="2"/>
  <c r="D88" i="2" s="1"/>
  <c r="B166" i="1" s="1"/>
  <c r="D3" i="2"/>
  <c r="B4" i="1" s="1"/>
  <c r="C25" i="2"/>
  <c r="D25" i="2" s="1"/>
  <c r="C8" i="2"/>
  <c r="D8" i="2" s="1"/>
  <c r="C72" i="2"/>
  <c r="D72" i="2" s="1"/>
  <c r="B142" i="1" s="1"/>
  <c r="C41" i="2"/>
  <c r="D41" i="2" s="1"/>
  <c r="C47" i="2"/>
  <c r="D47" i="2" s="1"/>
  <c r="B89" i="1" s="1"/>
  <c r="C4" i="2"/>
  <c r="D4" i="2" s="1"/>
  <c r="B5" i="1" s="1"/>
  <c r="C53" i="2"/>
  <c r="D53" i="2" s="1"/>
  <c r="D35" i="2"/>
  <c r="C57" i="2"/>
  <c r="D57" i="2" s="1"/>
  <c r="D91" i="2"/>
  <c r="B169" i="1" s="1"/>
  <c r="C87" i="2"/>
  <c r="D87" i="2" s="1"/>
  <c r="B165" i="1" s="1"/>
  <c r="C30" i="2"/>
  <c r="D30" i="2" s="1"/>
  <c r="C20" i="2"/>
  <c r="D20" i="2" s="1"/>
  <c r="C69" i="2"/>
  <c r="D69" i="2" s="1"/>
  <c r="B134" i="1" s="1"/>
  <c r="B99" i="1" l="1"/>
  <c r="B73" i="1"/>
  <c r="F196" i="1"/>
  <c r="G196" i="1" s="1"/>
  <c r="A196" i="1"/>
  <c r="F171" i="1"/>
  <c r="G171" i="1" s="1"/>
  <c r="A171" i="1"/>
  <c r="F185" i="1"/>
  <c r="G185" i="1" s="1"/>
  <c r="A185" i="1"/>
  <c r="B150" i="1"/>
  <c r="B149" i="1"/>
  <c r="B148" i="1"/>
  <c r="B57" i="1"/>
  <c r="F144" i="1"/>
  <c r="G144" i="1" s="1"/>
  <c r="A144" i="1"/>
  <c r="B161" i="1"/>
  <c r="B160" i="1"/>
  <c r="B195" i="1"/>
  <c r="B194" i="1"/>
  <c r="B193" i="1"/>
  <c r="F197" i="1"/>
  <c r="G197" i="1" s="1"/>
  <c r="A197" i="1"/>
  <c r="F166" i="1"/>
  <c r="G166" i="1" s="1"/>
  <c r="A166" i="1"/>
  <c r="B179" i="1"/>
  <c r="B181" i="1"/>
  <c r="B180" i="1"/>
  <c r="F174" i="1"/>
  <c r="G174" i="1" s="1"/>
  <c r="A174" i="1"/>
  <c r="F147" i="1"/>
  <c r="G147" i="1" s="1"/>
  <c r="A147" i="1"/>
  <c r="B163" i="1"/>
  <c r="B164" i="1"/>
  <c r="A164" i="1" s="1"/>
  <c r="F159" i="1"/>
  <c r="G159" i="1" s="1"/>
  <c r="A159" i="1"/>
  <c r="F109" i="1"/>
  <c r="G109" i="1" s="1"/>
  <c r="A109" i="1"/>
  <c r="B90" i="1"/>
  <c r="A90" i="1" s="1"/>
  <c r="F135" i="1"/>
  <c r="G135" i="1" s="1"/>
  <c r="A135" i="1"/>
  <c r="B152" i="1"/>
  <c r="B156" i="1"/>
  <c r="B153" i="1"/>
  <c r="B155" i="1"/>
  <c r="B154" i="1"/>
  <c r="F182" i="1"/>
  <c r="G182" i="1" s="1"/>
  <c r="A182" i="1"/>
  <c r="F175" i="1"/>
  <c r="G175" i="1" s="1"/>
  <c r="A175" i="1"/>
  <c r="F106" i="1"/>
  <c r="G106" i="1" s="1"/>
  <c r="A106" i="1"/>
  <c r="F186" i="1"/>
  <c r="G186" i="1" s="1"/>
  <c r="A186" i="1"/>
  <c r="F146" i="1"/>
  <c r="G146" i="1" s="1"/>
  <c r="A146" i="1"/>
  <c r="F167" i="1"/>
  <c r="G167" i="1" s="1"/>
  <c r="A167" i="1"/>
  <c r="F110" i="1"/>
  <c r="G110" i="1" s="1"/>
  <c r="A110" i="1"/>
  <c r="F134" i="1"/>
  <c r="G134" i="1" s="1"/>
  <c r="A134" i="1"/>
  <c r="B190" i="1"/>
  <c r="B192" i="1"/>
  <c r="B189" i="1"/>
  <c r="B191" i="1"/>
  <c r="B188" i="1"/>
  <c r="F165" i="1"/>
  <c r="G165" i="1" s="1"/>
  <c r="A165" i="1"/>
  <c r="B136" i="1"/>
  <c r="B138" i="1"/>
  <c r="B140" i="1"/>
  <c r="B137" i="1"/>
  <c r="B139" i="1"/>
  <c r="B141" i="1"/>
  <c r="B67" i="1"/>
  <c r="F67" i="1" s="1"/>
  <c r="G67" i="1" s="1"/>
  <c r="B120" i="1"/>
  <c r="B119" i="1"/>
  <c r="B132" i="1"/>
  <c r="F132" i="1" s="1"/>
  <c r="G132" i="1" s="1"/>
  <c r="B122" i="1"/>
  <c r="B129" i="1"/>
  <c r="B124" i="1"/>
  <c r="B118" i="1"/>
  <c r="B126" i="1"/>
  <c r="B131" i="1"/>
  <c r="B128" i="1"/>
  <c r="B121" i="1"/>
  <c r="B133" i="1"/>
  <c r="B123" i="1"/>
  <c r="B117" i="1"/>
  <c r="B130" i="1"/>
  <c r="B125" i="1"/>
  <c r="B127" i="1"/>
  <c r="F142" i="1"/>
  <c r="G142" i="1" s="1"/>
  <c r="A142" i="1"/>
  <c r="F169" i="1"/>
  <c r="G169" i="1" s="1"/>
  <c r="A169" i="1"/>
  <c r="B74" i="1"/>
  <c r="F74" i="1" s="1"/>
  <c r="G74" i="1" s="1"/>
  <c r="A184" i="1"/>
  <c r="F184" i="1"/>
  <c r="G184" i="1" s="1"/>
  <c r="F113" i="1"/>
  <c r="G113" i="1" s="1"/>
  <c r="A113" i="1"/>
  <c r="A168" i="1"/>
  <c r="F168" i="1"/>
  <c r="G168" i="1" s="1"/>
  <c r="B116" i="1"/>
  <c r="B115" i="1"/>
  <c r="B111" i="1"/>
  <c r="B112" i="1"/>
  <c r="F114" i="1"/>
  <c r="G114" i="1" s="1"/>
  <c r="A114" i="1"/>
  <c r="F170" i="1"/>
  <c r="G170" i="1" s="1"/>
  <c r="A170" i="1"/>
  <c r="F107" i="1"/>
  <c r="G107" i="1" s="1"/>
  <c r="A107" i="1"/>
  <c r="F143" i="1"/>
  <c r="G143" i="1" s="1"/>
  <c r="A143" i="1"/>
  <c r="F172" i="1"/>
  <c r="G172" i="1" s="1"/>
  <c r="A172" i="1"/>
  <c r="F173" i="1"/>
  <c r="G173" i="1" s="1"/>
  <c r="A173" i="1"/>
  <c r="A183" i="1"/>
  <c r="F183" i="1"/>
  <c r="G183" i="1" s="1"/>
  <c r="F176" i="1"/>
  <c r="G176" i="1" s="1"/>
  <c r="A176" i="1"/>
  <c r="F108" i="1"/>
  <c r="G108" i="1" s="1"/>
  <c r="A108" i="1"/>
  <c r="F158" i="1"/>
  <c r="G158" i="1" s="1"/>
  <c r="A158" i="1"/>
  <c r="F162" i="1"/>
  <c r="G162" i="1" s="1"/>
  <c r="A162" i="1"/>
  <c r="F145" i="1"/>
  <c r="G145" i="1" s="1"/>
  <c r="A145" i="1"/>
  <c r="F151" i="1"/>
  <c r="G151" i="1" s="1"/>
  <c r="A151" i="1"/>
  <c r="F187" i="1"/>
  <c r="G187" i="1" s="1"/>
  <c r="A187" i="1"/>
  <c r="A177" i="1"/>
  <c r="F177" i="1"/>
  <c r="G177" i="1" s="1"/>
  <c r="A157" i="1"/>
  <c r="F157" i="1"/>
  <c r="G157" i="1" s="1"/>
  <c r="B46" i="1"/>
  <c r="A46" i="1" s="1"/>
  <c r="F178" i="1"/>
  <c r="G178" i="1" s="1"/>
  <c r="A178" i="1"/>
  <c r="B80" i="1"/>
  <c r="F80" i="1" s="1"/>
  <c r="G80" i="1" s="1"/>
  <c r="B105" i="1"/>
  <c r="A105" i="1" s="1"/>
  <c r="B87" i="1"/>
  <c r="A87" i="1" s="1"/>
  <c r="B71" i="1"/>
  <c r="F71" i="1" s="1"/>
  <c r="G71" i="1" s="1"/>
  <c r="B48" i="1"/>
  <c r="F48" i="1" s="1"/>
  <c r="G48" i="1" s="1"/>
  <c r="B100" i="1"/>
  <c r="A100" i="1" s="1"/>
  <c r="B68" i="1"/>
  <c r="F68" i="1" s="1"/>
  <c r="G68" i="1" s="1"/>
  <c r="B102" i="1"/>
  <c r="A102" i="1" s="1"/>
  <c r="B70" i="1"/>
  <c r="F70" i="1" s="1"/>
  <c r="G70" i="1" s="1"/>
  <c r="B58" i="1"/>
  <c r="A58" i="1" s="1"/>
  <c r="B54" i="1"/>
  <c r="A54" i="1" s="1"/>
  <c r="B81" i="1"/>
  <c r="A81" i="1" s="1"/>
  <c r="B47" i="1"/>
  <c r="F47" i="1" s="1"/>
  <c r="G47" i="1" s="1"/>
  <c r="B91" i="1"/>
  <c r="F91" i="1" s="1"/>
  <c r="G91" i="1" s="1"/>
  <c r="B66" i="1"/>
  <c r="B75" i="1"/>
  <c r="F75" i="1" s="1"/>
  <c r="G75" i="1" s="1"/>
  <c r="B62" i="1"/>
  <c r="A62" i="1" s="1"/>
  <c r="B42" i="1"/>
  <c r="F42" i="1" s="1"/>
  <c r="G42" i="1" s="1"/>
  <c r="B88" i="1"/>
  <c r="F88" i="1" s="1"/>
  <c r="G88" i="1" s="1"/>
  <c r="B94" i="1"/>
  <c r="A94" i="1" s="1"/>
  <c r="B72" i="1"/>
  <c r="F72" i="1" s="1"/>
  <c r="G72" i="1" s="1"/>
  <c r="B101" i="1"/>
  <c r="F101" i="1" s="1"/>
  <c r="G101" i="1" s="1"/>
  <c r="B59" i="1"/>
  <c r="A59" i="1" s="1"/>
  <c r="B44" i="1"/>
  <c r="F44" i="1" s="1"/>
  <c r="G44" i="1" s="1"/>
  <c r="B43" i="1"/>
  <c r="F43" i="1" s="1"/>
  <c r="G43" i="1" s="1"/>
  <c r="B98" i="1"/>
  <c r="B96" i="1"/>
  <c r="B97" i="1"/>
  <c r="F16" i="1"/>
  <c r="G16" i="1" s="1"/>
  <c r="A16" i="1"/>
  <c r="F7" i="1"/>
  <c r="G7" i="1" s="1"/>
  <c r="A7" i="1"/>
  <c r="B63" i="1"/>
  <c r="B64" i="1"/>
  <c r="B65" i="1"/>
  <c r="F8" i="1"/>
  <c r="G8" i="1" s="1"/>
  <c r="A8" i="1"/>
  <c r="F100" i="1"/>
  <c r="G100" i="1" s="1"/>
  <c r="F57" i="1"/>
  <c r="G57" i="1" s="1"/>
  <c r="A57" i="1"/>
  <c r="F99" i="1"/>
  <c r="G99" i="1" s="1"/>
  <c r="A99" i="1"/>
  <c r="A95" i="1"/>
  <c r="F95" i="1"/>
  <c r="G95" i="1" s="1"/>
  <c r="B13" i="1"/>
  <c r="B9" i="1"/>
  <c r="B10" i="1"/>
  <c r="B11" i="1"/>
  <c r="B12" i="1"/>
  <c r="B84" i="1"/>
  <c r="B82" i="1"/>
  <c r="B83" i="1"/>
  <c r="B85" i="1"/>
  <c r="B86" i="1"/>
  <c r="A73" i="1"/>
  <c r="F73" i="1"/>
  <c r="G73" i="1" s="1"/>
  <c r="B92" i="1"/>
  <c r="B93" i="1"/>
  <c r="B52" i="1"/>
  <c r="B51" i="1"/>
  <c r="B53" i="1"/>
  <c r="F90" i="1"/>
  <c r="G90" i="1" s="1"/>
  <c r="B20" i="1"/>
  <c r="B22" i="1"/>
  <c r="B30" i="1"/>
  <c r="B23" i="1"/>
  <c r="B24" i="1"/>
  <c r="B29" i="1"/>
  <c r="B21" i="1"/>
  <c r="B31" i="1"/>
  <c r="B25" i="1"/>
  <c r="B32" i="1"/>
  <c r="B26" i="1"/>
  <c r="B27" i="1"/>
  <c r="B33" i="1"/>
  <c r="B28" i="1"/>
  <c r="A17" i="1"/>
  <c r="F17" i="1"/>
  <c r="G17" i="1" s="1"/>
  <c r="B104" i="1"/>
  <c r="B103" i="1"/>
  <c r="A4" i="1"/>
  <c r="F4" i="1"/>
  <c r="G4" i="1" s="1"/>
  <c r="B38" i="1"/>
  <c r="B39" i="1"/>
  <c r="B40" i="1"/>
  <c r="B41" i="1"/>
  <c r="B37" i="1"/>
  <c r="F69" i="1"/>
  <c r="G69" i="1" s="1"/>
  <c r="A69" i="1"/>
  <c r="F89" i="1"/>
  <c r="G89" i="1" s="1"/>
  <c r="A89" i="1"/>
  <c r="F5" i="1"/>
  <c r="G5" i="1" s="1"/>
  <c r="A5" i="1"/>
  <c r="B34" i="1"/>
  <c r="B35" i="1"/>
  <c r="F45" i="1"/>
  <c r="G45" i="1" s="1"/>
  <c r="A45" i="1"/>
  <c r="F6" i="1"/>
  <c r="G6" i="1" s="1"/>
  <c r="A6" i="1"/>
  <c r="B14" i="1"/>
  <c r="B15" i="1"/>
  <c r="B18" i="1"/>
  <c r="B19" i="1"/>
  <c r="B60" i="1"/>
  <c r="B61" i="1"/>
  <c r="B78" i="1"/>
  <c r="B79" i="1"/>
  <c r="B76" i="1"/>
  <c r="B77" i="1"/>
  <c r="B50" i="1"/>
  <c r="B49" i="1"/>
  <c r="B55" i="1"/>
  <c r="B56" i="1"/>
  <c r="F87" i="1" l="1"/>
  <c r="G87" i="1" s="1"/>
  <c r="A74" i="1"/>
  <c r="F105" i="1"/>
  <c r="G105" i="1" s="1"/>
  <c r="A80" i="1"/>
  <c r="F46" i="1"/>
  <c r="G46" i="1" s="1"/>
  <c r="A67" i="1"/>
  <c r="A47" i="1"/>
  <c r="A71" i="1"/>
  <c r="F59" i="1"/>
  <c r="G59" i="1" s="1"/>
  <c r="F102" i="1"/>
  <c r="G102" i="1" s="1"/>
  <c r="A42" i="1"/>
  <c r="F133" i="1"/>
  <c r="G133" i="1" s="1"/>
  <c r="A133" i="1"/>
  <c r="A140" i="1"/>
  <c r="F140" i="1"/>
  <c r="G140" i="1" s="1"/>
  <c r="A48" i="1"/>
  <c r="F121" i="1"/>
  <c r="G121" i="1" s="1"/>
  <c r="A121" i="1"/>
  <c r="F138" i="1"/>
  <c r="G138" i="1" s="1"/>
  <c r="A138" i="1"/>
  <c r="F128" i="1"/>
  <c r="G128" i="1" s="1"/>
  <c r="A128" i="1"/>
  <c r="F136" i="1"/>
  <c r="G136" i="1" s="1"/>
  <c r="A136" i="1"/>
  <c r="F152" i="1"/>
  <c r="G152" i="1" s="1"/>
  <c r="A152" i="1"/>
  <c r="F131" i="1"/>
  <c r="G131" i="1" s="1"/>
  <c r="A131" i="1"/>
  <c r="F58" i="1"/>
  <c r="G58" i="1" s="1"/>
  <c r="F126" i="1"/>
  <c r="G126" i="1" s="1"/>
  <c r="A126" i="1"/>
  <c r="F193" i="1"/>
  <c r="G193" i="1" s="1"/>
  <c r="A193" i="1"/>
  <c r="F179" i="1"/>
  <c r="G179" i="1" s="1"/>
  <c r="A179" i="1"/>
  <c r="F118" i="1"/>
  <c r="G118" i="1" s="1"/>
  <c r="A118" i="1"/>
  <c r="F188" i="1"/>
  <c r="G188" i="1" s="1"/>
  <c r="A188" i="1"/>
  <c r="F194" i="1"/>
  <c r="G194" i="1" s="1"/>
  <c r="A194" i="1"/>
  <c r="F116" i="1"/>
  <c r="G116" i="1" s="1"/>
  <c r="A116" i="1"/>
  <c r="F94" i="1"/>
  <c r="G94" i="1" s="1"/>
  <c r="F124" i="1"/>
  <c r="A124" i="1"/>
  <c r="F191" i="1"/>
  <c r="G191" i="1" s="1"/>
  <c r="A191" i="1"/>
  <c r="F195" i="1"/>
  <c r="G195" i="1" s="1"/>
  <c r="A195" i="1"/>
  <c r="F148" i="1"/>
  <c r="G148" i="1" s="1"/>
  <c r="A148" i="1"/>
  <c r="F81" i="1"/>
  <c r="G81" i="1" s="1"/>
  <c r="F129" i="1"/>
  <c r="G129" i="1" s="1"/>
  <c r="A129" i="1"/>
  <c r="F189" i="1"/>
  <c r="G189" i="1" s="1"/>
  <c r="A189" i="1"/>
  <c r="F160" i="1"/>
  <c r="G160" i="1" s="1"/>
  <c r="A160" i="1"/>
  <c r="F149" i="1"/>
  <c r="G149" i="1" s="1"/>
  <c r="A149" i="1"/>
  <c r="F137" i="1"/>
  <c r="G137" i="1" s="1"/>
  <c r="A137" i="1"/>
  <c r="A122" i="1"/>
  <c r="F122" i="1"/>
  <c r="G122" i="1" s="1"/>
  <c r="F192" i="1"/>
  <c r="G192" i="1" s="1"/>
  <c r="A192" i="1"/>
  <c r="A163" i="1"/>
  <c r="F163" i="1"/>
  <c r="G163" i="1" s="1"/>
  <c r="F161" i="1"/>
  <c r="G161" i="1" s="1"/>
  <c r="A161" i="1"/>
  <c r="F150" i="1"/>
  <c r="G150" i="1" s="1"/>
  <c r="A150" i="1"/>
  <c r="A190" i="1"/>
  <c r="F190" i="1"/>
  <c r="G190" i="1" s="1"/>
  <c r="F119" i="1"/>
  <c r="G119" i="1" s="1"/>
  <c r="A119" i="1"/>
  <c r="F54" i="1"/>
  <c r="G54" i="1" s="1"/>
  <c r="A127" i="1"/>
  <c r="F127" i="1"/>
  <c r="G127" i="1" s="1"/>
  <c r="F120" i="1"/>
  <c r="G120" i="1" s="1"/>
  <c r="A120" i="1"/>
  <c r="F154" i="1"/>
  <c r="G154" i="1" s="1"/>
  <c r="A154" i="1"/>
  <c r="F123" i="1"/>
  <c r="G123" i="1" s="1"/>
  <c r="A123" i="1"/>
  <c r="F112" i="1"/>
  <c r="G112" i="1" s="1"/>
  <c r="A112" i="1"/>
  <c r="F125" i="1"/>
  <c r="G125" i="1" s="1"/>
  <c r="A125" i="1"/>
  <c r="F155" i="1"/>
  <c r="G155" i="1" s="1"/>
  <c r="A155" i="1"/>
  <c r="F111" i="1"/>
  <c r="G111" i="1" s="1"/>
  <c r="A111" i="1"/>
  <c r="F130" i="1"/>
  <c r="G130" i="1" s="1"/>
  <c r="A130" i="1"/>
  <c r="F141" i="1"/>
  <c r="G141" i="1" s="1"/>
  <c r="A141" i="1"/>
  <c r="F153" i="1"/>
  <c r="G153" i="1" s="1"/>
  <c r="A153" i="1"/>
  <c r="F180" i="1"/>
  <c r="G180" i="1" s="1"/>
  <c r="A180" i="1"/>
  <c r="A115" i="1"/>
  <c r="F115" i="1"/>
  <c r="G115" i="1" s="1"/>
  <c r="F117" i="1"/>
  <c r="G117" i="1" s="1"/>
  <c r="A117" i="1"/>
  <c r="F139" i="1"/>
  <c r="G139" i="1" s="1"/>
  <c r="A139" i="1"/>
  <c r="F156" i="1"/>
  <c r="G156" i="1" s="1"/>
  <c r="A156" i="1"/>
  <c r="F181" i="1"/>
  <c r="G181" i="1" s="1"/>
  <c r="A181" i="1"/>
  <c r="A68" i="1"/>
  <c r="A75" i="1"/>
  <c r="A70" i="1"/>
  <c r="F62" i="1"/>
  <c r="G62" i="1" s="1"/>
  <c r="A43" i="1"/>
  <c r="A101" i="1"/>
  <c r="A66" i="1"/>
  <c r="F66" i="1"/>
  <c r="G66" i="1" s="1"/>
  <c r="A44" i="1"/>
  <c r="A72" i="1"/>
  <c r="A88" i="1"/>
  <c r="A91" i="1"/>
  <c r="F18" i="1"/>
  <c r="G18" i="1" s="1"/>
  <c r="A18" i="1"/>
  <c r="F11" i="1"/>
  <c r="G11" i="1" s="1"/>
  <c r="A11" i="1"/>
  <c r="F77" i="1"/>
  <c r="G77" i="1" s="1"/>
  <c r="A77" i="1"/>
  <c r="F37" i="1"/>
  <c r="G37" i="1" s="1"/>
  <c r="A37" i="1"/>
  <c r="A30" i="1"/>
  <c r="F30" i="1"/>
  <c r="G30" i="1" s="1"/>
  <c r="F41" i="1"/>
  <c r="G41" i="1" s="1"/>
  <c r="A41" i="1"/>
  <c r="F79" i="1"/>
  <c r="G79" i="1" s="1"/>
  <c r="A79" i="1"/>
  <c r="F40" i="1"/>
  <c r="G40" i="1" s="1"/>
  <c r="A40" i="1"/>
  <c r="F20" i="1"/>
  <c r="G20" i="1" s="1"/>
  <c r="A20" i="1"/>
  <c r="A78" i="1"/>
  <c r="F78" i="1"/>
  <c r="G78" i="1" s="1"/>
  <c r="F39" i="1"/>
  <c r="G39" i="1" s="1"/>
  <c r="A39" i="1"/>
  <c r="F61" i="1"/>
  <c r="G61" i="1" s="1"/>
  <c r="A61" i="1"/>
  <c r="F60" i="1"/>
  <c r="G60" i="1" s="1"/>
  <c r="A60" i="1"/>
  <c r="F28" i="1"/>
  <c r="G28" i="1" s="1"/>
  <c r="A28" i="1"/>
  <c r="F53" i="1"/>
  <c r="G53" i="1" s="1"/>
  <c r="A53" i="1"/>
  <c r="F38" i="1"/>
  <c r="G38" i="1" s="1"/>
  <c r="A38" i="1"/>
  <c r="F19" i="1"/>
  <c r="G19" i="1" s="1"/>
  <c r="A19" i="1"/>
  <c r="F33" i="1"/>
  <c r="G33" i="1" s="1"/>
  <c r="A33" i="1"/>
  <c r="F51" i="1"/>
  <c r="G51" i="1" s="1"/>
  <c r="A51" i="1"/>
  <c r="A86" i="1"/>
  <c r="F86" i="1"/>
  <c r="G86" i="1" s="1"/>
  <c r="F52" i="1"/>
  <c r="G52" i="1" s="1"/>
  <c r="A52" i="1"/>
  <c r="A85" i="1"/>
  <c r="F85" i="1"/>
  <c r="G85" i="1" s="1"/>
  <c r="F56" i="1"/>
  <c r="G56" i="1" s="1"/>
  <c r="A56" i="1"/>
  <c r="F83" i="1"/>
  <c r="G83" i="1" s="1"/>
  <c r="A83" i="1"/>
  <c r="F76" i="1"/>
  <c r="G76" i="1" s="1"/>
  <c r="A76" i="1"/>
  <c r="F26" i="1"/>
  <c r="G26" i="1" s="1"/>
  <c r="A26" i="1"/>
  <c r="F103" i="1"/>
  <c r="G103" i="1" s="1"/>
  <c r="A103" i="1"/>
  <c r="F32" i="1"/>
  <c r="G32" i="1" s="1"/>
  <c r="A32" i="1"/>
  <c r="F92" i="1"/>
  <c r="G92" i="1" s="1"/>
  <c r="A92" i="1"/>
  <c r="F82" i="1"/>
  <c r="G82" i="1" s="1"/>
  <c r="A82" i="1"/>
  <c r="F55" i="1"/>
  <c r="G55" i="1" s="1"/>
  <c r="A55" i="1"/>
  <c r="F104" i="1"/>
  <c r="G104" i="1" s="1"/>
  <c r="A104" i="1"/>
  <c r="F25" i="1"/>
  <c r="G25" i="1" s="1"/>
  <c r="A25" i="1"/>
  <c r="F84" i="1"/>
  <c r="G84" i="1" s="1"/>
  <c r="A84" i="1"/>
  <c r="F93" i="1"/>
  <c r="G93" i="1" s="1"/>
  <c r="A93" i="1"/>
  <c r="A14" i="1"/>
  <c r="F14" i="1"/>
  <c r="G14" i="1" s="1"/>
  <c r="F31" i="1"/>
  <c r="G31" i="1" s="1"/>
  <c r="A31" i="1"/>
  <c r="F12" i="1"/>
  <c r="G12" i="1" s="1"/>
  <c r="A12" i="1"/>
  <c r="F97" i="1"/>
  <c r="G97" i="1" s="1"/>
  <c r="A97" i="1"/>
  <c r="F27" i="1"/>
  <c r="G27" i="1" s="1"/>
  <c r="A27" i="1"/>
  <c r="F96" i="1"/>
  <c r="G96" i="1" s="1"/>
  <c r="A96" i="1"/>
  <c r="F21" i="1"/>
  <c r="G21" i="1" s="1"/>
  <c r="A21" i="1"/>
  <c r="F29" i="1"/>
  <c r="G29" i="1" s="1"/>
  <c r="A29" i="1"/>
  <c r="A10" i="1"/>
  <c r="F10" i="1"/>
  <c r="G10" i="1" s="1"/>
  <c r="F64" i="1"/>
  <c r="G64" i="1" s="1"/>
  <c r="A64" i="1"/>
  <c r="F98" i="1"/>
  <c r="G98" i="1" s="1"/>
  <c r="A98" i="1"/>
  <c r="F15" i="1"/>
  <c r="G15" i="1" s="1"/>
  <c r="A15" i="1"/>
  <c r="F49" i="1"/>
  <c r="G49" i="1" s="1"/>
  <c r="A49" i="1"/>
  <c r="F35" i="1"/>
  <c r="G35" i="1" s="1"/>
  <c r="A35" i="1"/>
  <c r="F24" i="1"/>
  <c r="G24" i="1" s="1"/>
  <c r="A24" i="1"/>
  <c r="F9" i="1"/>
  <c r="G9" i="1" s="1"/>
  <c r="A9" i="1"/>
  <c r="F63" i="1"/>
  <c r="G63" i="1" s="1"/>
  <c r="A63" i="1"/>
  <c r="F22" i="1"/>
  <c r="G22" i="1" s="1"/>
  <c r="A22" i="1"/>
  <c r="F65" i="1"/>
  <c r="G65" i="1" s="1"/>
  <c r="A65" i="1"/>
  <c r="F50" i="1"/>
  <c r="G50" i="1" s="1"/>
  <c r="A50" i="1"/>
  <c r="F34" i="1"/>
  <c r="G34" i="1" s="1"/>
  <c r="A34" i="1"/>
  <c r="F23" i="1"/>
  <c r="G23" i="1" s="1"/>
  <c r="A23" i="1"/>
  <c r="F13" i="1"/>
  <c r="G13" i="1" s="1"/>
  <c r="A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<sst xmlns="http://schemas.openxmlformats.org/spreadsheetml/2006/main" count="415" uniqueCount="321">
  <si>
    <t>Codes</t>
  </si>
  <si>
    <t>N° par Auteur</t>
  </si>
  <si>
    <t>AUTEURS</t>
  </si>
  <si>
    <t xml:space="preserve">                      TITRES</t>
  </si>
  <si>
    <t>Noms</t>
  </si>
  <si>
    <t>Prénoms</t>
  </si>
  <si>
    <t>Nb d'ouvrages</t>
  </si>
  <si>
    <t>CHERMET-CARROY SYLVIE</t>
  </si>
  <si>
    <t>ABERT XAVIER</t>
  </si>
  <si>
    <t>L'Effet Miroir En Astrologie</t>
  </si>
  <si>
    <t>L'Art D'Interpreter Un Thème Astral</t>
  </si>
  <si>
    <t>ACTES COLLOQUE</t>
  </si>
  <si>
    <t>Les Forces Du Destin</t>
  </si>
  <si>
    <t>AGENET-PAGNI ISOLINE</t>
  </si>
  <si>
    <t>Signes Du Zodiaque Les 12 Travaux D'Hercule</t>
  </si>
  <si>
    <t>AGUILAR MICHEL</t>
  </si>
  <si>
    <t>Homo Universalis Ou Le Point De Non Retour</t>
  </si>
  <si>
    <t>AIME JACQUELINE</t>
  </si>
  <si>
    <t>La Lune Noire : Le Monde Interdit</t>
  </si>
  <si>
    <t>AMBELIN ROBERT</t>
  </si>
  <si>
    <t>Koré La Dixième Planète</t>
  </si>
  <si>
    <t>ANDRIEU IRENE</t>
  </si>
  <si>
    <t>Initiation À L'Astrologie D'Évolution</t>
  </si>
  <si>
    <t>Astrologie, Clé Des Vies Antérieures</t>
  </si>
  <si>
    <t>L'Arbre Généalogique Karmique</t>
  </si>
  <si>
    <t>Techniques De Base De L'Astrologie</t>
  </si>
  <si>
    <t>Planètes D'Ombre Et De Lumière</t>
  </si>
  <si>
    <t>ANTARES GEORGES</t>
  </si>
  <si>
    <t>Manuel Pratique D'Astrologie</t>
  </si>
  <si>
    <t>L'Art De L'Interprétation En Astrologie</t>
  </si>
  <si>
    <t>ARROYO STEPHEN</t>
  </si>
  <si>
    <t>L'Astrologie La Psychologie Et Les 4 Elements</t>
  </si>
  <si>
    <t>ATALANE</t>
  </si>
  <si>
    <t>Les Noeuds De La Lune, Clé D'Interprétation Astrologique</t>
  </si>
  <si>
    <t>AUBIER CATHERINE</t>
  </si>
  <si>
    <t>Prévoir Par L'Astrologie</t>
  </si>
  <si>
    <t>Dictionnaire Pratique D'Astrologie</t>
  </si>
  <si>
    <t>BARBAULT ANDRÉ</t>
  </si>
  <si>
    <t>Petit Manuel D'Astrologie</t>
  </si>
  <si>
    <t>Jupiter &amp; Saturne</t>
  </si>
  <si>
    <t>Les Astres Et L'Histoire</t>
  </si>
  <si>
    <t>Uranus Neptune Pluton</t>
  </si>
  <si>
    <t>La Prévision Astrologique : Les Transits</t>
  </si>
  <si>
    <t>L'Astrologie Certifiée</t>
  </si>
  <si>
    <t>Soleil &amp; Lune En Astrologie</t>
  </si>
  <si>
    <t>L'Univers Astrologique Des Quatre Elements</t>
  </si>
  <si>
    <t>Astrologie: Symbolismes, Calculs, Interprétations</t>
  </si>
  <si>
    <t>Prévisions Astrologiques Pour Le Nouveau Millénaire</t>
  </si>
  <si>
    <t>L'Avenir Du Monde</t>
  </si>
  <si>
    <t>Traité Pratique D'Astrologie</t>
  </si>
  <si>
    <t>La Prévision De L'Avenir Par L'Astrologie</t>
  </si>
  <si>
    <t>Analogie De La Dialectique Uranus - Neptune</t>
  </si>
  <si>
    <t>BARBAULT ARMAND</t>
  </si>
  <si>
    <t>Technique De L'Interprétation T1</t>
  </si>
  <si>
    <t>Technique De L'Interprétation T2</t>
  </si>
  <si>
    <t>Dictionnaire Des Aspects Astrologiques</t>
  </si>
  <si>
    <t>La Transmission Paternelle En Psychogénéalogie</t>
  </si>
  <si>
    <t>Les Transits En Astrologie Globale</t>
  </si>
  <si>
    <t>Mes Mères Et Les Filles</t>
  </si>
  <si>
    <t>Méthode D'Interprétation En Astrologie</t>
  </si>
  <si>
    <t>Astro-Psychologie De L'Enfant</t>
  </si>
  <si>
    <t>La Lune Dans Les Signes Du Zodiaque</t>
  </si>
  <si>
    <t>L'Ultime Rendez Vous</t>
  </si>
  <si>
    <t>Des Frères Et Des Soeurs</t>
  </si>
  <si>
    <t>La Mémoire Ancestrale En Astrologie</t>
  </si>
  <si>
    <t>BEAUGET SYLVIE</t>
  </si>
  <si>
    <t>Les Prévisions En Astrologie : Les Transits</t>
  </si>
  <si>
    <t>BERTRAND CHIARA</t>
  </si>
  <si>
    <t xml:space="preserve">Code Astrologie </t>
  </si>
  <si>
    <t xml:space="preserve">BERTRAND JACQUES </t>
  </si>
  <si>
    <t>Tristesse De La Balance &amp; Autres Signes</t>
  </si>
  <si>
    <t>BETAILLOLE JOSETTE</t>
  </si>
  <si>
    <t>Les Troubles De L'Excès</t>
  </si>
  <si>
    <t>La Sexualité Par L'Astro-Psychologie</t>
  </si>
  <si>
    <t>BIGE LUC</t>
  </si>
  <si>
    <t>Les Douze Maisons Astrologiques</t>
  </si>
  <si>
    <t>Planètes Rétrogrades Terres Intérieures</t>
  </si>
  <si>
    <t>La Lune Noire : Un Vertige Absolu</t>
  </si>
  <si>
    <t>BILLON JEAN</t>
  </si>
  <si>
    <t>L'Univers Des Astéroides</t>
  </si>
  <si>
    <t>CANU CHANTAL</t>
  </si>
  <si>
    <t>La Révolution Solaire Expliquée</t>
  </si>
  <si>
    <t>L'Astrologie Au Service De L'Orientation Professionnelle</t>
  </si>
  <si>
    <t>CARATINI SIMONE-EMMANUELLE</t>
  </si>
  <si>
    <t>La Mutation Essentielle : Les Interceptions</t>
  </si>
  <si>
    <t>CARION NADETTE</t>
  </si>
  <si>
    <t>Vivre En Transit Planétaire</t>
  </si>
  <si>
    <t>CARUANA CHARLES</t>
  </si>
  <si>
    <t>La Technique Des Maisons Dérivées</t>
  </si>
  <si>
    <t>CASTANIER CATHERINE</t>
  </si>
  <si>
    <t>Chiron Et L'Axe Des Portes</t>
  </si>
  <si>
    <t>Chiron En Maisons</t>
  </si>
  <si>
    <t>CHANTECLER</t>
  </si>
  <si>
    <t>Les Douze Signe Du Zodiaque</t>
  </si>
  <si>
    <t>L'Astrologie Medicale</t>
  </si>
  <si>
    <t>L'Astrologie Karmique</t>
  </si>
  <si>
    <t>Bases Techniques Et Fondements Spirituels</t>
  </si>
  <si>
    <t>COMMELIN PIERRE</t>
  </si>
  <si>
    <t>Mythologie Grecque Et Romaine</t>
  </si>
  <si>
    <t>COUTELLA JACQUES</t>
  </si>
  <si>
    <t xml:space="preserve">La Lune Noire </t>
  </si>
  <si>
    <t>D'AMOUR ANDREE</t>
  </si>
  <si>
    <t>Astronumérologie</t>
  </si>
  <si>
    <t>DARIOT CLAUDE</t>
  </si>
  <si>
    <t>Introductio Au Jugement Des Astres</t>
  </si>
  <si>
    <t>DAVID FERDINAND</t>
  </si>
  <si>
    <t>Les Aspects En Astrologie</t>
  </si>
  <si>
    <t>DE GRAVELAIRE JOELLE</t>
  </si>
  <si>
    <t>Le Retour De Lilith La Lune Noire</t>
  </si>
  <si>
    <t>DE-CAUMON PAOLI</t>
  </si>
  <si>
    <t>Abc De L'Astrologie</t>
  </si>
  <si>
    <t>DE-LARCHE JEAN</t>
  </si>
  <si>
    <t>Cérès Planète Maîtresse De La Vierge</t>
  </si>
  <si>
    <t>DELEBARRE PIERRE</t>
  </si>
  <si>
    <t>La Clé De L'Astrologie</t>
  </si>
  <si>
    <t>DES-LONGCHAMPS MARIE THERESE</t>
  </si>
  <si>
    <t>Les Noeuds Lunaires Et La Lune Noire En Astrologie</t>
  </si>
  <si>
    <t>Les Maisons En Astrologie</t>
  </si>
  <si>
    <t>Les Révolutions Solaires En Astrologie</t>
  </si>
  <si>
    <t>Les Planètes Lourdes En Astrologie Et Leurs Transits</t>
  </si>
  <si>
    <t>DE-SOCOA MICHEL</t>
  </si>
  <si>
    <t>La Part De Fortune</t>
  </si>
  <si>
    <t>DISCEPOLO CIRO</t>
  </si>
  <si>
    <t>Transits Et Révolutions Solaires</t>
  </si>
  <si>
    <t>DORBAIRE PHILIPPE</t>
  </si>
  <si>
    <t>Astrologie Au Quotidien : Planètes, Signes, Significations T1</t>
  </si>
  <si>
    <t>Exercices Corrigés  T1</t>
  </si>
  <si>
    <t>Astrologie Au Quotidien : Les Traités Des Aspects T2</t>
  </si>
  <si>
    <t>Astrologie Au Quotidien : Exercices Corrigés T2</t>
  </si>
  <si>
    <t>L'Influence Des Astres Sur Votre Santé</t>
  </si>
  <si>
    <t>DOSSIERS DE L'HISTOIRE N°59</t>
  </si>
  <si>
    <t xml:space="preserve">L'Astrologie </t>
  </si>
  <si>
    <t>DRYBURGH HELENA</t>
  </si>
  <si>
    <t>Le Thème Astral</t>
  </si>
  <si>
    <t>DUCHAATELLE BERNARD</t>
  </si>
  <si>
    <t>L'Astrologie Et La Mécanique De La Pensée</t>
  </si>
  <si>
    <t>DUCHAUSSOY CHRISTIAN</t>
  </si>
  <si>
    <t>L'Astrologie Cette Fois Je M'Y Mets</t>
  </si>
  <si>
    <t>DUPEYRON GEORGES</t>
  </si>
  <si>
    <t>Prévoir Le Temps Et Les Séismes Par L'Astrologie</t>
  </si>
  <si>
    <t>DUPUIS GUY</t>
  </si>
  <si>
    <t>Astrologie Pas À Pas : Approche De L'Interprétation</t>
  </si>
  <si>
    <t>Interprétation T2  Pas À Pas</t>
  </si>
  <si>
    <t>DUPUY CECILE</t>
  </si>
  <si>
    <t>L'Astrologie Karmique Au Quotidien</t>
  </si>
  <si>
    <t>EBERTIN REINHOLD</t>
  </si>
  <si>
    <t>Combinaison Des Influences Astrales</t>
  </si>
  <si>
    <t>EDITIONS TRADITIONNELLES</t>
  </si>
  <si>
    <t>Revue L'Astrologue N°41</t>
  </si>
  <si>
    <t>Revue L'Astrologue N°68</t>
  </si>
  <si>
    <t>Les Etoiles Fixes</t>
  </si>
  <si>
    <t>L'Enigme Des Heures Planétaires</t>
  </si>
  <si>
    <t>FALLON ASTRID</t>
  </si>
  <si>
    <t>Cycles Et Calculs Astrologiques</t>
  </si>
  <si>
    <t>FANTONI CHRISTIANE</t>
  </si>
  <si>
    <t>L'Astrologie Pour Tous</t>
  </si>
  <si>
    <t>FILBEY JOHN</t>
  </si>
  <si>
    <t>Faire Sa Carte Du Ciel</t>
  </si>
  <si>
    <t>FLUDD ROBERT</t>
  </si>
  <si>
    <t>Traité D'Astrologie Générale</t>
  </si>
  <si>
    <t>FORREST STEVEN</t>
  </si>
  <si>
    <t>Astrologie Le Ciel Intérieur</t>
  </si>
  <si>
    <t>FUZEAU-BRAESCH SUZEL</t>
  </si>
  <si>
    <t>Astrologie : La Preuve Par Deux</t>
  </si>
  <si>
    <t>GESBERT ALAIN</t>
  </si>
  <si>
    <t>B.A. - Ba Interprétation Astrologique</t>
  </si>
  <si>
    <t>GIRAUD DANIEL</t>
  </si>
  <si>
    <t>Cours Complet D'Astrologie En 36 Leçons</t>
  </si>
  <si>
    <t>GIZZI LAURENT</t>
  </si>
  <si>
    <t>Zodiac City T1 Le Taureau Sacrifié</t>
  </si>
  <si>
    <t>GONZE-CONRAD CHRISTINE</t>
  </si>
  <si>
    <t>Ecriture Céleste</t>
  </si>
  <si>
    <t>GOUCHON HENRI JEAN</t>
  </si>
  <si>
    <t>Les Directions Primaires Simplifiées</t>
  </si>
  <si>
    <t>L'Horoscope Annuel Simplifié</t>
  </si>
  <si>
    <t>GRANGER PHILIPPE</t>
  </si>
  <si>
    <t>La Lune Noire Et Les Destins De Vénus</t>
  </si>
  <si>
    <t>Jupiter Et Saturne Nouvelles Perspectives</t>
  </si>
  <si>
    <t>GUIRAUD FRANCOIS</t>
  </si>
  <si>
    <t>Symbolisme Et Interprétation Des Noeuds Lunaires</t>
  </si>
  <si>
    <t>Les Directions Symboliques</t>
  </si>
  <si>
    <t>HADES</t>
  </si>
  <si>
    <t>Pluton Ou Les Grands Mystères</t>
  </si>
  <si>
    <t>Manuel Complet De L'Interprétation Du Tarot</t>
  </si>
  <si>
    <t>Le Livre Des Apects Astrologiques</t>
  </si>
  <si>
    <t>Guide Pratique De L'Interprétation En Astrologie</t>
  </si>
  <si>
    <t>Le Livre Des Maisons Astrologiques</t>
  </si>
  <si>
    <t>Mars Et Venus Ou Le Désir Et La Chair</t>
  </si>
  <si>
    <t>Lune Et Neptune Ou Les Mysteres De L'Inconscient</t>
  </si>
  <si>
    <t>Les Mystères Du Zodiaque</t>
  </si>
  <si>
    <t>Soleil Et Lune Noire Ou Les États Angéliques Et Les Lieux Infernaux</t>
  </si>
  <si>
    <t>Mercure Et Jupiter</t>
  </si>
  <si>
    <t>Votre Santé Par L'Astrologie</t>
  </si>
  <si>
    <t>Astrologie Et Médecines Douces</t>
  </si>
  <si>
    <t>Le Livre Des Degrés Astrologiques</t>
  </si>
  <si>
    <t>Manuel Complet D'Astrologie Medicale</t>
  </si>
  <si>
    <t>HADES16</t>
  </si>
  <si>
    <t>Astrologie Et Orientation Professionnelle</t>
  </si>
  <si>
    <t>HARDY FRANCOISE</t>
  </si>
  <si>
    <t>Les Rythmes Du Zodiaque</t>
  </si>
  <si>
    <t>HARVEY CHARLES</t>
  </si>
  <si>
    <t>L'Astrologie Mondiale</t>
  </si>
  <si>
    <t>HOLLEY GERMAINE</t>
  </si>
  <si>
    <t>Comment Comprendre Votre Horoscope</t>
  </si>
  <si>
    <t>Comment Comprendre Votre Horoscope 1</t>
  </si>
  <si>
    <t>Comment Comprendre Votre Horoscope 2</t>
  </si>
  <si>
    <t>Astrologie, Karma Et Rythmes Cosmiques</t>
  </si>
  <si>
    <t>Lecture Astrologique Des Années 90</t>
  </si>
  <si>
    <t>Astrologie Entre Deux Ères Poissons-Verseau</t>
  </si>
  <si>
    <t>JONES MARC EDMUND</t>
  </si>
  <si>
    <t>Apprendre L'Astrologie</t>
  </si>
  <si>
    <t>JOSEPHA</t>
  </si>
  <si>
    <t>Lune Noire Et Réincarnation</t>
  </si>
  <si>
    <t>JUNG C.G.</t>
  </si>
  <si>
    <t>Synchronicité Et Paracelsica</t>
  </si>
  <si>
    <t>KINAUER-SALTARINI HÉLÈNE</t>
  </si>
  <si>
    <t>Astrologie, Santé Et Bien-Être</t>
  </si>
  <si>
    <t>KOECHLIN-DE-BIZEMONT DOROTHÉE</t>
  </si>
  <si>
    <t>KRIYANANDA GOSWAMI</t>
  </si>
  <si>
    <t>Le Mystère Des Transits</t>
  </si>
  <si>
    <t>LABOURE DENIS</t>
  </si>
  <si>
    <t>Astrologie Facile Les Bases Fondamentales</t>
  </si>
  <si>
    <t>Cours Pratiques D'Astrologie</t>
  </si>
  <si>
    <t>Pr&amp;Édire Par L'Astrologie Horaire</t>
  </si>
  <si>
    <t>LABROUSSE JEAN-PAUL</t>
  </si>
  <si>
    <t>Astrologie Spiritualiste</t>
  </si>
  <si>
    <t>LACHANCE RICHARD</t>
  </si>
  <si>
    <t>Le Pouvoir De Transformer Votre Destin</t>
  </si>
  <si>
    <t>L'Evolution De L'Etre Humain À Travers Le Zodiaque</t>
  </si>
  <si>
    <t>Astrologie Et Numérologie</t>
  </si>
  <si>
    <t>Les Sous-Personnalités Et Nos Multiples "Moi"</t>
  </si>
  <si>
    <t>L'Astrologie Au Banc Des Accusés</t>
  </si>
  <si>
    <t>LARZUL LAURENCE</t>
  </si>
  <si>
    <t>Comprendre La Lune Noire</t>
  </si>
  <si>
    <t>LUKAS E.</t>
  </si>
  <si>
    <t>Code Pouvoir De La Lune</t>
  </si>
  <si>
    <t>MAGNAC SYLVIE</t>
  </si>
  <si>
    <t>Messagère Des Étoiles</t>
  </si>
  <si>
    <t>MANDL MICHAEL</t>
  </si>
  <si>
    <t>L'Envol Vers Les Etoiles : L'Astrologie Et La Mort</t>
  </si>
  <si>
    <t>L'Impact Des Eclipses</t>
  </si>
  <si>
    <t>MARCZAK MARIE</t>
  </si>
  <si>
    <t>Dialogue De Planètes</t>
  </si>
  <si>
    <t>MARIE ERIC</t>
  </si>
  <si>
    <t>Astrologie Et Médecine Esotérique</t>
  </si>
  <si>
    <t>Traité Fondamental D'Astrologie Médicale T1</t>
  </si>
  <si>
    <t>MAYORCA S.</t>
  </si>
  <si>
    <t>Les Influences De La Lune</t>
  </si>
  <si>
    <t>MILLAT LOUIS</t>
  </si>
  <si>
    <t>Lune Noire</t>
  </si>
  <si>
    <t>MIRACH E.</t>
  </si>
  <si>
    <t>L'Analyse Astrologique En Médecine</t>
  </si>
  <si>
    <t>MONTERA THEO</t>
  </si>
  <si>
    <t>Le Traité De L'Astrologie Médicale</t>
  </si>
  <si>
    <t>MUGHINI M</t>
  </si>
  <si>
    <t>Encyclopédie De La Mythologie</t>
  </si>
  <si>
    <t>MYSTERES DE L'INCONNU</t>
  </si>
  <si>
    <t>Les Influences Astrales</t>
  </si>
  <si>
    <t>NGUYEN FRANCK</t>
  </si>
  <si>
    <t>Nouveau Regard Sur L'Astrologie Et L'Homéopathie</t>
  </si>
  <si>
    <t>ORION RAE</t>
  </si>
  <si>
    <t>L'Astrologie Pour Les Nuls</t>
  </si>
  <si>
    <t>PARKER JULIA ET DEREK</t>
  </si>
  <si>
    <t>L'Astrologie Encyclopédie Pratique</t>
  </si>
  <si>
    <t>PAYEUR CHARLES-RAFAËL</t>
  </si>
  <si>
    <t>Astrologie Sacrée Et Symbolisme Initiatique</t>
  </si>
  <si>
    <t>PICARD EUDES</t>
  </si>
  <si>
    <t>Astrologie Judiciaire</t>
  </si>
  <si>
    <t>RACAUD DIDIER</t>
  </si>
  <si>
    <t>Radioscopie De L'Astrologie De Dom Neroman</t>
  </si>
  <si>
    <t>RAMAN B.V.</t>
  </si>
  <si>
    <t>Manuel Elementaire D'Astrologie Hindoue</t>
  </si>
  <si>
    <t>RUCHET GEORGES</t>
  </si>
  <si>
    <t>La Lune Noire Ou L'Axe Métaphysique De L'Astrologie</t>
  </si>
  <si>
    <t>RUDHYAR DANE</t>
  </si>
  <si>
    <t>Symboles Sabian</t>
  </si>
  <si>
    <t>La Pratique De L'Astrologie</t>
  </si>
  <si>
    <t>Approche Astrologique Des Complexes Psychologiques</t>
  </si>
  <si>
    <t>SAMSON LAURENT JAMES</t>
  </si>
  <si>
    <t>Thème Astral Simple Et Facile</t>
  </si>
  <si>
    <t>SAN-MIGUEL-DE-PABLOS JOSE LUIS</t>
  </si>
  <si>
    <t>Géométrie De La Conscience</t>
  </si>
  <si>
    <t>SCNEIDER-GAUQUELIN FRANCOISE</t>
  </si>
  <si>
    <t>Problèmes De L'Heure Résolus En Astrologie</t>
  </si>
  <si>
    <t>SEMET CHRIS</t>
  </si>
  <si>
    <t>Etre Voyant / Astrologue</t>
  </si>
  <si>
    <t xml:space="preserve">STEIN ZANE B. </t>
  </si>
  <si>
    <t>Chiron Essence Et Interprétation</t>
  </si>
  <si>
    <t>TIERNEY BIL</t>
  </si>
  <si>
    <t>Dynamique Des Aspects Astrologiques</t>
  </si>
  <si>
    <t>VOLGUINE ALEXANDRE</t>
  </si>
  <si>
    <t>Techniques Des Révolutions Solaires</t>
  </si>
  <si>
    <t>Les Significations Des Encadrements Dans L'Horoscope</t>
  </si>
  <si>
    <t>L'Interprétation Astrologique Des Rêves</t>
  </si>
  <si>
    <t>Le Maître De Nativité</t>
  </si>
  <si>
    <t>Astrologie Lunaire</t>
  </si>
  <si>
    <t xml:space="preserve">VOUGA CHARLES E. </t>
  </si>
  <si>
    <t>Une Astrologie Pour L"Ere Du Verseau</t>
  </si>
  <si>
    <t>Astrologie Experimentale</t>
  </si>
  <si>
    <t>Astrologie Pour Les Nouvelles Generations Neptune-Pluton</t>
  </si>
  <si>
    <t>WOOD VAN</t>
  </si>
  <si>
    <t>Comment Ca Marche L'Astrologie?</t>
  </si>
  <si>
    <t>ZOLLER ROBERT</t>
  </si>
  <si>
    <t xml:space="preserve">La Clé Perdue De La Prédiction : Les Parts Arabes </t>
  </si>
  <si>
    <t>ABREV.</t>
  </si>
  <si>
    <t>AUTEURS 2</t>
  </si>
  <si>
    <t>AUTEURS 1</t>
  </si>
  <si>
    <t xml:space="preserve"> CARTERET JEAN</t>
  </si>
  <si>
    <t>BARBAULT MARTINE</t>
  </si>
  <si>
    <t>BARBAULT ANDRE</t>
  </si>
  <si>
    <t>DE ROUX ISABELLE</t>
  </si>
  <si>
    <t xml:space="preserve"> GESTAS CATHERINE</t>
  </si>
  <si>
    <t>GESTAS CATHERINE</t>
  </si>
  <si>
    <t>FAERY TINIA</t>
  </si>
  <si>
    <t>AURELIUS MAGI</t>
  </si>
  <si>
    <t>GREENE LIZ</t>
  </si>
  <si>
    <t>BARBAULT MARTIN</t>
  </si>
  <si>
    <t>DANIÈLE</t>
  </si>
  <si>
    <t>COLLECTIF FRATERNITE ROSICRUCIENNE</t>
  </si>
  <si>
    <t>ABREV.1</t>
  </si>
  <si>
    <t>ABREV.2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</si>
</sst>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##000"/>
  </numFmts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name val="Calibri"/>
      <scheme val="minor"/>
    </font>
    <font>
      <sz val="14"/>
      <color rgb="FF000000"/>
      <name val="Calibri"/>
      <scheme val="minor"/>
    </font>
    <font>
      <sz val="42"/>
      <color theme="1"/>
      <name val="EAN-13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164" fontId="1" fillId="0" borderId="0" xfId="0" applyNumberFormat="1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64" fontId="0" fillId="0" borderId="4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Fill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numFmt numFmtId="164" formatCode="###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</dxfs>
  <tableStyles count="1" defaultTableStyle="TableStyleMedium2" defaultPivotStyle="PivotStyleLight16">
    <tableStyle name="Invisible" pivot="0" table="0" count="0" xr9:uid="{C0B410DB-8BC0-4A28-BA7A-8D34B4859E2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base-livre-astro-formulaire-V3-.xlsm" TargetMode="External"/><Relationship Id="rId1" Type="http://schemas.openxmlformats.org/officeDocument/2006/relationships/externalLinkPath" Target="file:///G:\base-livre-astro-formulaire-V3-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exique"/>
      <sheetName val="Lexique (2)"/>
      <sheetName val="Feuil2"/>
      <sheetName val="Feuil3"/>
      <sheetName val="base-livre-astro-formulaire-V3-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F20CB3-0034-44B9-93DE-0D611CD82F6E}" name="BIBLIOTHEQUE" displayName="BIBLIOTHEQUE" ref="A1:H197" totalsRowShown="0" headerRowBorderDxfId="11">
  <autoFilter ref="A1:H197" xr:uid="{00000000-0009-0000-0100-000001000000}"/>
  <sortState xmlns:xlrd2="http://schemas.microsoft.com/office/spreadsheetml/2017/richdata2" ref="A2:H197">
    <sortCondition ref="C2:C197"/>
  </sortState>
  <tableColumns count="8">
    <tableColumn id="5" xr3:uid="{0D1F5F27-778F-41EA-99FF-66E5F66419C1}" name="Codes" dataDxfId="10">
      <calculatedColumnFormula>BIBLIOTHEQUE[[#This Row],[AUTEURS 1]]&amp; BIBLIOTHEQUE[[#This Row],[N° par Auteur]]</calculatedColumnFormula>
    </tableColumn>
    <tableColumn id="3" xr3:uid="{C96E75A4-EB6B-45AD-8AD3-CFA3E8C5F94C}" name="N° par Auteur" dataDxfId="7"/>
    <tableColumn id="1" xr3:uid="{72E6EB08-5F38-440E-9F86-195794CEB209}" name="AUTEURS 1" dataDxfId="6" totalsRowDxfId="9"/>
    <tableColumn id="4" xr3:uid="{9CC59FF6-3FA4-4EC9-BDDB-19205B737E8F}" name="AUTEURS 2" dataDxfId="0" totalsRowDxfId="1"/>
    <tableColumn id="2" xr3:uid="{3C98DE84-6FAC-4235-B130-61836D002FEB}" name="                      TITRES" dataDxfId="5" totalsRowDxfId="8"/>
    <tableColumn id="7" xr3:uid="{EC426409-59DE-49A7-B3AD-C0046C4204D3}" name="Noms" dataDxfId="4">
      <calculatedColumnFormula>IF(BIBLIOTHEQUE[[#This Row],[N° par Auteur]]&lt;&gt;"",IFERROR(UPPER(TRIM(LEFT(C2,SEARCH(" ",C2,1)))),C2),"")</calculatedColumnFormula>
    </tableColumn>
    <tableColumn id="8" xr3:uid="{197CC3B5-1E3E-4ADD-86BC-3B1838E46DC3}" name="Prénoms" dataDxfId="3">
      <calculatedColumnFormula>IF(BIBLIOTHEQUE[[#This Row],[N° par Auteur]]&lt;&gt;"",TRIM(RIGHT(C2,LEN(C2)-LEN(F2))),"")</calculatedColumnFormula>
    </tableColumn>
    <tableColumn id="9" xr3:uid="{58595003-7840-4549-82B8-593406562A96}" name="Nb d'ouvrages" dataDxfId="2">
      <calculatedColumnFormula>IF(BIBLIOTHEQUE[[#This Row],[AUTEURS 1]]&lt;&gt;"",ROW()-1,"")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289B-B43D-47E1-93C2-0633F56F481A}">
  <sheetPr codeName="Feuil4">
    <pageSetUpPr fitToPage="1"/>
  </sheetPr>
  <dimension ref="A1:P225"/>
  <sheetViews>
    <sheetView tabSelected="1" topLeftCell="B1" zoomScale="175" zoomScaleNormal="175" workbookViewId="0">
      <pane ySplit="1" topLeftCell="A68" activePane="bottomLeft" state="frozen"/>
      <selection pane="bottomLeft" activeCell="G26" sqref="G26"/>
    </sheetView>
  </sheetViews>
  <sheetFormatPr baseColWidth="10" defaultColWidth="11.42578125" defaultRowHeight="52.5"/>
  <cols>
    <col min="1" max="1" width="34" style="5" hidden="1" customWidth="1"/>
    <col min="2" max="2" width="11.42578125" style="6"/>
    <col min="3" max="3" width="30.7109375" style="7" customWidth="1"/>
    <col min="4" max="4" width="30.7109375" style="6" customWidth="1"/>
    <col min="5" max="5" width="23.7109375" style="8" customWidth="1"/>
    <col min="6" max="6" width="26.28515625" style="9" customWidth="1"/>
    <col min="7" max="7" width="13.28515625" style="2" customWidth="1"/>
    <col min="8" max="8" width="10.7109375" bestFit="1" customWidth="1"/>
    <col min="13" max="13" width="27.5703125" customWidth="1"/>
  </cols>
  <sheetData>
    <row r="1" spans="1:16" ht="90" customHeight="1">
      <c r="A1" s="1" t="s">
        <v>0</v>
      </c>
      <c r="B1" s="12" t="s">
        <v>1</v>
      </c>
      <c r="C1" s="12" t="s">
        <v>306</v>
      </c>
      <c r="D1" s="12" t="s">
        <v>305</v>
      </c>
      <c r="E1" s="13" t="s">
        <v>3</v>
      </c>
      <c r="F1" s="14" t="s">
        <v>4</v>
      </c>
      <c r="G1" s="14" t="s">
        <v>5</v>
      </c>
      <c r="H1" s="15" t="s">
        <v>6</v>
      </c>
      <c r="N1" s="10">
        <f>COUNTIF(Auteurs,$O$1)</f>
        <v>3</v>
      </c>
      <c r="O1" s="11" t="s">
        <v>7</v>
      </c>
      <c r="P1" s="10"/>
    </row>
    <row r="2" spans="1:16" ht="102" customHeight="1">
      <c r="A2" s="3" t="str">
        <f>BIBLIOTHEQUE[[#This Row],[AUTEURS 1]]&amp; BIBLIOTHEQUE[[#This Row],[N° par Auteur]]</f>
        <v>ABERT XAVIERAX1 1</v>
      </c>
      <c r="B2" s="16" t="str">
        <f>VLOOKUP(BIBLIOTHEQUE[[#This Row],[AUTEURS 1]],ABREVIATIONS!A:AC,4,FALSE) &amp; " " &amp;TEXT(1+COUNTIF($C$1:C1,BIBLIOTHEQUE[[#This Row],[AUTEURS 1]]),"0")</f>
        <v>AX1 1</v>
      </c>
      <c r="C2" s="12" t="s">
        <v>8</v>
      </c>
      <c r="D2" s="12"/>
      <c r="E2" s="17" t="s">
        <v>9</v>
      </c>
      <c r="F2" s="14" t="str">
        <f>IF(BIBLIOTHEQUE[[#This Row],[N° par Auteur]]&lt;&gt;"",IFERROR(UPPER(TRIM(LEFT(C2,SEARCH(" ",C2,1)))),C2),"")</f>
        <v>ABERT</v>
      </c>
      <c r="G2" s="14" t="str">
        <f>IF(BIBLIOTHEQUE[[#This Row],[N° par Auteur]]&lt;&gt;"",TRIM(RIGHT(C2,LEN(C2)-LEN(F2))),"")</f>
        <v>XAVIER</v>
      </c>
      <c r="H2" s="18">
        <f>IF(BIBLIOTHEQUE[[#This Row],[AUTEURS 1]]&lt;&gt;"",ROW()-1,"")</f>
        <v>1</v>
      </c>
    </row>
    <row r="3" spans="1:16" ht="102" customHeight="1">
      <c r="A3" s="3" t="str">
        <f>BIBLIOTHEQUE[[#This Row],[AUTEURS 1]]&amp; BIBLIOTHEQUE[[#This Row],[N° par Auteur]]</f>
        <v>ABERT XAVIERAX1 2</v>
      </c>
      <c r="B3" s="16" t="str">
        <f>VLOOKUP(BIBLIOTHEQUE[[#This Row],[AUTEURS 1]],ABREVIATIONS!A:AC,4,FALSE) &amp; " " &amp;TEXT(1+COUNTIF($C$1:C2,BIBLIOTHEQUE[[#This Row],[AUTEURS 1]]),"0")</f>
        <v>AX1 2</v>
      </c>
      <c r="C3" s="12" t="s">
        <v>8</v>
      </c>
      <c r="D3" s="12"/>
      <c r="E3" s="17" t="s">
        <v>10</v>
      </c>
      <c r="F3" s="14" t="str">
        <f>IF(BIBLIOTHEQUE[[#This Row],[N° par Auteur]]&lt;&gt;"",IFERROR(UPPER(TRIM(LEFT(C3,SEARCH(" ",C3,1)))),C3),"")</f>
        <v>ABERT</v>
      </c>
      <c r="G3" s="14" t="str">
        <f>IF(BIBLIOTHEQUE[[#This Row],[N° par Auteur]]&lt;&gt;"",TRIM(RIGHT(C3,LEN(C3)-LEN(F3))),"")</f>
        <v>XAVIER</v>
      </c>
      <c r="H3" s="18">
        <f>IF(BIBLIOTHEQUE[[#This Row],[AUTEURS 1]]&lt;&gt;"",ROW()-1,"")</f>
        <v>2</v>
      </c>
    </row>
    <row r="4" spans="1:16" ht="102" customHeight="1">
      <c r="A4" s="3" t="str">
        <f>BIBLIOTHEQUE[[#This Row],[AUTEURS 1]]&amp; BIBLIOTHEQUE[[#This Row],[N° par Auteur]]</f>
        <v>ACTES COLLOQUEAC1 1</v>
      </c>
      <c r="B4" s="16" t="str">
        <f>VLOOKUP(BIBLIOTHEQUE[[#This Row],[AUTEURS 1]],ABREVIATIONS!A:AC,4,FALSE) &amp; " " &amp;TEXT(1+COUNTIF($C$1:C3,BIBLIOTHEQUE[[#This Row],[AUTEURS 1]]),"0")</f>
        <v>AC1 1</v>
      </c>
      <c r="C4" s="12" t="s">
        <v>11</v>
      </c>
      <c r="D4" s="12"/>
      <c r="E4" s="17" t="s">
        <v>12</v>
      </c>
      <c r="F4" s="14" t="str">
        <f>IF(BIBLIOTHEQUE[[#This Row],[N° par Auteur]]&lt;&gt;"",IFERROR(UPPER(TRIM(LEFT(C4,SEARCH(" ",C4,1)))),C4),"")</f>
        <v>ACTES</v>
      </c>
      <c r="G4" s="14" t="str">
        <f>IF(BIBLIOTHEQUE[[#This Row],[N° par Auteur]]&lt;&gt;"",TRIM(RIGHT(C4,LEN(C4)-LEN(F4))),"")</f>
        <v>COLLOQUE</v>
      </c>
      <c r="H4" s="18">
        <f>IF(BIBLIOTHEQUE[[#This Row],[AUTEURS 1]]&lt;&gt;"",ROW()-1,"")</f>
        <v>3</v>
      </c>
    </row>
    <row r="5" spans="1:16" ht="102" customHeight="1">
      <c r="A5" s="3" t="str">
        <f>BIBLIOTHEQUE[[#This Row],[AUTEURS 1]]&amp; BIBLIOTHEQUE[[#This Row],[N° par Auteur]]</f>
        <v>AGENET-PAGNI ISOLINEAI1 1</v>
      </c>
      <c r="B5" s="16" t="str">
        <f>VLOOKUP(BIBLIOTHEQUE[[#This Row],[AUTEURS 1]],ABREVIATIONS!A:AC,4,FALSE) &amp; " " &amp;TEXT(1+COUNTIF($C$1:C4,BIBLIOTHEQUE[[#This Row],[AUTEURS 1]]),"0")</f>
        <v>AI1 1</v>
      </c>
      <c r="C5" s="12" t="s">
        <v>13</v>
      </c>
      <c r="D5" s="12"/>
      <c r="E5" s="17" t="s">
        <v>14</v>
      </c>
      <c r="F5" s="14" t="str">
        <f>IF(BIBLIOTHEQUE[[#This Row],[N° par Auteur]]&lt;&gt;"",IFERROR(UPPER(TRIM(LEFT(C5,SEARCH(" ",C5,1)))),C5),"")</f>
        <v>AGENET-PAGNI</v>
      </c>
      <c r="G5" s="14" t="str">
        <f>IF(BIBLIOTHEQUE[[#This Row],[N° par Auteur]]&lt;&gt;"",TRIM(RIGHT(C5,LEN(C5)-LEN(F5))),"")</f>
        <v>ISOLINE</v>
      </c>
      <c r="H5" s="18">
        <f>IF(BIBLIOTHEQUE[[#This Row],[AUTEURS 1]]&lt;&gt;"",ROW()-1,"")</f>
        <v>4</v>
      </c>
    </row>
    <row r="6" spans="1:16" ht="102" customHeight="1">
      <c r="A6" s="3" t="str">
        <f>BIBLIOTHEQUE[[#This Row],[AUTEURS 1]]&amp; BIBLIOTHEQUE[[#This Row],[N° par Auteur]]</f>
        <v>AGUILAR MICHELAM1 1</v>
      </c>
      <c r="B6" s="16" t="str">
        <f>VLOOKUP(BIBLIOTHEQUE[[#This Row],[AUTEURS 1]],ABREVIATIONS!A:AC,4,FALSE) &amp; " " &amp;TEXT(1+COUNTIF($C$1:C5,BIBLIOTHEQUE[[#This Row],[AUTEURS 1]]),"0")</f>
        <v>AM1 1</v>
      </c>
      <c r="C6" s="12" t="s">
        <v>15</v>
      </c>
      <c r="D6" s="12"/>
      <c r="E6" s="17" t="s">
        <v>16</v>
      </c>
      <c r="F6" s="14" t="str">
        <f>IF(BIBLIOTHEQUE[[#This Row],[N° par Auteur]]&lt;&gt;"",IFERROR(UPPER(TRIM(LEFT(C6,SEARCH(" ",C6,1)))),C6),"")</f>
        <v>AGUILAR</v>
      </c>
      <c r="G6" s="14" t="str">
        <f>IF(BIBLIOTHEQUE[[#This Row],[N° par Auteur]]&lt;&gt;"",TRIM(RIGHT(C6,LEN(C6)-LEN(F6))),"")</f>
        <v>MICHEL</v>
      </c>
      <c r="H6" s="18">
        <f>IF(BIBLIOTHEQUE[[#This Row],[AUTEURS 1]]&lt;&gt;"",ROW()-1,"")</f>
        <v>5</v>
      </c>
    </row>
    <row r="7" spans="1:16" ht="102" customHeight="1">
      <c r="A7" s="3" t="str">
        <f>BIBLIOTHEQUE[[#This Row],[AUTEURS 1]]&amp; BIBLIOTHEQUE[[#This Row],[N° par Auteur]]</f>
        <v>AIME JACQUELINEAJ1 1</v>
      </c>
      <c r="B7" s="16" t="str">
        <f>VLOOKUP(BIBLIOTHEQUE[[#This Row],[AUTEURS 1]],ABREVIATIONS!A:AC,4,FALSE) &amp; " " &amp;TEXT(1+COUNTIF($C$1:C6,BIBLIOTHEQUE[[#This Row],[AUTEURS 1]]),"0")</f>
        <v>AJ1 1</v>
      </c>
      <c r="C7" s="12" t="s">
        <v>17</v>
      </c>
      <c r="D7" s="12"/>
      <c r="E7" s="17" t="s">
        <v>18</v>
      </c>
      <c r="F7" s="14" t="str">
        <f>IF(BIBLIOTHEQUE[[#This Row],[N° par Auteur]]&lt;&gt;"",IFERROR(UPPER(TRIM(LEFT(C7,SEARCH(" ",C7,1)))),C7),"")</f>
        <v>AIME</v>
      </c>
      <c r="G7" s="14" t="str">
        <f>IF(BIBLIOTHEQUE[[#This Row],[N° par Auteur]]&lt;&gt;"",TRIM(RIGHT(C7,LEN(C7)-LEN(F7))),"")</f>
        <v>JACQUELINE</v>
      </c>
      <c r="H7" s="18">
        <f>IF(BIBLIOTHEQUE[[#This Row],[AUTEURS 1]]&lt;&gt;"",ROW()-1,"")</f>
        <v>6</v>
      </c>
    </row>
    <row r="8" spans="1:16" ht="102" customHeight="1">
      <c r="A8" s="3" t="str">
        <f>BIBLIOTHEQUE[[#This Row],[AUTEURS 1]]&amp; BIBLIOTHEQUE[[#This Row],[N° par Auteur]]</f>
        <v>AMBELIN ROBERTAR1 1</v>
      </c>
      <c r="B8" s="16" t="str">
        <f>VLOOKUP(BIBLIOTHEQUE[[#This Row],[AUTEURS 1]],ABREVIATIONS!A:AC,4,FALSE) &amp; " " &amp;TEXT(1+COUNTIF($C$1:C7,BIBLIOTHEQUE[[#This Row],[AUTEURS 1]]),"0")</f>
        <v>AR1 1</v>
      </c>
      <c r="C8" s="12" t="s">
        <v>19</v>
      </c>
      <c r="D8" s="12"/>
      <c r="E8" s="17" t="s">
        <v>20</v>
      </c>
      <c r="F8" s="14" t="str">
        <f>IF(BIBLIOTHEQUE[[#This Row],[N° par Auteur]]&lt;&gt;"",IFERROR(UPPER(TRIM(LEFT(C8,SEARCH(" ",C8,1)))),C8),"")</f>
        <v>AMBELIN</v>
      </c>
      <c r="G8" s="14" t="str">
        <f>IF(BIBLIOTHEQUE[[#This Row],[N° par Auteur]]&lt;&gt;"",TRIM(RIGHT(C8,LEN(C8)-LEN(F8))),"")</f>
        <v>ROBERT</v>
      </c>
      <c r="H8" s="18">
        <f>IF(BIBLIOTHEQUE[[#This Row],[AUTEURS 1]]&lt;&gt;"",ROW()-1,"")</f>
        <v>7</v>
      </c>
    </row>
    <row r="9" spans="1:16" ht="102" customHeight="1">
      <c r="A9" s="3" t="str">
        <f>BIBLIOTHEQUE[[#This Row],[AUTEURS 1]]&amp; BIBLIOTHEQUE[[#This Row],[N° par Auteur]]</f>
        <v>ANDRIEU IRENEAI2 1</v>
      </c>
      <c r="B9" s="16" t="str">
        <f>VLOOKUP(BIBLIOTHEQUE[[#This Row],[AUTEURS 1]],ABREVIATIONS!A:AC,4,FALSE) &amp; " " &amp;TEXT(1+COUNTIF($C$1:C8,BIBLIOTHEQUE[[#This Row],[AUTEURS 1]]),"0")</f>
        <v>AI2 1</v>
      </c>
      <c r="C9" s="12" t="s">
        <v>21</v>
      </c>
      <c r="D9" s="12"/>
      <c r="E9" s="17" t="s">
        <v>22</v>
      </c>
      <c r="F9" s="14" t="str">
        <f>IF(BIBLIOTHEQUE[[#This Row],[N° par Auteur]]&lt;&gt;"",IFERROR(UPPER(TRIM(LEFT(C9,SEARCH(" ",C9,1)))),C9),"")</f>
        <v>ANDRIEU</v>
      </c>
      <c r="G9" s="14" t="str">
        <f>IF(BIBLIOTHEQUE[[#This Row],[N° par Auteur]]&lt;&gt;"",TRIM(RIGHT(C9,LEN(C9)-LEN(F9))),"")</f>
        <v>IRENE</v>
      </c>
      <c r="H9" s="18">
        <f>IF(BIBLIOTHEQUE[[#This Row],[AUTEURS 1]]&lt;&gt;"",ROW()-1,"")</f>
        <v>8</v>
      </c>
    </row>
    <row r="10" spans="1:16" ht="102" customHeight="1">
      <c r="A10" s="3" t="str">
        <f>BIBLIOTHEQUE[[#This Row],[AUTEURS 1]]&amp; BIBLIOTHEQUE[[#This Row],[N° par Auteur]]</f>
        <v>ANDRIEU IRENEAI2 2</v>
      </c>
      <c r="B10" s="16" t="str">
        <f>VLOOKUP(BIBLIOTHEQUE[[#This Row],[AUTEURS 1]],ABREVIATIONS!A:AC,4,FALSE) &amp; " " &amp;TEXT(1+COUNTIF($C$1:C9,BIBLIOTHEQUE[[#This Row],[AUTEURS 1]]),"0")</f>
        <v>AI2 2</v>
      </c>
      <c r="C10" s="12" t="s">
        <v>21</v>
      </c>
      <c r="D10" s="12"/>
      <c r="E10" s="17" t="s">
        <v>23</v>
      </c>
      <c r="F10" s="14" t="str">
        <f>IF(BIBLIOTHEQUE[[#This Row],[N° par Auteur]]&lt;&gt;"",IFERROR(UPPER(TRIM(LEFT(C10,SEARCH(" ",C10,1)))),C10),"")</f>
        <v>ANDRIEU</v>
      </c>
      <c r="G10" s="14" t="str">
        <f>IF(BIBLIOTHEQUE[[#This Row],[N° par Auteur]]&lt;&gt;"",TRIM(RIGHT(C10,LEN(C10)-LEN(F10))),"")</f>
        <v>IRENE</v>
      </c>
      <c r="H10" s="18">
        <f>IF(BIBLIOTHEQUE[[#This Row],[AUTEURS 1]]&lt;&gt;"",ROW()-1,"")</f>
        <v>9</v>
      </c>
    </row>
    <row r="11" spans="1:16" ht="102" customHeight="1">
      <c r="A11" s="3" t="str">
        <f>BIBLIOTHEQUE[[#This Row],[AUTEURS 1]]&amp; BIBLIOTHEQUE[[#This Row],[N° par Auteur]]</f>
        <v>ANDRIEU IRENEAI2 3</v>
      </c>
      <c r="B11" s="16" t="str">
        <f>VLOOKUP(BIBLIOTHEQUE[[#This Row],[AUTEURS 1]],ABREVIATIONS!A:AC,4,FALSE) &amp; " " &amp;TEXT(1+COUNTIF($C$1:C10,BIBLIOTHEQUE[[#This Row],[AUTEURS 1]]),"0")</f>
        <v>AI2 3</v>
      </c>
      <c r="C11" s="19" t="s">
        <v>21</v>
      </c>
      <c r="D11" s="19"/>
      <c r="E11" s="20" t="s">
        <v>24</v>
      </c>
      <c r="F11" s="14" t="str">
        <f>IF(BIBLIOTHEQUE[[#This Row],[N° par Auteur]]&lt;&gt;"",IFERROR(UPPER(TRIM(LEFT(C11,SEARCH(" ",C11,1)))),C11),"")</f>
        <v>ANDRIEU</v>
      </c>
      <c r="G11" s="14" t="str">
        <f>IF(BIBLIOTHEQUE[[#This Row],[N° par Auteur]]&lt;&gt;"",TRIM(RIGHT(C11,LEN(C11)-LEN(F11))),"")</f>
        <v>IRENE</v>
      </c>
      <c r="H11" s="18">
        <f>IF(BIBLIOTHEQUE[[#This Row],[AUTEURS 1]]&lt;&gt;"",ROW()-1,"")</f>
        <v>10</v>
      </c>
    </row>
    <row r="12" spans="1:16" ht="102" customHeight="1">
      <c r="A12" s="3" t="str">
        <f>BIBLIOTHEQUE[[#This Row],[AUTEURS 1]]&amp; BIBLIOTHEQUE[[#This Row],[N° par Auteur]]</f>
        <v>ANDRIEU IRENEAI2 4</v>
      </c>
      <c r="B12" s="16" t="str">
        <f>VLOOKUP(BIBLIOTHEQUE[[#This Row],[AUTEURS 1]],ABREVIATIONS!A:AC,4,FALSE) &amp; " " &amp;TEXT(1+COUNTIF($C$1:C11,BIBLIOTHEQUE[[#This Row],[AUTEURS 1]]),"0")</f>
        <v>AI2 4</v>
      </c>
      <c r="C12" s="12" t="s">
        <v>21</v>
      </c>
      <c r="D12" s="12"/>
      <c r="E12" s="17" t="s">
        <v>25</v>
      </c>
      <c r="F12" s="14" t="str">
        <f>IF(BIBLIOTHEQUE[[#This Row],[N° par Auteur]]&lt;&gt;"",IFERROR(UPPER(TRIM(LEFT(C12,SEARCH(" ",C12,1)))),C12),"")</f>
        <v>ANDRIEU</v>
      </c>
      <c r="G12" s="14" t="str">
        <f>IF(BIBLIOTHEQUE[[#This Row],[N° par Auteur]]&lt;&gt;"",TRIM(RIGHT(C12,LEN(C12)-LEN(F12))),"")</f>
        <v>IRENE</v>
      </c>
      <c r="H12" s="18">
        <f>IF(BIBLIOTHEQUE[[#This Row],[AUTEURS 1]]&lt;&gt;"",ROW()-1,"")</f>
        <v>11</v>
      </c>
    </row>
    <row r="13" spans="1:16" ht="102" customHeight="1">
      <c r="A13" s="3" t="str">
        <f>BIBLIOTHEQUE[[#This Row],[AUTEURS 1]]&amp; BIBLIOTHEQUE[[#This Row],[N° par Auteur]]</f>
        <v>ANDRIEU IRENEAI2 5</v>
      </c>
      <c r="B13" s="16" t="str">
        <f>VLOOKUP(BIBLIOTHEQUE[[#This Row],[AUTEURS 1]],ABREVIATIONS!A:AC,4,FALSE) &amp; " " &amp;TEXT(1+COUNTIF($C$1:C12,BIBLIOTHEQUE[[#This Row],[AUTEURS 1]]),"0")</f>
        <v>AI2 5</v>
      </c>
      <c r="C13" s="19" t="s">
        <v>21</v>
      </c>
      <c r="D13" s="19"/>
      <c r="E13" s="20" t="s">
        <v>26</v>
      </c>
      <c r="F13" s="14" t="str">
        <f>IF(BIBLIOTHEQUE[[#This Row],[N° par Auteur]]&lt;&gt;"",IFERROR(UPPER(TRIM(LEFT(C13,SEARCH(" ",C13,1)))),C13),"")</f>
        <v>ANDRIEU</v>
      </c>
      <c r="G13" s="14" t="str">
        <f>IF(BIBLIOTHEQUE[[#This Row],[N° par Auteur]]&lt;&gt;"",TRIM(RIGHT(C13,LEN(C13)-LEN(F13))),"")</f>
        <v>IRENE</v>
      </c>
      <c r="H13" s="18">
        <f>IF(BIBLIOTHEQUE[[#This Row],[AUTEURS 1]]&lt;&gt;"",ROW()-1,"")</f>
        <v>12</v>
      </c>
    </row>
    <row r="14" spans="1:16" ht="102" customHeight="1">
      <c r="A14" s="3" t="str">
        <f>BIBLIOTHEQUE[[#This Row],[AUTEURS 1]]&amp; BIBLIOTHEQUE[[#This Row],[N° par Auteur]]</f>
        <v>ANTARES GEORGESAG1 1</v>
      </c>
      <c r="B14" s="16" t="str">
        <f>VLOOKUP(BIBLIOTHEQUE[[#This Row],[AUTEURS 1]],ABREVIATIONS!A:AC,4,FALSE) &amp; " " &amp;TEXT(1+COUNTIF($C$1:C13,BIBLIOTHEQUE[[#This Row],[AUTEURS 1]]),"0")</f>
        <v>AG1 1</v>
      </c>
      <c r="C14" s="12" t="s">
        <v>27</v>
      </c>
      <c r="D14" s="12"/>
      <c r="E14" s="17" t="s">
        <v>28</v>
      </c>
      <c r="F14" s="14" t="str">
        <f>IF(BIBLIOTHEQUE[[#This Row],[N° par Auteur]]&lt;&gt;"",IFERROR(UPPER(TRIM(LEFT(C14,SEARCH(" ",C14,1)))),C14),"")</f>
        <v>ANTARES</v>
      </c>
      <c r="G14" s="14" t="str">
        <f>IF(BIBLIOTHEQUE[[#This Row],[N° par Auteur]]&lt;&gt;"",TRIM(RIGHT(C14,LEN(C14)-LEN(F14))),"")</f>
        <v>GEORGES</v>
      </c>
      <c r="H14" s="18">
        <f>IF(BIBLIOTHEQUE[[#This Row],[AUTEURS 1]]&lt;&gt;"",ROW()-1,"")</f>
        <v>13</v>
      </c>
    </row>
    <row r="15" spans="1:16" ht="102" customHeight="1">
      <c r="A15" s="3" t="str">
        <f>BIBLIOTHEQUE[[#This Row],[AUTEURS 1]]&amp; BIBLIOTHEQUE[[#This Row],[N° par Auteur]]</f>
        <v>ANTARES GEORGESAG1 2</v>
      </c>
      <c r="B15" s="16" t="str">
        <f>VLOOKUP(BIBLIOTHEQUE[[#This Row],[AUTEURS 1]],ABREVIATIONS!A:AC,4,FALSE) &amp; " " &amp;TEXT(1+COUNTIF($C$1:C14,BIBLIOTHEQUE[[#This Row],[AUTEURS 1]]),"0")</f>
        <v>AG1 2</v>
      </c>
      <c r="C15" s="12" t="s">
        <v>27</v>
      </c>
      <c r="D15" s="12"/>
      <c r="E15" s="17" t="s">
        <v>29</v>
      </c>
      <c r="F15" s="14" t="str">
        <f>IF(BIBLIOTHEQUE[[#This Row],[N° par Auteur]]&lt;&gt;"",IFERROR(UPPER(TRIM(LEFT(C15,SEARCH(" ",C15,1)))),C15),"")</f>
        <v>ANTARES</v>
      </c>
      <c r="G15" s="14" t="str">
        <f>IF(BIBLIOTHEQUE[[#This Row],[N° par Auteur]]&lt;&gt;"",TRIM(RIGHT(C15,LEN(C15)-LEN(F15))),"")</f>
        <v>GEORGES</v>
      </c>
      <c r="H15" s="18">
        <f>IF(BIBLIOTHEQUE[[#This Row],[AUTEURS 1]]&lt;&gt;"",ROW()-1,"")</f>
        <v>14</v>
      </c>
    </row>
    <row r="16" spans="1:16" ht="102" customHeight="1">
      <c r="A16" s="3" t="str">
        <f>BIBLIOTHEQUE[[#This Row],[AUTEURS 1]]&amp; BIBLIOTHEQUE[[#This Row],[N° par Auteur]]</f>
        <v>ARROYO STEPHENAS1 1</v>
      </c>
      <c r="B16" s="16" t="str">
        <f>VLOOKUP(BIBLIOTHEQUE[[#This Row],[AUTEURS 1]],ABREVIATIONS!A:AC,4,FALSE) &amp; " " &amp;TEXT(1+COUNTIF($C$1:C15,BIBLIOTHEQUE[[#This Row],[AUTEURS 1]]),"0")</f>
        <v>AS1 1</v>
      </c>
      <c r="C16" s="12" t="s">
        <v>30</v>
      </c>
      <c r="D16" s="12"/>
      <c r="E16" s="17" t="s">
        <v>31</v>
      </c>
      <c r="F16" s="14" t="str">
        <f>IF(BIBLIOTHEQUE[[#This Row],[N° par Auteur]]&lt;&gt;"",IFERROR(UPPER(TRIM(LEFT(C16,SEARCH(" ",C16,1)))),C16),"")</f>
        <v>ARROYO</v>
      </c>
      <c r="G16" s="14" t="str">
        <f>IF(BIBLIOTHEQUE[[#This Row],[N° par Auteur]]&lt;&gt;"",TRIM(RIGHT(C16,LEN(C16)-LEN(F16))),"")</f>
        <v>STEPHEN</v>
      </c>
      <c r="H16" s="18">
        <f>IF(BIBLIOTHEQUE[[#This Row],[AUTEURS 1]]&lt;&gt;"",ROW()-1,"")</f>
        <v>15</v>
      </c>
    </row>
    <row r="17" spans="1:8" ht="102" customHeight="1">
      <c r="A17" s="3" t="str">
        <f>BIBLIOTHEQUE[[#This Row],[AUTEURS 1]]&amp; BIBLIOTHEQUE[[#This Row],[N° par Auteur]]</f>
        <v>ATALANEA1 1</v>
      </c>
      <c r="B17" s="16" t="str">
        <f>VLOOKUP(BIBLIOTHEQUE[[#This Row],[AUTEURS 1]],ABREVIATIONS!A:AC,4,FALSE) &amp; " " &amp;TEXT(1+COUNTIF($C$1:C16,BIBLIOTHEQUE[[#This Row],[AUTEURS 1]]),"0")</f>
        <v>A1 1</v>
      </c>
      <c r="C17" s="12" t="s">
        <v>32</v>
      </c>
      <c r="D17" s="12"/>
      <c r="E17" s="17" t="s">
        <v>33</v>
      </c>
      <c r="F17" s="14" t="str">
        <f>IF(BIBLIOTHEQUE[[#This Row],[N° par Auteur]]&lt;&gt;"",IFERROR(UPPER(TRIM(LEFT(C17,SEARCH(" ",C17,1)))),C17),"")</f>
        <v>ATALANE</v>
      </c>
      <c r="G17" s="14" t="str">
        <f>IF(BIBLIOTHEQUE[[#This Row],[N° par Auteur]]&lt;&gt;"",TRIM(RIGHT(C17,LEN(C17)-LEN(F17))),"")</f>
        <v/>
      </c>
      <c r="H17" s="18">
        <f>IF(BIBLIOTHEQUE[[#This Row],[AUTEURS 1]]&lt;&gt;"",ROW()-1,"")</f>
        <v>16</v>
      </c>
    </row>
    <row r="18" spans="1:8" ht="102" customHeight="1">
      <c r="A18" s="3" t="str">
        <f>BIBLIOTHEQUE[[#This Row],[AUTEURS 1]]&amp; BIBLIOTHEQUE[[#This Row],[N° par Auteur]]</f>
        <v>AUBIER CATHERINEAC2 1</v>
      </c>
      <c r="B18" s="16" t="str">
        <f>VLOOKUP(BIBLIOTHEQUE[[#This Row],[AUTEURS 1]],ABREVIATIONS!A:AC,4,FALSE) &amp; " " &amp;TEXT(1+COUNTIF($C$1:C17,BIBLIOTHEQUE[[#This Row],[AUTEURS 1]]),"0")</f>
        <v>AC2 1</v>
      </c>
      <c r="C18" s="12" t="s">
        <v>34</v>
      </c>
      <c r="D18" s="12"/>
      <c r="E18" s="17" t="s">
        <v>35</v>
      </c>
      <c r="F18" s="14" t="str">
        <f>IF(BIBLIOTHEQUE[[#This Row],[N° par Auteur]]&lt;&gt;"",IFERROR(UPPER(TRIM(LEFT(C18,SEARCH(" ",C18,1)))),C18),"")</f>
        <v>AUBIER</v>
      </c>
      <c r="G18" s="14" t="str">
        <f>IF(BIBLIOTHEQUE[[#This Row],[N° par Auteur]]&lt;&gt;"",TRIM(RIGHT(C18,LEN(C18)-LEN(F18))),"")</f>
        <v>CATHERINE</v>
      </c>
      <c r="H18" s="18">
        <f>IF(BIBLIOTHEQUE[[#This Row],[AUTEURS 1]]&lt;&gt;"",ROW()-1,"")</f>
        <v>17</v>
      </c>
    </row>
    <row r="19" spans="1:8" ht="102" customHeight="1">
      <c r="A19" s="3" t="str">
        <f>BIBLIOTHEQUE[[#This Row],[AUTEURS 1]]&amp; BIBLIOTHEQUE[[#This Row],[N° par Auteur]]</f>
        <v>AUBIER CATHERINEAC2 2</v>
      </c>
      <c r="B19" s="16" t="str">
        <f>VLOOKUP(BIBLIOTHEQUE[[#This Row],[AUTEURS 1]],ABREVIATIONS!A:AC,4,FALSE) &amp; " " &amp;TEXT(1+COUNTIF($C$1:C18,BIBLIOTHEQUE[[#This Row],[AUTEURS 1]]),"0")</f>
        <v>AC2 2</v>
      </c>
      <c r="C19" s="12" t="s">
        <v>34</v>
      </c>
      <c r="D19" s="12"/>
      <c r="E19" s="17" t="s">
        <v>36</v>
      </c>
      <c r="F19" s="14" t="str">
        <f>IF(BIBLIOTHEQUE[[#This Row],[N° par Auteur]]&lt;&gt;"",IFERROR(UPPER(TRIM(LEFT(C19,SEARCH(" ",C19,1)))),C19),"")</f>
        <v>AUBIER</v>
      </c>
      <c r="G19" s="14" t="str">
        <f>IF(BIBLIOTHEQUE[[#This Row],[N° par Auteur]]&lt;&gt;"",TRIM(RIGHT(C19,LEN(C19)-LEN(F19))),"")</f>
        <v>CATHERINE</v>
      </c>
      <c r="H19" s="18">
        <f>IF(BIBLIOTHEQUE[[#This Row],[AUTEURS 1]]&lt;&gt;"",ROW()-1,"")</f>
        <v>18</v>
      </c>
    </row>
    <row r="20" spans="1:8" ht="102" customHeight="1">
      <c r="A20" s="3" t="str">
        <f>BIBLIOTHEQUE[[#This Row],[AUTEURS 1]]&amp; BIBLIOTHEQUE[[#This Row],[N° par Auteur]]</f>
        <v>BARBAULT ANDRÉBA1 1</v>
      </c>
      <c r="B20" s="16" t="str">
        <f>VLOOKUP(BIBLIOTHEQUE[[#This Row],[AUTEURS 1]],ABREVIATIONS!A:AC,4,FALSE) &amp; " " &amp;TEXT(1+COUNTIF($C$1:C19,BIBLIOTHEQUE[[#This Row],[AUTEURS 1]]),"0")</f>
        <v>BA1 1</v>
      </c>
      <c r="C20" s="12" t="s">
        <v>37</v>
      </c>
      <c r="D20" s="12"/>
      <c r="E20" s="17" t="s">
        <v>38</v>
      </c>
      <c r="F20" s="14" t="str">
        <f>IF(BIBLIOTHEQUE[[#This Row],[N° par Auteur]]&lt;&gt;"",IFERROR(UPPER(TRIM(LEFT(C20,SEARCH(" ",C20,1)))),C20),"")</f>
        <v>BARBAULT</v>
      </c>
      <c r="G20" s="14" t="str">
        <f>IF(BIBLIOTHEQUE[[#This Row],[N° par Auteur]]&lt;&gt;"",TRIM(RIGHT(C20,LEN(C20)-LEN(F20))),"")</f>
        <v>ANDRÉ</v>
      </c>
      <c r="H20" s="18">
        <f>IF(BIBLIOTHEQUE[[#This Row],[AUTEURS 1]]&lt;&gt;"",ROW()-1,"")</f>
        <v>19</v>
      </c>
    </row>
    <row r="21" spans="1:8" ht="102" customHeight="1">
      <c r="A21" s="3" t="str">
        <f>BIBLIOTHEQUE[[#This Row],[AUTEURS 1]]&amp; BIBLIOTHEQUE[[#This Row],[N° par Auteur]]</f>
        <v>BARBAULT ANDRÉBA1 2</v>
      </c>
      <c r="B21" s="16" t="str">
        <f>VLOOKUP(BIBLIOTHEQUE[[#This Row],[AUTEURS 1]],ABREVIATIONS!A:AC,4,FALSE) &amp; " " &amp;TEXT(1+COUNTIF($C$1:C20,BIBLIOTHEQUE[[#This Row],[AUTEURS 1]]),"0")</f>
        <v>BA1 2</v>
      </c>
      <c r="C21" s="12" t="s">
        <v>37</v>
      </c>
      <c r="D21" s="12"/>
      <c r="E21" s="17" t="s">
        <v>39</v>
      </c>
      <c r="F21" s="14" t="str">
        <f>IF(BIBLIOTHEQUE[[#This Row],[N° par Auteur]]&lt;&gt;"",IFERROR(UPPER(TRIM(LEFT(C21,SEARCH(" ",C21,1)))),C21),"")</f>
        <v>BARBAULT</v>
      </c>
      <c r="G21" s="14" t="str">
        <f>IF(BIBLIOTHEQUE[[#This Row],[N° par Auteur]]&lt;&gt;"",TRIM(RIGHT(C21,LEN(C21)-LEN(F21))),"")</f>
        <v>ANDRÉ</v>
      </c>
      <c r="H21" s="18">
        <f>IF(BIBLIOTHEQUE[[#This Row],[AUTEURS 1]]&lt;&gt;"",ROW()-1,"")</f>
        <v>20</v>
      </c>
    </row>
    <row r="22" spans="1:8" ht="102" customHeight="1">
      <c r="A22" s="3" t="str">
        <f>BIBLIOTHEQUE[[#This Row],[AUTEURS 1]]&amp; BIBLIOTHEQUE[[#This Row],[N° par Auteur]]</f>
        <v>BARBAULT ANDRÉBA1 3</v>
      </c>
      <c r="B22" s="16" t="str">
        <f>VLOOKUP(BIBLIOTHEQUE[[#This Row],[AUTEURS 1]],ABREVIATIONS!A:AC,4,FALSE) &amp; " " &amp;TEXT(1+COUNTIF($C$1:C21,BIBLIOTHEQUE[[#This Row],[AUTEURS 1]]),"0")</f>
        <v>BA1 3</v>
      </c>
      <c r="C22" s="12" t="s">
        <v>37</v>
      </c>
      <c r="D22" s="12"/>
      <c r="E22" s="17" t="s">
        <v>40</v>
      </c>
      <c r="F22" s="14" t="str">
        <f>IF(BIBLIOTHEQUE[[#This Row],[N° par Auteur]]&lt;&gt;"",IFERROR(UPPER(TRIM(LEFT(C22,SEARCH(" ",C22,1)))),C22),"")</f>
        <v>BARBAULT</v>
      </c>
      <c r="G22" s="14" t="str">
        <f>IF(BIBLIOTHEQUE[[#This Row],[N° par Auteur]]&lt;&gt;"",TRIM(RIGHT(C22,LEN(C22)-LEN(F22))),"")</f>
        <v>ANDRÉ</v>
      </c>
      <c r="H22" s="18">
        <f>IF(BIBLIOTHEQUE[[#This Row],[AUTEURS 1]]&lt;&gt;"",ROW()-1,"")</f>
        <v>21</v>
      </c>
    </row>
    <row r="23" spans="1:8" ht="102" customHeight="1">
      <c r="A23" s="3" t="str">
        <f>BIBLIOTHEQUE[[#This Row],[AUTEURS 1]]&amp; BIBLIOTHEQUE[[#This Row],[N° par Auteur]]</f>
        <v>BARBAULT ANDRÉBA1 4</v>
      </c>
      <c r="B23" s="16" t="str">
        <f>VLOOKUP(BIBLIOTHEQUE[[#This Row],[AUTEURS 1]],ABREVIATIONS!A:AC,4,FALSE) &amp; " " &amp;TEXT(1+COUNTIF($C$1:C22,BIBLIOTHEQUE[[#This Row],[AUTEURS 1]]),"0")</f>
        <v>BA1 4</v>
      </c>
      <c r="C23" s="12" t="s">
        <v>37</v>
      </c>
      <c r="D23" s="12"/>
      <c r="E23" s="17" t="s">
        <v>41</v>
      </c>
      <c r="F23" s="14" t="str">
        <f>IF(BIBLIOTHEQUE[[#This Row],[N° par Auteur]]&lt;&gt;"",IFERROR(UPPER(TRIM(LEFT(C23,SEARCH(" ",C23,1)))),C23),"")</f>
        <v>BARBAULT</v>
      </c>
      <c r="G23" s="14" t="str">
        <f>IF(BIBLIOTHEQUE[[#This Row],[N° par Auteur]]&lt;&gt;"",TRIM(RIGHT(C23,LEN(C23)-LEN(F23))),"")</f>
        <v>ANDRÉ</v>
      </c>
      <c r="H23" s="18">
        <f>IF(BIBLIOTHEQUE[[#This Row],[AUTEURS 1]]&lt;&gt;"",ROW()-1,"")</f>
        <v>22</v>
      </c>
    </row>
    <row r="24" spans="1:8" ht="102" customHeight="1">
      <c r="A24" s="3" t="str">
        <f>BIBLIOTHEQUE[[#This Row],[AUTEURS 1]]&amp; BIBLIOTHEQUE[[#This Row],[N° par Auteur]]</f>
        <v>BARBAULT ANDRÉBA1 5</v>
      </c>
      <c r="B24" s="16" t="str">
        <f>VLOOKUP(BIBLIOTHEQUE[[#This Row],[AUTEURS 1]],ABREVIATIONS!A:AC,4,FALSE) &amp; " " &amp;TEXT(1+COUNTIF($C$1:C23,BIBLIOTHEQUE[[#This Row],[AUTEURS 1]]),"0")</f>
        <v>BA1 5</v>
      </c>
      <c r="C24" s="12" t="s">
        <v>37</v>
      </c>
      <c r="D24" s="12"/>
      <c r="E24" s="17" t="s">
        <v>42</v>
      </c>
      <c r="F24" s="14" t="str">
        <f>IF(BIBLIOTHEQUE[[#This Row],[N° par Auteur]]&lt;&gt;"",IFERROR(UPPER(TRIM(LEFT(C24,SEARCH(" ",C24,1)))),C24),"")</f>
        <v>BARBAULT</v>
      </c>
      <c r="G24" s="14" t="str">
        <f>IF(BIBLIOTHEQUE[[#This Row],[N° par Auteur]]&lt;&gt;"",TRIM(RIGHT(C24,LEN(C24)-LEN(F24))),"")</f>
        <v>ANDRÉ</v>
      </c>
      <c r="H24" s="18">
        <f>IF(BIBLIOTHEQUE[[#This Row],[AUTEURS 1]]&lt;&gt;"",ROW()-1,"")</f>
        <v>23</v>
      </c>
    </row>
    <row r="25" spans="1:8" ht="102" customHeight="1">
      <c r="A25" s="3" t="str">
        <f>BIBLIOTHEQUE[[#This Row],[AUTEURS 1]]&amp; BIBLIOTHEQUE[[#This Row],[N° par Auteur]]</f>
        <v>BARBAULT ANDRÉBA1 6</v>
      </c>
      <c r="B25" s="16" t="str">
        <f>VLOOKUP(BIBLIOTHEQUE[[#This Row],[AUTEURS 1]],ABREVIATIONS!A:AC,4,FALSE) &amp; " " &amp;TEXT(1+COUNTIF($C$1:C24,BIBLIOTHEQUE[[#This Row],[AUTEURS 1]]),"0")</f>
        <v>BA1 6</v>
      </c>
      <c r="C25" s="12" t="s">
        <v>37</v>
      </c>
      <c r="D25" s="12"/>
      <c r="E25" s="17" t="s">
        <v>43</v>
      </c>
      <c r="F25" s="14" t="str">
        <f>IF(BIBLIOTHEQUE[[#This Row],[N° par Auteur]]&lt;&gt;"",IFERROR(UPPER(TRIM(LEFT(C25,SEARCH(" ",C25,1)))),C25),"")</f>
        <v>BARBAULT</v>
      </c>
      <c r="G25" s="14" t="str">
        <f>IF(BIBLIOTHEQUE[[#This Row],[N° par Auteur]]&lt;&gt;"",TRIM(RIGHT(C25,LEN(C25)-LEN(F25))),"")</f>
        <v>ANDRÉ</v>
      </c>
      <c r="H25" s="18">
        <f>IF(BIBLIOTHEQUE[[#This Row],[AUTEURS 1]]&lt;&gt;"",ROW()-1,"")</f>
        <v>24</v>
      </c>
    </row>
    <row r="26" spans="1:8" ht="102" customHeight="1">
      <c r="A26" s="3" t="str">
        <f>BIBLIOTHEQUE[[#This Row],[AUTEURS 1]]&amp; BIBLIOTHEQUE[[#This Row],[N° par Auteur]]</f>
        <v>BARBAULT ANDRÉBA1 7</v>
      </c>
      <c r="B26" s="16" t="str">
        <f>VLOOKUP(BIBLIOTHEQUE[[#This Row],[AUTEURS 1]],ABREVIATIONS!A:AC,4,FALSE) &amp; " " &amp;TEXT(1+COUNTIF($C$1:C25,BIBLIOTHEQUE[[#This Row],[AUTEURS 1]]),"0")</f>
        <v>BA1 7</v>
      </c>
      <c r="C26" s="12" t="s">
        <v>37</v>
      </c>
      <c r="D26" s="12"/>
      <c r="E26" s="17" t="s">
        <v>44</v>
      </c>
      <c r="F26" s="14" t="str">
        <f>IF(BIBLIOTHEQUE[[#This Row],[N° par Auteur]]&lt;&gt;"",IFERROR(UPPER(TRIM(LEFT(C26,SEARCH(" ",C26,1)))),C26),"")</f>
        <v>BARBAULT</v>
      </c>
      <c r="G26" s="14" t="str">
        <f>IF(BIBLIOTHEQUE[[#This Row],[N° par Auteur]]&lt;&gt;"",TRIM(RIGHT(C26,LEN(C26)-LEN(F26))),"")</f>
        <v>ANDRÉ</v>
      </c>
      <c r="H26" s="18">
        <f>IF(BIBLIOTHEQUE[[#This Row],[AUTEURS 1]]&lt;&gt;"",ROW()-1,"")</f>
        <v>25</v>
      </c>
    </row>
    <row r="27" spans="1:8" ht="102" customHeight="1">
      <c r="A27" s="3" t="str">
        <f>BIBLIOTHEQUE[[#This Row],[AUTEURS 1]]&amp; BIBLIOTHEQUE[[#This Row],[N° par Auteur]]</f>
        <v>BARBAULT ANDRÉBA1 8</v>
      </c>
      <c r="B27" s="16" t="str">
        <f>VLOOKUP(BIBLIOTHEQUE[[#This Row],[AUTEURS 1]],ABREVIATIONS!A:AC,4,FALSE) &amp; " " &amp;TEXT(1+COUNTIF($C$1:C26,BIBLIOTHEQUE[[#This Row],[AUTEURS 1]]),"0")</f>
        <v>BA1 8</v>
      </c>
      <c r="C27" s="12" t="s">
        <v>37</v>
      </c>
      <c r="D27" s="12"/>
      <c r="E27" s="17" t="s">
        <v>45</v>
      </c>
      <c r="F27" s="14" t="str">
        <f>IF(BIBLIOTHEQUE[[#This Row],[N° par Auteur]]&lt;&gt;"",IFERROR(UPPER(TRIM(LEFT(C27,SEARCH(" ",C27,1)))),C27),"")</f>
        <v>BARBAULT</v>
      </c>
      <c r="G27" s="14" t="str">
        <f>IF(BIBLIOTHEQUE[[#This Row],[N° par Auteur]]&lt;&gt;"",TRIM(RIGHT(C27,LEN(C27)-LEN(F27))),"")</f>
        <v>ANDRÉ</v>
      </c>
      <c r="H27" s="18">
        <f>IF(BIBLIOTHEQUE[[#This Row],[AUTEURS 1]]&lt;&gt;"",ROW()-1,"")</f>
        <v>26</v>
      </c>
    </row>
    <row r="28" spans="1:8" ht="102" customHeight="1">
      <c r="A28" s="3" t="str">
        <f>BIBLIOTHEQUE[[#This Row],[AUTEURS 1]]&amp; BIBLIOTHEQUE[[#This Row],[N° par Auteur]]</f>
        <v>BARBAULT ANDRÉBA1 9</v>
      </c>
      <c r="B28" s="16" t="str">
        <f>VLOOKUP(BIBLIOTHEQUE[[#This Row],[AUTEURS 1]],ABREVIATIONS!A:AC,4,FALSE) &amp; " " &amp;TEXT(1+COUNTIF($C$1:C27,BIBLIOTHEQUE[[#This Row],[AUTEURS 1]]),"0")</f>
        <v>BA1 9</v>
      </c>
      <c r="C28" s="12" t="s">
        <v>37</v>
      </c>
      <c r="D28" s="12"/>
      <c r="E28" s="17" t="s">
        <v>46</v>
      </c>
      <c r="F28" s="14" t="str">
        <f>IF(BIBLIOTHEQUE[[#This Row],[N° par Auteur]]&lt;&gt;"",IFERROR(UPPER(TRIM(LEFT(C28,SEARCH(" ",C28,1)))),C28),"")</f>
        <v>BARBAULT</v>
      </c>
      <c r="G28" s="14" t="str">
        <f>IF(BIBLIOTHEQUE[[#This Row],[N° par Auteur]]&lt;&gt;"",TRIM(RIGHT(C28,LEN(C28)-LEN(F28))),"")</f>
        <v>ANDRÉ</v>
      </c>
      <c r="H28" s="18">
        <f>IF(BIBLIOTHEQUE[[#This Row],[AUTEURS 1]]&lt;&gt;"",ROW()-1,"")</f>
        <v>27</v>
      </c>
    </row>
    <row r="29" spans="1:8" ht="102" customHeight="1">
      <c r="A29" s="3" t="str">
        <f>BIBLIOTHEQUE[[#This Row],[AUTEURS 1]]&amp; BIBLIOTHEQUE[[#This Row],[N° par Auteur]]</f>
        <v>BARBAULT ANDRÉBA1 10</v>
      </c>
      <c r="B29" s="16" t="str">
        <f>VLOOKUP(BIBLIOTHEQUE[[#This Row],[AUTEURS 1]],ABREVIATIONS!A:AC,4,FALSE) &amp; " " &amp;TEXT(1+COUNTIF($C$1:C28,BIBLIOTHEQUE[[#This Row],[AUTEURS 1]]),"0")</f>
        <v>BA1 10</v>
      </c>
      <c r="C29" s="12" t="s">
        <v>37</v>
      </c>
      <c r="D29" s="12"/>
      <c r="E29" s="17" t="s">
        <v>47</v>
      </c>
      <c r="F29" s="14" t="str">
        <f>IF(BIBLIOTHEQUE[[#This Row],[N° par Auteur]]&lt;&gt;"",IFERROR(UPPER(TRIM(LEFT(C29,SEARCH(" ",C29,1)))),C29),"")</f>
        <v>BARBAULT</v>
      </c>
      <c r="G29" s="14" t="str">
        <f>IF(BIBLIOTHEQUE[[#This Row],[N° par Auteur]]&lt;&gt;"",TRIM(RIGHT(C29,LEN(C29)-LEN(F29))),"")</f>
        <v>ANDRÉ</v>
      </c>
      <c r="H29" s="18">
        <f>IF(BIBLIOTHEQUE[[#This Row],[AUTEURS 1]]&lt;&gt;"",ROW()-1,"")</f>
        <v>28</v>
      </c>
    </row>
    <row r="30" spans="1:8" ht="102" customHeight="1">
      <c r="A30" s="3" t="str">
        <f>BIBLIOTHEQUE[[#This Row],[AUTEURS 1]]&amp; BIBLIOTHEQUE[[#This Row],[N° par Auteur]]</f>
        <v>BARBAULT ANDRÉBA1 11</v>
      </c>
      <c r="B30" s="16" t="str">
        <f>VLOOKUP(BIBLIOTHEQUE[[#This Row],[AUTEURS 1]],ABREVIATIONS!A:AC,4,FALSE) &amp; " " &amp;TEXT(1+COUNTIF($C$1:C29,BIBLIOTHEQUE[[#This Row],[AUTEURS 1]]),"0")</f>
        <v>BA1 11</v>
      </c>
      <c r="C30" s="12" t="s">
        <v>37</v>
      </c>
      <c r="D30" s="12"/>
      <c r="E30" s="17" t="s">
        <v>48</v>
      </c>
      <c r="F30" s="14" t="str">
        <f>IF(BIBLIOTHEQUE[[#This Row],[N° par Auteur]]&lt;&gt;"",IFERROR(UPPER(TRIM(LEFT(C30,SEARCH(" ",C30,1)))),C30),"")</f>
        <v>BARBAULT</v>
      </c>
      <c r="G30" s="14" t="str">
        <f>IF(BIBLIOTHEQUE[[#This Row],[N° par Auteur]]&lt;&gt;"",TRIM(RIGHT(C30,LEN(C30)-LEN(F30))),"")</f>
        <v>ANDRÉ</v>
      </c>
      <c r="H30" s="18">
        <f>IF(BIBLIOTHEQUE[[#This Row],[AUTEURS 1]]&lt;&gt;"",ROW()-1,"")</f>
        <v>29</v>
      </c>
    </row>
    <row r="31" spans="1:8" ht="102" customHeight="1">
      <c r="A31" s="3" t="str">
        <f>BIBLIOTHEQUE[[#This Row],[AUTEURS 1]]&amp; BIBLIOTHEQUE[[#This Row],[N° par Auteur]]</f>
        <v>BARBAULT ANDRÉBA1 12</v>
      </c>
      <c r="B31" s="16" t="str">
        <f>VLOOKUP(BIBLIOTHEQUE[[#This Row],[AUTEURS 1]],ABREVIATIONS!A:AC,4,FALSE) &amp; " " &amp;TEXT(1+COUNTIF($C$1:C30,BIBLIOTHEQUE[[#This Row],[AUTEURS 1]]),"0")</f>
        <v>BA1 12</v>
      </c>
      <c r="C31" s="12" t="s">
        <v>37</v>
      </c>
      <c r="D31" s="12"/>
      <c r="E31" s="17" t="s">
        <v>49</v>
      </c>
      <c r="F31" s="14" t="str">
        <f>IF(BIBLIOTHEQUE[[#This Row],[N° par Auteur]]&lt;&gt;"",IFERROR(UPPER(TRIM(LEFT(C31,SEARCH(" ",C31,1)))),C31),"")</f>
        <v>BARBAULT</v>
      </c>
      <c r="G31" s="14" t="str">
        <f>IF(BIBLIOTHEQUE[[#This Row],[N° par Auteur]]&lt;&gt;"",TRIM(RIGHT(C31,LEN(C31)-LEN(F31))),"")</f>
        <v>ANDRÉ</v>
      </c>
      <c r="H31" s="18">
        <f>IF(BIBLIOTHEQUE[[#This Row],[AUTEURS 1]]&lt;&gt;"",ROW()-1,"")</f>
        <v>30</v>
      </c>
    </row>
    <row r="32" spans="1:8" ht="102" customHeight="1">
      <c r="A32" s="3" t="str">
        <f>BIBLIOTHEQUE[[#This Row],[AUTEURS 1]]&amp; BIBLIOTHEQUE[[#This Row],[N° par Auteur]]</f>
        <v>BARBAULT ANDRÉBA1 13</v>
      </c>
      <c r="B32" s="16" t="str">
        <f>VLOOKUP(BIBLIOTHEQUE[[#This Row],[AUTEURS 1]],ABREVIATIONS!A:AC,4,FALSE) &amp; " " &amp;TEXT(1+COUNTIF($C$1:C31,BIBLIOTHEQUE[[#This Row],[AUTEURS 1]]),"0")</f>
        <v>BA1 13</v>
      </c>
      <c r="C32" s="12" t="s">
        <v>37</v>
      </c>
      <c r="D32" s="12"/>
      <c r="E32" s="17" t="s">
        <v>50</v>
      </c>
      <c r="F32" s="14" t="str">
        <f>IF(BIBLIOTHEQUE[[#This Row],[N° par Auteur]]&lt;&gt;"",IFERROR(UPPER(TRIM(LEFT(C32,SEARCH(" ",C32,1)))),C32),"")</f>
        <v>BARBAULT</v>
      </c>
      <c r="G32" s="14" t="str">
        <f>IF(BIBLIOTHEQUE[[#This Row],[N° par Auteur]]&lt;&gt;"",TRIM(RIGHT(C32,LEN(C32)-LEN(F32))),"")</f>
        <v>ANDRÉ</v>
      </c>
      <c r="H32" s="18">
        <f>IF(BIBLIOTHEQUE[[#This Row],[AUTEURS 1]]&lt;&gt;"",ROW()-1,"")</f>
        <v>31</v>
      </c>
    </row>
    <row r="33" spans="1:8" ht="102" customHeight="1">
      <c r="A33" s="3" t="str">
        <f>BIBLIOTHEQUE[[#This Row],[AUTEURS 1]]&amp; BIBLIOTHEQUE[[#This Row],[N° par Auteur]]</f>
        <v>BARBAULT ANDRÉBA1 14</v>
      </c>
      <c r="B33" s="16" t="str">
        <f>VLOOKUP(BIBLIOTHEQUE[[#This Row],[AUTEURS 1]],ABREVIATIONS!A:AC,4,FALSE) &amp; " " &amp;TEXT(1+COUNTIF($C$1:C32,BIBLIOTHEQUE[[#This Row],[AUTEURS 1]]),"0")</f>
        <v>BA1 14</v>
      </c>
      <c r="C33" s="12" t="s">
        <v>37</v>
      </c>
      <c r="D33" s="12" t="s">
        <v>307</v>
      </c>
      <c r="E33" s="17" t="s">
        <v>51</v>
      </c>
      <c r="F33" s="14" t="str">
        <f>IF(BIBLIOTHEQUE[[#This Row],[N° par Auteur]]&lt;&gt;"",IFERROR(UPPER(TRIM(LEFT(C33,SEARCH(" ",C33,1)))),C33),"")</f>
        <v>BARBAULT</v>
      </c>
      <c r="G33" s="14" t="str">
        <f>IF(BIBLIOTHEQUE[[#This Row],[N° par Auteur]]&lt;&gt;"",TRIM(RIGHT(C33,LEN(C33)-LEN(F33))),"")</f>
        <v>ANDRÉ</v>
      </c>
      <c r="H33" s="18">
        <f>IF(BIBLIOTHEQUE[[#This Row],[AUTEURS 1]]&lt;&gt;"",ROW()-1,"")</f>
        <v>32</v>
      </c>
    </row>
    <row r="34" spans="1:8" ht="102" customHeight="1">
      <c r="A34" s="3" t="str">
        <f>BIBLIOTHEQUE[[#This Row],[AUTEURS 1]]&amp; BIBLIOTHEQUE[[#This Row],[N° par Auteur]]</f>
        <v>BARBAULT ARMANDBA2 1</v>
      </c>
      <c r="B34" s="16" t="str">
        <f>VLOOKUP(BIBLIOTHEQUE[[#This Row],[AUTEURS 1]],ABREVIATIONS!A:AC,4,FALSE) &amp; " " &amp;TEXT(1+COUNTIF($C$1:C33,BIBLIOTHEQUE[[#This Row],[AUTEURS 1]]),"0")</f>
        <v>BA2 1</v>
      </c>
      <c r="C34" s="12" t="s">
        <v>52</v>
      </c>
      <c r="D34" s="12"/>
      <c r="E34" s="17" t="s">
        <v>53</v>
      </c>
      <c r="F34" s="14" t="str">
        <f>IF(BIBLIOTHEQUE[[#This Row],[N° par Auteur]]&lt;&gt;"",IFERROR(UPPER(TRIM(LEFT(C34,SEARCH(" ",C34,1)))),C34),"")</f>
        <v>BARBAULT</v>
      </c>
      <c r="G34" s="14" t="str">
        <f>IF(BIBLIOTHEQUE[[#This Row],[N° par Auteur]]&lt;&gt;"",TRIM(RIGHT(C34,LEN(C34)-LEN(F34))),"")</f>
        <v>ARMAND</v>
      </c>
      <c r="H34" s="18">
        <f>IF(BIBLIOTHEQUE[[#This Row],[AUTEURS 1]]&lt;&gt;"",ROW()-1,"")</f>
        <v>33</v>
      </c>
    </row>
    <row r="35" spans="1:8" ht="102" customHeight="1">
      <c r="A35" s="3" t="str">
        <f>BIBLIOTHEQUE[[#This Row],[AUTEURS 1]]&amp; BIBLIOTHEQUE[[#This Row],[N° par Auteur]]</f>
        <v>BARBAULT ARMANDBA2 2</v>
      </c>
      <c r="B35" s="16" t="str">
        <f>VLOOKUP(BIBLIOTHEQUE[[#This Row],[AUTEURS 1]],ABREVIATIONS!A:AC,4,FALSE) &amp; " " &amp;TEXT(1+COUNTIF($C$1:C34,BIBLIOTHEQUE[[#This Row],[AUTEURS 1]]),"0")</f>
        <v>BA2 2</v>
      </c>
      <c r="C35" s="12" t="s">
        <v>52</v>
      </c>
      <c r="D35" s="12"/>
      <c r="E35" s="17" t="s">
        <v>54</v>
      </c>
      <c r="F35" s="14" t="str">
        <f>IF(BIBLIOTHEQUE[[#This Row],[N° par Auteur]]&lt;&gt;"",IFERROR(UPPER(TRIM(LEFT(C35,SEARCH(" ",C35,1)))),C35),"")</f>
        <v>BARBAULT</v>
      </c>
      <c r="G35" s="14" t="str">
        <f>IF(BIBLIOTHEQUE[[#This Row],[N° par Auteur]]&lt;&gt;"",TRIM(RIGHT(C35,LEN(C35)-LEN(F35))),"")</f>
        <v>ARMAND</v>
      </c>
      <c r="H35" s="18">
        <f>IF(BIBLIOTHEQUE[[#This Row],[AUTEURS 1]]&lt;&gt;"",ROW()-1,"")</f>
        <v>34</v>
      </c>
    </row>
    <row r="36" spans="1:8" ht="102" customHeight="1">
      <c r="A36" s="3" t="str">
        <f>BIBLIOTHEQUE[[#This Row],[AUTEURS 1]]&amp; BIBLIOTHEQUE[[#This Row],[N° par Auteur]]</f>
        <v>BARBAULT MARTINBM1 1</v>
      </c>
      <c r="B36" s="16" t="str">
        <f>VLOOKUP(BIBLIOTHEQUE[[#This Row],[AUTEURS 1]],ABREVIATIONS!A:AC,4,FALSE) &amp; " " &amp;TEXT(1+COUNTIF($C$1:C35,BIBLIOTHEQUE[[#This Row],[AUTEURS 1]]),"0")</f>
        <v>BM1 1</v>
      </c>
      <c r="C36" s="12" t="s">
        <v>316</v>
      </c>
      <c r="D36" s="12" t="s">
        <v>317</v>
      </c>
      <c r="E36" s="17" t="s">
        <v>55</v>
      </c>
      <c r="F36" s="14" t="str">
        <f>IF(BIBLIOTHEQUE[[#This Row],[N° par Auteur]]&lt;&gt;"",IFERROR(UPPER(TRIM(LEFT(C36,SEARCH(" ",C36,1)))),C36),"")</f>
        <v>BARBAULT</v>
      </c>
      <c r="G36" s="14" t="str">
        <f>IF(BIBLIOTHEQUE[[#This Row],[N° par Auteur]]&lt;&gt;"",TRIM(RIGHT(C36,LEN(C36)-LEN(F36))),"")</f>
        <v>MARTIN</v>
      </c>
      <c r="H36" s="18">
        <f>IF(BIBLIOTHEQUE[[#This Row],[AUTEURS 1]]&lt;&gt;"",ROW()-1,"")</f>
        <v>35</v>
      </c>
    </row>
    <row r="37" spans="1:8" ht="102" customHeight="1">
      <c r="A37" s="3" t="str">
        <f>BIBLIOTHEQUE[[#This Row],[AUTEURS 1]]&amp; BIBLIOTHEQUE[[#This Row],[N° par Auteur]]</f>
        <v>BARBAULT MARTINEBM2 1</v>
      </c>
      <c r="B37" s="16" t="str">
        <f>VLOOKUP(BIBLIOTHEQUE[[#This Row],[AUTEURS 1]],ABREVIATIONS!A:AC,4,FALSE) &amp; " " &amp;TEXT(1+COUNTIF($C$1:C36,BIBLIOTHEQUE[[#This Row],[AUTEURS 1]]),"0")</f>
        <v>BM2 1</v>
      </c>
      <c r="C37" s="12" t="s">
        <v>308</v>
      </c>
      <c r="D37" s="12"/>
      <c r="E37" s="17" t="s">
        <v>56</v>
      </c>
      <c r="F37" s="14" t="str">
        <f>IF(BIBLIOTHEQUE[[#This Row],[N° par Auteur]]&lt;&gt;"",IFERROR(UPPER(TRIM(LEFT(C37,SEARCH(" ",C37,1)))),C37),"")</f>
        <v>BARBAULT</v>
      </c>
      <c r="G37" s="14" t="str">
        <f>IF(BIBLIOTHEQUE[[#This Row],[N° par Auteur]]&lt;&gt;"",TRIM(RIGHT(C37,LEN(C37)-LEN(F37))),"")</f>
        <v>MARTINE</v>
      </c>
      <c r="H37" s="18">
        <f>IF(BIBLIOTHEQUE[[#This Row],[AUTEURS 1]]&lt;&gt;"",ROW()-1,"")</f>
        <v>36</v>
      </c>
    </row>
    <row r="38" spans="1:8" ht="102" customHeight="1">
      <c r="A38" s="3" t="str">
        <f>BIBLIOTHEQUE[[#This Row],[AUTEURS 1]]&amp; BIBLIOTHEQUE[[#This Row],[N° par Auteur]]</f>
        <v>BARBAULT MARTINEBM2 2</v>
      </c>
      <c r="B38" s="16" t="str">
        <f>VLOOKUP(BIBLIOTHEQUE[[#This Row],[AUTEURS 1]],ABREVIATIONS!A:AC,4,FALSE) &amp; " " &amp;TEXT(1+COUNTIF($C$1:C37,BIBLIOTHEQUE[[#This Row],[AUTEURS 1]]),"0")</f>
        <v>BM2 2</v>
      </c>
      <c r="C38" s="12" t="s">
        <v>308</v>
      </c>
      <c r="D38" s="12"/>
      <c r="E38" s="17" t="s">
        <v>57</v>
      </c>
      <c r="F38" s="14" t="str">
        <f>IF(BIBLIOTHEQUE[[#This Row],[N° par Auteur]]&lt;&gt;"",IFERROR(UPPER(TRIM(LEFT(C38,SEARCH(" ",C38,1)))),C38),"")</f>
        <v>BARBAULT</v>
      </c>
      <c r="G38" s="14" t="str">
        <f>IF(BIBLIOTHEQUE[[#This Row],[N° par Auteur]]&lt;&gt;"",TRIM(RIGHT(C38,LEN(C38)-LEN(F38))),"")</f>
        <v>MARTINE</v>
      </c>
      <c r="H38" s="18">
        <f>IF(BIBLIOTHEQUE[[#This Row],[AUTEURS 1]]&lt;&gt;"",ROW()-1,"")</f>
        <v>37</v>
      </c>
    </row>
    <row r="39" spans="1:8" ht="102" customHeight="1">
      <c r="A39" s="3" t="str">
        <f>BIBLIOTHEQUE[[#This Row],[AUTEURS 1]]&amp; BIBLIOTHEQUE[[#This Row],[N° par Auteur]]</f>
        <v>BARBAULT MARTINEBM2 3</v>
      </c>
      <c r="B39" s="16" t="str">
        <f>VLOOKUP(BIBLIOTHEQUE[[#This Row],[AUTEURS 1]],ABREVIATIONS!A:AC,4,FALSE) &amp; " " &amp;TEXT(1+COUNTIF($C$1:C38,BIBLIOTHEQUE[[#This Row],[AUTEURS 1]]),"0")</f>
        <v>BM2 3</v>
      </c>
      <c r="C39" s="12" t="s">
        <v>308</v>
      </c>
      <c r="D39" s="12"/>
      <c r="E39" s="17" t="s">
        <v>58</v>
      </c>
      <c r="F39" s="14" t="str">
        <f>IF(BIBLIOTHEQUE[[#This Row],[N° par Auteur]]&lt;&gt;"",IFERROR(UPPER(TRIM(LEFT(C39,SEARCH(" ",C39,1)))),C39),"")</f>
        <v>BARBAULT</v>
      </c>
      <c r="G39" s="14" t="str">
        <f>IF(BIBLIOTHEQUE[[#This Row],[N° par Auteur]]&lt;&gt;"",TRIM(RIGHT(C39,LEN(C39)-LEN(F39))),"")</f>
        <v>MARTINE</v>
      </c>
      <c r="H39" s="18">
        <f>IF(BIBLIOTHEQUE[[#This Row],[AUTEURS 1]]&lt;&gt;"",ROW()-1,"")</f>
        <v>38</v>
      </c>
    </row>
    <row r="40" spans="1:8" ht="102" customHeight="1">
      <c r="A40" s="3" t="str">
        <f>BIBLIOTHEQUE[[#This Row],[AUTEURS 1]]&amp; BIBLIOTHEQUE[[#This Row],[N° par Auteur]]</f>
        <v>BARBAULT MARTINEBM2 4</v>
      </c>
      <c r="B40" s="16" t="str">
        <f>VLOOKUP(BIBLIOTHEQUE[[#This Row],[AUTEURS 1]],ABREVIATIONS!A:AC,4,FALSE) &amp; " " &amp;TEXT(1+COUNTIF($C$1:C39,BIBLIOTHEQUE[[#This Row],[AUTEURS 1]]),"0")</f>
        <v>BM2 4</v>
      </c>
      <c r="C40" s="12" t="s">
        <v>308</v>
      </c>
      <c r="D40" s="12"/>
      <c r="E40" s="17" t="s">
        <v>59</v>
      </c>
      <c r="F40" s="14" t="str">
        <f>IF(BIBLIOTHEQUE[[#This Row],[N° par Auteur]]&lt;&gt;"",IFERROR(UPPER(TRIM(LEFT(C40,SEARCH(" ",C40,1)))),C40),"")</f>
        <v>BARBAULT</v>
      </c>
      <c r="G40" s="14" t="str">
        <f>IF(BIBLIOTHEQUE[[#This Row],[N° par Auteur]]&lt;&gt;"",TRIM(RIGHT(C40,LEN(C40)-LEN(F40))),"")</f>
        <v>MARTINE</v>
      </c>
      <c r="H40" s="18">
        <f>IF(BIBLIOTHEQUE[[#This Row],[AUTEURS 1]]&lt;&gt;"",ROW()-1,"")</f>
        <v>39</v>
      </c>
    </row>
    <row r="41" spans="1:8" ht="102" customHeight="1">
      <c r="A41" s="3" t="str">
        <f>BIBLIOTHEQUE[[#This Row],[AUTEURS 1]]&amp; BIBLIOTHEQUE[[#This Row],[N° par Auteur]]</f>
        <v>BARBAULT MARTINEBM2 5</v>
      </c>
      <c r="B41" s="16" t="str">
        <f>VLOOKUP(BIBLIOTHEQUE[[#This Row],[AUTEURS 1]],ABREVIATIONS!A:AC,4,FALSE) &amp; " " &amp;TEXT(1+COUNTIF($C$1:C40,BIBLIOTHEQUE[[#This Row],[AUTEURS 1]]),"0")</f>
        <v>BM2 5</v>
      </c>
      <c r="C41" s="12" t="s">
        <v>308</v>
      </c>
      <c r="D41" s="12" t="s">
        <v>309</v>
      </c>
      <c r="E41" s="17" t="s">
        <v>60</v>
      </c>
      <c r="F41" s="14" t="str">
        <f>IF(BIBLIOTHEQUE[[#This Row],[N° par Auteur]]&lt;&gt;"",IFERROR(UPPER(TRIM(LEFT(C41,SEARCH(" ",C41,1)))),C41),"")</f>
        <v>BARBAULT</v>
      </c>
      <c r="G41" s="14" t="str">
        <f>IF(BIBLIOTHEQUE[[#This Row],[N° par Auteur]]&lt;&gt;"",TRIM(RIGHT(C41,LEN(C41)-LEN(F41))),"")</f>
        <v>MARTINE</v>
      </c>
      <c r="H41" s="18">
        <f>IF(BIBLIOTHEQUE[[#This Row],[AUTEURS 1]]&lt;&gt;"",ROW()-1,"")</f>
        <v>40</v>
      </c>
    </row>
    <row r="42" spans="1:8" ht="102" customHeight="1">
      <c r="A42" s="3" t="str">
        <f>BIBLIOTHEQUE[[#This Row],[AUTEURS 1]]&amp; BIBLIOTHEQUE[[#This Row],[N° par Auteur]]</f>
        <v>BARBAULT MARTINEBM2 6</v>
      </c>
      <c r="B42" s="16" t="str">
        <f>VLOOKUP(BIBLIOTHEQUE[[#This Row],[AUTEURS 1]],ABREVIATIONS!A:AC,4,FALSE) &amp; " " &amp;TEXT(1+COUNTIF($C$1:C41,BIBLIOTHEQUE[[#This Row],[AUTEURS 1]]),"0")</f>
        <v>BM2 6</v>
      </c>
      <c r="C42" s="12" t="s">
        <v>308</v>
      </c>
      <c r="D42" s="12" t="s">
        <v>310</v>
      </c>
      <c r="E42" s="17" t="s">
        <v>61</v>
      </c>
      <c r="F42" s="14" t="str">
        <f>IF(BIBLIOTHEQUE[[#This Row],[N° par Auteur]]&lt;&gt;"",IFERROR(UPPER(TRIM(LEFT(C42,SEARCH(" ",C42,1)))),C42),"")</f>
        <v>BARBAULT</v>
      </c>
      <c r="G42" s="14" t="str">
        <f>IF(BIBLIOTHEQUE[[#This Row],[N° par Auteur]]&lt;&gt;"",TRIM(RIGHT(C42,LEN(C42)-LEN(F42))),"")</f>
        <v>MARTINE</v>
      </c>
      <c r="H42" s="18">
        <f>IF(BIBLIOTHEQUE[[#This Row],[AUTEURS 1]]&lt;&gt;"",ROW()-1,"")</f>
        <v>41</v>
      </c>
    </row>
    <row r="43" spans="1:8" ht="102" customHeight="1">
      <c r="A43" s="3" t="str">
        <f>BIBLIOTHEQUE[[#This Row],[AUTEURS 1]]&amp; BIBLIOTHEQUE[[#This Row],[N° par Auteur]]</f>
        <v>BARBAULT MARTINEBM2 7</v>
      </c>
      <c r="B43" s="16" t="str">
        <f>VLOOKUP(BIBLIOTHEQUE[[#This Row],[AUTEURS 1]],ABREVIATIONS!A:AC,4,FALSE) &amp; " " &amp;TEXT(1+COUNTIF($C$1:C42,BIBLIOTHEQUE[[#This Row],[AUTEURS 1]]),"0")</f>
        <v>BM2 7</v>
      </c>
      <c r="C43" s="12" t="s">
        <v>308</v>
      </c>
      <c r="D43" s="12"/>
      <c r="E43" s="17" t="s">
        <v>62</v>
      </c>
      <c r="F43" s="14" t="str">
        <f>IF(BIBLIOTHEQUE[[#This Row],[N° par Auteur]]&lt;&gt;"",IFERROR(UPPER(TRIM(LEFT(C43,SEARCH(" ",C43,1)))),C43),"")</f>
        <v>BARBAULT</v>
      </c>
      <c r="G43" s="14" t="str">
        <f>IF(BIBLIOTHEQUE[[#This Row],[N° par Auteur]]&lt;&gt;"",TRIM(RIGHT(C43,LEN(C43)-LEN(F43))),"")</f>
        <v>MARTINE</v>
      </c>
      <c r="H43" s="18">
        <f>IF(BIBLIOTHEQUE[[#This Row],[AUTEURS 1]]&lt;&gt;"",ROW()-1,"")</f>
        <v>42</v>
      </c>
    </row>
    <row r="44" spans="1:8" ht="102" customHeight="1">
      <c r="A44" s="3" t="str">
        <f>BIBLIOTHEQUE[[#This Row],[AUTEURS 1]]&amp; BIBLIOTHEQUE[[#This Row],[N° par Auteur]]</f>
        <v>BARBAULT MARTINEBM2 8</v>
      </c>
      <c r="B44" s="16" t="str">
        <f>VLOOKUP(BIBLIOTHEQUE[[#This Row],[AUTEURS 1]],ABREVIATIONS!A:AC,4,FALSE) &amp; " " &amp;TEXT(1+COUNTIF($C$1:C43,BIBLIOTHEQUE[[#This Row],[AUTEURS 1]]),"0")</f>
        <v>BM2 8</v>
      </c>
      <c r="C44" s="12" t="s">
        <v>308</v>
      </c>
      <c r="D44" s="12" t="s">
        <v>311</v>
      </c>
      <c r="E44" s="17" t="s">
        <v>63</v>
      </c>
      <c r="F44" s="14" t="str">
        <f>IF(BIBLIOTHEQUE[[#This Row],[N° par Auteur]]&lt;&gt;"",IFERROR(UPPER(TRIM(LEFT(C44,SEARCH(" ",C44,1)))),C44),"")</f>
        <v>BARBAULT</v>
      </c>
      <c r="G44" s="14" t="str">
        <f>IF(BIBLIOTHEQUE[[#This Row],[N° par Auteur]]&lt;&gt;"",TRIM(RIGHT(C44,LEN(C44)-LEN(F44))),"")</f>
        <v>MARTINE</v>
      </c>
      <c r="H44" s="18">
        <f>IF(BIBLIOTHEQUE[[#This Row],[AUTEURS 1]]&lt;&gt;"",ROW()-1,"")</f>
        <v>43</v>
      </c>
    </row>
    <row r="45" spans="1:8" ht="102" customHeight="1">
      <c r="A45" s="3" t="str">
        <f>BIBLIOTHEQUE[[#This Row],[AUTEURS 1]]&amp; BIBLIOTHEQUE[[#This Row],[N° par Auteur]]</f>
        <v>BARBAULT MARTINEBM2 9</v>
      </c>
      <c r="B45" s="16" t="str">
        <f>VLOOKUP(BIBLIOTHEQUE[[#This Row],[AUTEURS 1]],ABREVIATIONS!A:AC,4,FALSE) &amp; " " &amp;TEXT(1+COUNTIF($C$1:C44,BIBLIOTHEQUE[[#This Row],[AUTEURS 1]]),"0")</f>
        <v>BM2 9</v>
      </c>
      <c r="C45" s="12" t="s">
        <v>308</v>
      </c>
      <c r="D45" s="12" t="s">
        <v>312</v>
      </c>
      <c r="E45" s="17" t="s">
        <v>64</v>
      </c>
      <c r="F45" s="14" t="str">
        <f>IF(BIBLIOTHEQUE[[#This Row],[N° par Auteur]]&lt;&gt;"",IFERROR(UPPER(TRIM(LEFT(C45,SEARCH(" ",C45,1)))),C45),"")</f>
        <v>BARBAULT</v>
      </c>
      <c r="G45" s="14" t="str">
        <f>IF(BIBLIOTHEQUE[[#This Row],[N° par Auteur]]&lt;&gt;"",TRIM(RIGHT(C45,LEN(C45)-LEN(F45))),"")</f>
        <v>MARTINE</v>
      </c>
      <c r="H45" s="18">
        <f>IF(BIBLIOTHEQUE[[#This Row],[AUTEURS 1]]&lt;&gt;"",ROW()-1,"")</f>
        <v>44</v>
      </c>
    </row>
    <row r="46" spans="1:8" ht="102" customHeight="1">
      <c r="A46" s="3" t="str">
        <f>BIBLIOTHEQUE[[#This Row],[AUTEURS 1]]&amp; BIBLIOTHEQUE[[#This Row],[N° par Auteur]]</f>
        <v>BEAUGET SYLVIEBS1 1</v>
      </c>
      <c r="B46" s="16" t="str">
        <f>VLOOKUP(BIBLIOTHEQUE[[#This Row],[AUTEURS 1]],ABREVIATIONS!A:AC,4,FALSE) &amp; " " &amp;TEXT(1+COUNTIF($C$1:C45,BIBLIOTHEQUE[[#This Row],[AUTEURS 1]]),"0")</f>
        <v>BS1 1</v>
      </c>
      <c r="C46" s="19" t="s">
        <v>65</v>
      </c>
      <c r="D46" s="19"/>
      <c r="E46" s="20" t="s">
        <v>66</v>
      </c>
      <c r="F46" s="14" t="str">
        <f>IF(BIBLIOTHEQUE[[#This Row],[N° par Auteur]]&lt;&gt;"",IFERROR(UPPER(TRIM(LEFT(C46,SEARCH(" ",C46,1)))),C46),"")</f>
        <v>BEAUGET</v>
      </c>
      <c r="G46" s="14" t="str">
        <f>IF(BIBLIOTHEQUE[[#This Row],[N° par Auteur]]&lt;&gt;"",TRIM(RIGHT(C46,LEN(C46)-LEN(F46))),"")</f>
        <v>SYLVIE</v>
      </c>
      <c r="H46" s="18">
        <f>IF(BIBLIOTHEQUE[[#This Row],[AUTEURS 1]]&lt;&gt;"",ROW()-1,"")</f>
        <v>45</v>
      </c>
    </row>
    <row r="47" spans="1:8" ht="102" customHeight="1">
      <c r="A47" s="3" t="str">
        <f>BIBLIOTHEQUE[[#This Row],[AUTEURS 1]]&amp; BIBLIOTHEQUE[[#This Row],[N° par Auteur]]</f>
        <v>BERTRAND CHIARABC1 1</v>
      </c>
      <c r="B47" s="16" t="str">
        <f>VLOOKUP(BIBLIOTHEQUE[[#This Row],[AUTEURS 1]],ABREVIATIONS!A:AC,4,FALSE) &amp; " " &amp;TEXT(1+COUNTIF($C$1:C46,BIBLIOTHEQUE[[#This Row],[AUTEURS 1]]),"0")</f>
        <v>BC1 1</v>
      </c>
      <c r="C47" s="12" t="s">
        <v>67</v>
      </c>
      <c r="D47" s="12"/>
      <c r="E47" s="17" t="s">
        <v>68</v>
      </c>
      <c r="F47" s="14" t="str">
        <f>IF(BIBLIOTHEQUE[[#This Row],[N° par Auteur]]&lt;&gt;"",IFERROR(UPPER(TRIM(LEFT(C47,SEARCH(" ",C47,1)))),C47),"")</f>
        <v>BERTRAND</v>
      </c>
      <c r="G47" s="14" t="str">
        <f>IF(BIBLIOTHEQUE[[#This Row],[N° par Auteur]]&lt;&gt;"",TRIM(RIGHT(C47,LEN(C47)-LEN(F47))),"")</f>
        <v>CHIARA</v>
      </c>
      <c r="H47" s="18">
        <f>IF(BIBLIOTHEQUE[[#This Row],[AUTEURS 1]]&lt;&gt;"",ROW()-1,"")</f>
        <v>46</v>
      </c>
    </row>
    <row r="48" spans="1:8" ht="102" customHeight="1">
      <c r="A48" s="3" t="str">
        <f>BIBLIOTHEQUE[[#This Row],[AUTEURS 1]]&amp; BIBLIOTHEQUE[[#This Row],[N° par Auteur]]</f>
        <v>BERTRAND JACQUES BJ1 1</v>
      </c>
      <c r="B48" s="16" t="str">
        <f>VLOOKUP(BIBLIOTHEQUE[[#This Row],[AUTEURS 1]],ABREVIATIONS!A:AC,4,FALSE) &amp; " " &amp;TEXT(1+COUNTIF($C$1:C47,BIBLIOTHEQUE[[#This Row],[AUTEURS 1]]),"0")</f>
        <v>BJ1 1</v>
      </c>
      <c r="C48" s="12" t="s">
        <v>69</v>
      </c>
      <c r="D48" s="12"/>
      <c r="E48" s="17" t="s">
        <v>70</v>
      </c>
      <c r="F48" s="14" t="str">
        <f>IF(BIBLIOTHEQUE[[#This Row],[N° par Auteur]]&lt;&gt;"",IFERROR(UPPER(TRIM(LEFT(C48,SEARCH(" ",C48,1)))),C48),"")</f>
        <v>BERTRAND</v>
      </c>
      <c r="G48" s="14" t="str">
        <f>IF(BIBLIOTHEQUE[[#This Row],[N° par Auteur]]&lt;&gt;"",TRIM(RIGHT(C48,LEN(C48)-LEN(F48))),"")</f>
        <v>JACQUES</v>
      </c>
      <c r="H48" s="18">
        <f>IF(BIBLIOTHEQUE[[#This Row],[AUTEURS 1]]&lt;&gt;"",ROW()-1,"")</f>
        <v>47</v>
      </c>
    </row>
    <row r="49" spans="1:8" ht="102" customHeight="1">
      <c r="A49" s="3" t="str">
        <f>BIBLIOTHEQUE[[#This Row],[AUTEURS 1]]&amp; BIBLIOTHEQUE[[#This Row],[N° par Auteur]]</f>
        <v>BETAILLOLE JOSETTEBJ2 1</v>
      </c>
      <c r="B49" s="16" t="str">
        <f>VLOOKUP(BIBLIOTHEQUE[[#This Row],[AUTEURS 1]],ABREVIATIONS!A:AC,4,FALSE) &amp; " " &amp;TEXT(1+COUNTIF($C$1:C48,BIBLIOTHEQUE[[#This Row],[AUTEURS 1]]),"0")</f>
        <v>BJ2 1</v>
      </c>
      <c r="C49" s="12" t="s">
        <v>71</v>
      </c>
      <c r="D49" s="12"/>
      <c r="E49" s="17" t="s">
        <v>72</v>
      </c>
      <c r="F49" s="14" t="str">
        <f>IF(BIBLIOTHEQUE[[#This Row],[N° par Auteur]]&lt;&gt;"",IFERROR(UPPER(TRIM(LEFT(C49,SEARCH(" ",C49,1)))),C49),"")</f>
        <v>BETAILLOLE</v>
      </c>
      <c r="G49" s="14" t="str">
        <f>IF(BIBLIOTHEQUE[[#This Row],[N° par Auteur]]&lt;&gt;"",TRIM(RIGHT(C49,LEN(C49)-LEN(F49))),"")</f>
        <v>JOSETTE</v>
      </c>
      <c r="H49" s="18">
        <f>IF(BIBLIOTHEQUE[[#This Row],[AUTEURS 1]]&lt;&gt;"",ROW()-1,"")</f>
        <v>48</v>
      </c>
    </row>
    <row r="50" spans="1:8" ht="102" customHeight="1">
      <c r="A50" s="3" t="str">
        <f>BIBLIOTHEQUE[[#This Row],[AUTEURS 1]]&amp; BIBLIOTHEQUE[[#This Row],[N° par Auteur]]</f>
        <v>BETAILLOLE JOSETTEBJ2 2</v>
      </c>
      <c r="B50" s="16" t="str">
        <f>VLOOKUP(BIBLIOTHEQUE[[#This Row],[AUTEURS 1]],ABREVIATIONS!A:AC,4,FALSE) &amp; " " &amp;TEXT(1+COUNTIF($C$1:C49,BIBLIOTHEQUE[[#This Row],[AUTEURS 1]]),"0")</f>
        <v>BJ2 2</v>
      </c>
      <c r="C50" s="19" t="s">
        <v>71</v>
      </c>
      <c r="D50" s="19"/>
      <c r="E50" s="20" t="s">
        <v>73</v>
      </c>
      <c r="F50" s="14" t="str">
        <f>IF(BIBLIOTHEQUE[[#This Row],[N° par Auteur]]&lt;&gt;"",IFERROR(UPPER(TRIM(LEFT(C50,SEARCH(" ",C50,1)))),C50),"")</f>
        <v>BETAILLOLE</v>
      </c>
      <c r="G50" s="14" t="str">
        <f>IF(BIBLIOTHEQUE[[#This Row],[N° par Auteur]]&lt;&gt;"",TRIM(RIGHT(C50,LEN(C50)-LEN(F50))),"")</f>
        <v>JOSETTE</v>
      </c>
      <c r="H50" s="18">
        <f>IF(BIBLIOTHEQUE[[#This Row],[AUTEURS 1]]&lt;&gt;"",ROW()-1,"")</f>
        <v>49</v>
      </c>
    </row>
    <row r="51" spans="1:8" ht="102" customHeight="1">
      <c r="A51" s="3" t="str">
        <f>BIBLIOTHEQUE[[#This Row],[AUTEURS 1]]&amp; BIBLIOTHEQUE[[#This Row],[N° par Auteur]]</f>
        <v>BIGE LUCBL1 1</v>
      </c>
      <c r="B51" s="16" t="str">
        <f>VLOOKUP(BIBLIOTHEQUE[[#This Row],[AUTEURS 1]],ABREVIATIONS!A:AC,4,FALSE) &amp; " " &amp;TEXT(1+COUNTIF($C$1:C50,BIBLIOTHEQUE[[#This Row],[AUTEURS 1]]),"0")</f>
        <v>BL1 1</v>
      </c>
      <c r="C51" s="12" t="s">
        <v>74</v>
      </c>
      <c r="D51" s="12"/>
      <c r="E51" s="17" t="s">
        <v>75</v>
      </c>
      <c r="F51" s="14" t="str">
        <f>IF(BIBLIOTHEQUE[[#This Row],[N° par Auteur]]&lt;&gt;"",IFERROR(UPPER(TRIM(LEFT(C51,SEARCH(" ",C51,1)))),C51),"")</f>
        <v>BIGE</v>
      </c>
      <c r="G51" s="14" t="str">
        <f>IF(BIBLIOTHEQUE[[#This Row],[N° par Auteur]]&lt;&gt;"",TRIM(RIGHT(C51,LEN(C51)-LEN(F51))),"")</f>
        <v>LUC</v>
      </c>
      <c r="H51" s="18">
        <f>IF(BIBLIOTHEQUE[[#This Row],[AUTEURS 1]]&lt;&gt;"",ROW()-1,"")</f>
        <v>50</v>
      </c>
    </row>
    <row r="52" spans="1:8" ht="102" customHeight="1">
      <c r="A52" s="3" t="str">
        <f>BIBLIOTHEQUE[[#This Row],[AUTEURS 1]]&amp; BIBLIOTHEQUE[[#This Row],[N° par Auteur]]</f>
        <v>BIGE LUCBL1 2</v>
      </c>
      <c r="B52" s="16" t="str">
        <f>VLOOKUP(BIBLIOTHEQUE[[#This Row],[AUTEURS 1]],ABREVIATIONS!A:AC,4,FALSE) &amp; " " &amp;TEXT(1+COUNTIF($C$1:C51,BIBLIOTHEQUE[[#This Row],[AUTEURS 1]]),"0")</f>
        <v>BL1 2</v>
      </c>
      <c r="C52" s="12" t="s">
        <v>74</v>
      </c>
      <c r="D52" s="12"/>
      <c r="E52" s="17" t="s">
        <v>76</v>
      </c>
      <c r="F52" s="14" t="str">
        <f>IF(BIBLIOTHEQUE[[#This Row],[N° par Auteur]]&lt;&gt;"",IFERROR(UPPER(TRIM(LEFT(C52,SEARCH(" ",C52,1)))),C52),"")</f>
        <v>BIGE</v>
      </c>
      <c r="G52" s="14" t="str">
        <f>IF(BIBLIOTHEQUE[[#This Row],[N° par Auteur]]&lt;&gt;"",TRIM(RIGHT(C52,LEN(C52)-LEN(F52))),"")</f>
        <v>LUC</v>
      </c>
      <c r="H52" s="18">
        <f>IF(BIBLIOTHEQUE[[#This Row],[AUTEURS 1]]&lt;&gt;"",ROW()-1,"")</f>
        <v>51</v>
      </c>
    </row>
    <row r="53" spans="1:8" ht="102" customHeight="1">
      <c r="A53" s="3" t="str">
        <f>BIBLIOTHEQUE[[#This Row],[AUTEURS 1]]&amp; BIBLIOTHEQUE[[#This Row],[N° par Auteur]]</f>
        <v>BIGE LUCBL1 3</v>
      </c>
      <c r="B53" s="16" t="str">
        <f>VLOOKUP(BIBLIOTHEQUE[[#This Row],[AUTEURS 1]],ABREVIATIONS!A:AC,4,FALSE) &amp; " " &amp;TEXT(1+COUNTIF($C$1:C52,BIBLIOTHEQUE[[#This Row],[AUTEURS 1]]),"0")</f>
        <v>BL1 3</v>
      </c>
      <c r="C53" s="12" t="s">
        <v>74</v>
      </c>
      <c r="D53" s="12"/>
      <c r="E53" s="17" t="s">
        <v>77</v>
      </c>
      <c r="F53" s="14" t="str">
        <f>IF(BIBLIOTHEQUE[[#This Row],[N° par Auteur]]&lt;&gt;"",IFERROR(UPPER(TRIM(LEFT(C53,SEARCH(" ",C53,1)))),C53),"")</f>
        <v>BIGE</v>
      </c>
      <c r="G53" s="14" t="str">
        <f>IF(BIBLIOTHEQUE[[#This Row],[N° par Auteur]]&lt;&gt;"",TRIM(RIGHT(C53,LEN(C53)-LEN(F53))),"")</f>
        <v>LUC</v>
      </c>
      <c r="H53" s="18">
        <f>IF(BIBLIOTHEQUE[[#This Row],[AUTEURS 1]]&lt;&gt;"",ROW()-1,"")</f>
        <v>52</v>
      </c>
    </row>
    <row r="54" spans="1:8" ht="102" customHeight="1">
      <c r="A54" s="3" t="str">
        <f>BIBLIOTHEQUE[[#This Row],[AUTEURS 1]]&amp; BIBLIOTHEQUE[[#This Row],[N° par Auteur]]</f>
        <v>BILLON JEANBJ3 1</v>
      </c>
      <c r="B54" s="16" t="str">
        <f>VLOOKUP(BIBLIOTHEQUE[[#This Row],[AUTEURS 1]],ABREVIATIONS!A:AC,4,FALSE) &amp; " " &amp;TEXT(1+COUNTIF($C$1:C53,BIBLIOTHEQUE[[#This Row],[AUTEURS 1]]),"0")</f>
        <v>BJ3 1</v>
      </c>
      <c r="C54" s="12" t="s">
        <v>78</v>
      </c>
      <c r="D54" s="12"/>
      <c r="E54" s="17" t="s">
        <v>79</v>
      </c>
      <c r="F54" s="14" t="str">
        <f>IF(BIBLIOTHEQUE[[#This Row],[N° par Auteur]]&lt;&gt;"",IFERROR(UPPER(TRIM(LEFT(C54,SEARCH(" ",C54,1)))),C54),"")</f>
        <v>BILLON</v>
      </c>
      <c r="G54" s="14" t="str">
        <f>IF(BIBLIOTHEQUE[[#This Row],[N° par Auteur]]&lt;&gt;"",TRIM(RIGHT(C54,LEN(C54)-LEN(F54))),"")</f>
        <v>JEAN</v>
      </c>
      <c r="H54" s="18">
        <f>IF(BIBLIOTHEQUE[[#This Row],[AUTEURS 1]]&lt;&gt;"",ROW()-1,"")</f>
        <v>53</v>
      </c>
    </row>
    <row r="55" spans="1:8" ht="102" customHeight="1">
      <c r="A55" s="3" t="str">
        <f>BIBLIOTHEQUE[[#This Row],[AUTEURS 1]]&amp; BIBLIOTHEQUE[[#This Row],[N° par Auteur]]</f>
        <v>CANU CHANTALCC1 1</v>
      </c>
      <c r="B55" s="16" t="str">
        <f>VLOOKUP(BIBLIOTHEQUE[[#This Row],[AUTEURS 1]],ABREVIATIONS!A:AC,4,FALSE) &amp; " " &amp;TEXT(1+COUNTIF($C$1:C54,BIBLIOTHEQUE[[#This Row],[AUTEURS 1]]),"0")</f>
        <v>CC1 1</v>
      </c>
      <c r="C55" s="12" t="s">
        <v>80</v>
      </c>
      <c r="D55" s="12"/>
      <c r="E55" s="17" t="s">
        <v>81</v>
      </c>
      <c r="F55" s="14" t="str">
        <f>IF(BIBLIOTHEQUE[[#This Row],[N° par Auteur]]&lt;&gt;"",IFERROR(UPPER(TRIM(LEFT(C55,SEARCH(" ",C55,1)))),C55),"")</f>
        <v>CANU</v>
      </c>
      <c r="G55" s="14" t="str">
        <f>IF(BIBLIOTHEQUE[[#This Row],[N° par Auteur]]&lt;&gt;"",TRIM(RIGHT(C55,LEN(C55)-LEN(F55))),"")</f>
        <v>CHANTAL</v>
      </c>
      <c r="H55" s="18">
        <f>IF(BIBLIOTHEQUE[[#This Row],[AUTEURS 1]]&lt;&gt;"",ROW()-1,"")</f>
        <v>54</v>
      </c>
    </row>
    <row r="56" spans="1:8" ht="102" customHeight="1">
      <c r="A56" s="3" t="str">
        <f>BIBLIOTHEQUE[[#This Row],[AUTEURS 1]]&amp; BIBLIOTHEQUE[[#This Row],[N° par Auteur]]</f>
        <v>CANU CHANTALCC1 2</v>
      </c>
      <c r="B56" s="16" t="str">
        <f>VLOOKUP(BIBLIOTHEQUE[[#This Row],[AUTEURS 1]],ABREVIATIONS!A:AC,4,FALSE) &amp; " " &amp;TEXT(1+COUNTIF($C$1:C55,BIBLIOTHEQUE[[#This Row],[AUTEURS 1]]),"0")</f>
        <v>CC1 2</v>
      </c>
      <c r="C56" s="12" t="s">
        <v>80</v>
      </c>
      <c r="D56" s="12"/>
      <c r="E56" s="17" t="s">
        <v>82</v>
      </c>
      <c r="F56" s="14" t="str">
        <f>IF(BIBLIOTHEQUE[[#This Row],[N° par Auteur]]&lt;&gt;"",IFERROR(UPPER(TRIM(LEFT(C56,SEARCH(" ",C56,1)))),C56),"")</f>
        <v>CANU</v>
      </c>
      <c r="G56" s="14" t="str">
        <f>IF(BIBLIOTHEQUE[[#This Row],[N° par Auteur]]&lt;&gt;"",TRIM(RIGHT(C56,LEN(C56)-LEN(F56))),"")</f>
        <v>CHANTAL</v>
      </c>
      <c r="H56" s="18">
        <f>IF(BIBLIOTHEQUE[[#This Row],[AUTEURS 1]]&lt;&gt;"",ROW()-1,"")</f>
        <v>55</v>
      </c>
    </row>
    <row r="57" spans="1:8" ht="102" customHeight="1">
      <c r="A57" s="3" t="str">
        <f>BIBLIOTHEQUE[[#This Row],[AUTEURS 1]]&amp; BIBLIOTHEQUE[[#This Row],[N° par Auteur]]</f>
        <v>CARATINI SIMONE-EMMANUELLECS1 1</v>
      </c>
      <c r="B57" s="16" t="str">
        <f>VLOOKUP(BIBLIOTHEQUE[[#This Row],[AUTEURS 1]],ABREVIATIONS!A:AC,4,FALSE) &amp; " " &amp;TEXT(1+COUNTIF($C$1:C56,BIBLIOTHEQUE[[#This Row],[AUTEURS 1]]),"0")</f>
        <v>CS1 1</v>
      </c>
      <c r="C57" s="12" t="s">
        <v>83</v>
      </c>
      <c r="D57" s="12"/>
      <c r="E57" s="17" t="s">
        <v>84</v>
      </c>
      <c r="F57" s="14" t="str">
        <f>IF(BIBLIOTHEQUE[[#This Row],[N° par Auteur]]&lt;&gt;"",IFERROR(UPPER(TRIM(LEFT(C57,SEARCH(" ",C57,1)))),C57),"")</f>
        <v>CARATINI</v>
      </c>
      <c r="G57" s="14" t="str">
        <f>IF(BIBLIOTHEQUE[[#This Row],[N° par Auteur]]&lt;&gt;"",TRIM(RIGHT(C57,LEN(C57)-LEN(F57))),"")</f>
        <v>SIMONE-EMMANUELLE</v>
      </c>
      <c r="H57" s="18">
        <f>IF(BIBLIOTHEQUE[[#This Row],[AUTEURS 1]]&lt;&gt;"",ROW()-1,"")</f>
        <v>56</v>
      </c>
    </row>
    <row r="58" spans="1:8" ht="102" customHeight="1">
      <c r="A58" s="3" t="str">
        <f>BIBLIOTHEQUE[[#This Row],[AUTEURS 1]]&amp; BIBLIOTHEQUE[[#This Row],[N° par Auteur]]</f>
        <v>CARION NADETTECN1 1</v>
      </c>
      <c r="B58" s="16" t="str">
        <f>VLOOKUP(BIBLIOTHEQUE[[#This Row],[AUTEURS 1]],ABREVIATIONS!A:AC,4,FALSE) &amp; " " &amp;TEXT(1+COUNTIF($C$1:C57,BIBLIOTHEQUE[[#This Row],[AUTEURS 1]]),"0")</f>
        <v>CN1 1</v>
      </c>
      <c r="C58" s="12" t="s">
        <v>85</v>
      </c>
      <c r="D58" s="12"/>
      <c r="E58" s="17" t="s">
        <v>86</v>
      </c>
      <c r="F58" s="14" t="str">
        <f>IF(BIBLIOTHEQUE[[#This Row],[N° par Auteur]]&lt;&gt;"",IFERROR(UPPER(TRIM(LEFT(C58,SEARCH(" ",C58,1)))),C58),"")</f>
        <v>CARION</v>
      </c>
      <c r="G58" s="14" t="str">
        <f>IF(BIBLIOTHEQUE[[#This Row],[N° par Auteur]]&lt;&gt;"",TRIM(RIGHT(C58,LEN(C58)-LEN(F58))),"")</f>
        <v>NADETTE</v>
      </c>
      <c r="H58" s="18">
        <f>IF(BIBLIOTHEQUE[[#This Row],[AUTEURS 1]]&lt;&gt;"",ROW()-1,"")</f>
        <v>57</v>
      </c>
    </row>
    <row r="59" spans="1:8" ht="102" customHeight="1">
      <c r="A59" s="3" t="str">
        <f>BIBLIOTHEQUE[[#This Row],[AUTEURS 1]]&amp; BIBLIOTHEQUE[[#This Row],[N° par Auteur]]</f>
        <v>CARUANA CHARLESCC2 1</v>
      </c>
      <c r="B59" s="16" t="str">
        <f>VLOOKUP(BIBLIOTHEQUE[[#This Row],[AUTEURS 1]],ABREVIATIONS!A:AC,4,FALSE) &amp; " " &amp;TEXT(1+COUNTIF($C$1:C58,BIBLIOTHEQUE[[#This Row],[AUTEURS 1]]),"0")</f>
        <v>CC2 1</v>
      </c>
      <c r="C59" s="12" t="s">
        <v>87</v>
      </c>
      <c r="D59" s="12"/>
      <c r="E59" s="17" t="s">
        <v>88</v>
      </c>
      <c r="F59" s="14" t="str">
        <f>IF(BIBLIOTHEQUE[[#This Row],[N° par Auteur]]&lt;&gt;"",IFERROR(UPPER(TRIM(LEFT(C59,SEARCH(" ",C59,1)))),C59),"")</f>
        <v>CARUANA</v>
      </c>
      <c r="G59" s="14" t="str">
        <f>IF(BIBLIOTHEQUE[[#This Row],[N° par Auteur]]&lt;&gt;"",TRIM(RIGHT(C59,LEN(C59)-LEN(F59))),"")</f>
        <v>CHARLES</v>
      </c>
      <c r="H59" s="18">
        <f>IF(BIBLIOTHEQUE[[#This Row],[AUTEURS 1]]&lt;&gt;"",ROW()-1,"")</f>
        <v>58</v>
      </c>
    </row>
    <row r="60" spans="1:8" ht="102" customHeight="1">
      <c r="A60" s="3" t="str">
        <f>BIBLIOTHEQUE[[#This Row],[AUTEURS 1]]&amp; BIBLIOTHEQUE[[#This Row],[N° par Auteur]]</f>
        <v>CASTANIER CATHERINECC3 1</v>
      </c>
      <c r="B60" s="16" t="str">
        <f>VLOOKUP(BIBLIOTHEQUE[[#This Row],[AUTEURS 1]],ABREVIATIONS!A:AC,4,FALSE) &amp; " " &amp;TEXT(1+COUNTIF($C$1:C59,BIBLIOTHEQUE[[#This Row],[AUTEURS 1]]),"0")</f>
        <v>CC3 1</v>
      </c>
      <c r="C60" s="12" t="s">
        <v>89</v>
      </c>
      <c r="D60" s="12"/>
      <c r="E60" s="17" t="s">
        <v>90</v>
      </c>
      <c r="F60" s="14" t="str">
        <f>IF(BIBLIOTHEQUE[[#This Row],[N° par Auteur]]&lt;&gt;"",IFERROR(UPPER(TRIM(LEFT(C60,SEARCH(" ",C60,1)))),C60),"")</f>
        <v>CASTANIER</v>
      </c>
      <c r="G60" s="14" t="str">
        <f>IF(BIBLIOTHEQUE[[#This Row],[N° par Auteur]]&lt;&gt;"",TRIM(RIGHT(C60,LEN(C60)-LEN(F60))),"")</f>
        <v>CATHERINE</v>
      </c>
      <c r="H60" s="18">
        <f>IF(BIBLIOTHEQUE[[#This Row],[AUTEURS 1]]&lt;&gt;"",ROW()-1,"")</f>
        <v>59</v>
      </c>
    </row>
    <row r="61" spans="1:8" ht="102" customHeight="1">
      <c r="A61" s="3" t="str">
        <f>BIBLIOTHEQUE[[#This Row],[AUTEURS 1]]&amp; BIBLIOTHEQUE[[#This Row],[N° par Auteur]]</f>
        <v>CASTANIER CATHERINECC3 2</v>
      </c>
      <c r="B61" s="16" t="str">
        <f>VLOOKUP(BIBLIOTHEQUE[[#This Row],[AUTEURS 1]],ABREVIATIONS!A:AC,4,FALSE) &amp; " " &amp;TEXT(1+COUNTIF($C$1:C60,BIBLIOTHEQUE[[#This Row],[AUTEURS 1]]),"0")</f>
        <v>CC3 2</v>
      </c>
      <c r="C61" s="12" t="s">
        <v>89</v>
      </c>
      <c r="D61" s="12"/>
      <c r="E61" s="17" t="s">
        <v>91</v>
      </c>
      <c r="F61" s="14" t="str">
        <f>IF(BIBLIOTHEQUE[[#This Row],[N° par Auteur]]&lt;&gt;"",IFERROR(UPPER(TRIM(LEFT(C61,SEARCH(" ",C61,1)))),C61),"")</f>
        <v>CASTANIER</v>
      </c>
      <c r="G61" s="14" t="str">
        <f>IF(BIBLIOTHEQUE[[#This Row],[N° par Auteur]]&lt;&gt;"",TRIM(RIGHT(C61,LEN(C61)-LEN(F61))),"")</f>
        <v>CATHERINE</v>
      </c>
      <c r="H61" s="18">
        <f>IF(BIBLIOTHEQUE[[#This Row],[AUTEURS 1]]&lt;&gt;"",ROW()-1,"")</f>
        <v>60</v>
      </c>
    </row>
    <row r="62" spans="1:8" ht="102" customHeight="1">
      <c r="A62" s="3" t="str">
        <f>BIBLIOTHEQUE[[#This Row],[AUTEURS 1]]&amp; BIBLIOTHEQUE[[#This Row],[N° par Auteur]]</f>
        <v>CHANTECLERC1 1</v>
      </c>
      <c r="B62" s="16" t="str">
        <f>VLOOKUP(BIBLIOTHEQUE[[#This Row],[AUTEURS 1]],ABREVIATIONS!A:AC,4,FALSE) &amp; " " &amp;TEXT(1+COUNTIF($C$1:C61,BIBLIOTHEQUE[[#This Row],[AUTEURS 1]]),"0")</f>
        <v>C1 1</v>
      </c>
      <c r="C62" s="12" t="s">
        <v>92</v>
      </c>
      <c r="D62" s="12"/>
      <c r="E62" s="17" t="s">
        <v>93</v>
      </c>
      <c r="F62" s="14" t="str">
        <f>IF(BIBLIOTHEQUE[[#This Row],[N° par Auteur]]&lt;&gt;"",IFERROR(UPPER(TRIM(LEFT(C62,SEARCH(" ",C62,1)))),C62),"")</f>
        <v>CHANTECLER</v>
      </c>
      <c r="G62" s="14" t="str">
        <f>IF(BIBLIOTHEQUE[[#This Row],[N° par Auteur]]&lt;&gt;"",TRIM(RIGHT(C62,LEN(C62)-LEN(F62))),"")</f>
        <v/>
      </c>
      <c r="H62" s="18">
        <f>IF(BIBLIOTHEQUE[[#This Row],[AUTEURS 1]]&lt;&gt;"",ROW()-1,"")</f>
        <v>61</v>
      </c>
    </row>
    <row r="63" spans="1:8" ht="102" customHeight="1">
      <c r="A63" s="3" t="str">
        <f>BIBLIOTHEQUE[[#This Row],[AUTEURS 1]]&amp; BIBLIOTHEQUE[[#This Row],[N° par Auteur]]</f>
        <v>CHERMET-CARROY SYLVIECS2 1</v>
      </c>
      <c r="B63" s="16" t="str">
        <f>VLOOKUP(BIBLIOTHEQUE[[#This Row],[AUTEURS 1]],ABREVIATIONS!A:AC,4,FALSE) &amp; " " &amp;TEXT(1+COUNTIF($C$1:C62,BIBLIOTHEQUE[[#This Row],[AUTEURS 1]]),"0")</f>
        <v>CS2 1</v>
      </c>
      <c r="C63" s="12" t="s">
        <v>7</v>
      </c>
      <c r="D63" s="12"/>
      <c r="E63" s="17" t="s">
        <v>94</v>
      </c>
      <c r="F63" s="14" t="str">
        <f>IF(BIBLIOTHEQUE[[#This Row],[N° par Auteur]]&lt;&gt;"",IFERROR(UPPER(TRIM(LEFT(C63,SEARCH(" ",C63,1)))),C63),"")</f>
        <v>CHERMET-CARROY</v>
      </c>
      <c r="G63" s="14" t="str">
        <f>IF(BIBLIOTHEQUE[[#This Row],[N° par Auteur]]&lt;&gt;"",TRIM(RIGHT(C63,LEN(C63)-LEN(F63))),"")</f>
        <v>SYLVIE</v>
      </c>
      <c r="H63" s="18">
        <f>IF(BIBLIOTHEQUE[[#This Row],[AUTEURS 1]]&lt;&gt;"",ROW()-1,"")</f>
        <v>62</v>
      </c>
    </row>
    <row r="64" spans="1:8" ht="102" customHeight="1">
      <c r="A64" s="3" t="str">
        <f>BIBLIOTHEQUE[[#This Row],[AUTEURS 1]]&amp; BIBLIOTHEQUE[[#This Row],[N° par Auteur]]</f>
        <v>CHERMET-CARROY SYLVIECS2 2</v>
      </c>
      <c r="B64" s="16" t="str">
        <f>VLOOKUP(BIBLIOTHEQUE[[#This Row],[AUTEURS 1]],ABREVIATIONS!A:AC,4,FALSE) &amp; " " &amp;TEXT(1+COUNTIF($C$1:C63,BIBLIOTHEQUE[[#This Row],[AUTEURS 1]]),"0")</f>
        <v>CS2 2</v>
      </c>
      <c r="C64" s="12" t="s">
        <v>7</v>
      </c>
      <c r="D64" s="12"/>
      <c r="E64" s="17" t="s">
        <v>28</v>
      </c>
      <c r="F64" s="14" t="str">
        <f>IF(BIBLIOTHEQUE[[#This Row],[N° par Auteur]]&lt;&gt;"",IFERROR(UPPER(TRIM(LEFT(C64,SEARCH(" ",C64,1)))),C64),"")</f>
        <v>CHERMET-CARROY</v>
      </c>
      <c r="G64" s="14" t="str">
        <f>IF(BIBLIOTHEQUE[[#This Row],[N° par Auteur]]&lt;&gt;"",TRIM(RIGHT(C64,LEN(C64)-LEN(F64))),"")</f>
        <v>SYLVIE</v>
      </c>
      <c r="H64" s="18">
        <f>IF(BIBLIOTHEQUE[[#This Row],[AUTEURS 1]]&lt;&gt;"",ROW()-1,"")</f>
        <v>63</v>
      </c>
    </row>
    <row r="65" spans="1:8" ht="102" customHeight="1">
      <c r="A65" s="3" t="str">
        <f>BIBLIOTHEQUE[[#This Row],[AUTEURS 1]]&amp; BIBLIOTHEQUE[[#This Row],[N° par Auteur]]</f>
        <v>CHERMET-CARROY SYLVIECS2 3</v>
      </c>
      <c r="B65" s="16" t="str">
        <f>VLOOKUP(BIBLIOTHEQUE[[#This Row],[AUTEURS 1]],ABREVIATIONS!A:AC,4,FALSE) &amp; " " &amp;TEXT(1+COUNTIF($C$1:C64,BIBLIOTHEQUE[[#This Row],[AUTEURS 1]]),"0")</f>
        <v>CS2 3</v>
      </c>
      <c r="C65" s="12" t="s">
        <v>7</v>
      </c>
      <c r="D65" s="12"/>
      <c r="E65" s="17" t="s">
        <v>95</v>
      </c>
      <c r="F65" s="14" t="str">
        <f>IF(BIBLIOTHEQUE[[#This Row],[N° par Auteur]]&lt;&gt;"",IFERROR(UPPER(TRIM(LEFT(C65,SEARCH(" ",C65,1)))),C65),"")</f>
        <v>CHERMET-CARROY</v>
      </c>
      <c r="G65" s="14" t="str">
        <f>IF(BIBLIOTHEQUE[[#This Row],[N° par Auteur]]&lt;&gt;"",TRIM(RIGHT(C65,LEN(C65)-LEN(F65))),"")</f>
        <v>SYLVIE</v>
      </c>
      <c r="H65" s="18">
        <f>IF(BIBLIOTHEQUE[[#This Row],[AUTEURS 1]]&lt;&gt;"",ROW()-1,"")</f>
        <v>64</v>
      </c>
    </row>
    <row r="66" spans="1:8" ht="102" customHeight="1">
      <c r="A66" s="3" t="str">
        <f>BIBLIOTHEQUE[[#This Row],[AUTEURS 1]]&amp; BIBLIOTHEQUE[[#This Row],[N° par Auteur]]</f>
        <v>COLLECTIF FRATERNITE ROSICRUCIENNECFR1 1</v>
      </c>
      <c r="B66" s="16" t="str">
        <f>VLOOKUP(BIBLIOTHEQUE[[#This Row],[AUTEURS 1]],ABREVIATIONS!A:AC,4,FALSE) &amp; " " &amp;TEXT(1+COUNTIF($C$1:C65,BIBLIOTHEQUE[[#This Row],[AUTEURS 1]]),"0")</f>
        <v>CFR1 1</v>
      </c>
      <c r="C66" s="12" t="s">
        <v>318</v>
      </c>
      <c r="D66" s="12"/>
      <c r="E66" s="17" t="s">
        <v>96</v>
      </c>
      <c r="F66" s="14" t="str">
        <f>IF(BIBLIOTHEQUE[[#This Row],[N° par Auteur]]&lt;&gt;"",IFERROR(UPPER(TRIM(LEFT(C66,SEARCH(" ",C66,1)))),C66),"")</f>
        <v>COLLECTIF</v>
      </c>
      <c r="G66" s="14" t="str">
        <f>IF(BIBLIOTHEQUE[[#This Row],[N° par Auteur]]&lt;&gt;"",TRIM(RIGHT(C66,LEN(C66)-LEN(F66))),"")</f>
        <v>FRATERNITE ROSICRUCIENNE</v>
      </c>
      <c r="H66" s="18">
        <f>IF(BIBLIOTHEQUE[[#This Row],[AUTEURS 1]]&lt;&gt;"",ROW()-1,"")</f>
        <v>65</v>
      </c>
    </row>
    <row r="67" spans="1:8" ht="102" customHeight="1">
      <c r="A67" s="3" t="str">
        <f>BIBLIOTHEQUE[[#This Row],[AUTEURS 1]]&amp; BIBLIOTHEQUE[[#This Row],[N° par Auteur]]</f>
        <v>COMMELIN PIERRECP1 1</v>
      </c>
      <c r="B67" s="16" t="str">
        <f>VLOOKUP(BIBLIOTHEQUE[[#This Row],[AUTEURS 1]],ABREVIATIONS!A:AC,4,FALSE) &amp; " " &amp;TEXT(1+COUNTIF($C$1:C66,BIBLIOTHEQUE[[#This Row],[AUTEURS 1]]),"0")</f>
        <v>CP1 1</v>
      </c>
      <c r="C67" s="12" t="s">
        <v>97</v>
      </c>
      <c r="D67" s="12"/>
      <c r="E67" s="17" t="s">
        <v>98</v>
      </c>
      <c r="F67" s="14" t="str">
        <f>IF(BIBLIOTHEQUE[[#This Row],[N° par Auteur]]&lt;&gt;"",IFERROR(UPPER(TRIM(LEFT(C67,SEARCH(" ",C67,1)))),C67),"")</f>
        <v>COMMELIN</v>
      </c>
      <c r="G67" s="14" t="str">
        <f>IF(BIBLIOTHEQUE[[#This Row],[N° par Auteur]]&lt;&gt;"",TRIM(RIGHT(C67,LEN(C67)-LEN(F67))),"")</f>
        <v>PIERRE</v>
      </c>
      <c r="H67" s="18">
        <f>IF(BIBLIOTHEQUE[[#This Row],[AUTEURS 1]]&lt;&gt;"",ROW()-1,"")</f>
        <v>66</v>
      </c>
    </row>
    <row r="68" spans="1:8" ht="102" customHeight="1">
      <c r="A68" s="3" t="str">
        <f>BIBLIOTHEQUE[[#This Row],[AUTEURS 1]]&amp; BIBLIOTHEQUE[[#This Row],[N° par Auteur]]</f>
        <v>COUTELLA JACQUESCJ1 1</v>
      </c>
      <c r="B68" s="16" t="str">
        <f>VLOOKUP(BIBLIOTHEQUE[[#This Row],[AUTEURS 1]],ABREVIATIONS!A:AC,4,FALSE) &amp; " " &amp;TEXT(1+COUNTIF($C$1:C67,BIBLIOTHEQUE[[#This Row],[AUTEURS 1]]),"0")</f>
        <v>CJ1 1</v>
      </c>
      <c r="C68" s="12" t="s">
        <v>99</v>
      </c>
      <c r="D68" s="12"/>
      <c r="E68" s="17" t="s">
        <v>100</v>
      </c>
      <c r="F68" s="14" t="str">
        <f>IF(BIBLIOTHEQUE[[#This Row],[N° par Auteur]]&lt;&gt;"",IFERROR(UPPER(TRIM(LEFT(C68,SEARCH(" ",C68,1)))),C68),"")</f>
        <v>COUTELLA</v>
      </c>
      <c r="G68" s="14" t="str">
        <f>IF(BIBLIOTHEQUE[[#This Row],[N° par Auteur]]&lt;&gt;"",TRIM(RIGHT(C68,LEN(C68)-LEN(F68))),"")</f>
        <v>JACQUES</v>
      </c>
      <c r="H68" s="18">
        <f>IF(BIBLIOTHEQUE[[#This Row],[AUTEURS 1]]&lt;&gt;"",ROW()-1,"")</f>
        <v>67</v>
      </c>
    </row>
    <row r="69" spans="1:8" ht="102" customHeight="1">
      <c r="A69" s="3" t="str">
        <f>BIBLIOTHEQUE[[#This Row],[AUTEURS 1]]&amp; BIBLIOTHEQUE[[#This Row],[N° par Auteur]]</f>
        <v>D'AMOUR ANDREEDA1 1</v>
      </c>
      <c r="B69" s="16" t="str">
        <f>VLOOKUP(BIBLIOTHEQUE[[#This Row],[AUTEURS 1]],ABREVIATIONS!A:AC,4,FALSE) &amp; " " &amp;TEXT(1+COUNTIF($C$1:C68,BIBLIOTHEQUE[[#This Row],[AUTEURS 1]]),"0")</f>
        <v>DA1 1</v>
      </c>
      <c r="C69" s="12" t="s">
        <v>101</v>
      </c>
      <c r="D69" s="12"/>
      <c r="E69" s="17" t="s">
        <v>102</v>
      </c>
      <c r="F69" s="14" t="str">
        <f>IF(BIBLIOTHEQUE[[#This Row],[N° par Auteur]]&lt;&gt;"",IFERROR(UPPER(TRIM(LEFT(C69,SEARCH(" ",C69,1)))),C69),"")</f>
        <v>D'AMOUR</v>
      </c>
      <c r="G69" s="14" t="str">
        <f>IF(BIBLIOTHEQUE[[#This Row],[N° par Auteur]]&lt;&gt;"",TRIM(RIGHT(C69,LEN(C69)-LEN(F69))),"")</f>
        <v>ANDREE</v>
      </c>
      <c r="H69" s="18">
        <f>IF(BIBLIOTHEQUE[[#This Row],[AUTEURS 1]]&lt;&gt;"",ROW()-1,"")</f>
        <v>68</v>
      </c>
    </row>
    <row r="70" spans="1:8" ht="102" customHeight="1">
      <c r="A70" s="3" t="str">
        <f>BIBLIOTHEQUE[[#This Row],[AUTEURS 1]]&amp; BIBLIOTHEQUE[[#This Row],[N° par Auteur]]</f>
        <v>DARIOT CLAUDEDC1 1</v>
      </c>
      <c r="B70" s="16" t="str">
        <f>VLOOKUP(BIBLIOTHEQUE[[#This Row],[AUTEURS 1]],ABREVIATIONS!A:AC,4,FALSE) &amp; " " &amp;TEXT(1+COUNTIF($C$1:C69,BIBLIOTHEQUE[[#This Row],[AUTEURS 1]]),"0")</f>
        <v>DC1 1</v>
      </c>
      <c r="C70" s="12" t="s">
        <v>103</v>
      </c>
      <c r="D70" s="12"/>
      <c r="E70" s="17" t="s">
        <v>104</v>
      </c>
      <c r="F70" s="14" t="str">
        <f>IF(BIBLIOTHEQUE[[#This Row],[N° par Auteur]]&lt;&gt;"",IFERROR(UPPER(TRIM(LEFT(C70,SEARCH(" ",C70,1)))),C70),"")</f>
        <v>DARIOT</v>
      </c>
      <c r="G70" s="14" t="str">
        <f>IF(BIBLIOTHEQUE[[#This Row],[N° par Auteur]]&lt;&gt;"",TRIM(RIGHT(C70,LEN(C70)-LEN(F70))),"")</f>
        <v>CLAUDE</v>
      </c>
      <c r="H70" s="18">
        <f>IF(BIBLIOTHEQUE[[#This Row],[AUTEURS 1]]&lt;&gt;"",ROW()-1,"")</f>
        <v>69</v>
      </c>
    </row>
    <row r="71" spans="1:8" ht="102" customHeight="1">
      <c r="A71" s="3" t="str">
        <f>BIBLIOTHEQUE[[#This Row],[AUTEURS 1]]&amp; BIBLIOTHEQUE[[#This Row],[N° par Auteur]]</f>
        <v>DAVID FERDINANDDF1 1</v>
      </c>
      <c r="B71" s="16" t="str">
        <f>VLOOKUP(BIBLIOTHEQUE[[#This Row],[AUTEURS 1]],ABREVIATIONS!A:AC,4,FALSE) &amp; " " &amp;TEXT(1+COUNTIF($C$1:C70,BIBLIOTHEQUE[[#This Row],[AUTEURS 1]]),"0")</f>
        <v>DF1 1</v>
      </c>
      <c r="C71" s="12" t="s">
        <v>105</v>
      </c>
      <c r="D71" s="12"/>
      <c r="E71" s="17" t="s">
        <v>106</v>
      </c>
      <c r="F71" s="14" t="str">
        <f>IF(BIBLIOTHEQUE[[#This Row],[N° par Auteur]]&lt;&gt;"",IFERROR(UPPER(TRIM(LEFT(C71,SEARCH(" ",C71,1)))),C71),"")</f>
        <v>DAVID</v>
      </c>
      <c r="G71" s="14" t="str">
        <f>IF(BIBLIOTHEQUE[[#This Row],[N° par Auteur]]&lt;&gt;"",TRIM(RIGHT(C71,LEN(C71)-LEN(F71))),"")</f>
        <v>FERDINAND</v>
      </c>
      <c r="H71" s="18">
        <f>IF(BIBLIOTHEQUE[[#This Row],[AUTEURS 1]]&lt;&gt;"",ROW()-1,"")</f>
        <v>70</v>
      </c>
    </row>
    <row r="72" spans="1:8" ht="102" customHeight="1">
      <c r="A72" s="3" t="str">
        <f>BIBLIOTHEQUE[[#This Row],[AUTEURS 1]]&amp; BIBLIOTHEQUE[[#This Row],[N° par Auteur]]</f>
        <v>DE GRAVELAIRE JOELLEDGJ1 1</v>
      </c>
      <c r="B72" s="16" t="str">
        <f>VLOOKUP(BIBLIOTHEQUE[[#This Row],[AUTEURS 1]],ABREVIATIONS!A:AC,4,FALSE) &amp; " " &amp;TEXT(1+COUNTIF($C$1:C71,BIBLIOTHEQUE[[#This Row],[AUTEURS 1]]),"0")</f>
        <v>DGJ1 1</v>
      </c>
      <c r="C72" s="12" t="s">
        <v>107</v>
      </c>
      <c r="D72" s="12"/>
      <c r="E72" s="17" t="s">
        <v>108</v>
      </c>
      <c r="F72" s="14" t="str">
        <f>IF(BIBLIOTHEQUE[[#This Row],[N° par Auteur]]&lt;&gt;"",IFERROR(UPPER(TRIM(LEFT(C72,SEARCH(" ",C72,1)))),C72),"")</f>
        <v>DE</v>
      </c>
      <c r="G72" s="14" t="str">
        <f>IF(BIBLIOTHEQUE[[#This Row],[N° par Auteur]]&lt;&gt;"",TRIM(RIGHT(C72,LEN(C72)-LEN(F72))),"")</f>
        <v>GRAVELAIRE JOELLE</v>
      </c>
      <c r="H72" s="18">
        <f>IF(BIBLIOTHEQUE[[#This Row],[AUTEURS 1]]&lt;&gt;"",ROW()-1,"")</f>
        <v>71</v>
      </c>
    </row>
    <row r="73" spans="1:8" ht="102" customHeight="1">
      <c r="A73" s="3" t="str">
        <f>BIBLIOTHEQUE[[#This Row],[AUTEURS 1]]&amp; BIBLIOTHEQUE[[#This Row],[N° par Auteur]]</f>
        <v>DE-CAUMON PAOLIDP1 1</v>
      </c>
      <c r="B73" s="16" t="str">
        <f>VLOOKUP(BIBLIOTHEQUE[[#This Row],[AUTEURS 1]],ABREVIATIONS!A:AC,4,FALSE) &amp; " " &amp;TEXT(1+COUNTIF($C$1:C72,BIBLIOTHEQUE[[#This Row],[AUTEURS 1]]),"0")</f>
        <v>DP1 1</v>
      </c>
      <c r="C73" s="12" t="s">
        <v>109</v>
      </c>
      <c r="D73" s="12"/>
      <c r="E73" s="17" t="s">
        <v>110</v>
      </c>
      <c r="F73" s="14" t="str">
        <f>IF(BIBLIOTHEQUE[[#This Row],[N° par Auteur]]&lt;&gt;"",IFERROR(UPPER(TRIM(LEFT(C73,SEARCH(" ",C73,1)))),C73),"")</f>
        <v>DE-CAUMON</v>
      </c>
      <c r="G73" s="14" t="str">
        <f>IF(BIBLIOTHEQUE[[#This Row],[N° par Auteur]]&lt;&gt;"",TRIM(RIGHT(C73,LEN(C73)-LEN(F73))),"")</f>
        <v>PAOLI</v>
      </c>
      <c r="H73" s="18">
        <f>IF(BIBLIOTHEQUE[[#This Row],[AUTEURS 1]]&lt;&gt;"",ROW()-1,"")</f>
        <v>72</v>
      </c>
    </row>
    <row r="74" spans="1:8" ht="102" customHeight="1">
      <c r="A74" s="3" t="str">
        <f>BIBLIOTHEQUE[[#This Row],[AUTEURS 1]]&amp; BIBLIOTHEQUE[[#This Row],[N° par Auteur]]</f>
        <v>DE-LARCHE JEANDJ1 1</v>
      </c>
      <c r="B74" s="16" t="str">
        <f>VLOOKUP(BIBLIOTHEQUE[[#This Row],[AUTEURS 1]],ABREVIATIONS!A:AC,4,FALSE) &amp; " " &amp;TEXT(1+COUNTIF($C$1:C73,BIBLIOTHEQUE[[#This Row],[AUTEURS 1]]),"0")</f>
        <v>DJ1 1</v>
      </c>
      <c r="C74" s="12" t="s">
        <v>111</v>
      </c>
      <c r="D74" s="12"/>
      <c r="E74" s="17" t="s">
        <v>112</v>
      </c>
      <c r="F74" s="14" t="str">
        <f>IF(BIBLIOTHEQUE[[#This Row],[N° par Auteur]]&lt;&gt;"",IFERROR(UPPER(TRIM(LEFT(C74,SEARCH(" ",C74,1)))),C74),"")</f>
        <v>DE-LARCHE</v>
      </c>
      <c r="G74" s="14" t="str">
        <f>IF(BIBLIOTHEQUE[[#This Row],[N° par Auteur]]&lt;&gt;"",TRIM(RIGHT(C74,LEN(C74)-LEN(F74))),"")</f>
        <v>JEAN</v>
      </c>
      <c r="H74" s="18">
        <f>IF(BIBLIOTHEQUE[[#This Row],[AUTEURS 1]]&lt;&gt;"",ROW()-1,"")</f>
        <v>73</v>
      </c>
    </row>
    <row r="75" spans="1:8" ht="102" customHeight="1">
      <c r="A75" s="3" t="str">
        <f>BIBLIOTHEQUE[[#This Row],[AUTEURS 1]]&amp; BIBLIOTHEQUE[[#This Row],[N° par Auteur]]</f>
        <v>DELEBARRE PIERREDP2 1</v>
      </c>
      <c r="B75" s="16" t="str">
        <f>VLOOKUP(BIBLIOTHEQUE[[#This Row],[AUTEURS 1]],ABREVIATIONS!A:AC,4,FALSE) &amp; " " &amp;TEXT(1+COUNTIF($C$1:C74,BIBLIOTHEQUE[[#This Row],[AUTEURS 1]]),"0")</f>
        <v>DP2 1</v>
      </c>
      <c r="C75" s="12" t="s">
        <v>113</v>
      </c>
      <c r="D75" s="12"/>
      <c r="E75" s="17" t="s">
        <v>114</v>
      </c>
      <c r="F75" s="14" t="str">
        <f>IF(BIBLIOTHEQUE[[#This Row],[N° par Auteur]]&lt;&gt;"",IFERROR(UPPER(TRIM(LEFT(C75,SEARCH(" ",C75,1)))),C75),"")</f>
        <v>DELEBARRE</v>
      </c>
      <c r="G75" s="14" t="str">
        <f>IF(BIBLIOTHEQUE[[#This Row],[N° par Auteur]]&lt;&gt;"",TRIM(RIGHT(C75,LEN(C75)-LEN(F75))),"")</f>
        <v>PIERRE</v>
      </c>
      <c r="H75" s="18">
        <f>IF(BIBLIOTHEQUE[[#This Row],[AUTEURS 1]]&lt;&gt;"",ROW()-1,"")</f>
        <v>74</v>
      </c>
    </row>
    <row r="76" spans="1:8" ht="102" customHeight="1">
      <c r="A76" s="3" t="str">
        <f>BIBLIOTHEQUE[[#This Row],[AUTEURS 1]]&amp; BIBLIOTHEQUE[[#This Row],[N° par Auteur]]</f>
        <v>DES-LONGCHAMPS MARIE THERESEDMT1 1</v>
      </c>
      <c r="B76" s="16" t="str">
        <f>VLOOKUP(BIBLIOTHEQUE[[#This Row],[AUTEURS 1]],ABREVIATIONS!A:AC,4,FALSE) &amp; " " &amp;TEXT(1+COUNTIF($C$1:C75,BIBLIOTHEQUE[[#This Row],[AUTEURS 1]]),"0")</f>
        <v>DMT1 1</v>
      </c>
      <c r="C76" s="12" t="s">
        <v>115</v>
      </c>
      <c r="D76" s="12"/>
      <c r="E76" s="17" t="s">
        <v>116</v>
      </c>
      <c r="F76" s="14" t="str">
        <f>IF(BIBLIOTHEQUE[[#This Row],[N° par Auteur]]&lt;&gt;"",IFERROR(UPPER(TRIM(LEFT(C76,SEARCH(" ",C76,1)))),C76),"")</f>
        <v>DES-LONGCHAMPS</v>
      </c>
      <c r="G76" s="14" t="str">
        <f>IF(BIBLIOTHEQUE[[#This Row],[N° par Auteur]]&lt;&gt;"",TRIM(RIGHT(C76,LEN(C76)-LEN(F76))),"")</f>
        <v>MARIE THERESE</v>
      </c>
      <c r="H76" s="18">
        <f>IF(BIBLIOTHEQUE[[#This Row],[AUTEURS 1]]&lt;&gt;"",ROW()-1,"")</f>
        <v>75</v>
      </c>
    </row>
    <row r="77" spans="1:8" ht="102" customHeight="1">
      <c r="A77" s="3" t="str">
        <f>BIBLIOTHEQUE[[#This Row],[AUTEURS 1]]&amp; BIBLIOTHEQUE[[#This Row],[N° par Auteur]]</f>
        <v>DES-LONGCHAMPS MARIE THERESEDMT1 2</v>
      </c>
      <c r="B77" s="16" t="str">
        <f>VLOOKUP(BIBLIOTHEQUE[[#This Row],[AUTEURS 1]],ABREVIATIONS!A:AC,4,FALSE) &amp; " " &amp;TEXT(1+COUNTIF($C$1:C76,BIBLIOTHEQUE[[#This Row],[AUTEURS 1]]),"0")</f>
        <v>DMT1 2</v>
      </c>
      <c r="C77" s="12" t="s">
        <v>115</v>
      </c>
      <c r="D77" s="12"/>
      <c r="E77" s="17" t="s">
        <v>117</v>
      </c>
      <c r="F77" s="14" t="str">
        <f>IF(BIBLIOTHEQUE[[#This Row],[N° par Auteur]]&lt;&gt;"",IFERROR(UPPER(TRIM(LEFT(C77,SEARCH(" ",C77,1)))),C77),"")</f>
        <v>DES-LONGCHAMPS</v>
      </c>
      <c r="G77" s="14" t="str">
        <f>IF(BIBLIOTHEQUE[[#This Row],[N° par Auteur]]&lt;&gt;"",TRIM(RIGHT(C77,LEN(C77)-LEN(F77))),"")</f>
        <v>MARIE THERESE</v>
      </c>
      <c r="H77" s="18">
        <f>IF(BIBLIOTHEQUE[[#This Row],[AUTEURS 1]]&lt;&gt;"",ROW()-1,"")</f>
        <v>76</v>
      </c>
    </row>
    <row r="78" spans="1:8" ht="102" customHeight="1">
      <c r="A78" s="3" t="str">
        <f>BIBLIOTHEQUE[[#This Row],[AUTEURS 1]]&amp; BIBLIOTHEQUE[[#This Row],[N° par Auteur]]</f>
        <v>DES-LONGCHAMPS MARIE THERESEDMT1 3</v>
      </c>
      <c r="B78" s="16" t="str">
        <f>VLOOKUP(BIBLIOTHEQUE[[#This Row],[AUTEURS 1]],ABREVIATIONS!A:AC,4,FALSE) &amp; " " &amp;TEXT(1+COUNTIF($C$1:C77,BIBLIOTHEQUE[[#This Row],[AUTEURS 1]]),"0")</f>
        <v>DMT1 3</v>
      </c>
      <c r="C78" s="12" t="s">
        <v>115</v>
      </c>
      <c r="D78" s="12"/>
      <c r="E78" s="17" t="s">
        <v>118</v>
      </c>
      <c r="F78" s="14" t="str">
        <f>IF(BIBLIOTHEQUE[[#This Row],[N° par Auteur]]&lt;&gt;"",IFERROR(UPPER(TRIM(LEFT(C78,SEARCH(" ",C78,1)))),C78),"")</f>
        <v>DES-LONGCHAMPS</v>
      </c>
      <c r="G78" s="14" t="str">
        <f>IF(BIBLIOTHEQUE[[#This Row],[N° par Auteur]]&lt;&gt;"",TRIM(RIGHT(C78,LEN(C78)-LEN(F78))),"")</f>
        <v>MARIE THERESE</v>
      </c>
      <c r="H78" s="18">
        <f>IF(BIBLIOTHEQUE[[#This Row],[AUTEURS 1]]&lt;&gt;"",ROW()-1,"")</f>
        <v>77</v>
      </c>
    </row>
    <row r="79" spans="1:8" ht="102" customHeight="1">
      <c r="A79" s="3" t="str">
        <f>BIBLIOTHEQUE[[#This Row],[AUTEURS 1]]&amp; BIBLIOTHEQUE[[#This Row],[N° par Auteur]]</f>
        <v>DES-LONGCHAMPS MARIE THERESEDMT1 4</v>
      </c>
      <c r="B79" s="16" t="str">
        <f>VLOOKUP(BIBLIOTHEQUE[[#This Row],[AUTEURS 1]],ABREVIATIONS!A:AC,4,FALSE) &amp; " " &amp;TEXT(1+COUNTIF($C$1:C78,BIBLIOTHEQUE[[#This Row],[AUTEURS 1]]),"0")</f>
        <v>DMT1 4</v>
      </c>
      <c r="C79" s="12" t="s">
        <v>115</v>
      </c>
      <c r="D79" s="12"/>
      <c r="E79" s="17" t="s">
        <v>119</v>
      </c>
      <c r="F79" s="14" t="str">
        <f>IF(BIBLIOTHEQUE[[#This Row],[N° par Auteur]]&lt;&gt;"",IFERROR(UPPER(TRIM(LEFT(C79,SEARCH(" ",C79,1)))),C79),"")</f>
        <v>DES-LONGCHAMPS</v>
      </c>
      <c r="G79" s="14" t="str">
        <f>IF(BIBLIOTHEQUE[[#This Row],[N° par Auteur]]&lt;&gt;"",TRIM(RIGHT(C79,LEN(C79)-LEN(F79))),"")</f>
        <v>MARIE THERESE</v>
      </c>
      <c r="H79" s="18">
        <f>IF(BIBLIOTHEQUE[[#This Row],[AUTEURS 1]]&lt;&gt;"",ROW()-1,"")</f>
        <v>78</v>
      </c>
    </row>
    <row r="80" spans="1:8" ht="102" customHeight="1">
      <c r="A80" s="3" t="str">
        <f>BIBLIOTHEQUE[[#This Row],[AUTEURS 1]]&amp; BIBLIOTHEQUE[[#This Row],[N° par Auteur]]</f>
        <v>DE-SOCOA MICHELDM1 1</v>
      </c>
      <c r="B80" s="16" t="str">
        <f>VLOOKUP(BIBLIOTHEQUE[[#This Row],[AUTEURS 1]],ABREVIATIONS!A:AC,4,FALSE) &amp; " " &amp;TEXT(1+COUNTIF($C$1:C79,BIBLIOTHEQUE[[#This Row],[AUTEURS 1]]),"0")</f>
        <v>DM1 1</v>
      </c>
      <c r="C80" s="12" t="s">
        <v>120</v>
      </c>
      <c r="D80" s="12"/>
      <c r="E80" s="17" t="s">
        <v>121</v>
      </c>
      <c r="F80" s="14" t="str">
        <f>IF(BIBLIOTHEQUE[[#This Row],[N° par Auteur]]&lt;&gt;"",IFERROR(UPPER(TRIM(LEFT(C80,SEARCH(" ",C80,1)))),C80),"")</f>
        <v>DE-SOCOA</v>
      </c>
      <c r="G80" s="14" t="str">
        <f>IF(BIBLIOTHEQUE[[#This Row],[N° par Auteur]]&lt;&gt;"",TRIM(RIGHT(C80,LEN(C80)-LEN(F80))),"")</f>
        <v>MICHEL</v>
      </c>
      <c r="H80" s="18">
        <f>IF(BIBLIOTHEQUE[[#This Row],[AUTEURS 1]]&lt;&gt;"",ROW()-1,"")</f>
        <v>79</v>
      </c>
    </row>
    <row r="81" spans="1:8" ht="102" customHeight="1">
      <c r="A81" s="3" t="str">
        <f>BIBLIOTHEQUE[[#This Row],[AUTEURS 1]]&amp; BIBLIOTHEQUE[[#This Row],[N° par Auteur]]</f>
        <v>DISCEPOLO CIRODC2 1</v>
      </c>
      <c r="B81" s="16" t="str">
        <f>VLOOKUP(BIBLIOTHEQUE[[#This Row],[AUTEURS 1]],ABREVIATIONS!A:AC,4,FALSE) &amp; " " &amp;TEXT(1+COUNTIF($C$1:C80,BIBLIOTHEQUE[[#This Row],[AUTEURS 1]]),"0")</f>
        <v>DC2 1</v>
      </c>
      <c r="C81" s="12" t="s">
        <v>122</v>
      </c>
      <c r="D81" s="12"/>
      <c r="E81" s="17" t="s">
        <v>123</v>
      </c>
      <c r="F81" s="14" t="str">
        <f>IF(BIBLIOTHEQUE[[#This Row],[N° par Auteur]]&lt;&gt;"",IFERROR(UPPER(TRIM(LEFT(C81,SEARCH(" ",C81,1)))),C81),"")</f>
        <v>DISCEPOLO</v>
      </c>
      <c r="G81" s="14" t="str">
        <f>IF(BIBLIOTHEQUE[[#This Row],[N° par Auteur]]&lt;&gt;"",TRIM(RIGHT(C81,LEN(C81)-LEN(F81))),"")</f>
        <v>CIRO</v>
      </c>
      <c r="H81" s="18">
        <f>IF(BIBLIOTHEQUE[[#This Row],[AUTEURS 1]]&lt;&gt;"",ROW()-1,"")</f>
        <v>80</v>
      </c>
    </row>
    <row r="82" spans="1:8" ht="102" customHeight="1">
      <c r="A82" s="3" t="str">
        <f>BIBLIOTHEQUE[[#This Row],[AUTEURS 1]]&amp; BIBLIOTHEQUE[[#This Row],[N° par Auteur]]</f>
        <v>DORBAIRE PHILIPPEDP3 1</v>
      </c>
      <c r="B82" s="16" t="str">
        <f>VLOOKUP(BIBLIOTHEQUE[[#This Row],[AUTEURS 1]],ABREVIATIONS!A:AC,4,FALSE) &amp; " " &amp;TEXT(1+COUNTIF($C$1:C81,BIBLIOTHEQUE[[#This Row],[AUTEURS 1]]),"0")</f>
        <v>DP3 1</v>
      </c>
      <c r="C82" s="12" t="s">
        <v>124</v>
      </c>
      <c r="D82" s="12"/>
      <c r="E82" s="17" t="s">
        <v>125</v>
      </c>
      <c r="F82" s="14" t="str">
        <f>IF(BIBLIOTHEQUE[[#This Row],[N° par Auteur]]&lt;&gt;"",IFERROR(UPPER(TRIM(LEFT(C82,SEARCH(" ",C82,1)))),C82),"")</f>
        <v>DORBAIRE</v>
      </c>
      <c r="G82" s="14" t="str">
        <f>IF(BIBLIOTHEQUE[[#This Row],[N° par Auteur]]&lt;&gt;"",TRIM(RIGHT(C82,LEN(C82)-LEN(F82))),"")</f>
        <v>PHILIPPE</v>
      </c>
      <c r="H82" s="18">
        <f>IF(BIBLIOTHEQUE[[#This Row],[AUTEURS 1]]&lt;&gt;"",ROW()-1,"")</f>
        <v>81</v>
      </c>
    </row>
    <row r="83" spans="1:8" ht="102" customHeight="1">
      <c r="A83" s="3" t="str">
        <f>BIBLIOTHEQUE[[#This Row],[AUTEURS 1]]&amp; BIBLIOTHEQUE[[#This Row],[N° par Auteur]]</f>
        <v>DORBAIRE PHILIPPEDP3 2</v>
      </c>
      <c r="B83" s="16" t="str">
        <f>VLOOKUP(BIBLIOTHEQUE[[#This Row],[AUTEURS 1]],ABREVIATIONS!A:AC,4,FALSE) &amp; " " &amp;TEXT(1+COUNTIF($C$1:C82,BIBLIOTHEQUE[[#This Row],[AUTEURS 1]]),"0")</f>
        <v>DP3 2</v>
      </c>
      <c r="C83" s="12" t="s">
        <v>124</v>
      </c>
      <c r="D83" s="12"/>
      <c r="E83" s="17" t="s">
        <v>126</v>
      </c>
      <c r="F83" s="14" t="str">
        <f>IF(BIBLIOTHEQUE[[#This Row],[N° par Auteur]]&lt;&gt;"",IFERROR(UPPER(TRIM(LEFT(C83,SEARCH(" ",C83,1)))),C83),"")</f>
        <v>DORBAIRE</v>
      </c>
      <c r="G83" s="14" t="str">
        <f>IF(BIBLIOTHEQUE[[#This Row],[N° par Auteur]]&lt;&gt;"",TRIM(RIGHT(C83,LEN(C83)-LEN(F83))),"")</f>
        <v>PHILIPPE</v>
      </c>
      <c r="H83" s="18">
        <f>IF(BIBLIOTHEQUE[[#This Row],[AUTEURS 1]]&lt;&gt;"",ROW()-1,"")</f>
        <v>82</v>
      </c>
    </row>
    <row r="84" spans="1:8" ht="102" customHeight="1">
      <c r="A84" s="3" t="str">
        <f>BIBLIOTHEQUE[[#This Row],[AUTEURS 1]]&amp; BIBLIOTHEQUE[[#This Row],[N° par Auteur]]</f>
        <v>DORBAIRE PHILIPPEDP3 3</v>
      </c>
      <c r="B84" s="16" t="str">
        <f>VLOOKUP(BIBLIOTHEQUE[[#This Row],[AUTEURS 1]],ABREVIATIONS!A:AC,4,FALSE) &amp; " " &amp;TEXT(1+COUNTIF($C$1:C83,BIBLIOTHEQUE[[#This Row],[AUTEURS 1]]),"0")</f>
        <v>DP3 3</v>
      </c>
      <c r="C84" s="12" t="s">
        <v>124</v>
      </c>
      <c r="D84" s="12"/>
      <c r="E84" s="17" t="s">
        <v>127</v>
      </c>
      <c r="F84" s="14" t="str">
        <f>IF(BIBLIOTHEQUE[[#This Row],[N° par Auteur]]&lt;&gt;"",IFERROR(UPPER(TRIM(LEFT(C84,SEARCH(" ",C84,1)))),C84),"")</f>
        <v>DORBAIRE</v>
      </c>
      <c r="G84" s="14" t="str">
        <f>IF(BIBLIOTHEQUE[[#This Row],[N° par Auteur]]&lt;&gt;"",TRIM(RIGHT(C84,LEN(C84)-LEN(F84))),"")</f>
        <v>PHILIPPE</v>
      </c>
      <c r="H84" s="18">
        <f>IF(BIBLIOTHEQUE[[#This Row],[AUTEURS 1]]&lt;&gt;"",ROW()-1,"")</f>
        <v>83</v>
      </c>
    </row>
    <row r="85" spans="1:8" ht="102" customHeight="1">
      <c r="A85" s="3" t="str">
        <f>BIBLIOTHEQUE[[#This Row],[AUTEURS 1]]&amp; BIBLIOTHEQUE[[#This Row],[N° par Auteur]]</f>
        <v>DORBAIRE PHILIPPEDP3 4</v>
      </c>
      <c r="B85" s="16" t="str">
        <f>VLOOKUP(BIBLIOTHEQUE[[#This Row],[AUTEURS 1]],ABREVIATIONS!A:AC,4,FALSE) &amp; " " &amp;TEXT(1+COUNTIF($C$1:C84,BIBLIOTHEQUE[[#This Row],[AUTEURS 1]]),"0")</f>
        <v>DP3 4</v>
      </c>
      <c r="C85" s="12" t="s">
        <v>124</v>
      </c>
      <c r="D85" s="12"/>
      <c r="E85" s="17" t="s">
        <v>128</v>
      </c>
      <c r="F85" s="14" t="str">
        <f>IF(BIBLIOTHEQUE[[#This Row],[N° par Auteur]]&lt;&gt;"",IFERROR(UPPER(TRIM(LEFT(C85,SEARCH(" ",C85,1)))),C85),"")</f>
        <v>DORBAIRE</v>
      </c>
      <c r="G85" s="14" t="str">
        <f>IF(BIBLIOTHEQUE[[#This Row],[N° par Auteur]]&lt;&gt;"",TRIM(RIGHT(C85,LEN(C85)-LEN(F85))),"")</f>
        <v>PHILIPPE</v>
      </c>
      <c r="H85" s="18">
        <f>IF(BIBLIOTHEQUE[[#This Row],[AUTEURS 1]]&lt;&gt;"",ROW()-1,"")</f>
        <v>84</v>
      </c>
    </row>
    <row r="86" spans="1:8" ht="102" customHeight="1">
      <c r="A86" s="3" t="str">
        <f>BIBLIOTHEQUE[[#This Row],[AUTEURS 1]]&amp; BIBLIOTHEQUE[[#This Row],[N° par Auteur]]</f>
        <v>DORBAIRE PHILIPPEDP3 5</v>
      </c>
      <c r="B86" s="16" t="str">
        <f>VLOOKUP(BIBLIOTHEQUE[[#This Row],[AUTEURS 1]],ABREVIATIONS!A:AC,4,FALSE) &amp; " " &amp;TEXT(1+COUNTIF($C$1:C85,BIBLIOTHEQUE[[#This Row],[AUTEURS 1]]),"0")</f>
        <v>DP3 5</v>
      </c>
      <c r="C86" s="12" t="s">
        <v>124</v>
      </c>
      <c r="D86" s="12"/>
      <c r="E86" s="17" t="s">
        <v>129</v>
      </c>
      <c r="F86" s="14" t="str">
        <f>IF(BIBLIOTHEQUE[[#This Row],[N° par Auteur]]&lt;&gt;"",IFERROR(UPPER(TRIM(LEFT(C86,SEARCH(" ",C86,1)))),C86),"")</f>
        <v>DORBAIRE</v>
      </c>
      <c r="G86" s="14" t="str">
        <f>IF(BIBLIOTHEQUE[[#This Row],[N° par Auteur]]&lt;&gt;"",TRIM(RIGHT(C86,LEN(C86)-LEN(F86))),"")</f>
        <v>PHILIPPE</v>
      </c>
      <c r="H86" s="18">
        <f>IF(BIBLIOTHEQUE[[#This Row],[AUTEURS 1]]&lt;&gt;"",ROW()-1,"")</f>
        <v>85</v>
      </c>
    </row>
    <row r="87" spans="1:8" ht="102" customHeight="1">
      <c r="A87" s="3" t="str">
        <f>BIBLIOTHEQUE[[#This Row],[AUTEURS 1]]&amp; BIBLIOTHEQUE[[#This Row],[N° par Auteur]]</f>
        <v>DOSSIERS DE L'HISTOIRE N°59DDL1 1</v>
      </c>
      <c r="B87" s="16" t="str">
        <f>VLOOKUP(BIBLIOTHEQUE[[#This Row],[AUTEURS 1]],ABREVIATIONS!A:AC,4,FALSE) &amp; " " &amp;TEXT(1+COUNTIF($C$1:C86,BIBLIOTHEQUE[[#This Row],[AUTEURS 1]]),"0")</f>
        <v>DDL1 1</v>
      </c>
      <c r="C87" s="12" t="s">
        <v>130</v>
      </c>
      <c r="D87" s="12"/>
      <c r="E87" s="17" t="s">
        <v>131</v>
      </c>
      <c r="F87" s="14" t="str">
        <f>IF(BIBLIOTHEQUE[[#This Row],[N° par Auteur]]&lt;&gt;"",IFERROR(UPPER(TRIM(LEFT(C87,SEARCH(" ",C87,1)))),C87),"")</f>
        <v>DOSSIERS</v>
      </c>
      <c r="G87" s="14" t="str">
        <f>IF(BIBLIOTHEQUE[[#This Row],[N° par Auteur]]&lt;&gt;"",TRIM(RIGHT(C87,LEN(C87)-LEN(F87))),"")</f>
        <v>DE L'HISTOIRE N°59</v>
      </c>
      <c r="H87" s="18">
        <f>IF(BIBLIOTHEQUE[[#This Row],[AUTEURS 1]]&lt;&gt;"",ROW()-1,"")</f>
        <v>86</v>
      </c>
    </row>
    <row r="88" spans="1:8" ht="102" customHeight="1">
      <c r="A88" s="3" t="str">
        <f>BIBLIOTHEQUE[[#This Row],[AUTEURS 1]]&amp; BIBLIOTHEQUE[[#This Row],[N° par Auteur]]</f>
        <v>DRYBURGH HELENADH1 1</v>
      </c>
      <c r="B88" s="16" t="str">
        <f>VLOOKUP(BIBLIOTHEQUE[[#This Row],[AUTEURS 1]],ABREVIATIONS!A:AC,4,FALSE) &amp; " " &amp;TEXT(1+COUNTIF($C$1:C87,BIBLIOTHEQUE[[#This Row],[AUTEURS 1]]),"0")</f>
        <v>DH1 1</v>
      </c>
      <c r="C88" s="12" t="s">
        <v>132</v>
      </c>
      <c r="D88" s="12"/>
      <c r="E88" s="17" t="s">
        <v>133</v>
      </c>
      <c r="F88" s="14" t="str">
        <f>IF(BIBLIOTHEQUE[[#This Row],[N° par Auteur]]&lt;&gt;"",IFERROR(UPPER(TRIM(LEFT(C88,SEARCH(" ",C88,1)))),C88),"")</f>
        <v>DRYBURGH</v>
      </c>
      <c r="G88" s="14" t="str">
        <f>IF(BIBLIOTHEQUE[[#This Row],[N° par Auteur]]&lt;&gt;"",TRIM(RIGHT(C88,LEN(C88)-LEN(F88))),"")</f>
        <v>HELENA</v>
      </c>
      <c r="H88" s="18">
        <f>IF(BIBLIOTHEQUE[[#This Row],[AUTEURS 1]]&lt;&gt;"",ROW()-1,"")</f>
        <v>87</v>
      </c>
    </row>
    <row r="89" spans="1:8" ht="102" customHeight="1">
      <c r="A89" s="3" t="str">
        <f>BIBLIOTHEQUE[[#This Row],[AUTEURS 1]]&amp; BIBLIOTHEQUE[[#This Row],[N° par Auteur]]</f>
        <v>DUCHAATELLE BERNARDDB1 1</v>
      </c>
      <c r="B89" s="16" t="str">
        <f>VLOOKUP(BIBLIOTHEQUE[[#This Row],[AUTEURS 1]],ABREVIATIONS!A:AC,4,FALSE) &amp; " " &amp;TEXT(1+COUNTIF($C$1:C88,BIBLIOTHEQUE[[#This Row],[AUTEURS 1]]),"0")</f>
        <v>DB1 1</v>
      </c>
      <c r="C89" s="12" t="s">
        <v>134</v>
      </c>
      <c r="D89" s="12"/>
      <c r="E89" s="17" t="s">
        <v>135</v>
      </c>
      <c r="F89" s="14" t="str">
        <f>IF(BIBLIOTHEQUE[[#This Row],[N° par Auteur]]&lt;&gt;"",IFERROR(UPPER(TRIM(LEFT(C89,SEARCH(" ",C89,1)))),C89),"")</f>
        <v>DUCHAATELLE</v>
      </c>
      <c r="G89" s="14" t="str">
        <f>IF(BIBLIOTHEQUE[[#This Row],[N° par Auteur]]&lt;&gt;"",TRIM(RIGHT(C89,LEN(C89)-LEN(F89))),"")</f>
        <v>BERNARD</v>
      </c>
      <c r="H89" s="18">
        <f>IF(BIBLIOTHEQUE[[#This Row],[AUTEURS 1]]&lt;&gt;"",ROW()-1,"")</f>
        <v>88</v>
      </c>
    </row>
    <row r="90" spans="1:8" ht="102" customHeight="1">
      <c r="A90" s="3" t="str">
        <f>BIBLIOTHEQUE[[#This Row],[AUTEURS 1]]&amp; BIBLIOTHEQUE[[#This Row],[N° par Auteur]]</f>
        <v>DUCHAUSSOY CHRISTIANDC3 1</v>
      </c>
      <c r="B90" s="16" t="str">
        <f>VLOOKUP(BIBLIOTHEQUE[[#This Row],[AUTEURS 1]],ABREVIATIONS!A:AC,4,FALSE) &amp; " " &amp;TEXT(1+COUNTIF($C$1:C89,BIBLIOTHEQUE[[#This Row],[AUTEURS 1]]),"0")</f>
        <v>DC3 1</v>
      </c>
      <c r="C90" s="12" t="s">
        <v>136</v>
      </c>
      <c r="D90" s="12"/>
      <c r="E90" s="17" t="s">
        <v>137</v>
      </c>
      <c r="F90" s="14" t="str">
        <f>IF(BIBLIOTHEQUE[[#This Row],[N° par Auteur]]&lt;&gt;"",IFERROR(UPPER(TRIM(LEFT(C90,SEARCH(" ",C90,1)))),C90),"")</f>
        <v>DUCHAUSSOY</v>
      </c>
      <c r="G90" s="14" t="str">
        <f>IF(BIBLIOTHEQUE[[#This Row],[N° par Auteur]]&lt;&gt;"",TRIM(RIGHT(C90,LEN(C90)-LEN(F90))),"")</f>
        <v>CHRISTIAN</v>
      </c>
      <c r="H90" s="18">
        <f>IF(BIBLIOTHEQUE[[#This Row],[AUTEURS 1]]&lt;&gt;"",ROW()-1,"")</f>
        <v>89</v>
      </c>
    </row>
    <row r="91" spans="1:8" ht="102" customHeight="1">
      <c r="A91" s="3" t="str">
        <f>BIBLIOTHEQUE[[#This Row],[AUTEURS 1]]&amp; BIBLIOTHEQUE[[#This Row],[N° par Auteur]]</f>
        <v>DUPEYRON GEORGESDG1 1</v>
      </c>
      <c r="B91" s="16" t="str">
        <f>VLOOKUP(BIBLIOTHEQUE[[#This Row],[AUTEURS 1]],ABREVIATIONS!A:AC,4,FALSE) &amp; " " &amp;TEXT(1+COUNTIF($C$1:C90,BIBLIOTHEQUE[[#This Row],[AUTEURS 1]]),"0")</f>
        <v>DG1 1</v>
      </c>
      <c r="C91" s="12" t="s">
        <v>138</v>
      </c>
      <c r="D91" s="12"/>
      <c r="E91" s="17" t="s">
        <v>139</v>
      </c>
      <c r="F91" s="14" t="str">
        <f>IF(BIBLIOTHEQUE[[#This Row],[N° par Auteur]]&lt;&gt;"",IFERROR(UPPER(TRIM(LEFT(C91,SEARCH(" ",C91,1)))),C91),"")</f>
        <v>DUPEYRON</v>
      </c>
      <c r="G91" s="14" t="str">
        <f>IF(BIBLIOTHEQUE[[#This Row],[N° par Auteur]]&lt;&gt;"",TRIM(RIGHT(C91,LEN(C91)-LEN(F91))),"")</f>
        <v>GEORGES</v>
      </c>
      <c r="H91" s="18">
        <f>IF(BIBLIOTHEQUE[[#This Row],[AUTEURS 1]]&lt;&gt;"",ROW()-1,"")</f>
        <v>90</v>
      </c>
    </row>
    <row r="92" spans="1:8" ht="102" customHeight="1">
      <c r="A92" s="3" t="str">
        <f>BIBLIOTHEQUE[[#This Row],[AUTEURS 1]]&amp; BIBLIOTHEQUE[[#This Row],[N° par Auteur]]</f>
        <v>DUPUIS GUYDG2 1</v>
      </c>
      <c r="B92" s="16" t="str">
        <f>VLOOKUP(BIBLIOTHEQUE[[#This Row],[AUTEURS 1]],ABREVIATIONS!A:AC,4,FALSE) &amp; " " &amp;TEXT(1+COUNTIF($C$1:C91,BIBLIOTHEQUE[[#This Row],[AUTEURS 1]]),"0")</f>
        <v>DG2 1</v>
      </c>
      <c r="C92" s="12" t="s">
        <v>140</v>
      </c>
      <c r="D92" s="12"/>
      <c r="E92" s="17" t="s">
        <v>141</v>
      </c>
      <c r="F92" s="14" t="str">
        <f>IF(BIBLIOTHEQUE[[#This Row],[N° par Auteur]]&lt;&gt;"",IFERROR(UPPER(TRIM(LEFT(C92,SEARCH(" ",C92,1)))),C92),"")</f>
        <v>DUPUIS</v>
      </c>
      <c r="G92" s="14" t="str">
        <f>IF(BIBLIOTHEQUE[[#This Row],[N° par Auteur]]&lt;&gt;"",TRIM(RIGHT(C92,LEN(C92)-LEN(F92))),"")</f>
        <v>GUY</v>
      </c>
      <c r="H92" s="18">
        <f>IF(BIBLIOTHEQUE[[#This Row],[AUTEURS 1]]&lt;&gt;"",ROW()-1,"")</f>
        <v>91</v>
      </c>
    </row>
    <row r="93" spans="1:8" ht="102" customHeight="1">
      <c r="A93" s="3" t="str">
        <f>BIBLIOTHEQUE[[#This Row],[AUTEURS 1]]&amp; BIBLIOTHEQUE[[#This Row],[N° par Auteur]]</f>
        <v>DUPUIS GUYDG2 2</v>
      </c>
      <c r="B93" s="16" t="str">
        <f>VLOOKUP(BIBLIOTHEQUE[[#This Row],[AUTEURS 1]],ABREVIATIONS!A:AC,4,FALSE) &amp; " " &amp;TEXT(1+COUNTIF($C$1:C92,BIBLIOTHEQUE[[#This Row],[AUTEURS 1]]),"0")</f>
        <v>DG2 2</v>
      </c>
      <c r="C93" s="12" t="s">
        <v>140</v>
      </c>
      <c r="D93" s="12"/>
      <c r="E93" s="17" t="s">
        <v>142</v>
      </c>
      <c r="F93" s="14" t="str">
        <f>IF(BIBLIOTHEQUE[[#This Row],[N° par Auteur]]&lt;&gt;"",IFERROR(UPPER(TRIM(LEFT(C93,SEARCH(" ",C93,1)))),C93),"")</f>
        <v>DUPUIS</v>
      </c>
      <c r="G93" s="14" t="str">
        <f>IF(BIBLIOTHEQUE[[#This Row],[N° par Auteur]]&lt;&gt;"",TRIM(RIGHT(C93,LEN(C93)-LEN(F93))),"")</f>
        <v>GUY</v>
      </c>
      <c r="H93" s="18">
        <f>IF(BIBLIOTHEQUE[[#This Row],[AUTEURS 1]]&lt;&gt;"",ROW()-1,"")</f>
        <v>92</v>
      </c>
    </row>
    <row r="94" spans="1:8" ht="102" customHeight="1">
      <c r="A94" s="3" t="str">
        <f>BIBLIOTHEQUE[[#This Row],[AUTEURS 1]]&amp; BIBLIOTHEQUE[[#This Row],[N° par Auteur]]</f>
        <v>DUPUY CECILEDC4 1</v>
      </c>
      <c r="B94" s="16" t="str">
        <f>VLOOKUP(BIBLIOTHEQUE[[#This Row],[AUTEURS 1]],ABREVIATIONS!A:AC,4,FALSE) &amp; " " &amp;TEXT(1+COUNTIF($C$1:C93,BIBLIOTHEQUE[[#This Row],[AUTEURS 1]]),"0")</f>
        <v>DC4 1</v>
      </c>
      <c r="C94" s="12" t="s">
        <v>143</v>
      </c>
      <c r="D94" s="12"/>
      <c r="E94" s="17" t="s">
        <v>144</v>
      </c>
      <c r="F94" s="14" t="str">
        <f>IF(BIBLIOTHEQUE[[#This Row],[N° par Auteur]]&lt;&gt;"",IFERROR(UPPER(TRIM(LEFT(C94,SEARCH(" ",C94,1)))),C94),"")</f>
        <v>DUPUY</v>
      </c>
      <c r="G94" s="14" t="str">
        <f>IF(BIBLIOTHEQUE[[#This Row],[N° par Auteur]]&lt;&gt;"",TRIM(RIGHT(C94,LEN(C94)-LEN(F94))),"")</f>
        <v>CECILE</v>
      </c>
      <c r="H94" s="18">
        <f>IF(BIBLIOTHEQUE[[#This Row],[AUTEURS 1]]&lt;&gt;"",ROW()-1,"")</f>
        <v>93</v>
      </c>
    </row>
    <row r="95" spans="1:8" ht="102" customHeight="1">
      <c r="A95" s="3" t="str">
        <f>BIBLIOTHEQUE[[#This Row],[AUTEURS 1]]&amp; BIBLIOTHEQUE[[#This Row],[N° par Auteur]]</f>
        <v>EBERTIN REINHOLDER1 1</v>
      </c>
      <c r="B95" s="16" t="str">
        <f>VLOOKUP(BIBLIOTHEQUE[[#This Row],[AUTEURS 1]],ABREVIATIONS!A:AC,4,FALSE) &amp; " " &amp;TEXT(1+COUNTIF($C$1:C94,BIBLIOTHEQUE[[#This Row],[AUTEURS 1]]),"0")</f>
        <v>ER1 1</v>
      </c>
      <c r="C95" s="12" t="s">
        <v>145</v>
      </c>
      <c r="D95" s="12"/>
      <c r="E95" s="17" t="s">
        <v>146</v>
      </c>
      <c r="F95" s="14" t="str">
        <f>IF(BIBLIOTHEQUE[[#This Row],[N° par Auteur]]&lt;&gt;"",IFERROR(UPPER(TRIM(LEFT(C95,SEARCH(" ",C95,1)))),C95),"")</f>
        <v>EBERTIN</v>
      </c>
      <c r="G95" s="14" t="str">
        <f>IF(BIBLIOTHEQUE[[#This Row],[N° par Auteur]]&lt;&gt;"",TRIM(RIGHT(C95,LEN(C95)-LEN(F95))),"")</f>
        <v>REINHOLD</v>
      </c>
      <c r="H95" s="18">
        <f>IF(BIBLIOTHEQUE[[#This Row],[AUTEURS 1]]&lt;&gt;"",ROW()-1,"")</f>
        <v>94</v>
      </c>
    </row>
    <row r="96" spans="1:8" ht="102" customHeight="1">
      <c r="A96" s="3" t="str">
        <f>BIBLIOTHEQUE[[#This Row],[AUTEURS 1]]&amp; BIBLIOTHEQUE[[#This Row],[N° par Auteur]]</f>
        <v>EDITIONS TRADITIONNELLESET1 1</v>
      </c>
      <c r="B96" s="16" t="str">
        <f>VLOOKUP(BIBLIOTHEQUE[[#This Row],[AUTEURS 1]],ABREVIATIONS!A:AC,4,FALSE) &amp; " " &amp;TEXT(1+COUNTIF($C$1:C95,BIBLIOTHEQUE[[#This Row],[AUTEURS 1]]),"0")</f>
        <v>ET1 1</v>
      </c>
      <c r="C96" s="12" t="s">
        <v>147</v>
      </c>
      <c r="D96" s="12"/>
      <c r="E96" s="17" t="s">
        <v>148</v>
      </c>
      <c r="F96" s="14" t="str">
        <f>IF(BIBLIOTHEQUE[[#This Row],[N° par Auteur]]&lt;&gt;"",IFERROR(UPPER(TRIM(LEFT(C96,SEARCH(" ",C96,1)))),C96),"")</f>
        <v>EDITIONS</v>
      </c>
      <c r="G96" s="14" t="str">
        <f>IF(BIBLIOTHEQUE[[#This Row],[N° par Auteur]]&lt;&gt;"",TRIM(RIGHT(C96,LEN(C96)-LEN(F96))),"")</f>
        <v>TRADITIONNELLES</v>
      </c>
      <c r="H96" s="18">
        <f>IF(BIBLIOTHEQUE[[#This Row],[AUTEURS 1]]&lt;&gt;"",ROW()-1,"")</f>
        <v>95</v>
      </c>
    </row>
    <row r="97" spans="1:8" ht="102" customHeight="1">
      <c r="A97" s="3" t="str">
        <f>BIBLIOTHEQUE[[#This Row],[AUTEURS 1]]&amp; BIBLIOTHEQUE[[#This Row],[N° par Auteur]]</f>
        <v>EDITIONS TRADITIONNELLESET1 2</v>
      </c>
      <c r="B97" s="16" t="str">
        <f>VLOOKUP(BIBLIOTHEQUE[[#This Row],[AUTEURS 1]],ABREVIATIONS!A:AC,4,FALSE) &amp; " " &amp;TEXT(1+COUNTIF($C$1:C96,BIBLIOTHEQUE[[#This Row],[AUTEURS 1]]),"0")</f>
        <v>ET1 2</v>
      </c>
      <c r="C97" s="12" t="s">
        <v>147</v>
      </c>
      <c r="D97" s="12"/>
      <c r="E97" s="17" t="s">
        <v>149</v>
      </c>
      <c r="F97" s="14" t="str">
        <f>IF(BIBLIOTHEQUE[[#This Row],[N° par Auteur]]&lt;&gt;"",IFERROR(UPPER(TRIM(LEFT(C97,SEARCH(" ",C97,1)))),C97),"")</f>
        <v>EDITIONS</v>
      </c>
      <c r="G97" s="14" t="str">
        <f>IF(BIBLIOTHEQUE[[#This Row],[N° par Auteur]]&lt;&gt;"",TRIM(RIGHT(C97,LEN(C97)-LEN(F97))),"")</f>
        <v>TRADITIONNELLES</v>
      </c>
      <c r="H97" s="18">
        <f>IF(BIBLIOTHEQUE[[#This Row],[AUTEURS 1]]&lt;&gt;"",ROW()-1,"")</f>
        <v>96</v>
      </c>
    </row>
    <row r="98" spans="1:8" ht="102" customHeight="1">
      <c r="A98" s="3" t="str">
        <f>BIBLIOTHEQUE[[#This Row],[AUTEURS 1]]&amp; BIBLIOTHEQUE[[#This Row],[N° par Auteur]]</f>
        <v>EDITIONS TRADITIONNELLESET1 3</v>
      </c>
      <c r="B98" s="16" t="str">
        <f>VLOOKUP(BIBLIOTHEQUE[[#This Row],[AUTEURS 1]],ABREVIATIONS!A:AC,4,FALSE) &amp; " " &amp;TEXT(1+COUNTIF($C$1:C97,BIBLIOTHEQUE[[#This Row],[AUTEURS 1]]),"0")</f>
        <v>ET1 3</v>
      </c>
      <c r="C98" s="12" t="s">
        <v>147</v>
      </c>
      <c r="D98" s="12"/>
      <c r="E98" s="17" t="s">
        <v>150</v>
      </c>
      <c r="F98" s="14" t="str">
        <f>IF(BIBLIOTHEQUE[[#This Row],[N° par Auteur]]&lt;&gt;"",IFERROR(UPPER(TRIM(LEFT(C98,SEARCH(" ",C98,1)))),C98),"")</f>
        <v>EDITIONS</v>
      </c>
      <c r="G98" s="14" t="str">
        <f>IF(BIBLIOTHEQUE[[#This Row],[N° par Auteur]]&lt;&gt;"",TRIM(RIGHT(C98,LEN(C98)-LEN(F98))),"")</f>
        <v>TRADITIONNELLES</v>
      </c>
      <c r="H98" s="18">
        <f>IF(BIBLIOTHEQUE[[#This Row],[AUTEURS 1]]&lt;&gt;"",ROW()-1,"")</f>
        <v>97</v>
      </c>
    </row>
    <row r="99" spans="1:8" ht="102" customHeight="1">
      <c r="A99" s="3" t="str">
        <f>BIBLIOTHEQUE[[#This Row],[AUTEURS 1]]&amp; BIBLIOTHEQUE[[#This Row],[N° par Auteur]]</f>
        <v>FAERY TINIAFT1 1</v>
      </c>
      <c r="B99" s="16" t="str">
        <f>VLOOKUP(BIBLIOTHEQUE[[#This Row],[AUTEURS 1]],ABREVIATIONS!A:AC,4,FALSE) &amp; " " &amp;TEXT(1+COUNTIF($C$1:C98,BIBLIOTHEQUE[[#This Row],[AUTEURS 1]]),"0")</f>
        <v>FT1 1</v>
      </c>
      <c r="C99" s="12" t="s">
        <v>313</v>
      </c>
      <c r="D99" s="12" t="s">
        <v>314</v>
      </c>
      <c r="E99" s="17" t="s">
        <v>151</v>
      </c>
      <c r="F99" s="14" t="str">
        <f>IF(BIBLIOTHEQUE[[#This Row],[N° par Auteur]]&lt;&gt;"",IFERROR(UPPER(TRIM(LEFT(C99,SEARCH(" ",C99,1)))),C99),"")</f>
        <v>FAERY</v>
      </c>
      <c r="G99" s="14" t="str">
        <f>IF(BIBLIOTHEQUE[[#This Row],[N° par Auteur]]&lt;&gt;"",TRIM(RIGHT(C99,LEN(C99)-LEN(F99))),"")</f>
        <v>TINIA</v>
      </c>
      <c r="H99" s="18">
        <f>IF(BIBLIOTHEQUE[[#This Row],[AUTEURS 1]]&lt;&gt;"",ROW()-1,"")</f>
        <v>98</v>
      </c>
    </row>
    <row r="100" spans="1:8" ht="102" customHeight="1">
      <c r="A100" s="3" t="str">
        <f>BIBLIOTHEQUE[[#This Row],[AUTEURS 1]]&amp; BIBLIOTHEQUE[[#This Row],[N° par Auteur]]</f>
        <v>FALLON ASTRIDFA1 1</v>
      </c>
      <c r="B100" s="16" t="str">
        <f>VLOOKUP(BIBLIOTHEQUE[[#This Row],[AUTEURS 1]],ABREVIATIONS!A:AC,4,FALSE) &amp; " " &amp;TEXT(1+COUNTIF($C$1:C99,BIBLIOTHEQUE[[#This Row],[AUTEURS 1]]),"0")</f>
        <v>FA1 1</v>
      </c>
      <c r="C100" s="12" t="s">
        <v>152</v>
      </c>
      <c r="D100" s="12"/>
      <c r="E100" s="17" t="s">
        <v>153</v>
      </c>
      <c r="F100" s="14" t="str">
        <f>IF(BIBLIOTHEQUE[[#This Row],[N° par Auteur]]&lt;&gt;"",IFERROR(UPPER(TRIM(LEFT(C100,SEARCH(" ",C100,1)))),C100),"")</f>
        <v>FALLON</v>
      </c>
      <c r="G100" s="14" t="str">
        <f>IF(BIBLIOTHEQUE[[#This Row],[N° par Auteur]]&lt;&gt;"",TRIM(RIGHT(C100,LEN(C100)-LEN(F100))),"")</f>
        <v>ASTRID</v>
      </c>
      <c r="H100" s="18">
        <f>IF(BIBLIOTHEQUE[[#This Row],[AUTEURS 1]]&lt;&gt;"",ROW()-1,"")</f>
        <v>99</v>
      </c>
    </row>
    <row r="101" spans="1:8" ht="102" customHeight="1">
      <c r="A101" s="3" t="str">
        <f>BIBLIOTHEQUE[[#This Row],[AUTEURS 1]]&amp; BIBLIOTHEQUE[[#This Row],[N° par Auteur]]</f>
        <v>FANTONI CHRISTIANEFC1 1</v>
      </c>
      <c r="B101" s="16" t="str">
        <f>VLOOKUP(BIBLIOTHEQUE[[#This Row],[AUTEURS 1]],ABREVIATIONS!A:AC,4,FALSE) &amp; " " &amp;TEXT(1+COUNTIF($C$1:C100,BIBLIOTHEQUE[[#This Row],[AUTEURS 1]]),"0")</f>
        <v>FC1 1</v>
      </c>
      <c r="C101" s="12" t="s">
        <v>154</v>
      </c>
      <c r="D101" s="12"/>
      <c r="E101" s="17" t="s">
        <v>155</v>
      </c>
      <c r="F101" s="14" t="str">
        <f>IF(BIBLIOTHEQUE[[#This Row],[N° par Auteur]]&lt;&gt;"",IFERROR(UPPER(TRIM(LEFT(C101,SEARCH(" ",C101,1)))),C101),"")</f>
        <v>FANTONI</v>
      </c>
      <c r="G101" s="14" t="str">
        <f>IF(BIBLIOTHEQUE[[#This Row],[N° par Auteur]]&lt;&gt;"",TRIM(RIGHT(C101,LEN(C101)-LEN(F101))),"")</f>
        <v>CHRISTIANE</v>
      </c>
      <c r="H101" s="18">
        <f>IF(BIBLIOTHEQUE[[#This Row],[AUTEURS 1]]&lt;&gt;"",ROW()-1,"")</f>
        <v>100</v>
      </c>
    </row>
    <row r="102" spans="1:8" ht="102" customHeight="1">
      <c r="A102" s="3" t="str">
        <f>BIBLIOTHEQUE[[#This Row],[AUTEURS 1]]&amp; BIBLIOTHEQUE[[#This Row],[N° par Auteur]]</f>
        <v>FILBEY JOHNFJ1 1</v>
      </c>
      <c r="B102" s="16" t="str">
        <f>VLOOKUP(BIBLIOTHEQUE[[#This Row],[AUTEURS 1]],ABREVIATIONS!A:AC,4,FALSE) &amp; " " &amp;TEXT(1+COUNTIF($C$1:C101,BIBLIOTHEQUE[[#This Row],[AUTEURS 1]]),"0")</f>
        <v>FJ1 1</v>
      </c>
      <c r="C102" s="12" t="s">
        <v>156</v>
      </c>
      <c r="D102" s="12"/>
      <c r="E102" s="17" t="s">
        <v>157</v>
      </c>
      <c r="F102" s="14" t="str">
        <f>IF(BIBLIOTHEQUE[[#This Row],[N° par Auteur]]&lt;&gt;"",IFERROR(UPPER(TRIM(LEFT(C102,SEARCH(" ",C102,1)))),C102),"")</f>
        <v>FILBEY</v>
      </c>
      <c r="G102" s="14" t="str">
        <f>IF(BIBLIOTHEQUE[[#This Row],[N° par Auteur]]&lt;&gt;"",TRIM(RIGHT(C102,LEN(C102)-LEN(F102))),"")</f>
        <v>JOHN</v>
      </c>
      <c r="H102" s="18">
        <f>IF(BIBLIOTHEQUE[[#This Row],[AUTEURS 1]]&lt;&gt;"",ROW()-1,"")</f>
        <v>101</v>
      </c>
    </row>
    <row r="103" spans="1:8" ht="102" customHeight="1">
      <c r="A103" s="3" t="str">
        <f>BIBLIOTHEQUE[[#This Row],[AUTEURS 1]]&amp; BIBLIOTHEQUE[[#This Row],[N° par Auteur]]</f>
        <v>FLUDD ROBERTFR1 1</v>
      </c>
      <c r="B103" s="16" t="str">
        <f>VLOOKUP(BIBLIOTHEQUE[[#This Row],[AUTEURS 1]],ABREVIATIONS!A:AC,4,FALSE) &amp; " " &amp;TEXT(1+COUNTIF($C$1:C102,BIBLIOTHEQUE[[#This Row],[AUTEURS 1]]),"0")</f>
        <v>FR1 1</v>
      </c>
      <c r="C103" s="12" t="s">
        <v>158</v>
      </c>
      <c r="D103" s="12"/>
      <c r="E103" s="17" t="s">
        <v>159</v>
      </c>
      <c r="F103" s="14" t="str">
        <f>IF(BIBLIOTHEQUE[[#This Row],[N° par Auteur]]&lt;&gt;"",IFERROR(UPPER(TRIM(LEFT(C103,SEARCH(" ",C103,1)))),C103),"")</f>
        <v>FLUDD</v>
      </c>
      <c r="G103" s="14" t="str">
        <f>IF(BIBLIOTHEQUE[[#This Row],[N° par Auteur]]&lt;&gt;"",TRIM(RIGHT(C103,LEN(C103)-LEN(F103))),"")</f>
        <v>ROBERT</v>
      </c>
      <c r="H103" s="18">
        <f>IF(BIBLIOTHEQUE[[#This Row],[AUTEURS 1]]&lt;&gt;"",ROW()-1,"")</f>
        <v>102</v>
      </c>
    </row>
    <row r="104" spans="1:8" ht="102" customHeight="1">
      <c r="A104" s="3" t="str">
        <f>BIBLIOTHEQUE[[#This Row],[AUTEURS 1]]&amp; BIBLIOTHEQUE[[#This Row],[N° par Auteur]]</f>
        <v>FLUDD ROBERTFR1 2</v>
      </c>
      <c r="B104" s="16" t="str">
        <f>VLOOKUP(BIBLIOTHEQUE[[#This Row],[AUTEURS 1]],ABREVIATIONS!A:AC,4,FALSE) &amp; " " &amp;TEXT(1+COUNTIF($C$1:C103,BIBLIOTHEQUE[[#This Row],[AUTEURS 1]]),"0")</f>
        <v>FR1 2</v>
      </c>
      <c r="C104" s="12" t="s">
        <v>158</v>
      </c>
      <c r="D104" s="12"/>
      <c r="E104" s="17" t="s">
        <v>159</v>
      </c>
      <c r="F104" s="14" t="str">
        <f>IF(BIBLIOTHEQUE[[#This Row],[N° par Auteur]]&lt;&gt;"",IFERROR(UPPER(TRIM(LEFT(C104,SEARCH(" ",C104,1)))),C104),"")</f>
        <v>FLUDD</v>
      </c>
      <c r="G104" s="14" t="str">
        <f>IF(BIBLIOTHEQUE[[#This Row],[N° par Auteur]]&lt;&gt;"",TRIM(RIGHT(C104,LEN(C104)-LEN(F104))),"")</f>
        <v>ROBERT</v>
      </c>
      <c r="H104" s="18">
        <f>IF(BIBLIOTHEQUE[[#This Row],[AUTEURS 1]]&lt;&gt;"",ROW()-1,"")</f>
        <v>103</v>
      </c>
    </row>
    <row r="105" spans="1:8" ht="102" customHeight="1">
      <c r="A105" s="3" t="str">
        <f>BIBLIOTHEQUE[[#This Row],[AUTEURS 1]]&amp; BIBLIOTHEQUE[[#This Row],[N° par Auteur]]</f>
        <v>FORREST STEVENFS1 1</v>
      </c>
      <c r="B105" s="16" t="str">
        <f>VLOOKUP(BIBLIOTHEQUE[[#This Row],[AUTEURS 1]],ABREVIATIONS!A:AC,4,FALSE) &amp; " " &amp;TEXT(1+COUNTIF($C$1:C104,BIBLIOTHEQUE[[#This Row],[AUTEURS 1]]),"0")</f>
        <v>FS1 1</v>
      </c>
      <c r="C105" s="12" t="s">
        <v>160</v>
      </c>
      <c r="D105" s="12"/>
      <c r="E105" s="17" t="s">
        <v>161</v>
      </c>
      <c r="F105" s="14" t="str">
        <f>IF(BIBLIOTHEQUE[[#This Row],[N° par Auteur]]&lt;&gt;"",IFERROR(UPPER(TRIM(LEFT(C105,SEARCH(" ",C105,1)))),C105),"")</f>
        <v>FORREST</v>
      </c>
      <c r="G105" s="14" t="str">
        <f>IF(BIBLIOTHEQUE[[#This Row],[N° par Auteur]]&lt;&gt;"",TRIM(RIGHT(C105,LEN(C105)-LEN(F105))),"")</f>
        <v>STEVEN</v>
      </c>
      <c r="H105" s="18">
        <f>IF(BIBLIOTHEQUE[[#This Row],[AUTEURS 1]]&lt;&gt;"",ROW()-1,"")</f>
        <v>104</v>
      </c>
    </row>
    <row r="106" spans="1:8" ht="102" customHeight="1">
      <c r="A106" s="3" t="str">
        <f>BIBLIOTHEQUE[[#This Row],[AUTEURS 1]]&amp; BIBLIOTHEQUE[[#This Row],[N° par Auteur]]</f>
        <v>FUZEAU-BRAESCH SUZELFS2 1</v>
      </c>
      <c r="B106" s="16" t="str">
        <f>VLOOKUP(BIBLIOTHEQUE[[#This Row],[AUTEURS 1]],ABREVIATIONS!A:AC,4,FALSE) &amp; " " &amp;TEXT(1+COUNTIF($C$1:C105,BIBLIOTHEQUE[[#This Row],[AUTEURS 1]]),"0")</f>
        <v>FS2 1</v>
      </c>
      <c r="C106" s="12" t="s">
        <v>162</v>
      </c>
      <c r="D106" s="12"/>
      <c r="E106" s="17" t="s">
        <v>163</v>
      </c>
      <c r="F106" s="14" t="str">
        <f>IF(BIBLIOTHEQUE[[#This Row],[N° par Auteur]]&lt;&gt;"",IFERROR(UPPER(TRIM(LEFT(C106,SEARCH(" ",C106,1)))),C106),"")</f>
        <v>FUZEAU-BRAESCH</v>
      </c>
      <c r="G106" s="14" t="str">
        <f>IF(BIBLIOTHEQUE[[#This Row],[N° par Auteur]]&lt;&gt;"",TRIM(RIGHT(C106,LEN(C106)-LEN(F106))),"")</f>
        <v>SUZEL</v>
      </c>
      <c r="H106" s="18">
        <f>IF(BIBLIOTHEQUE[[#This Row],[AUTEURS 1]]&lt;&gt;"",ROW()-1,"")</f>
        <v>105</v>
      </c>
    </row>
    <row r="107" spans="1:8" ht="102" customHeight="1">
      <c r="A107" s="3" t="str">
        <f>BIBLIOTHEQUE[[#This Row],[AUTEURS 1]]&amp; BIBLIOTHEQUE[[#This Row],[N° par Auteur]]</f>
        <v>GESBERT ALAINGA1 1</v>
      </c>
      <c r="B107" s="16" t="str">
        <f>VLOOKUP(BIBLIOTHEQUE[[#This Row],[AUTEURS 1]],ABREVIATIONS!A:AC,4,FALSE) &amp; " " &amp;TEXT(1+COUNTIF($C$1:C106,BIBLIOTHEQUE[[#This Row],[AUTEURS 1]]),"0")</f>
        <v>GA1 1</v>
      </c>
      <c r="C107" s="12" t="s">
        <v>164</v>
      </c>
      <c r="D107" s="12"/>
      <c r="E107" s="17" t="s">
        <v>165</v>
      </c>
      <c r="F107" s="14" t="str">
        <f>IF(BIBLIOTHEQUE[[#This Row],[N° par Auteur]]&lt;&gt;"",IFERROR(UPPER(TRIM(LEFT(C107,SEARCH(" ",C107,1)))),C107),"")</f>
        <v>GESBERT</v>
      </c>
      <c r="G107" s="14" t="str">
        <f>IF(BIBLIOTHEQUE[[#This Row],[N° par Auteur]]&lt;&gt;"",TRIM(RIGHT(C107,LEN(C107)-LEN(F107))),"")</f>
        <v>ALAIN</v>
      </c>
      <c r="H107" s="18">
        <f>IF(BIBLIOTHEQUE[[#This Row],[AUTEURS 1]]&lt;&gt;"",ROW()-1,"")</f>
        <v>106</v>
      </c>
    </row>
    <row r="108" spans="1:8" ht="102" customHeight="1">
      <c r="A108" s="3" t="str">
        <f>BIBLIOTHEQUE[[#This Row],[AUTEURS 1]]&amp; BIBLIOTHEQUE[[#This Row],[N° par Auteur]]</f>
        <v>GIRAUD DANIELGD1 1</v>
      </c>
      <c r="B108" s="16" t="str">
        <f>VLOOKUP(BIBLIOTHEQUE[[#This Row],[AUTEURS 1]],ABREVIATIONS!A:AC,4,FALSE) &amp; " " &amp;TEXT(1+COUNTIF($C$1:C107,BIBLIOTHEQUE[[#This Row],[AUTEURS 1]]),"0")</f>
        <v>GD1 1</v>
      </c>
      <c r="C108" s="12" t="s">
        <v>166</v>
      </c>
      <c r="D108" s="12"/>
      <c r="E108" s="17" t="s">
        <v>167</v>
      </c>
      <c r="F108" s="14" t="str">
        <f>IF(BIBLIOTHEQUE[[#This Row],[N° par Auteur]]&lt;&gt;"",IFERROR(UPPER(TRIM(LEFT(C108,SEARCH(" ",C108,1)))),C108),"")</f>
        <v>GIRAUD</v>
      </c>
      <c r="G108" s="14" t="str">
        <f>IF(BIBLIOTHEQUE[[#This Row],[N° par Auteur]]&lt;&gt;"",TRIM(RIGHT(C108,LEN(C108)-LEN(F108))),"")</f>
        <v>DANIEL</v>
      </c>
      <c r="H108" s="18">
        <f>IF(BIBLIOTHEQUE[[#This Row],[AUTEURS 1]]&lt;&gt;"",ROW()-1,"")</f>
        <v>107</v>
      </c>
    </row>
    <row r="109" spans="1:8" ht="102" customHeight="1">
      <c r="A109" s="3" t="str">
        <f>BIBLIOTHEQUE[[#This Row],[AUTEURS 1]]&amp; BIBLIOTHEQUE[[#This Row],[N° par Auteur]]</f>
        <v>GIZZI LAURENTGL1 1</v>
      </c>
      <c r="B109" s="16" t="str">
        <f>VLOOKUP(BIBLIOTHEQUE[[#This Row],[AUTEURS 1]],ABREVIATIONS!A:AC,4,FALSE) &amp; " " &amp;TEXT(1+COUNTIF($C$1:C108,BIBLIOTHEQUE[[#This Row],[AUTEURS 1]]),"0")</f>
        <v>GL1 1</v>
      </c>
      <c r="C109" s="12" t="s">
        <v>168</v>
      </c>
      <c r="D109" s="12"/>
      <c r="E109" s="17" t="s">
        <v>169</v>
      </c>
      <c r="F109" s="14" t="str">
        <f>IF(BIBLIOTHEQUE[[#This Row],[N° par Auteur]]&lt;&gt;"",IFERROR(UPPER(TRIM(LEFT(C109,SEARCH(" ",C109,1)))),C109),"")</f>
        <v>GIZZI</v>
      </c>
      <c r="G109" s="14" t="str">
        <f>IF(BIBLIOTHEQUE[[#This Row],[N° par Auteur]]&lt;&gt;"",TRIM(RIGHT(C109,LEN(C109)-LEN(F109))),"")</f>
        <v>LAURENT</v>
      </c>
      <c r="H109" s="18">
        <f>IF(BIBLIOTHEQUE[[#This Row],[AUTEURS 1]]&lt;&gt;"",ROW()-1,"")</f>
        <v>108</v>
      </c>
    </row>
    <row r="110" spans="1:8" ht="102" customHeight="1">
      <c r="A110" s="3" t="str">
        <f>BIBLIOTHEQUE[[#This Row],[AUTEURS 1]]&amp; BIBLIOTHEQUE[[#This Row],[N° par Auteur]]</f>
        <v>GONZE-CONRAD CHRISTINEGC1 1</v>
      </c>
      <c r="B110" s="16" t="str">
        <f>VLOOKUP(BIBLIOTHEQUE[[#This Row],[AUTEURS 1]],ABREVIATIONS!A:AC,4,FALSE) &amp; " " &amp;TEXT(1+COUNTIF($C$1:C109,BIBLIOTHEQUE[[#This Row],[AUTEURS 1]]),"0")</f>
        <v>GC1 1</v>
      </c>
      <c r="C110" s="12" t="s">
        <v>170</v>
      </c>
      <c r="D110" s="12"/>
      <c r="E110" s="17" t="s">
        <v>171</v>
      </c>
      <c r="F110" s="14" t="str">
        <f>IF(BIBLIOTHEQUE[[#This Row],[N° par Auteur]]&lt;&gt;"",IFERROR(UPPER(TRIM(LEFT(C110,SEARCH(" ",C110,1)))),C110),"")</f>
        <v>GONZE-CONRAD</v>
      </c>
      <c r="G110" s="14" t="str">
        <f>IF(BIBLIOTHEQUE[[#This Row],[N° par Auteur]]&lt;&gt;"",TRIM(RIGHT(C110,LEN(C110)-LEN(F110))),"")</f>
        <v>CHRISTINE</v>
      </c>
      <c r="H110" s="18">
        <f>IF(BIBLIOTHEQUE[[#This Row],[AUTEURS 1]]&lt;&gt;"",ROW()-1,"")</f>
        <v>109</v>
      </c>
    </row>
    <row r="111" spans="1:8" ht="102" customHeight="1">
      <c r="A111" s="3" t="str">
        <f>BIBLIOTHEQUE[[#This Row],[AUTEURS 1]]&amp; BIBLIOTHEQUE[[#This Row],[N° par Auteur]]</f>
        <v>GOUCHON HENRI JEANGHJ1 1</v>
      </c>
      <c r="B111" s="16" t="str">
        <f>VLOOKUP(BIBLIOTHEQUE[[#This Row],[AUTEURS 1]],ABREVIATIONS!A:AC,4,FALSE) &amp; " " &amp;TEXT(1+COUNTIF($C$1:C110,BIBLIOTHEQUE[[#This Row],[AUTEURS 1]]),"0")</f>
        <v>GHJ1 1</v>
      </c>
      <c r="C111" s="12" t="s">
        <v>172</v>
      </c>
      <c r="D111" s="12"/>
      <c r="E111" s="17" t="s">
        <v>173</v>
      </c>
      <c r="F111" s="14" t="str">
        <f>IF(BIBLIOTHEQUE[[#This Row],[N° par Auteur]]&lt;&gt;"",IFERROR(UPPER(TRIM(LEFT(C111,SEARCH(" ",C111,1)))),C111),"")</f>
        <v>GOUCHON</v>
      </c>
      <c r="G111" s="14" t="str">
        <f>IF(BIBLIOTHEQUE[[#This Row],[N° par Auteur]]&lt;&gt;"",TRIM(RIGHT(C111,LEN(C111)-LEN(F111))),"")</f>
        <v>HENRI JEAN</v>
      </c>
      <c r="H111" s="18">
        <f>IF(BIBLIOTHEQUE[[#This Row],[AUTEURS 1]]&lt;&gt;"",ROW()-1,"")</f>
        <v>110</v>
      </c>
    </row>
    <row r="112" spans="1:8" ht="102" customHeight="1">
      <c r="A112" s="3" t="str">
        <f>BIBLIOTHEQUE[[#This Row],[AUTEURS 1]]&amp; BIBLIOTHEQUE[[#This Row],[N° par Auteur]]</f>
        <v>GOUCHON HENRI JEANGHJ1 2</v>
      </c>
      <c r="B112" s="16" t="str">
        <f>VLOOKUP(BIBLIOTHEQUE[[#This Row],[AUTEURS 1]],ABREVIATIONS!A:AC,4,FALSE) &amp; " " &amp;TEXT(1+COUNTIF($C$1:C111,BIBLIOTHEQUE[[#This Row],[AUTEURS 1]]),"0")</f>
        <v>GHJ1 2</v>
      </c>
      <c r="C112" s="12" t="s">
        <v>172</v>
      </c>
      <c r="D112" s="12"/>
      <c r="E112" s="17" t="s">
        <v>174</v>
      </c>
      <c r="F112" s="14" t="str">
        <f>IF(BIBLIOTHEQUE[[#This Row],[N° par Auteur]]&lt;&gt;"",IFERROR(UPPER(TRIM(LEFT(C112,SEARCH(" ",C112,1)))),C112),"")</f>
        <v>GOUCHON</v>
      </c>
      <c r="G112" s="14" t="str">
        <f>IF(BIBLIOTHEQUE[[#This Row],[N° par Auteur]]&lt;&gt;"",TRIM(RIGHT(C112,LEN(C112)-LEN(F112))),"")</f>
        <v>HENRI JEAN</v>
      </c>
      <c r="H112" s="18">
        <f>IF(BIBLIOTHEQUE[[#This Row],[AUTEURS 1]]&lt;&gt;"",ROW()-1,"")</f>
        <v>111</v>
      </c>
    </row>
    <row r="113" spans="1:8" ht="102" customHeight="1">
      <c r="A113" s="3" t="str">
        <f>BIBLIOTHEQUE[[#This Row],[AUTEURS 1]]&amp; BIBLIOTHEQUE[[#This Row],[N° par Auteur]]</f>
        <v>GRANGER PHILIPPEGP1 1</v>
      </c>
      <c r="B113" s="16" t="str">
        <f>VLOOKUP(BIBLIOTHEQUE[[#This Row],[AUTEURS 1]],ABREVIATIONS!A:AC,4,FALSE) &amp; " " &amp;TEXT(1+COUNTIF($C$1:C112,BIBLIOTHEQUE[[#This Row],[AUTEURS 1]]),"0")</f>
        <v>GP1 1</v>
      </c>
      <c r="C113" s="12" t="s">
        <v>175</v>
      </c>
      <c r="D113" s="12"/>
      <c r="E113" s="17" t="s">
        <v>176</v>
      </c>
      <c r="F113" s="14" t="str">
        <f>IF(BIBLIOTHEQUE[[#This Row],[N° par Auteur]]&lt;&gt;"",IFERROR(UPPER(TRIM(LEFT(C113,SEARCH(" ",C113,1)))),C113),"")</f>
        <v>GRANGER</v>
      </c>
      <c r="G113" s="14" t="str">
        <f>IF(BIBLIOTHEQUE[[#This Row],[N° par Auteur]]&lt;&gt;"",TRIM(RIGHT(C113,LEN(C113)-LEN(F113))),"")</f>
        <v>PHILIPPE</v>
      </c>
      <c r="H113" s="18">
        <f>IF(BIBLIOTHEQUE[[#This Row],[AUTEURS 1]]&lt;&gt;"",ROW()-1,"")</f>
        <v>112</v>
      </c>
    </row>
    <row r="114" spans="1:8" ht="102" customHeight="1">
      <c r="A114" s="3" t="str">
        <f>BIBLIOTHEQUE[[#This Row],[AUTEURS 1]]&amp; BIBLIOTHEQUE[[#This Row],[N° par Auteur]]</f>
        <v>GREENE LIZGL2 1</v>
      </c>
      <c r="B114" s="16" t="str">
        <f>VLOOKUP(BIBLIOTHEQUE[[#This Row],[AUTEURS 1]],ABREVIATIONS!A:AC,4,FALSE) &amp; " " &amp;TEXT(1+COUNTIF($C$1:C113,BIBLIOTHEQUE[[#This Row],[AUTEURS 1]]),"0")</f>
        <v>GL2 1</v>
      </c>
      <c r="C114" s="12" t="s">
        <v>315</v>
      </c>
      <c r="D114" s="12" t="s">
        <v>30</v>
      </c>
      <c r="E114" s="17" t="s">
        <v>177</v>
      </c>
      <c r="F114" s="14" t="str">
        <f>IF(BIBLIOTHEQUE[[#This Row],[N° par Auteur]]&lt;&gt;"",IFERROR(UPPER(TRIM(LEFT(C114,SEARCH(" ",C114,1)))),C114),"")</f>
        <v>GREENE</v>
      </c>
      <c r="G114" s="14" t="str">
        <f>IF(BIBLIOTHEQUE[[#This Row],[N° par Auteur]]&lt;&gt;"",TRIM(RIGHT(C114,LEN(C114)-LEN(F114))),"")</f>
        <v>LIZ</v>
      </c>
      <c r="H114" s="18">
        <f>IF(BIBLIOTHEQUE[[#This Row],[AUTEURS 1]]&lt;&gt;"",ROW()-1,"")</f>
        <v>113</v>
      </c>
    </row>
    <row r="115" spans="1:8" ht="102" customHeight="1">
      <c r="A115" s="3" t="str">
        <f>BIBLIOTHEQUE[[#This Row],[AUTEURS 1]]&amp; BIBLIOTHEQUE[[#This Row],[N° par Auteur]]</f>
        <v>GUIRAUD FRANCOISGF1 1</v>
      </c>
      <c r="B115" s="16" t="str">
        <f>VLOOKUP(BIBLIOTHEQUE[[#This Row],[AUTEURS 1]],ABREVIATIONS!A:AC,4,FALSE) &amp; " " &amp;TEXT(1+COUNTIF($C$1:C114,BIBLIOTHEQUE[[#This Row],[AUTEURS 1]]),"0")</f>
        <v>GF1 1</v>
      </c>
      <c r="C115" s="12" t="s">
        <v>178</v>
      </c>
      <c r="D115" s="12"/>
      <c r="E115" s="17" t="s">
        <v>179</v>
      </c>
      <c r="F115" s="14" t="str">
        <f>IF(BIBLIOTHEQUE[[#This Row],[N° par Auteur]]&lt;&gt;"",IFERROR(UPPER(TRIM(LEFT(C115,SEARCH(" ",C115,1)))),C115),"")</f>
        <v>GUIRAUD</v>
      </c>
      <c r="G115" s="14" t="str">
        <f>IF(BIBLIOTHEQUE[[#This Row],[N° par Auteur]]&lt;&gt;"",TRIM(RIGHT(C115,LEN(C115)-LEN(F115))),"")</f>
        <v>FRANCOIS</v>
      </c>
      <c r="H115" s="18">
        <f>IF(BIBLIOTHEQUE[[#This Row],[AUTEURS 1]]&lt;&gt;"",ROW()-1,"")</f>
        <v>114</v>
      </c>
    </row>
    <row r="116" spans="1:8" ht="102" customHeight="1">
      <c r="A116" s="3" t="str">
        <f>BIBLIOTHEQUE[[#This Row],[AUTEURS 1]]&amp; BIBLIOTHEQUE[[#This Row],[N° par Auteur]]</f>
        <v>GUIRAUD FRANCOISGF1 2</v>
      </c>
      <c r="B116" s="16" t="str">
        <f>VLOOKUP(BIBLIOTHEQUE[[#This Row],[AUTEURS 1]],ABREVIATIONS!A:AC,4,FALSE) &amp; " " &amp;TEXT(1+COUNTIF($C$1:C115,BIBLIOTHEQUE[[#This Row],[AUTEURS 1]]),"0")</f>
        <v>GF1 2</v>
      </c>
      <c r="C116" s="12" t="s">
        <v>178</v>
      </c>
      <c r="D116" s="12"/>
      <c r="E116" s="17" t="s">
        <v>180</v>
      </c>
      <c r="F116" s="14" t="str">
        <f>IF(BIBLIOTHEQUE[[#This Row],[N° par Auteur]]&lt;&gt;"",IFERROR(UPPER(TRIM(LEFT(C116,SEARCH(" ",C116,1)))),C116),"")</f>
        <v>GUIRAUD</v>
      </c>
      <c r="G116" s="14" t="str">
        <f>IF(BIBLIOTHEQUE[[#This Row],[N° par Auteur]]&lt;&gt;"",TRIM(RIGHT(C116,LEN(C116)-LEN(F116))),"")</f>
        <v>FRANCOIS</v>
      </c>
      <c r="H116" s="18">
        <f>IF(BIBLIOTHEQUE[[#This Row],[AUTEURS 1]]&lt;&gt;"",ROW()-1,"")</f>
        <v>115</v>
      </c>
    </row>
    <row r="117" spans="1:8" ht="102" customHeight="1">
      <c r="A117" s="3" t="str">
        <f>BIBLIOTHEQUE[[#This Row],[AUTEURS 1]]&amp; BIBLIOTHEQUE[[#This Row],[N° par Auteur]]</f>
        <v>HADESH1 1</v>
      </c>
      <c r="B117" s="16" t="str">
        <f>VLOOKUP(BIBLIOTHEQUE[[#This Row],[AUTEURS 1]],ABREVIATIONS!A:AC,4,FALSE) &amp; " " &amp;TEXT(1+COUNTIF($C$1:C116,BIBLIOTHEQUE[[#This Row],[AUTEURS 1]]),"0")</f>
        <v>H1 1</v>
      </c>
      <c r="C117" s="12" t="s">
        <v>181</v>
      </c>
      <c r="D117" s="12"/>
      <c r="E117" s="17" t="s">
        <v>182</v>
      </c>
      <c r="F117" s="14" t="str">
        <f>IF(BIBLIOTHEQUE[[#This Row],[N° par Auteur]]&lt;&gt;"",IFERROR(UPPER(TRIM(LEFT(C117,SEARCH(" ",C117,1)))),C117),"")</f>
        <v>HADES</v>
      </c>
      <c r="G117" s="14" t="str">
        <f>IF(BIBLIOTHEQUE[[#This Row],[N° par Auteur]]&lt;&gt;"",TRIM(RIGHT(C117,LEN(C117)-LEN(F117))),"")</f>
        <v/>
      </c>
      <c r="H117" s="18">
        <f>IF(BIBLIOTHEQUE[[#This Row],[AUTEURS 1]]&lt;&gt;"",ROW()-1,"")</f>
        <v>116</v>
      </c>
    </row>
    <row r="118" spans="1:8" ht="102" customHeight="1">
      <c r="A118" s="3" t="str">
        <f>BIBLIOTHEQUE[[#This Row],[AUTEURS 1]]&amp; BIBLIOTHEQUE[[#This Row],[N° par Auteur]]</f>
        <v>HADESH1 2</v>
      </c>
      <c r="B118" s="16" t="str">
        <f>VLOOKUP(BIBLIOTHEQUE[[#This Row],[AUTEURS 1]],ABREVIATIONS!A:AC,4,FALSE) &amp; " " &amp;TEXT(1+COUNTIF($C$1:C117,BIBLIOTHEQUE[[#This Row],[AUTEURS 1]]),"0")</f>
        <v>H1 2</v>
      </c>
      <c r="C118" s="12" t="s">
        <v>181</v>
      </c>
      <c r="D118" s="12"/>
      <c r="E118" s="17" t="s">
        <v>183</v>
      </c>
      <c r="F118" s="14" t="str">
        <f>IF(BIBLIOTHEQUE[[#This Row],[N° par Auteur]]&lt;&gt;"",IFERROR(UPPER(TRIM(LEFT(C118,SEARCH(" ",C118,1)))),C118),"")</f>
        <v>HADES</v>
      </c>
      <c r="G118" s="14" t="str">
        <f>IF(BIBLIOTHEQUE[[#This Row],[N° par Auteur]]&lt;&gt;"",TRIM(RIGHT(C118,LEN(C118)-LEN(F118))),"")</f>
        <v/>
      </c>
      <c r="H118" s="18">
        <f>IF(BIBLIOTHEQUE[[#This Row],[AUTEURS 1]]&lt;&gt;"",ROW()-1,"")</f>
        <v>117</v>
      </c>
    </row>
    <row r="119" spans="1:8" ht="102" customHeight="1">
      <c r="A119" s="3" t="str">
        <f>BIBLIOTHEQUE[[#This Row],[AUTEURS 1]]&amp; BIBLIOTHEQUE[[#This Row],[N° par Auteur]]</f>
        <v>HADESH1 3</v>
      </c>
      <c r="B119" s="16" t="str">
        <f>VLOOKUP(BIBLIOTHEQUE[[#This Row],[AUTEURS 1]],ABREVIATIONS!A:AC,4,FALSE) &amp; " " &amp;TEXT(1+COUNTIF($C$1:C118,BIBLIOTHEQUE[[#This Row],[AUTEURS 1]]),"0")</f>
        <v>H1 3</v>
      </c>
      <c r="C119" s="12" t="s">
        <v>181</v>
      </c>
      <c r="D119" s="12"/>
      <c r="E119" s="17" t="s">
        <v>184</v>
      </c>
      <c r="F119" s="14" t="str">
        <f>IF(BIBLIOTHEQUE[[#This Row],[N° par Auteur]]&lt;&gt;"",IFERROR(UPPER(TRIM(LEFT(C119,SEARCH(" ",C119,1)))),C119),"")</f>
        <v>HADES</v>
      </c>
      <c r="G119" s="14" t="str">
        <f>IF(BIBLIOTHEQUE[[#This Row],[N° par Auteur]]&lt;&gt;"",TRIM(RIGHT(C119,LEN(C119)-LEN(F119))),"")</f>
        <v/>
      </c>
      <c r="H119" s="18">
        <f>IF(BIBLIOTHEQUE[[#This Row],[AUTEURS 1]]&lt;&gt;"",ROW()-1,"")</f>
        <v>118</v>
      </c>
    </row>
    <row r="120" spans="1:8" ht="102" customHeight="1">
      <c r="A120" s="3" t="str">
        <f>BIBLIOTHEQUE[[#This Row],[AUTEURS 1]]&amp; BIBLIOTHEQUE[[#This Row],[N° par Auteur]]</f>
        <v>HADESH1 4</v>
      </c>
      <c r="B120" s="16" t="str">
        <f>VLOOKUP(BIBLIOTHEQUE[[#This Row],[AUTEURS 1]],ABREVIATIONS!A:AC,4,FALSE) &amp; " " &amp;TEXT(1+COUNTIF($C$1:C119,BIBLIOTHEQUE[[#This Row],[AUTEURS 1]]),"0")</f>
        <v>H1 4</v>
      </c>
      <c r="C120" s="12" t="s">
        <v>181</v>
      </c>
      <c r="D120" s="12"/>
      <c r="E120" s="17" t="s">
        <v>185</v>
      </c>
      <c r="F120" s="14" t="str">
        <f>IF(BIBLIOTHEQUE[[#This Row],[N° par Auteur]]&lt;&gt;"",IFERROR(UPPER(TRIM(LEFT(C120,SEARCH(" ",C120,1)))),C120),"")</f>
        <v>HADES</v>
      </c>
      <c r="G120" s="14" t="str">
        <f>IF(BIBLIOTHEQUE[[#This Row],[N° par Auteur]]&lt;&gt;"",TRIM(RIGHT(C120,LEN(C120)-LEN(F120))),"")</f>
        <v/>
      </c>
      <c r="H120" s="18">
        <f>IF(BIBLIOTHEQUE[[#This Row],[AUTEURS 1]]&lt;&gt;"",ROW()-1,"")</f>
        <v>119</v>
      </c>
    </row>
    <row r="121" spans="1:8" ht="102" customHeight="1">
      <c r="A121" s="3" t="str">
        <f>BIBLIOTHEQUE[[#This Row],[AUTEURS 1]]&amp; BIBLIOTHEQUE[[#This Row],[N° par Auteur]]</f>
        <v>HADESH1 5</v>
      </c>
      <c r="B121" s="16" t="str">
        <f>VLOOKUP(BIBLIOTHEQUE[[#This Row],[AUTEURS 1]],ABREVIATIONS!A:AC,4,FALSE) &amp; " " &amp;TEXT(1+COUNTIF($C$1:C120,BIBLIOTHEQUE[[#This Row],[AUTEURS 1]]),"0")</f>
        <v>H1 5</v>
      </c>
      <c r="C121" s="12" t="s">
        <v>181</v>
      </c>
      <c r="D121" s="12"/>
      <c r="E121" s="17" t="s">
        <v>186</v>
      </c>
      <c r="F121" s="14" t="str">
        <f>IF(BIBLIOTHEQUE[[#This Row],[N° par Auteur]]&lt;&gt;"",IFERROR(UPPER(TRIM(LEFT(C121,SEARCH(" ",C121,1)))),C121),"")</f>
        <v>HADES</v>
      </c>
      <c r="G121" s="14" t="str">
        <f>IF(BIBLIOTHEQUE[[#This Row],[N° par Auteur]]&lt;&gt;"",TRIM(RIGHT(C121,LEN(C121)-LEN(F121))),"")</f>
        <v/>
      </c>
      <c r="H121" s="18">
        <f>IF(BIBLIOTHEQUE[[#This Row],[AUTEURS 1]]&lt;&gt;"",ROW()-1,"")</f>
        <v>120</v>
      </c>
    </row>
    <row r="122" spans="1:8" ht="102" customHeight="1">
      <c r="A122" s="3" t="str">
        <f>BIBLIOTHEQUE[[#This Row],[AUTEURS 1]]&amp; BIBLIOTHEQUE[[#This Row],[N° par Auteur]]</f>
        <v>HADESH1 6</v>
      </c>
      <c r="B122" s="16" t="str">
        <f>VLOOKUP(BIBLIOTHEQUE[[#This Row],[AUTEURS 1]],ABREVIATIONS!A:AC,4,FALSE) &amp; " " &amp;TEXT(1+COUNTIF($C$1:C121,BIBLIOTHEQUE[[#This Row],[AUTEURS 1]]),"0")</f>
        <v>H1 6</v>
      </c>
      <c r="C122" s="12" t="s">
        <v>181</v>
      </c>
      <c r="D122" s="12"/>
      <c r="E122" s="17" t="s">
        <v>182</v>
      </c>
      <c r="F122" s="14" t="str">
        <f>IF(BIBLIOTHEQUE[[#This Row],[N° par Auteur]]&lt;&gt;"",IFERROR(UPPER(TRIM(LEFT(C122,SEARCH(" ",C122,1)))),C122),"")</f>
        <v>HADES</v>
      </c>
      <c r="G122" s="14" t="str">
        <f>IF(BIBLIOTHEQUE[[#This Row],[N° par Auteur]]&lt;&gt;"",TRIM(RIGHT(C122,LEN(C122)-LEN(F122))),"")</f>
        <v/>
      </c>
      <c r="H122" s="18">
        <f>IF(BIBLIOTHEQUE[[#This Row],[AUTEURS 1]]&lt;&gt;"",ROW()-1,"")</f>
        <v>121</v>
      </c>
    </row>
    <row r="123" spans="1:8" ht="102" customHeight="1">
      <c r="A123" s="3" t="str">
        <f>BIBLIOTHEQUE[[#This Row],[AUTEURS 1]]&amp; BIBLIOTHEQUE[[#This Row],[N° par Auteur]]</f>
        <v>HADESH1 7</v>
      </c>
      <c r="B123" s="16" t="str">
        <f>VLOOKUP(BIBLIOTHEQUE[[#This Row],[AUTEURS 1]],ABREVIATIONS!A:AC,4,FALSE) &amp; " " &amp;TEXT(1+COUNTIF($C$1:C122,BIBLIOTHEQUE[[#This Row],[AUTEURS 1]]),"0")</f>
        <v>H1 7</v>
      </c>
      <c r="C123" s="12" t="s">
        <v>181</v>
      </c>
      <c r="D123" s="12"/>
      <c r="E123" s="17" t="s">
        <v>187</v>
      </c>
      <c r="F123" s="14" t="str">
        <f>IF(BIBLIOTHEQUE[[#This Row],[N° par Auteur]]&lt;&gt;"",IFERROR(UPPER(TRIM(LEFT(C123,SEARCH(" ",C123,1)))),C123),"")</f>
        <v>HADES</v>
      </c>
      <c r="G123" s="14" t="str">
        <f>IF(BIBLIOTHEQUE[[#This Row],[N° par Auteur]]&lt;&gt;"",TRIM(RIGHT(C123,LEN(C123)-LEN(F123))),"")</f>
        <v/>
      </c>
      <c r="H123" s="18">
        <f>IF(BIBLIOTHEQUE[[#This Row],[AUTEURS 1]]&lt;&gt;"",ROW()-1,"")</f>
        <v>122</v>
      </c>
    </row>
    <row r="124" spans="1:8" ht="102" customHeight="1">
      <c r="A124" s="3" t="str">
        <f>BIBLIOTHEQUE[[#This Row],[AUTEURS 1]]&amp; BIBLIOTHEQUE[[#This Row],[N° par Auteur]]</f>
        <v>HADESH1 8</v>
      </c>
      <c r="B124" s="16" t="str">
        <f>VLOOKUP(BIBLIOTHEQUE[[#This Row],[AUTEURS 1]],ABREVIATIONS!A:AC,4,FALSE) &amp; " " &amp;TEXT(1+COUNTIF($C$1:C123,BIBLIOTHEQUE[[#This Row],[AUTEURS 1]]),"0")</f>
        <v>H1 8</v>
      </c>
      <c r="C124" s="12" t="s">
        <v>181</v>
      </c>
      <c r="D124" s="12"/>
      <c r="E124" s="17" t="s">
        <v>188</v>
      </c>
      <c r="F124" s="14" t="str">
        <f>IF(BIBLIOTHEQUE[[#This Row],[N° par Auteur]]&lt;&gt;"",IFERROR(UPPER(TRIM(LEFT(C124,SEARCH(" ",C124,1)))),C124),"")</f>
        <v>HADES</v>
      </c>
      <c r="G124" s="14"/>
      <c r="H124" s="18">
        <f>IF(BIBLIOTHEQUE[[#This Row],[AUTEURS 1]]&lt;&gt;"",ROW()-1,"")</f>
        <v>123</v>
      </c>
    </row>
    <row r="125" spans="1:8" ht="102" customHeight="1">
      <c r="A125" s="3" t="str">
        <f>BIBLIOTHEQUE[[#This Row],[AUTEURS 1]]&amp; BIBLIOTHEQUE[[#This Row],[N° par Auteur]]</f>
        <v>HADESH1 9</v>
      </c>
      <c r="B125" s="16" t="str">
        <f>VLOOKUP(BIBLIOTHEQUE[[#This Row],[AUTEURS 1]],ABREVIATIONS!A:AC,4,FALSE) &amp; " " &amp;TEXT(1+COUNTIF($C$1:C124,BIBLIOTHEQUE[[#This Row],[AUTEURS 1]]),"0")</f>
        <v>H1 9</v>
      </c>
      <c r="C125" s="12" t="s">
        <v>181</v>
      </c>
      <c r="D125" s="12"/>
      <c r="E125" s="17" t="s">
        <v>189</v>
      </c>
      <c r="F125" s="14" t="str">
        <f>IF(BIBLIOTHEQUE[[#This Row],[N° par Auteur]]&lt;&gt;"",IFERROR(UPPER(TRIM(LEFT(C125,SEARCH(" ",C125,1)))),C125),"")</f>
        <v>HADES</v>
      </c>
      <c r="G125" s="14" t="str">
        <f>IF(BIBLIOTHEQUE[[#This Row],[N° par Auteur]]&lt;&gt;"",TRIM(RIGHT(C125,LEN(C125)-LEN(F125))),"")</f>
        <v/>
      </c>
      <c r="H125" s="18">
        <f>IF(BIBLIOTHEQUE[[#This Row],[AUTEURS 1]]&lt;&gt;"",ROW()-1,"")</f>
        <v>124</v>
      </c>
    </row>
    <row r="126" spans="1:8" ht="102" customHeight="1">
      <c r="A126" s="3" t="str">
        <f>BIBLIOTHEQUE[[#This Row],[AUTEURS 1]]&amp; BIBLIOTHEQUE[[#This Row],[N° par Auteur]]</f>
        <v>HADESH1 10</v>
      </c>
      <c r="B126" s="16" t="str">
        <f>VLOOKUP(BIBLIOTHEQUE[[#This Row],[AUTEURS 1]],ABREVIATIONS!A:AC,4,FALSE) &amp; " " &amp;TEXT(1+COUNTIF($C$1:C125,BIBLIOTHEQUE[[#This Row],[AUTEURS 1]]),"0")</f>
        <v>H1 10</v>
      </c>
      <c r="C126" s="12" t="s">
        <v>181</v>
      </c>
      <c r="D126" s="12"/>
      <c r="E126" s="17" t="s">
        <v>190</v>
      </c>
      <c r="F126" s="14" t="str">
        <f>IF(BIBLIOTHEQUE[[#This Row],[N° par Auteur]]&lt;&gt;"",IFERROR(UPPER(TRIM(LEFT(C126,SEARCH(" ",C126,1)))),C126),"")</f>
        <v>HADES</v>
      </c>
      <c r="G126" s="14" t="str">
        <f>IF(BIBLIOTHEQUE[[#This Row],[N° par Auteur]]&lt;&gt;"",TRIM(RIGHT(C126,LEN(C126)-LEN(F126))),"")</f>
        <v/>
      </c>
      <c r="H126" s="18">
        <f>IF(BIBLIOTHEQUE[[#This Row],[AUTEURS 1]]&lt;&gt;"",ROW()-1,"")</f>
        <v>125</v>
      </c>
    </row>
    <row r="127" spans="1:8" ht="102" customHeight="1">
      <c r="A127" s="3" t="str">
        <f>BIBLIOTHEQUE[[#This Row],[AUTEURS 1]]&amp; BIBLIOTHEQUE[[#This Row],[N° par Auteur]]</f>
        <v>HADESH1 11</v>
      </c>
      <c r="B127" s="16" t="str">
        <f>VLOOKUP(BIBLIOTHEQUE[[#This Row],[AUTEURS 1]],ABREVIATIONS!A:AC,4,FALSE) &amp; " " &amp;TEXT(1+COUNTIF($C$1:C126,BIBLIOTHEQUE[[#This Row],[AUTEURS 1]]),"0")</f>
        <v>H1 11</v>
      </c>
      <c r="C127" s="12" t="s">
        <v>181</v>
      </c>
      <c r="D127" s="12"/>
      <c r="E127" s="17" t="s">
        <v>191</v>
      </c>
      <c r="F127" s="14" t="str">
        <f>IF(BIBLIOTHEQUE[[#This Row],[N° par Auteur]]&lt;&gt;"",IFERROR(UPPER(TRIM(LEFT(C127,SEARCH(" ",C127,1)))),C127),"")</f>
        <v>HADES</v>
      </c>
      <c r="G127" s="14" t="str">
        <f>IF(BIBLIOTHEQUE[[#This Row],[N° par Auteur]]&lt;&gt;"",TRIM(RIGHT(C127,LEN(C127)-LEN(F127))),"")</f>
        <v/>
      </c>
      <c r="H127" s="18">
        <f>IF(BIBLIOTHEQUE[[#This Row],[AUTEURS 1]]&lt;&gt;"",ROW()-1,"")</f>
        <v>126</v>
      </c>
    </row>
    <row r="128" spans="1:8" ht="102" customHeight="1">
      <c r="A128" s="3" t="str">
        <f>BIBLIOTHEQUE[[#This Row],[AUTEURS 1]]&amp; BIBLIOTHEQUE[[#This Row],[N° par Auteur]]</f>
        <v>HADESH1 12</v>
      </c>
      <c r="B128" s="16" t="str">
        <f>VLOOKUP(BIBLIOTHEQUE[[#This Row],[AUTEURS 1]],ABREVIATIONS!A:AC,4,FALSE) &amp; " " &amp;TEXT(1+COUNTIF($C$1:C127,BIBLIOTHEQUE[[#This Row],[AUTEURS 1]]),"0")</f>
        <v>H1 12</v>
      </c>
      <c r="C128" s="12" t="s">
        <v>181</v>
      </c>
      <c r="D128" s="12"/>
      <c r="E128" s="17" t="s">
        <v>192</v>
      </c>
      <c r="F128" s="14" t="str">
        <f>IF(BIBLIOTHEQUE[[#This Row],[N° par Auteur]]&lt;&gt;"",IFERROR(UPPER(TRIM(LEFT(C128,SEARCH(" ",C128,1)))),C128),"")</f>
        <v>HADES</v>
      </c>
      <c r="G128" s="14" t="str">
        <f>IF(BIBLIOTHEQUE[[#This Row],[N° par Auteur]]&lt;&gt;"",TRIM(RIGHT(C128,LEN(C128)-LEN(F128))),"")</f>
        <v/>
      </c>
      <c r="H128" s="18">
        <f>IF(BIBLIOTHEQUE[[#This Row],[AUTEURS 1]]&lt;&gt;"",ROW()-1,"")</f>
        <v>127</v>
      </c>
    </row>
    <row r="129" spans="1:8" ht="102" customHeight="1">
      <c r="A129" s="3" t="str">
        <f>BIBLIOTHEQUE[[#This Row],[AUTEURS 1]]&amp; BIBLIOTHEQUE[[#This Row],[N° par Auteur]]</f>
        <v>HADESH1 13</v>
      </c>
      <c r="B129" s="16" t="str">
        <f>VLOOKUP(BIBLIOTHEQUE[[#This Row],[AUTEURS 1]],ABREVIATIONS!A:AC,4,FALSE) &amp; " " &amp;TEXT(1+COUNTIF($C$1:C128,BIBLIOTHEQUE[[#This Row],[AUTEURS 1]]),"0")</f>
        <v>H1 13</v>
      </c>
      <c r="C129" s="12" t="s">
        <v>181</v>
      </c>
      <c r="D129" s="12"/>
      <c r="E129" s="17" t="s">
        <v>193</v>
      </c>
      <c r="F129" s="14" t="str">
        <f>IF(BIBLIOTHEQUE[[#This Row],[N° par Auteur]]&lt;&gt;"",IFERROR(UPPER(TRIM(LEFT(C129,SEARCH(" ",C129,1)))),C129),"")</f>
        <v>HADES</v>
      </c>
      <c r="G129" s="14" t="str">
        <f>IF(BIBLIOTHEQUE[[#This Row],[N° par Auteur]]&lt;&gt;"",TRIM(RIGHT(C129,LEN(C129)-LEN(F129))),"")</f>
        <v/>
      </c>
      <c r="H129" s="18">
        <f>IF(BIBLIOTHEQUE[[#This Row],[AUTEURS 1]]&lt;&gt;"",ROW()-1,"")</f>
        <v>128</v>
      </c>
    </row>
    <row r="130" spans="1:8" ht="102" customHeight="1">
      <c r="A130" s="3" t="str">
        <f>BIBLIOTHEQUE[[#This Row],[AUTEURS 1]]&amp; BIBLIOTHEQUE[[#This Row],[N° par Auteur]]</f>
        <v>HADESH1 14</v>
      </c>
      <c r="B130" s="16" t="str">
        <f>VLOOKUP(BIBLIOTHEQUE[[#This Row],[AUTEURS 1]],ABREVIATIONS!A:AC,4,FALSE) &amp; " " &amp;TEXT(1+COUNTIF($C$1:C129,BIBLIOTHEQUE[[#This Row],[AUTEURS 1]]),"0")</f>
        <v>H1 14</v>
      </c>
      <c r="C130" s="12" t="s">
        <v>181</v>
      </c>
      <c r="D130" s="12"/>
      <c r="E130" s="17" t="s">
        <v>194</v>
      </c>
      <c r="F130" s="14" t="str">
        <f>IF(BIBLIOTHEQUE[[#This Row],[N° par Auteur]]&lt;&gt;"",IFERROR(UPPER(TRIM(LEFT(C130,SEARCH(" ",C130,1)))),C130),"")</f>
        <v>HADES</v>
      </c>
      <c r="G130" s="14" t="str">
        <f>IF(BIBLIOTHEQUE[[#This Row],[N° par Auteur]]&lt;&gt;"",TRIM(RIGHT(C130,LEN(C130)-LEN(F130))),"")</f>
        <v/>
      </c>
      <c r="H130" s="18">
        <f>IF(BIBLIOTHEQUE[[#This Row],[AUTEURS 1]]&lt;&gt;"",ROW()-1,"")</f>
        <v>129</v>
      </c>
    </row>
    <row r="131" spans="1:8" ht="102" customHeight="1">
      <c r="A131" s="3" t="str">
        <f>BIBLIOTHEQUE[[#This Row],[AUTEURS 1]]&amp; BIBLIOTHEQUE[[#This Row],[N° par Auteur]]</f>
        <v>HADESH1 15</v>
      </c>
      <c r="B131" s="16" t="str">
        <f>VLOOKUP(BIBLIOTHEQUE[[#This Row],[AUTEURS 1]],ABREVIATIONS!A:AC,4,FALSE) &amp; " " &amp;TEXT(1+COUNTIF($C$1:C130,BIBLIOTHEQUE[[#This Row],[AUTEURS 1]]),"0")</f>
        <v>H1 15</v>
      </c>
      <c r="C131" s="12" t="s">
        <v>181</v>
      </c>
      <c r="D131" s="12"/>
      <c r="E131" s="17" t="s">
        <v>195</v>
      </c>
      <c r="F131" s="14" t="str">
        <f>IF(BIBLIOTHEQUE[[#This Row],[N° par Auteur]]&lt;&gt;"",IFERROR(UPPER(TRIM(LEFT(C131,SEARCH(" ",C131,1)))),C131),"")</f>
        <v>HADES</v>
      </c>
      <c r="G131" s="14" t="str">
        <f>IF(BIBLIOTHEQUE[[#This Row],[N° par Auteur]]&lt;&gt;"",TRIM(RIGHT(C131,LEN(C131)-LEN(F131))),"")</f>
        <v/>
      </c>
      <c r="H131" s="18">
        <f>IF(BIBLIOTHEQUE[[#This Row],[AUTEURS 1]]&lt;&gt;"",ROW()-1,"")</f>
        <v>130</v>
      </c>
    </row>
    <row r="132" spans="1:8" ht="102" customHeight="1">
      <c r="A132" s="3" t="s">
        <v>196</v>
      </c>
      <c r="B132" s="16" t="str">
        <f>VLOOKUP(BIBLIOTHEQUE[[#This Row],[AUTEURS 1]],ABREVIATIONS!A:AC,4,FALSE) &amp; " " &amp;TEXT(1+COUNTIF($C$1:C131,BIBLIOTHEQUE[[#This Row],[AUTEURS 1]]),"0")</f>
        <v>H1 16</v>
      </c>
      <c r="C132" s="12" t="s">
        <v>181</v>
      </c>
      <c r="D132" s="12"/>
      <c r="E132" s="17" t="s">
        <v>197</v>
      </c>
      <c r="F132" s="14" t="str">
        <f>IF(BIBLIOTHEQUE[[#This Row],[N° par Auteur]]&lt;&gt;"",IFERROR(UPPER(TRIM(LEFT(C132,SEARCH(" ",C132,1)))),C132),"")</f>
        <v>HADES</v>
      </c>
      <c r="G132" s="14" t="str">
        <f>IF(BIBLIOTHEQUE[[#This Row],[N° par Auteur]]&lt;&gt;"",TRIM(RIGHT(C132,LEN(C132)-LEN(F132))),"")</f>
        <v/>
      </c>
      <c r="H132" s="18">
        <f>IF(BIBLIOTHEQUE[[#This Row],[AUTEURS 1]]&lt;&gt;"",ROW()-1,"")</f>
        <v>131</v>
      </c>
    </row>
    <row r="133" spans="1:8" ht="102" customHeight="1">
      <c r="A133" s="3" t="str">
        <f>BIBLIOTHEQUE[[#This Row],[AUTEURS 1]]&amp; BIBLIOTHEQUE[[#This Row],[N° par Auteur]]</f>
        <v>HADESH1 17</v>
      </c>
      <c r="B133" s="16" t="str">
        <f>VLOOKUP(BIBLIOTHEQUE[[#This Row],[AUTEURS 1]],ABREVIATIONS!A:AC,4,FALSE) &amp; " " &amp;TEXT(1+COUNTIF($C$1:C132,BIBLIOTHEQUE[[#This Row],[AUTEURS 1]]),"0")</f>
        <v>H1 17</v>
      </c>
      <c r="C133" s="12" t="s">
        <v>181</v>
      </c>
      <c r="D133" s="12"/>
      <c r="E133" s="17" t="s">
        <v>197</v>
      </c>
      <c r="F133" s="14" t="str">
        <f>IF(BIBLIOTHEQUE[[#This Row],[N° par Auteur]]&lt;&gt;"",IFERROR(UPPER(TRIM(LEFT(C133,SEARCH(" ",C133,1)))),C133),"")</f>
        <v>HADES</v>
      </c>
      <c r="G133" s="14" t="str">
        <f>IF(BIBLIOTHEQUE[[#This Row],[N° par Auteur]]&lt;&gt;"",TRIM(RIGHT(C133,LEN(C133)-LEN(F133))),"")</f>
        <v/>
      </c>
      <c r="H133" s="18">
        <f>IF(BIBLIOTHEQUE[[#This Row],[AUTEURS 1]]&lt;&gt;"",ROW()-1,"")</f>
        <v>132</v>
      </c>
    </row>
    <row r="134" spans="1:8" ht="102" customHeight="1">
      <c r="A134" s="3" t="str">
        <f>BIBLIOTHEQUE[[#This Row],[AUTEURS 1]]&amp; BIBLIOTHEQUE[[#This Row],[N° par Auteur]]</f>
        <v>HARDY FRANCOISEHF1 1</v>
      </c>
      <c r="B134" s="16" t="str">
        <f>VLOOKUP(BIBLIOTHEQUE[[#This Row],[AUTEURS 1]],ABREVIATIONS!A:AC,4,FALSE) &amp; " " &amp;TEXT(1+COUNTIF($C$1:C133,BIBLIOTHEQUE[[#This Row],[AUTEURS 1]]),"0")</f>
        <v>HF1 1</v>
      </c>
      <c r="C134" s="12" t="s">
        <v>198</v>
      </c>
      <c r="D134" s="12"/>
      <c r="E134" s="17" t="s">
        <v>199</v>
      </c>
      <c r="F134" s="14" t="str">
        <f>IF(BIBLIOTHEQUE[[#This Row],[N° par Auteur]]&lt;&gt;"",IFERROR(UPPER(TRIM(LEFT(C134,SEARCH(" ",C134,1)))),C134),"")</f>
        <v>HARDY</v>
      </c>
      <c r="G134" s="14" t="str">
        <f>IF(BIBLIOTHEQUE[[#This Row],[N° par Auteur]]&lt;&gt;"",TRIM(RIGHT(C134,LEN(C134)-LEN(F134))),"")</f>
        <v>FRANCOISE</v>
      </c>
      <c r="H134" s="18">
        <f>IF(BIBLIOTHEQUE[[#This Row],[AUTEURS 1]]&lt;&gt;"",ROW()-1,"")</f>
        <v>133</v>
      </c>
    </row>
    <row r="135" spans="1:8" ht="102" customHeight="1">
      <c r="A135" s="3" t="str">
        <f>BIBLIOTHEQUE[[#This Row],[AUTEURS 1]]&amp; BIBLIOTHEQUE[[#This Row],[N° par Auteur]]</f>
        <v>HARVEY CHARLESHC1 1</v>
      </c>
      <c r="B135" s="16" t="str">
        <f>VLOOKUP(BIBLIOTHEQUE[[#This Row],[AUTEURS 1]],ABREVIATIONS!A:AC,4,FALSE) &amp; " " &amp;TEXT(1+COUNTIF($C$1:C134,BIBLIOTHEQUE[[#This Row],[AUTEURS 1]]),"0")</f>
        <v>HC1 1</v>
      </c>
      <c r="C135" s="19" t="s">
        <v>200</v>
      </c>
      <c r="D135" s="19"/>
      <c r="E135" s="20" t="s">
        <v>201</v>
      </c>
      <c r="F135" s="14" t="str">
        <f>IF(BIBLIOTHEQUE[[#This Row],[N° par Auteur]]&lt;&gt;"",IFERROR(UPPER(TRIM(LEFT(C135,SEARCH(" ",C135,1)))),C135),"")</f>
        <v>HARVEY</v>
      </c>
      <c r="G135" s="14" t="str">
        <f>IF(BIBLIOTHEQUE[[#This Row],[N° par Auteur]]&lt;&gt;"",TRIM(RIGHT(C135,LEN(C135)-LEN(F135))),"")</f>
        <v>CHARLES</v>
      </c>
      <c r="H135" s="18">
        <f>IF(BIBLIOTHEQUE[[#This Row],[AUTEURS 1]]&lt;&gt;"",ROW()-1,"")</f>
        <v>134</v>
      </c>
    </row>
    <row r="136" spans="1:8" ht="102" customHeight="1">
      <c r="A136" s="3" t="str">
        <f>BIBLIOTHEQUE[[#This Row],[AUTEURS 1]]&amp; BIBLIOTHEQUE[[#This Row],[N° par Auteur]]</f>
        <v>HOLLEY GERMAINEHG1 1</v>
      </c>
      <c r="B136" s="16" t="str">
        <f>VLOOKUP(BIBLIOTHEQUE[[#This Row],[AUTEURS 1]],ABREVIATIONS!A:AC,4,FALSE) &amp; " " &amp;TEXT(1+COUNTIF($C$1:C135,BIBLIOTHEQUE[[#This Row],[AUTEURS 1]]),"0")</f>
        <v>HG1 1</v>
      </c>
      <c r="C136" s="12" t="s">
        <v>202</v>
      </c>
      <c r="D136" s="12"/>
      <c r="E136" s="17" t="s">
        <v>203</v>
      </c>
      <c r="F136" s="14" t="str">
        <f>IF(BIBLIOTHEQUE[[#This Row],[N° par Auteur]]&lt;&gt;"",IFERROR(UPPER(TRIM(LEFT(C136,SEARCH(" ",C136,1)))),C136),"")</f>
        <v>HOLLEY</v>
      </c>
      <c r="G136" s="14" t="str">
        <f>IF(BIBLIOTHEQUE[[#This Row],[N° par Auteur]]&lt;&gt;"",TRIM(RIGHT(C136,LEN(C136)-LEN(F136))),"")</f>
        <v>GERMAINE</v>
      </c>
      <c r="H136" s="18">
        <f>IF(BIBLIOTHEQUE[[#This Row],[AUTEURS 1]]&lt;&gt;"",ROW()-1,"")</f>
        <v>135</v>
      </c>
    </row>
    <row r="137" spans="1:8" ht="102" customHeight="1">
      <c r="A137" s="4" t="str">
        <f>BIBLIOTHEQUE[[#This Row],[AUTEURS 1]]&amp; BIBLIOTHEQUE[[#This Row],[N° par Auteur]]</f>
        <v>HOLLEY GERMAINEHG1 2</v>
      </c>
      <c r="B137" s="16" t="str">
        <f>VLOOKUP(BIBLIOTHEQUE[[#This Row],[AUTEURS 1]],ABREVIATIONS!A:AC,4,FALSE) &amp; " " &amp;TEXT(1+COUNTIF($C$1:C136,BIBLIOTHEQUE[[#This Row],[AUTEURS 1]]),"0")</f>
        <v>HG1 2</v>
      </c>
      <c r="C137" s="12" t="s">
        <v>202</v>
      </c>
      <c r="D137" s="12"/>
      <c r="E137" s="17" t="s">
        <v>204</v>
      </c>
      <c r="F137" s="14" t="str">
        <f>IF(BIBLIOTHEQUE[[#This Row],[N° par Auteur]]&lt;&gt;"",IFERROR(UPPER(TRIM(LEFT(C137,SEARCH(" ",C137,1)))),C137),"")</f>
        <v>HOLLEY</v>
      </c>
      <c r="G137" s="14" t="str">
        <f>IF(BIBLIOTHEQUE[[#This Row],[N° par Auteur]]&lt;&gt;"",TRIM(RIGHT(C137,LEN(C137)-LEN(F137))),"")</f>
        <v>GERMAINE</v>
      </c>
      <c r="H137" s="18">
        <f>IF(BIBLIOTHEQUE[[#This Row],[AUTEURS 1]]&lt;&gt;"",ROW()-1,"")</f>
        <v>136</v>
      </c>
    </row>
    <row r="138" spans="1:8" ht="102" customHeight="1">
      <c r="A138" s="3" t="str">
        <f>BIBLIOTHEQUE[[#This Row],[AUTEURS 1]]&amp; BIBLIOTHEQUE[[#This Row],[N° par Auteur]]</f>
        <v>HOLLEY GERMAINEHG1 3</v>
      </c>
      <c r="B138" s="16" t="str">
        <f>VLOOKUP(BIBLIOTHEQUE[[#This Row],[AUTEURS 1]],ABREVIATIONS!A:AC,4,FALSE) &amp; " " &amp;TEXT(1+COUNTIF($C$1:C137,BIBLIOTHEQUE[[#This Row],[AUTEURS 1]]),"0")</f>
        <v>HG1 3</v>
      </c>
      <c r="C138" s="12" t="s">
        <v>202</v>
      </c>
      <c r="D138" s="12"/>
      <c r="E138" s="17" t="s">
        <v>205</v>
      </c>
      <c r="F138" s="14" t="str">
        <f>IF(BIBLIOTHEQUE[[#This Row],[N° par Auteur]]&lt;&gt;"",IFERROR(UPPER(TRIM(LEFT(C138,SEARCH(" ",C138,1)))),C138),"")</f>
        <v>HOLLEY</v>
      </c>
      <c r="G138" s="14" t="str">
        <f>IF(BIBLIOTHEQUE[[#This Row],[N° par Auteur]]&lt;&gt;"",TRIM(RIGHT(C138,LEN(C138)-LEN(F138))),"")</f>
        <v>GERMAINE</v>
      </c>
      <c r="H138" s="21">
        <f>IF(BIBLIOTHEQUE[[#This Row],[AUTEURS 1]]&lt;&gt;"",ROW()-1,"")</f>
        <v>137</v>
      </c>
    </row>
    <row r="139" spans="1:8" ht="102" customHeight="1">
      <c r="A139" s="3" t="str">
        <f>BIBLIOTHEQUE[[#This Row],[AUTEURS 1]]&amp; BIBLIOTHEQUE[[#This Row],[N° par Auteur]]</f>
        <v>HOLLEY GERMAINEHG1 4</v>
      </c>
      <c r="B139" s="16" t="str">
        <f>VLOOKUP(BIBLIOTHEQUE[[#This Row],[AUTEURS 1]],ABREVIATIONS!A:AC,4,FALSE) &amp; " " &amp;TEXT(1+COUNTIF($C$1:C138,BIBLIOTHEQUE[[#This Row],[AUTEURS 1]]),"0")</f>
        <v>HG1 4</v>
      </c>
      <c r="C139" s="12" t="s">
        <v>202</v>
      </c>
      <c r="D139" s="12"/>
      <c r="E139" s="17" t="s">
        <v>206</v>
      </c>
      <c r="F139" s="14" t="str">
        <f>IF(BIBLIOTHEQUE[[#This Row],[N° par Auteur]]&lt;&gt;"",IFERROR(UPPER(TRIM(LEFT(C139,SEARCH(" ",C139,1)))),C139),"")</f>
        <v>HOLLEY</v>
      </c>
      <c r="G139" s="14" t="str">
        <f>IF(BIBLIOTHEQUE[[#This Row],[N° par Auteur]]&lt;&gt;"",TRIM(RIGHT(C139,LEN(C139)-LEN(F139))),"")</f>
        <v>GERMAINE</v>
      </c>
      <c r="H139" s="21">
        <f>IF(BIBLIOTHEQUE[[#This Row],[AUTEURS 1]]&lt;&gt;"",ROW()-1,"")</f>
        <v>138</v>
      </c>
    </row>
    <row r="140" spans="1:8" ht="102" customHeight="1">
      <c r="A140" s="3" t="str">
        <f>BIBLIOTHEQUE[[#This Row],[AUTEURS 1]]&amp; BIBLIOTHEQUE[[#This Row],[N° par Auteur]]</f>
        <v>HOLLEY GERMAINEHG1 5</v>
      </c>
      <c r="B140" s="16" t="str">
        <f>VLOOKUP(BIBLIOTHEQUE[[#This Row],[AUTEURS 1]],ABREVIATIONS!A:AC,4,FALSE) &amp; " " &amp;TEXT(1+COUNTIF($C$1:C139,BIBLIOTHEQUE[[#This Row],[AUTEURS 1]]),"0")</f>
        <v>HG1 5</v>
      </c>
      <c r="C140" s="12" t="s">
        <v>202</v>
      </c>
      <c r="D140" s="12"/>
      <c r="E140" s="17" t="s">
        <v>207</v>
      </c>
      <c r="F140" s="14" t="str">
        <f>IF(BIBLIOTHEQUE[[#This Row],[N° par Auteur]]&lt;&gt;"",IFERROR(UPPER(TRIM(LEFT(C140,SEARCH(" ",C140,1)))),C140),"")</f>
        <v>HOLLEY</v>
      </c>
      <c r="G140" s="14" t="str">
        <f>IF(BIBLIOTHEQUE[[#This Row],[N° par Auteur]]&lt;&gt;"",TRIM(RIGHT(C140,LEN(C140)-LEN(F140))),"")</f>
        <v>GERMAINE</v>
      </c>
      <c r="H140" s="21">
        <f>IF(BIBLIOTHEQUE[[#This Row],[AUTEURS 1]]&lt;&gt;"",ROW()-1,"")</f>
        <v>139</v>
      </c>
    </row>
    <row r="141" spans="1:8" ht="102" customHeight="1">
      <c r="A141" s="3" t="str">
        <f>BIBLIOTHEQUE[[#This Row],[AUTEURS 1]]&amp; BIBLIOTHEQUE[[#This Row],[N° par Auteur]]</f>
        <v>HOLLEY GERMAINEHG1 6</v>
      </c>
      <c r="B141" s="16" t="str">
        <f>VLOOKUP(BIBLIOTHEQUE[[#This Row],[AUTEURS 1]],ABREVIATIONS!A:AC,4,FALSE) &amp; " " &amp;TEXT(1+COUNTIF($C$1:C140,BIBLIOTHEQUE[[#This Row],[AUTEURS 1]]),"0")</f>
        <v>HG1 6</v>
      </c>
      <c r="C141" s="12" t="s">
        <v>202</v>
      </c>
      <c r="D141" s="12"/>
      <c r="E141" s="17" t="s">
        <v>208</v>
      </c>
      <c r="F141" s="14" t="str">
        <f>IF(BIBLIOTHEQUE[[#This Row],[N° par Auteur]]&lt;&gt;"",IFERROR(UPPER(TRIM(LEFT(C141,SEARCH(" ",C141,1)))),C141),"")</f>
        <v>HOLLEY</v>
      </c>
      <c r="G141" s="14" t="str">
        <f>IF(BIBLIOTHEQUE[[#This Row],[N° par Auteur]]&lt;&gt;"",TRIM(RIGHT(C141,LEN(C141)-LEN(F141))),"")</f>
        <v>GERMAINE</v>
      </c>
      <c r="H141" s="21">
        <f>IF(BIBLIOTHEQUE[[#This Row],[AUTEURS 1]]&lt;&gt;"",ROW()-1,"")</f>
        <v>140</v>
      </c>
    </row>
    <row r="142" spans="1:8" ht="102" customHeight="1">
      <c r="A142" s="3" t="str">
        <f>BIBLIOTHEQUE[[#This Row],[AUTEURS 1]]&amp; BIBLIOTHEQUE[[#This Row],[N° par Auteur]]</f>
        <v>JONES MARC EDMUNDJME1 1</v>
      </c>
      <c r="B142" s="16" t="str">
        <f>VLOOKUP(BIBLIOTHEQUE[[#This Row],[AUTEURS 1]],ABREVIATIONS!A:AC,4,FALSE) &amp; " " &amp;TEXT(1+COUNTIF($C$1:C141,BIBLIOTHEQUE[[#This Row],[AUTEURS 1]]),"0")</f>
        <v>JME1 1</v>
      </c>
      <c r="C142" s="12" t="s">
        <v>209</v>
      </c>
      <c r="D142" s="12"/>
      <c r="E142" s="17" t="s">
        <v>210</v>
      </c>
      <c r="F142" s="14" t="str">
        <f>IF(BIBLIOTHEQUE[[#This Row],[N° par Auteur]]&lt;&gt;"",IFERROR(UPPER(TRIM(LEFT(C142,SEARCH(" ",C142,1)))),C142),"")</f>
        <v>JONES</v>
      </c>
      <c r="G142" s="14" t="str">
        <f>IF(BIBLIOTHEQUE[[#This Row],[N° par Auteur]]&lt;&gt;"",TRIM(RIGHT(C142,LEN(C142)-LEN(F142))),"")</f>
        <v>MARC EDMUND</v>
      </c>
      <c r="H142" s="21">
        <f>IF(BIBLIOTHEQUE[[#This Row],[AUTEURS 1]]&lt;&gt;"",ROW()-1,"")</f>
        <v>141</v>
      </c>
    </row>
    <row r="143" spans="1:8" ht="102" customHeight="1">
      <c r="A143" s="3" t="str">
        <f>BIBLIOTHEQUE[[#This Row],[AUTEURS 1]]&amp; BIBLIOTHEQUE[[#This Row],[N° par Auteur]]</f>
        <v>JOSEPHAJ1 1</v>
      </c>
      <c r="B143" s="16" t="str">
        <f>VLOOKUP(BIBLIOTHEQUE[[#This Row],[AUTEURS 1]],ABREVIATIONS!A:AC,4,FALSE) &amp; " " &amp;TEXT(1+COUNTIF($C$1:C142,BIBLIOTHEQUE[[#This Row],[AUTEURS 1]]),"0")</f>
        <v>J1 1</v>
      </c>
      <c r="C143" s="12" t="s">
        <v>211</v>
      </c>
      <c r="D143" s="12"/>
      <c r="E143" s="17" t="s">
        <v>212</v>
      </c>
      <c r="F143" s="14" t="str">
        <f>IF(BIBLIOTHEQUE[[#This Row],[N° par Auteur]]&lt;&gt;"",IFERROR(UPPER(TRIM(LEFT(C143,SEARCH(" ",C143,1)))),C143),"")</f>
        <v>JOSEPHA</v>
      </c>
      <c r="G143" s="14" t="str">
        <f>IF(BIBLIOTHEQUE[[#This Row],[N° par Auteur]]&lt;&gt;"",TRIM(RIGHT(C143,LEN(C143)-LEN(F143))),"")</f>
        <v/>
      </c>
      <c r="H143" s="21">
        <f>IF(BIBLIOTHEQUE[[#This Row],[AUTEURS 1]]&lt;&gt;"",ROW()-1,"")</f>
        <v>142</v>
      </c>
    </row>
    <row r="144" spans="1:8" ht="102" customHeight="1">
      <c r="A144" s="3" t="str">
        <f>BIBLIOTHEQUE[[#This Row],[AUTEURS 1]]&amp; BIBLIOTHEQUE[[#This Row],[N° par Auteur]]</f>
        <v>JUNG C.G.JC1 1</v>
      </c>
      <c r="B144" s="16" t="str">
        <f>VLOOKUP(BIBLIOTHEQUE[[#This Row],[AUTEURS 1]],ABREVIATIONS!A:AC,4,FALSE) &amp; " " &amp;TEXT(1+COUNTIF($C$1:C143,BIBLIOTHEQUE[[#This Row],[AUTEURS 1]]),"0")</f>
        <v>JC1 1</v>
      </c>
      <c r="C144" s="12" t="s">
        <v>213</v>
      </c>
      <c r="D144" s="12"/>
      <c r="E144" s="17" t="s">
        <v>214</v>
      </c>
      <c r="F144" s="14" t="str">
        <f>IF(BIBLIOTHEQUE[[#This Row],[N° par Auteur]]&lt;&gt;"",IFERROR(UPPER(TRIM(LEFT(C144,SEARCH(" ",C144,1)))),C144),"")</f>
        <v>JUNG</v>
      </c>
      <c r="G144" s="14" t="str">
        <f>IF(BIBLIOTHEQUE[[#This Row],[N° par Auteur]]&lt;&gt;"",TRIM(RIGHT(C144,LEN(C144)-LEN(F144))),"")</f>
        <v>C.G.</v>
      </c>
      <c r="H144" s="21">
        <f>IF(BIBLIOTHEQUE[[#This Row],[AUTEURS 1]]&lt;&gt;"",ROW()-1,"")</f>
        <v>143</v>
      </c>
    </row>
    <row r="145" spans="1:8" ht="102" customHeight="1">
      <c r="A145" s="3" t="str">
        <f>BIBLIOTHEQUE[[#This Row],[AUTEURS 1]]&amp; BIBLIOTHEQUE[[#This Row],[N° par Auteur]]</f>
        <v>KINAUER-SALTARINI HÉLÈNEKH1 1</v>
      </c>
      <c r="B145" s="16" t="str">
        <f>VLOOKUP(BIBLIOTHEQUE[[#This Row],[AUTEURS 1]],ABREVIATIONS!A:AC,4,FALSE) &amp; " " &amp;TEXT(1+COUNTIF($C$1:C144,BIBLIOTHEQUE[[#This Row],[AUTEURS 1]]),"0")</f>
        <v>KH1 1</v>
      </c>
      <c r="C145" s="12" t="s">
        <v>215</v>
      </c>
      <c r="D145" s="12"/>
      <c r="E145" s="17" t="s">
        <v>216</v>
      </c>
      <c r="F145" s="14" t="str">
        <f>IF(BIBLIOTHEQUE[[#This Row],[N° par Auteur]]&lt;&gt;"",IFERROR(UPPER(TRIM(LEFT(C145,SEARCH(" ",C145,1)))),C145),"")</f>
        <v>KINAUER-SALTARINI</v>
      </c>
      <c r="G145" s="14" t="str">
        <f>IF(BIBLIOTHEQUE[[#This Row],[N° par Auteur]]&lt;&gt;"",TRIM(RIGHT(C145,LEN(C145)-LEN(F145))),"")</f>
        <v>HÉLÈNE</v>
      </c>
      <c r="H145" s="21">
        <f>IF(BIBLIOTHEQUE[[#This Row],[AUTEURS 1]]&lt;&gt;"",ROW()-1,"")</f>
        <v>144</v>
      </c>
    </row>
    <row r="146" spans="1:8" ht="102" customHeight="1">
      <c r="A146" s="3" t="str">
        <f>BIBLIOTHEQUE[[#This Row],[AUTEURS 1]]&amp; BIBLIOTHEQUE[[#This Row],[N° par Auteur]]</f>
        <v>KOECHLIN-DE-BIZEMONT DOROTHÉEKD1 1</v>
      </c>
      <c r="B146" s="16" t="str">
        <f>VLOOKUP(BIBLIOTHEQUE[[#This Row],[AUTEURS 1]],ABREVIATIONS!A:AC,4,FALSE) &amp; " " &amp;TEXT(1+COUNTIF($C$1:C145,BIBLIOTHEQUE[[#This Row],[AUTEURS 1]]),"0")</f>
        <v>KD1 1</v>
      </c>
      <c r="C146" s="12" t="s">
        <v>217</v>
      </c>
      <c r="D146" s="12"/>
      <c r="E146" s="17" t="s">
        <v>95</v>
      </c>
      <c r="F146" s="14" t="str">
        <f>IF(BIBLIOTHEQUE[[#This Row],[N° par Auteur]]&lt;&gt;"",IFERROR(UPPER(TRIM(LEFT(C146,SEARCH(" ",C146,1)))),C146),"")</f>
        <v>KOECHLIN-DE-BIZEMONT</v>
      </c>
      <c r="G146" s="14" t="str">
        <f>IF(BIBLIOTHEQUE[[#This Row],[N° par Auteur]]&lt;&gt;"",TRIM(RIGHT(C146,LEN(C146)-LEN(F146))),"")</f>
        <v>DOROTHÉE</v>
      </c>
      <c r="H146" s="21">
        <f>IF(BIBLIOTHEQUE[[#This Row],[AUTEURS 1]]&lt;&gt;"",ROW()-1,"")</f>
        <v>145</v>
      </c>
    </row>
    <row r="147" spans="1:8" ht="102" customHeight="1">
      <c r="A147" s="3" t="str">
        <f>BIBLIOTHEQUE[[#This Row],[AUTEURS 1]]&amp; BIBLIOTHEQUE[[#This Row],[N° par Auteur]]</f>
        <v>KRIYANANDA GOSWAMIKG1 1</v>
      </c>
      <c r="B147" s="16" t="str">
        <f>VLOOKUP(BIBLIOTHEQUE[[#This Row],[AUTEURS 1]],ABREVIATIONS!A:AC,4,FALSE) &amp; " " &amp;TEXT(1+COUNTIF($C$1:C146,BIBLIOTHEQUE[[#This Row],[AUTEURS 1]]),"0")</f>
        <v>KG1 1</v>
      </c>
      <c r="C147" s="12" t="s">
        <v>218</v>
      </c>
      <c r="D147" s="12"/>
      <c r="E147" s="17" t="s">
        <v>219</v>
      </c>
      <c r="F147" s="14" t="str">
        <f>IF(BIBLIOTHEQUE[[#This Row],[N° par Auteur]]&lt;&gt;"",IFERROR(UPPER(TRIM(LEFT(C147,SEARCH(" ",C147,1)))),C147),"")</f>
        <v>KRIYANANDA</v>
      </c>
      <c r="G147" s="14" t="str">
        <f>IF(BIBLIOTHEQUE[[#This Row],[N° par Auteur]]&lt;&gt;"",TRIM(RIGHT(C147,LEN(C147)-LEN(F147))),"")</f>
        <v>GOSWAMI</v>
      </c>
      <c r="H147" s="21">
        <f>IF(BIBLIOTHEQUE[[#This Row],[AUTEURS 1]]&lt;&gt;"",ROW()-1,"")</f>
        <v>146</v>
      </c>
    </row>
    <row r="148" spans="1:8" ht="102" customHeight="1">
      <c r="A148" s="3" t="str">
        <f>BIBLIOTHEQUE[[#This Row],[AUTEURS 1]]&amp; BIBLIOTHEQUE[[#This Row],[N° par Auteur]]</f>
        <v>LABOURE DENISLD1 1</v>
      </c>
      <c r="B148" s="16" t="str">
        <f>VLOOKUP(BIBLIOTHEQUE[[#This Row],[AUTEURS 1]],ABREVIATIONS!A:AC,4,FALSE) &amp; " " &amp;TEXT(1+COUNTIF($C$1:C147,BIBLIOTHEQUE[[#This Row],[AUTEURS 1]]),"0")</f>
        <v>LD1 1</v>
      </c>
      <c r="C148" s="12" t="s">
        <v>220</v>
      </c>
      <c r="D148" s="12"/>
      <c r="E148" s="17" t="s">
        <v>221</v>
      </c>
      <c r="F148" s="14" t="str">
        <f>IF(BIBLIOTHEQUE[[#This Row],[N° par Auteur]]&lt;&gt;"",IFERROR(UPPER(TRIM(LEFT(C148,SEARCH(" ",C148,1)))),C148),"")</f>
        <v>LABOURE</v>
      </c>
      <c r="G148" s="14" t="str">
        <f>IF(BIBLIOTHEQUE[[#This Row],[N° par Auteur]]&lt;&gt;"",TRIM(RIGHT(C148,LEN(C148)-LEN(F148))),"")</f>
        <v>DENIS</v>
      </c>
      <c r="H148" s="21">
        <f>IF(BIBLIOTHEQUE[[#This Row],[AUTEURS 1]]&lt;&gt;"",ROW()-1,"")</f>
        <v>147</v>
      </c>
    </row>
    <row r="149" spans="1:8" ht="102" customHeight="1">
      <c r="A149" s="3" t="str">
        <f>BIBLIOTHEQUE[[#This Row],[AUTEURS 1]]&amp; BIBLIOTHEQUE[[#This Row],[N° par Auteur]]</f>
        <v>LABOURE DENISLD1 2</v>
      </c>
      <c r="B149" s="16" t="str">
        <f>VLOOKUP(BIBLIOTHEQUE[[#This Row],[AUTEURS 1]],ABREVIATIONS!A:AC,4,FALSE) &amp; " " &amp;TEXT(1+COUNTIF($C$1:C148,BIBLIOTHEQUE[[#This Row],[AUTEURS 1]]),"0")</f>
        <v>LD1 2</v>
      </c>
      <c r="C149" s="12" t="s">
        <v>220</v>
      </c>
      <c r="D149" s="12"/>
      <c r="E149" s="17" t="s">
        <v>222</v>
      </c>
      <c r="F149" s="14" t="str">
        <f>IF(BIBLIOTHEQUE[[#This Row],[N° par Auteur]]&lt;&gt;"",IFERROR(UPPER(TRIM(LEFT(C149,SEARCH(" ",C149,1)))),C149),"")</f>
        <v>LABOURE</v>
      </c>
      <c r="G149" s="14" t="str">
        <f>IF(BIBLIOTHEQUE[[#This Row],[N° par Auteur]]&lt;&gt;"",TRIM(RIGHT(C149,LEN(C149)-LEN(F149))),"")</f>
        <v>DENIS</v>
      </c>
      <c r="H149" s="21">
        <f>IF(BIBLIOTHEQUE[[#This Row],[AUTEURS 1]]&lt;&gt;"",ROW()-1,"")</f>
        <v>148</v>
      </c>
    </row>
    <row r="150" spans="1:8" ht="102" customHeight="1">
      <c r="A150" s="3" t="str">
        <f>BIBLIOTHEQUE[[#This Row],[AUTEURS 1]]&amp; BIBLIOTHEQUE[[#This Row],[N° par Auteur]]</f>
        <v>LABOURE DENISLD1 3</v>
      </c>
      <c r="B150" s="16" t="str">
        <f>VLOOKUP(BIBLIOTHEQUE[[#This Row],[AUTEURS 1]],ABREVIATIONS!A:AC,4,FALSE) &amp; " " &amp;TEXT(1+COUNTIF($C$1:C149,BIBLIOTHEQUE[[#This Row],[AUTEURS 1]]),"0")</f>
        <v>LD1 3</v>
      </c>
      <c r="C150" s="12" t="s">
        <v>220</v>
      </c>
      <c r="D150" s="12"/>
      <c r="E150" s="17" t="s">
        <v>223</v>
      </c>
      <c r="F150" s="14" t="str">
        <f>IF(BIBLIOTHEQUE[[#This Row],[N° par Auteur]]&lt;&gt;"",IFERROR(UPPER(TRIM(LEFT(C150,SEARCH(" ",C150,1)))),C150),"")</f>
        <v>LABOURE</v>
      </c>
      <c r="G150" s="14" t="str">
        <f>IF(BIBLIOTHEQUE[[#This Row],[N° par Auteur]]&lt;&gt;"",TRIM(RIGHT(C150,LEN(C150)-LEN(F150))),"")</f>
        <v>DENIS</v>
      </c>
      <c r="H150" s="21">
        <f>IF(BIBLIOTHEQUE[[#This Row],[AUTEURS 1]]&lt;&gt;"",ROW()-1,"")</f>
        <v>149</v>
      </c>
    </row>
    <row r="151" spans="1:8" ht="95.1" customHeight="1">
      <c r="A151" s="3" t="str">
        <f>BIBLIOTHEQUE[[#This Row],[AUTEURS 1]]&amp; BIBLIOTHEQUE[[#This Row],[N° par Auteur]]</f>
        <v>LABROUSSE JEAN-PAULLJ1 1</v>
      </c>
      <c r="B151" s="16" t="str">
        <f>VLOOKUP(BIBLIOTHEQUE[[#This Row],[AUTEURS 1]],ABREVIATIONS!A:AC,4,FALSE) &amp; " " &amp;TEXT(1+COUNTIF($C$1:C150,BIBLIOTHEQUE[[#This Row],[AUTEURS 1]]),"0")</f>
        <v>LJ1 1</v>
      </c>
      <c r="C151" s="12" t="s">
        <v>224</v>
      </c>
      <c r="D151" s="12"/>
      <c r="E151" s="17" t="s">
        <v>225</v>
      </c>
      <c r="F151" s="14" t="str">
        <f>IF(BIBLIOTHEQUE[[#This Row],[N° par Auteur]]&lt;&gt;"",IFERROR(UPPER(TRIM(LEFT(C151,SEARCH(" ",C151,1)))),C151),"")</f>
        <v>LABROUSSE</v>
      </c>
      <c r="G151" s="14" t="str">
        <f>IF(BIBLIOTHEQUE[[#This Row],[N° par Auteur]]&lt;&gt;"",TRIM(RIGHT(C151,LEN(C151)-LEN(F151))),"")</f>
        <v>JEAN-PAUL</v>
      </c>
      <c r="H151" s="21">
        <f>IF(BIBLIOTHEQUE[[#This Row],[AUTEURS 1]]&lt;&gt;"",ROW()-1,"")</f>
        <v>150</v>
      </c>
    </row>
    <row r="152" spans="1:8" ht="95.1" customHeight="1">
      <c r="A152" s="3" t="str">
        <f>BIBLIOTHEQUE[[#This Row],[AUTEURS 1]]&amp; BIBLIOTHEQUE[[#This Row],[N° par Auteur]]</f>
        <v>LACHANCE RICHARDLR1 1</v>
      </c>
      <c r="B152" s="16" t="str">
        <f>VLOOKUP(BIBLIOTHEQUE[[#This Row],[AUTEURS 1]],ABREVIATIONS!A:AC,4,FALSE) &amp; " " &amp;TEXT(1+COUNTIF($C$1:C151,BIBLIOTHEQUE[[#This Row],[AUTEURS 1]]),"0")</f>
        <v>LR1 1</v>
      </c>
      <c r="C152" s="12" t="s">
        <v>226</v>
      </c>
      <c r="D152" s="12"/>
      <c r="E152" s="17" t="s">
        <v>227</v>
      </c>
      <c r="F152" s="14" t="str">
        <f>IF(BIBLIOTHEQUE[[#This Row],[N° par Auteur]]&lt;&gt;"",IFERROR(UPPER(TRIM(LEFT(C152,SEARCH(" ",C152,1)))),C152),"")</f>
        <v>LACHANCE</v>
      </c>
      <c r="G152" s="14" t="str">
        <f>IF(BIBLIOTHEQUE[[#This Row],[N° par Auteur]]&lt;&gt;"",TRIM(RIGHT(C152,LEN(C152)-LEN(F152))),"")</f>
        <v>RICHARD</v>
      </c>
      <c r="H152" s="21">
        <f>IF(BIBLIOTHEQUE[[#This Row],[AUTEURS 1]]&lt;&gt;"",ROW()-1,"")</f>
        <v>151</v>
      </c>
    </row>
    <row r="153" spans="1:8" ht="95.1" customHeight="1">
      <c r="A153" s="3" t="str">
        <f>BIBLIOTHEQUE[[#This Row],[AUTEURS 1]]&amp; BIBLIOTHEQUE[[#This Row],[N° par Auteur]]</f>
        <v>LACHANCE RICHARDLR1 2</v>
      </c>
      <c r="B153" s="16" t="str">
        <f>VLOOKUP(BIBLIOTHEQUE[[#This Row],[AUTEURS 1]],ABREVIATIONS!A:AC,4,FALSE) &amp; " " &amp;TEXT(1+COUNTIF($C$1:C152,BIBLIOTHEQUE[[#This Row],[AUTEURS 1]]),"0")</f>
        <v>LR1 2</v>
      </c>
      <c r="C153" s="12" t="s">
        <v>226</v>
      </c>
      <c r="D153" s="12"/>
      <c r="E153" s="17" t="s">
        <v>228</v>
      </c>
      <c r="F153" s="14" t="str">
        <f>IF(BIBLIOTHEQUE[[#This Row],[N° par Auteur]]&lt;&gt;"",IFERROR(UPPER(TRIM(LEFT(C153,SEARCH(" ",C153,1)))),C153),"")</f>
        <v>LACHANCE</v>
      </c>
      <c r="G153" s="14" t="str">
        <f>IF(BIBLIOTHEQUE[[#This Row],[N° par Auteur]]&lt;&gt;"",TRIM(RIGHT(C153,LEN(C153)-LEN(F153))),"")</f>
        <v>RICHARD</v>
      </c>
      <c r="H153" s="21">
        <f>IF(BIBLIOTHEQUE[[#This Row],[AUTEURS 1]]&lt;&gt;"",ROW()-1,"")</f>
        <v>152</v>
      </c>
    </row>
    <row r="154" spans="1:8" ht="95.1" customHeight="1">
      <c r="A154" s="3" t="str">
        <f>BIBLIOTHEQUE[[#This Row],[AUTEURS 1]]&amp; BIBLIOTHEQUE[[#This Row],[N° par Auteur]]</f>
        <v>LACHANCE RICHARDLR1 3</v>
      </c>
      <c r="B154" s="16" t="str">
        <f>VLOOKUP(BIBLIOTHEQUE[[#This Row],[AUTEURS 1]],ABREVIATIONS!A:AC,4,FALSE) &amp; " " &amp;TEXT(1+COUNTIF($C$1:C153,BIBLIOTHEQUE[[#This Row],[AUTEURS 1]]),"0")</f>
        <v>LR1 3</v>
      </c>
      <c r="C154" s="12" t="s">
        <v>226</v>
      </c>
      <c r="D154" s="12"/>
      <c r="E154" s="17" t="s">
        <v>229</v>
      </c>
      <c r="F154" s="14" t="str">
        <f>IF(BIBLIOTHEQUE[[#This Row],[N° par Auteur]]&lt;&gt;"",IFERROR(UPPER(TRIM(LEFT(C154,SEARCH(" ",C154,1)))),C154),"")</f>
        <v>LACHANCE</v>
      </c>
      <c r="G154" s="14" t="str">
        <f>IF(BIBLIOTHEQUE[[#This Row],[N° par Auteur]]&lt;&gt;"",TRIM(RIGHT(C154,LEN(C154)-LEN(F154))),"")</f>
        <v>RICHARD</v>
      </c>
      <c r="H154" s="21">
        <f>IF(BIBLIOTHEQUE[[#This Row],[AUTEURS 1]]&lt;&gt;"",ROW()-1,"")</f>
        <v>153</v>
      </c>
    </row>
    <row r="155" spans="1:8" ht="95.1" customHeight="1">
      <c r="A155" s="3" t="str">
        <f>BIBLIOTHEQUE[[#This Row],[AUTEURS 1]]&amp; BIBLIOTHEQUE[[#This Row],[N° par Auteur]]</f>
        <v>LACHANCE RICHARDLR1 4</v>
      </c>
      <c r="B155" s="16" t="str">
        <f>VLOOKUP(BIBLIOTHEQUE[[#This Row],[AUTEURS 1]],ABREVIATIONS!A:AC,4,FALSE) &amp; " " &amp;TEXT(1+COUNTIF($C$1:C154,BIBLIOTHEQUE[[#This Row],[AUTEURS 1]]),"0")</f>
        <v>LR1 4</v>
      </c>
      <c r="C155" s="12" t="s">
        <v>226</v>
      </c>
      <c r="D155" s="12"/>
      <c r="E155" s="17" t="s">
        <v>230</v>
      </c>
      <c r="F155" s="14" t="str">
        <f>IF(BIBLIOTHEQUE[[#This Row],[N° par Auteur]]&lt;&gt;"",IFERROR(UPPER(TRIM(LEFT(C155,SEARCH(" ",C155,1)))),C155),"")</f>
        <v>LACHANCE</v>
      </c>
      <c r="G155" s="14" t="str">
        <f>IF(BIBLIOTHEQUE[[#This Row],[N° par Auteur]]&lt;&gt;"",TRIM(RIGHT(C155,LEN(C155)-LEN(F155))),"")</f>
        <v>RICHARD</v>
      </c>
      <c r="H155" s="21">
        <f>IF(BIBLIOTHEQUE[[#This Row],[AUTEURS 1]]&lt;&gt;"",ROW()-1,"")</f>
        <v>154</v>
      </c>
    </row>
    <row r="156" spans="1:8" ht="95.1" customHeight="1">
      <c r="A156" s="3" t="str">
        <f>BIBLIOTHEQUE[[#This Row],[AUTEURS 1]]&amp; BIBLIOTHEQUE[[#This Row],[N° par Auteur]]</f>
        <v>LACHANCE RICHARDLR1 5</v>
      </c>
      <c r="B156" s="16" t="str">
        <f>VLOOKUP(BIBLIOTHEQUE[[#This Row],[AUTEURS 1]],ABREVIATIONS!A:AC,4,FALSE) &amp; " " &amp;TEXT(1+COUNTIF($C$1:C155,BIBLIOTHEQUE[[#This Row],[AUTEURS 1]]),"0")</f>
        <v>LR1 5</v>
      </c>
      <c r="C156" s="12" t="s">
        <v>226</v>
      </c>
      <c r="D156" s="12"/>
      <c r="E156" s="17" t="s">
        <v>231</v>
      </c>
      <c r="F156" s="14" t="str">
        <f>IF(BIBLIOTHEQUE[[#This Row],[N° par Auteur]]&lt;&gt;"",IFERROR(UPPER(TRIM(LEFT(C156,SEARCH(" ",C156,1)))),C156),"")</f>
        <v>LACHANCE</v>
      </c>
      <c r="G156" s="14" t="str">
        <f>IF(BIBLIOTHEQUE[[#This Row],[N° par Auteur]]&lt;&gt;"",TRIM(RIGHT(C156,LEN(C156)-LEN(F156))),"")</f>
        <v>RICHARD</v>
      </c>
      <c r="H156" s="21">
        <f>IF(BIBLIOTHEQUE[[#This Row],[AUTEURS 1]]&lt;&gt;"",ROW()-1,"")</f>
        <v>155</v>
      </c>
    </row>
    <row r="157" spans="1:8" ht="95.1" customHeight="1">
      <c r="A157" s="3" t="str">
        <f>BIBLIOTHEQUE[[#This Row],[AUTEURS 1]]&amp; BIBLIOTHEQUE[[#This Row],[N° par Auteur]]</f>
        <v>LARZUL LAURENCELL1 1</v>
      </c>
      <c r="B157" s="16" t="str">
        <f>VLOOKUP(BIBLIOTHEQUE[[#This Row],[AUTEURS 1]],ABREVIATIONS!A:AC,4,FALSE) &amp; " " &amp;TEXT(1+COUNTIF($C$1:C156,BIBLIOTHEQUE[[#This Row],[AUTEURS 1]]),"0")</f>
        <v>LL1 1</v>
      </c>
      <c r="C157" s="12" t="s">
        <v>232</v>
      </c>
      <c r="D157" s="12"/>
      <c r="E157" s="17" t="s">
        <v>233</v>
      </c>
      <c r="F157" s="14" t="str">
        <f>IF(BIBLIOTHEQUE[[#This Row],[N° par Auteur]]&lt;&gt;"",IFERROR(UPPER(TRIM(LEFT(C157,SEARCH(" ",C157,1)))),C157),"")</f>
        <v>LARZUL</v>
      </c>
      <c r="G157" s="14" t="str">
        <f>IF(BIBLIOTHEQUE[[#This Row],[N° par Auteur]]&lt;&gt;"",TRIM(RIGHT(C157,LEN(C157)-LEN(F157))),"")</f>
        <v>LAURENCE</v>
      </c>
      <c r="H157" s="21">
        <f>IF(BIBLIOTHEQUE[[#This Row],[AUTEURS 1]]&lt;&gt;"",ROW()-1,"")</f>
        <v>156</v>
      </c>
    </row>
    <row r="158" spans="1:8" ht="95.1" customHeight="1">
      <c r="A158" s="3" t="str">
        <f>BIBLIOTHEQUE[[#This Row],[AUTEURS 1]]&amp; BIBLIOTHEQUE[[#This Row],[N° par Auteur]]</f>
        <v>LUKAS E.LE1 1</v>
      </c>
      <c r="B158" s="16" t="str">
        <f>VLOOKUP(BIBLIOTHEQUE[[#This Row],[AUTEURS 1]],ABREVIATIONS!A:AC,4,FALSE) &amp; " " &amp;TEXT(1+COUNTIF($C$1:C157,BIBLIOTHEQUE[[#This Row],[AUTEURS 1]]),"0")</f>
        <v>LE1 1</v>
      </c>
      <c r="C158" s="12" t="s">
        <v>234</v>
      </c>
      <c r="D158" s="12"/>
      <c r="E158" s="17" t="s">
        <v>235</v>
      </c>
      <c r="F158" s="14" t="str">
        <f>IF(BIBLIOTHEQUE[[#This Row],[N° par Auteur]]&lt;&gt;"",IFERROR(UPPER(TRIM(LEFT(C158,SEARCH(" ",C158,1)))),C158),"")</f>
        <v>LUKAS</v>
      </c>
      <c r="G158" s="14" t="str">
        <f>IF(BIBLIOTHEQUE[[#This Row],[N° par Auteur]]&lt;&gt;"",TRIM(RIGHT(C158,LEN(C158)-LEN(F158))),"")</f>
        <v>E.</v>
      </c>
      <c r="H158" s="21">
        <f>IF(BIBLIOTHEQUE[[#This Row],[AUTEURS 1]]&lt;&gt;"",ROW()-1,"")</f>
        <v>157</v>
      </c>
    </row>
    <row r="159" spans="1:8" ht="95.1" customHeight="1">
      <c r="A159" s="3" t="str">
        <f>BIBLIOTHEQUE[[#This Row],[AUTEURS 1]]&amp; BIBLIOTHEQUE[[#This Row],[N° par Auteur]]</f>
        <v>MAGNAC SYLVIEMS1 1</v>
      </c>
      <c r="B159" s="16" t="str">
        <f>VLOOKUP(BIBLIOTHEQUE[[#This Row],[AUTEURS 1]],ABREVIATIONS!A:AC,4,FALSE) &amp; " " &amp;TEXT(1+COUNTIF($C$1:C158,BIBLIOTHEQUE[[#This Row],[AUTEURS 1]]),"0")</f>
        <v>MS1 1</v>
      </c>
      <c r="C159" s="12" t="s">
        <v>236</v>
      </c>
      <c r="D159" s="12"/>
      <c r="E159" s="17" t="s">
        <v>237</v>
      </c>
      <c r="F159" s="14" t="str">
        <f>IF(BIBLIOTHEQUE[[#This Row],[N° par Auteur]]&lt;&gt;"",IFERROR(UPPER(TRIM(LEFT(C159,SEARCH(" ",C159,1)))),C159),"")</f>
        <v>MAGNAC</v>
      </c>
      <c r="G159" s="14" t="str">
        <f>IF(BIBLIOTHEQUE[[#This Row],[N° par Auteur]]&lt;&gt;"",TRIM(RIGHT(C159,LEN(C159)-LEN(F159))),"")</f>
        <v>SYLVIE</v>
      </c>
      <c r="H159" s="21">
        <f>IF(BIBLIOTHEQUE[[#This Row],[AUTEURS 1]]&lt;&gt;"",ROW()-1,"")</f>
        <v>158</v>
      </c>
    </row>
    <row r="160" spans="1:8" ht="95.1" customHeight="1">
      <c r="A160" s="3" t="str">
        <f>BIBLIOTHEQUE[[#This Row],[AUTEURS 1]]&amp; BIBLIOTHEQUE[[#This Row],[N° par Auteur]]</f>
        <v>MANDL MICHAELMM1 1</v>
      </c>
      <c r="B160" s="16" t="str">
        <f>VLOOKUP(BIBLIOTHEQUE[[#This Row],[AUTEURS 1]],ABREVIATIONS!A:AC,4,FALSE) &amp; " " &amp;TEXT(1+COUNTIF($C$1:C159,BIBLIOTHEQUE[[#This Row],[AUTEURS 1]]),"0")</f>
        <v>MM1 1</v>
      </c>
      <c r="C160" s="12" t="s">
        <v>238</v>
      </c>
      <c r="D160" s="12"/>
      <c r="E160" s="17" t="s">
        <v>239</v>
      </c>
      <c r="F160" s="14" t="str">
        <f>IF(BIBLIOTHEQUE[[#This Row],[N° par Auteur]]&lt;&gt;"",IFERROR(UPPER(TRIM(LEFT(C160,SEARCH(" ",C160,1)))),C160),"")</f>
        <v>MANDL</v>
      </c>
      <c r="G160" s="14" t="str">
        <f>IF(BIBLIOTHEQUE[[#This Row],[N° par Auteur]]&lt;&gt;"",TRIM(RIGHT(C160,LEN(C160)-LEN(F160))),"")</f>
        <v>MICHAEL</v>
      </c>
      <c r="H160" s="21">
        <f>IF(BIBLIOTHEQUE[[#This Row],[AUTEURS 1]]&lt;&gt;"",ROW()-1,"")</f>
        <v>159</v>
      </c>
    </row>
    <row r="161" spans="1:8" ht="95.1" customHeight="1">
      <c r="A161" s="3" t="str">
        <f>BIBLIOTHEQUE[[#This Row],[AUTEURS 1]]&amp; BIBLIOTHEQUE[[#This Row],[N° par Auteur]]</f>
        <v>MANDL MICHAELMM1 2</v>
      </c>
      <c r="B161" s="16" t="str">
        <f>VLOOKUP(BIBLIOTHEQUE[[#This Row],[AUTEURS 1]],ABREVIATIONS!A:AC,4,FALSE) &amp; " " &amp;TEXT(1+COUNTIF($C$1:C160,BIBLIOTHEQUE[[#This Row],[AUTEURS 1]]),"0")</f>
        <v>MM1 2</v>
      </c>
      <c r="C161" s="12" t="s">
        <v>238</v>
      </c>
      <c r="D161" s="12"/>
      <c r="E161" s="17" t="s">
        <v>240</v>
      </c>
      <c r="F161" s="14" t="str">
        <f>IF(BIBLIOTHEQUE[[#This Row],[N° par Auteur]]&lt;&gt;"",IFERROR(UPPER(TRIM(LEFT(C161,SEARCH(" ",C161,1)))),C161),"")</f>
        <v>MANDL</v>
      </c>
      <c r="G161" s="14" t="str">
        <f>IF(BIBLIOTHEQUE[[#This Row],[N° par Auteur]]&lt;&gt;"",TRIM(RIGHT(C161,LEN(C161)-LEN(F161))),"")</f>
        <v>MICHAEL</v>
      </c>
      <c r="H161" s="21">
        <f>IF(BIBLIOTHEQUE[[#This Row],[AUTEURS 1]]&lt;&gt;"",ROW()-1,"")</f>
        <v>160</v>
      </c>
    </row>
    <row r="162" spans="1:8" ht="95.1" customHeight="1">
      <c r="A162" s="3" t="str">
        <f>BIBLIOTHEQUE[[#This Row],[AUTEURS 1]]&amp; BIBLIOTHEQUE[[#This Row],[N° par Auteur]]</f>
        <v>MARCZAK MARIEMM2 1</v>
      </c>
      <c r="B162" s="16" t="str">
        <f>VLOOKUP(BIBLIOTHEQUE[[#This Row],[AUTEURS 1]],ABREVIATIONS!A:AC,4,FALSE) &amp; " " &amp;TEXT(1+COUNTIF($C$1:C161,BIBLIOTHEQUE[[#This Row],[AUTEURS 1]]),"0")</f>
        <v>MM2 1</v>
      </c>
      <c r="C162" s="12" t="s">
        <v>241</v>
      </c>
      <c r="D162" s="12"/>
      <c r="E162" s="17" t="s">
        <v>242</v>
      </c>
      <c r="F162" s="14" t="str">
        <f>IF(BIBLIOTHEQUE[[#This Row],[N° par Auteur]]&lt;&gt;"",IFERROR(UPPER(TRIM(LEFT(C162,SEARCH(" ",C162,1)))),C162),"")</f>
        <v>MARCZAK</v>
      </c>
      <c r="G162" s="14" t="str">
        <f>IF(BIBLIOTHEQUE[[#This Row],[N° par Auteur]]&lt;&gt;"",TRIM(RIGHT(C162,LEN(C162)-LEN(F162))),"")</f>
        <v>MARIE</v>
      </c>
      <c r="H162" s="21">
        <f>IF(BIBLIOTHEQUE[[#This Row],[AUTEURS 1]]&lt;&gt;"",ROW()-1,"")</f>
        <v>161</v>
      </c>
    </row>
    <row r="163" spans="1:8" ht="95.1" customHeight="1">
      <c r="A163" s="3" t="str">
        <f>BIBLIOTHEQUE[[#This Row],[AUTEURS 1]]&amp; BIBLIOTHEQUE[[#This Row],[N° par Auteur]]</f>
        <v>MARIE ERICME1 1</v>
      </c>
      <c r="B163" s="16" t="str">
        <f>VLOOKUP(BIBLIOTHEQUE[[#This Row],[AUTEURS 1]],ABREVIATIONS!A:AC,4,FALSE) &amp; " " &amp;TEXT(1+COUNTIF($C$1:C162,BIBLIOTHEQUE[[#This Row],[AUTEURS 1]]),"0")</f>
        <v>ME1 1</v>
      </c>
      <c r="C163" s="12" t="s">
        <v>243</v>
      </c>
      <c r="D163" s="12"/>
      <c r="E163" s="17" t="s">
        <v>244</v>
      </c>
      <c r="F163" s="14" t="str">
        <f>IF(BIBLIOTHEQUE[[#This Row],[N° par Auteur]]&lt;&gt;"",IFERROR(UPPER(TRIM(LEFT(C163,SEARCH(" ",C163,1)))),C163),"")</f>
        <v>MARIE</v>
      </c>
      <c r="G163" s="14" t="str">
        <f>IF(BIBLIOTHEQUE[[#This Row],[N° par Auteur]]&lt;&gt;"",TRIM(RIGHT(C163,LEN(C163)-LEN(F163))),"")</f>
        <v>ERIC</v>
      </c>
      <c r="H163" s="21">
        <f>IF(BIBLIOTHEQUE[[#This Row],[AUTEURS 1]]&lt;&gt;"",ROW()-1,"")</f>
        <v>162</v>
      </c>
    </row>
    <row r="164" spans="1:8" ht="95.1" customHeight="1">
      <c r="A164" s="3" t="str">
        <f>BIBLIOTHEQUE[[#This Row],[AUTEURS 1]]&amp; BIBLIOTHEQUE[[#This Row],[N° par Auteur]]</f>
        <v>MARIE ERICME1 2</v>
      </c>
      <c r="B164" s="16" t="str">
        <f>VLOOKUP(BIBLIOTHEQUE[[#This Row],[AUTEURS 1]],ABREVIATIONS!A:AC,4,FALSE) &amp; " " &amp;TEXT(1+COUNTIF($C$1:C163,BIBLIOTHEQUE[[#This Row],[AUTEURS 1]]),"0")</f>
        <v>ME1 2</v>
      </c>
      <c r="C164" s="12" t="s">
        <v>243</v>
      </c>
      <c r="D164" s="12"/>
      <c r="E164" s="17" t="s">
        <v>245</v>
      </c>
      <c r="F164" s="14"/>
      <c r="G164" s="14"/>
      <c r="H164" s="21"/>
    </row>
    <row r="165" spans="1:8" ht="95.1" customHeight="1">
      <c r="A165" s="3" t="str">
        <f>BIBLIOTHEQUE[[#This Row],[AUTEURS 1]]&amp; BIBLIOTHEQUE[[#This Row],[N° par Auteur]]</f>
        <v>MAYORCA S.MS2 1</v>
      </c>
      <c r="B165" s="16" t="str">
        <f>VLOOKUP(BIBLIOTHEQUE[[#This Row],[AUTEURS 1]],ABREVIATIONS!A:AC,4,FALSE) &amp; " " &amp;TEXT(1+COUNTIF($C$1:C164,BIBLIOTHEQUE[[#This Row],[AUTEURS 1]]),"0")</f>
        <v>MS2 1</v>
      </c>
      <c r="C165" s="12" t="s">
        <v>246</v>
      </c>
      <c r="D165" s="12"/>
      <c r="E165" s="17" t="s">
        <v>247</v>
      </c>
      <c r="F165" s="14" t="str">
        <f>IF(BIBLIOTHEQUE[[#This Row],[N° par Auteur]]&lt;&gt;"",IFERROR(UPPER(TRIM(LEFT(C165,SEARCH(" ",C165,1)))),C165),"")</f>
        <v>MAYORCA</v>
      </c>
      <c r="G165" s="14" t="str">
        <f>IF(BIBLIOTHEQUE[[#This Row],[N° par Auteur]]&lt;&gt;"",TRIM(RIGHT(C165,LEN(C165)-LEN(F165))),"")</f>
        <v>S.</v>
      </c>
      <c r="H165" s="21">
        <f>IF(BIBLIOTHEQUE[[#This Row],[AUTEURS 1]]&lt;&gt;"",ROW()-1,"")</f>
        <v>164</v>
      </c>
    </row>
    <row r="166" spans="1:8" ht="95.1" customHeight="1">
      <c r="A166" s="3" t="str">
        <f>BIBLIOTHEQUE[[#This Row],[AUTEURS 1]]&amp; BIBLIOTHEQUE[[#This Row],[N° par Auteur]]</f>
        <v>MILLAT LOUISML1 1</v>
      </c>
      <c r="B166" s="16" t="str">
        <f>VLOOKUP(BIBLIOTHEQUE[[#This Row],[AUTEURS 1]],ABREVIATIONS!A:AC,4,FALSE) &amp; " " &amp;TEXT(1+COUNTIF($C$1:C165,BIBLIOTHEQUE[[#This Row],[AUTEURS 1]]),"0")</f>
        <v>ML1 1</v>
      </c>
      <c r="C166" s="12" t="s">
        <v>248</v>
      </c>
      <c r="D166" s="12"/>
      <c r="E166" s="17" t="s">
        <v>249</v>
      </c>
      <c r="F166" s="14" t="str">
        <f>IF(BIBLIOTHEQUE[[#This Row],[N° par Auteur]]&lt;&gt;"",IFERROR(UPPER(TRIM(LEFT(C166,SEARCH(" ",C166,1)))),C166),"")</f>
        <v>MILLAT</v>
      </c>
      <c r="G166" s="14" t="str">
        <f>IF(BIBLIOTHEQUE[[#This Row],[N° par Auteur]]&lt;&gt;"",TRIM(RIGHT(C166,LEN(C166)-LEN(F166))),"")</f>
        <v>LOUIS</v>
      </c>
      <c r="H166" s="21">
        <f>IF(BIBLIOTHEQUE[[#This Row],[AUTEURS 1]]&lt;&gt;"",ROW()-1,"")</f>
        <v>165</v>
      </c>
    </row>
    <row r="167" spans="1:8" ht="95.1" customHeight="1">
      <c r="A167" s="3" t="str">
        <f>BIBLIOTHEQUE[[#This Row],[AUTEURS 1]]&amp; BIBLIOTHEQUE[[#This Row],[N° par Auteur]]</f>
        <v>MIRACH E.ME2 1</v>
      </c>
      <c r="B167" s="16" t="str">
        <f>VLOOKUP(BIBLIOTHEQUE[[#This Row],[AUTEURS 1]],ABREVIATIONS!A:AC,4,FALSE) &amp; " " &amp;TEXT(1+COUNTIF($C$1:C166,BIBLIOTHEQUE[[#This Row],[AUTEURS 1]]),"0")</f>
        <v>ME2 1</v>
      </c>
      <c r="C167" s="12" t="s">
        <v>250</v>
      </c>
      <c r="D167" s="12"/>
      <c r="E167" s="17" t="s">
        <v>251</v>
      </c>
      <c r="F167" s="14" t="str">
        <f>IF(BIBLIOTHEQUE[[#This Row],[N° par Auteur]]&lt;&gt;"",IFERROR(UPPER(TRIM(LEFT(C167,SEARCH(" ",C167,1)))),C167),"")</f>
        <v>MIRACH</v>
      </c>
      <c r="G167" s="14" t="str">
        <f>IF(BIBLIOTHEQUE[[#This Row],[N° par Auteur]]&lt;&gt;"",TRIM(RIGHT(C167,LEN(C167)-LEN(F167))),"")</f>
        <v>E.</v>
      </c>
      <c r="H167" s="21">
        <f>IF(BIBLIOTHEQUE[[#This Row],[AUTEURS 1]]&lt;&gt;"",ROW()-1,"")</f>
        <v>166</v>
      </c>
    </row>
    <row r="168" spans="1:8" ht="95.1" customHeight="1">
      <c r="A168" s="3" t="str">
        <f>BIBLIOTHEQUE[[#This Row],[AUTEURS 1]]&amp; BIBLIOTHEQUE[[#This Row],[N° par Auteur]]</f>
        <v>MONTERA THEOMT1 1</v>
      </c>
      <c r="B168" s="16" t="str">
        <f>VLOOKUP(BIBLIOTHEQUE[[#This Row],[AUTEURS 1]],ABREVIATIONS!A:AC,4,FALSE) &amp; " " &amp;TEXT(1+COUNTIF($C$1:C167,BIBLIOTHEQUE[[#This Row],[AUTEURS 1]]),"0")</f>
        <v>MT1 1</v>
      </c>
      <c r="C168" s="12" t="s">
        <v>252</v>
      </c>
      <c r="D168" s="12"/>
      <c r="E168" s="17" t="s">
        <v>253</v>
      </c>
      <c r="F168" s="14" t="str">
        <f>IF(BIBLIOTHEQUE[[#This Row],[N° par Auteur]]&lt;&gt;"",IFERROR(UPPER(TRIM(LEFT(C168,SEARCH(" ",C168,1)))),C168),"")</f>
        <v>MONTERA</v>
      </c>
      <c r="G168" s="14" t="str">
        <f>IF(BIBLIOTHEQUE[[#This Row],[N° par Auteur]]&lt;&gt;"",TRIM(RIGHT(C168,LEN(C168)-LEN(F168))),"")</f>
        <v>THEO</v>
      </c>
      <c r="H168" s="21">
        <f>IF(BIBLIOTHEQUE[[#This Row],[AUTEURS 1]]&lt;&gt;"",ROW()-1,"")</f>
        <v>167</v>
      </c>
    </row>
    <row r="169" spans="1:8" ht="95.1" customHeight="1">
      <c r="A169" s="3" t="str">
        <f>BIBLIOTHEQUE[[#This Row],[AUTEURS 1]]&amp; BIBLIOTHEQUE[[#This Row],[N° par Auteur]]</f>
        <v>MUGHINI MMM3 1</v>
      </c>
      <c r="B169" s="16" t="str">
        <f>VLOOKUP(BIBLIOTHEQUE[[#This Row],[AUTEURS 1]],ABREVIATIONS!A:AC,4,FALSE) &amp; " " &amp;TEXT(1+COUNTIF($C$1:C168,BIBLIOTHEQUE[[#This Row],[AUTEURS 1]]),"0")</f>
        <v>MM3 1</v>
      </c>
      <c r="C169" s="12" t="s">
        <v>254</v>
      </c>
      <c r="D169" s="12"/>
      <c r="E169" s="17" t="s">
        <v>255</v>
      </c>
      <c r="F169" s="14" t="str">
        <f>IF(BIBLIOTHEQUE[[#This Row],[N° par Auteur]]&lt;&gt;"",IFERROR(UPPER(TRIM(LEFT(C169,SEARCH(" ",C169,1)))),C169),"")</f>
        <v>MUGHINI</v>
      </c>
      <c r="G169" s="14" t="str">
        <f>IF(BIBLIOTHEQUE[[#This Row],[N° par Auteur]]&lt;&gt;"",TRIM(RIGHT(C169,LEN(C169)-LEN(F169))),"")</f>
        <v>M</v>
      </c>
      <c r="H169" s="21">
        <f>IF(BIBLIOTHEQUE[[#This Row],[AUTEURS 1]]&lt;&gt;"",ROW()-1,"")</f>
        <v>168</v>
      </c>
    </row>
    <row r="170" spans="1:8" ht="95.1" customHeight="1">
      <c r="A170" s="3" t="str">
        <f>BIBLIOTHEQUE[[#This Row],[AUTEURS 1]]&amp; BIBLIOTHEQUE[[#This Row],[N° par Auteur]]</f>
        <v>MYSTERES DE L'INCONNUMDL1 1</v>
      </c>
      <c r="B170" s="16" t="str">
        <f>VLOOKUP(BIBLIOTHEQUE[[#This Row],[AUTEURS 1]],ABREVIATIONS!A:AC,4,FALSE) &amp; " " &amp;TEXT(1+COUNTIF($C$1:C169,BIBLIOTHEQUE[[#This Row],[AUTEURS 1]]),"0")</f>
        <v>MDL1 1</v>
      </c>
      <c r="C170" s="12" t="s">
        <v>256</v>
      </c>
      <c r="D170" s="12"/>
      <c r="E170" s="17" t="s">
        <v>257</v>
      </c>
      <c r="F170" s="14" t="str">
        <f>IF(BIBLIOTHEQUE[[#This Row],[N° par Auteur]]&lt;&gt;"",IFERROR(UPPER(TRIM(LEFT(C170,SEARCH(" ",C170,1)))),C170),"")</f>
        <v>MYSTERES</v>
      </c>
      <c r="G170" s="14" t="str">
        <f>IF(BIBLIOTHEQUE[[#This Row],[N° par Auteur]]&lt;&gt;"",TRIM(RIGHT(C170,LEN(C170)-LEN(F170))),"")</f>
        <v>DE L'INCONNU</v>
      </c>
      <c r="H170" s="21">
        <f>IF(BIBLIOTHEQUE[[#This Row],[AUTEURS 1]]&lt;&gt;"",ROW()-1,"")</f>
        <v>169</v>
      </c>
    </row>
    <row r="171" spans="1:8" ht="95.1" customHeight="1">
      <c r="A171" s="3" t="str">
        <f>BIBLIOTHEQUE[[#This Row],[AUTEURS 1]]&amp; BIBLIOTHEQUE[[#This Row],[N° par Auteur]]</f>
        <v>NGUYEN FRANCKNF1 1</v>
      </c>
      <c r="B171" s="16" t="str">
        <f>VLOOKUP(BIBLIOTHEQUE[[#This Row],[AUTEURS 1]],ABREVIATIONS!A:AC,4,FALSE) &amp; " " &amp;TEXT(1+COUNTIF($C$1:C170,BIBLIOTHEQUE[[#This Row],[AUTEURS 1]]),"0")</f>
        <v>NF1 1</v>
      </c>
      <c r="C171" s="12" t="s">
        <v>258</v>
      </c>
      <c r="D171" s="12"/>
      <c r="E171" s="17" t="s">
        <v>259</v>
      </c>
      <c r="F171" s="14" t="str">
        <f>IF(BIBLIOTHEQUE[[#This Row],[N° par Auteur]]&lt;&gt;"",IFERROR(UPPER(TRIM(LEFT(C171,SEARCH(" ",C171,1)))),C171),"")</f>
        <v>NGUYEN</v>
      </c>
      <c r="G171" s="14" t="str">
        <f>IF(BIBLIOTHEQUE[[#This Row],[N° par Auteur]]&lt;&gt;"",TRIM(RIGHT(C171,LEN(C171)-LEN(F171))),"")</f>
        <v>FRANCK</v>
      </c>
      <c r="H171" s="21">
        <f>IF(BIBLIOTHEQUE[[#This Row],[AUTEURS 1]]&lt;&gt;"",ROW()-1,"")</f>
        <v>170</v>
      </c>
    </row>
    <row r="172" spans="1:8" ht="95.1" customHeight="1">
      <c r="A172" s="3" t="str">
        <f>BIBLIOTHEQUE[[#This Row],[AUTEURS 1]]&amp; BIBLIOTHEQUE[[#This Row],[N° par Auteur]]</f>
        <v>ORION RAEOR1 1</v>
      </c>
      <c r="B172" s="16" t="str">
        <f>VLOOKUP(BIBLIOTHEQUE[[#This Row],[AUTEURS 1]],ABREVIATIONS!A:AC,4,FALSE) &amp; " " &amp;TEXT(1+COUNTIF($C$1:C171,BIBLIOTHEQUE[[#This Row],[AUTEURS 1]]),"0")</f>
        <v>OR1 1</v>
      </c>
      <c r="C172" s="12" t="s">
        <v>260</v>
      </c>
      <c r="D172" s="12"/>
      <c r="E172" s="17" t="s">
        <v>261</v>
      </c>
      <c r="F172" s="14" t="str">
        <f>IF(BIBLIOTHEQUE[[#This Row],[N° par Auteur]]&lt;&gt;"",IFERROR(UPPER(TRIM(LEFT(C172,SEARCH(" ",C172,1)))),C172),"")</f>
        <v>ORION</v>
      </c>
      <c r="G172" s="14" t="str">
        <f>IF(BIBLIOTHEQUE[[#This Row],[N° par Auteur]]&lt;&gt;"",TRIM(RIGHT(C172,LEN(C172)-LEN(F172))),"")</f>
        <v>RAE</v>
      </c>
      <c r="H172" s="21">
        <f>IF(BIBLIOTHEQUE[[#This Row],[AUTEURS 1]]&lt;&gt;"",ROW()-1,"")</f>
        <v>171</v>
      </c>
    </row>
    <row r="173" spans="1:8" ht="95.1" customHeight="1">
      <c r="A173" s="3" t="str">
        <f>BIBLIOTHEQUE[[#This Row],[AUTEURS 1]]&amp; BIBLIOTHEQUE[[#This Row],[N° par Auteur]]</f>
        <v>PARKER JULIA ET DEREKPJE1 1</v>
      </c>
      <c r="B173" s="16" t="str">
        <f>VLOOKUP(BIBLIOTHEQUE[[#This Row],[AUTEURS 1]],ABREVIATIONS!A:AC,4,FALSE) &amp; " " &amp;TEXT(1+COUNTIF($C$1:C172,BIBLIOTHEQUE[[#This Row],[AUTEURS 1]]),"0")</f>
        <v>PJE1 1</v>
      </c>
      <c r="C173" s="12" t="s">
        <v>262</v>
      </c>
      <c r="D173" s="12"/>
      <c r="E173" s="17" t="s">
        <v>263</v>
      </c>
      <c r="F173" s="14" t="str">
        <f>IF(BIBLIOTHEQUE[[#This Row],[N° par Auteur]]&lt;&gt;"",IFERROR(UPPER(TRIM(LEFT(C173,SEARCH(" ",C173,1)))),C173),"")</f>
        <v>PARKER</v>
      </c>
      <c r="G173" s="14" t="str">
        <f>IF(BIBLIOTHEQUE[[#This Row],[N° par Auteur]]&lt;&gt;"",TRIM(RIGHT(C173,LEN(C173)-LEN(F173))),"")</f>
        <v>JULIA ET DEREK</v>
      </c>
      <c r="H173" s="21">
        <f>IF(BIBLIOTHEQUE[[#This Row],[AUTEURS 1]]&lt;&gt;"",ROW()-1,"")</f>
        <v>172</v>
      </c>
    </row>
    <row r="174" spans="1:8" ht="95.1" customHeight="1">
      <c r="A174" s="4" t="str">
        <f>BIBLIOTHEQUE[[#This Row],[AUTEURS 1]]&amp; BIBLIOTHEQUE[[#This Row],[N° par Auteur]]</f>
        <v>PAYEUR CHARLES-RAFAËLPC1 1</v>
      </c>
      <c r="B174" s="16" t="str">
        <f>VLOOKUP(BIBLIOTHEQUE[[#This Row],[AUTEURS 1]],ABREVIATIONS!A:AC,4,FALSE) &amp; " " &amp;TEXT(1+COUNTIF($C$1:C173,BIBLIOTHEQUE[[#This Row],[AUTEURS 1]]),"0")</f>
        <v>PC1 1</v>
      </c>
      <c r="C174" s="22" t="s">
        <v>264</v>
      </c>
      <c r="D174" s="22"/>
      <c r="E174" s="23" t="s">
        <v>265</v>
      </c>
      <c r="F174" s="24" t="str">
        <f>IF(BIBLIOTHEQUE[[#This Row],[N° par Auteur]]&lt;&gt;"",IFERROR(UPPER(TRIM(LEFT(C174,SEARCH(" ",C174,1)))),C174),"")</f>
        <v>PAYEUR</v>
      </c>
      <c r="G174" s="24" t="str">
        <f>IF(BIBLIOTHEQUE[[#This Row],[N° par Auteur]]&lt;&gt;"",TRIM(RIGHT(C174,LEN(C174)-LEN(F174))),"")</f>
        <v>CHARLES-RAFAËL</v>
      </c>
      <c r="H174" s="25">
        <f>IF(BIBLIOTHEQUE[[#This Row],[AUTEURS 1]]&lt;&gt;"",ROW()-1,"")</f>
        <v>173</v>
      </c>
    </row>
    <row r="175" spans="1:8" ht="95.1" customHeight="1">
      <c r="A175" s="3" t="str">
        <f>BIBLIOTHEQUE[[#This Row],[AUTEURS 1]]&amp; BIBLIOTHEQUE[[#This Row],[N° par Auteur]]</f>
        <v>PICARD EUDESPE1 1</v>
      </c>
      <c r="B175" s="16" t="str">
        <f>VLOOKUP(BIBLIOTHEQUE[[#This Row],[AUTEURS 1]],ABREVIATIONS!A:AC,4,FALSE) &amp; " " &amp;TEXT(1+COUNTIF($C$1:C174,BIBLIOTHEQUE[[#This Row],[AUTEURS 1]]),"0")</f>
        <v>PE1 1</v>
      </c>
      <c r="C175" s="12" t="s">
        <v>266</v>
      </c>
      <c r="D175" s="12"/>
      <c r="E175" s="17" t="s">
        <v>267</v>
      </c>
      <c r="F175" s="14" t="str">
        <f>IF(BIBLIOTHEQUE[[#This Row],[N° par Auteur]]&lt;&gt;"",IFERROR(UPPER(TRIM(LEFT(C175,SEARCH(" ",C175,1)))),C175),"")</f>
        <v>PICARD</v>
      </c>
      <c r="G175" s="14" t="str">
        <f>IF(BIBLIOTHEQUE[[#This Row],[N° par Auteur]]&lt;&gt;"",TRIM(RIGHT(C175,LEN(C175)-LEN(F175))),"")</f>
        <v>EUDES</v>
      </c>
      <c r="H175" s="21">
        <f>IF(BIBLIOTHEQUE[[#This Row],[AUTEURS 1]]&lt;&gt;"",ROW()-1,"")</f>
        <v>174</v>
      </c>
    </row>
    <row r="176" spans="1:8" ht="95.1" customHeight="1">
      <c r="A176" s="3" t="str">
        <f>BIBLIOTHEQUE[[#This Row],[AUTEURS 1]]&amp; BIBLIOTHEQUE[[#This Row],[N° par Auteur]]</f>
        <v>RACAUD DIDIERRD1 1</v>
      </c>
      <c r="B176" s="16" t="str">
        <f>VLOOKUP(BIBLIOTHEQUE[[#This Row],[AUTEURS 1]],ABREVIATIONS!A:AC,4,FALSE) &amp; " " &amp;TEXT(1+COUNTIF($C$1:C175,BIBLIOTHEQUE[[#This Row],[AUTEURS 1]]),"0")</f>
        <v>RD1 1</v>
      </c>
      <c r="C176" s="12" t="s">
        <v>268</v>
      </c>
      <c r="D176" s="12"/>
      <c r="E176" s="17" t="s">
        <v>269</v>
      </c>
      <c r="F176" s="14" t="str">
        <f>IF(BIBLIOTHEQUE[[#This Row],[N° par Auteur]]&lt;&gt;"",IFERROR(UPPER(TRIM(LEFT(C176,SEARCH(" ",C176,1)))),C176),"")</f>
        <v>RACAUD</v>
      </c>
      <c r="G176" s="14" t="str">
        <f>IF(BIBLIOTHEQUE[[#This Row],[N° par Auteur]]&lt;&gt;"",TRIM(RIGHT(C176,LEN(C176)-LEN(F176))),"")</f>
        <v>DIDIER</v>
      </c>
      <c r="H176" s="21">
        <f>IF(BIBLIOTHEQUE[[#This Row],[AUTEURS 1]]&lt;&gt;"",ROW()-1,"")</f>
        <v>175</v>
      </c>
    </row>
    <row r="177" spans="1:8" ht="95.1" customHeight="1">
      <c r="A177" s="4" t="str">
        <f>BIBLIOTHEQUE[[#This Row],[AUTEURS 1]]&amp; BIBLIOTHEQUE[[#This Row],[N° par Auteur]]</f>
        <v>RAMAN B.V.RB1 1</v>
      </c>
      <c r="B177" s="16" t="str">
        <f>VLOOKUP(BIBLIOTHEQUE[[#This Row],[AUTEURS 1]],ABREVIATIONS!A:AC,4,FALSE) &amp; " " &amp;TEXT(1+COUNTIF($C$1:C176,BIBLIOTHEQUE[[#This Row],[AUTEURS 1]]),"0")</f>
        <v>RB1 1</v>
      </c>
      <c r="C177" s="22" t="s">
        <v>270</v>
      </c>
      <c r="D177" s="22"/>
      <c r="E177" s="23" t="s">
        <v>271</v>
      </c>
      <c r="F177" s="24" t="str">
        <f>IF(BIBLIOTHEQUE[[#This Row],[N° par Auteur]]&lt;&gt;"",IFERROR(UPPER(TRIM(LEFT(C177,SEARCH(" ",C177,1)))),C177),"")</f>
        <v>RAMAN</v>
      </c>
      <c r="G177" s="24" t="str">
        <f>IF(BIBLIOTHEQUE[[#This Row],[N° par Auteur]]&lt;&gt;"",TRIM(RIGHT(C177,LEN(C177)-LEN(F177))),"")</f>
        <v>B.V.</v>
      </c>
      <c r="H177" s="25">
        <f>IF(BIBLIOTHEQUE[[#This Row],[AUTEURS 1]]&lt;&gt;"",ROW()-1,"")</f>
        <v>176</v>
      </c>
    </row>
    <row r="178" spans="1:8" ht="95.1" customHeight="1">
      <c r="A178" s="4" t="str">
        <f>BIBLIOTHEQUE[[#This Row],[AUTEURS 1]]&amp; BIBLIOTHEQUE[[#This Row],[N° par Auteur]]</f>
        <v>RUCHET GEORGESRG1 1</v>
      </c>
      <c r="B178" s="16" t="str">
        <f>VLOOKUP(BIBLIOTHEQUE[[#This Row],[AUTEURS 1]],ABREVIATIONS!A:AC,4,FALSE) &amp; " " &amp;TEXT(1+COUNTIF($C$1:C177,BIBLIOTHEQUE[[#This Row],[AUTEURS 1]]),"0")</f>
        <v>RG1 1</v>
      </c>
      <c r="C178" s="22" t="s">
        <v>272</v>
      </c>
      <c r="D178" s="22"/>
      <c r="E178" s="23" t="s">
        <v>273</v>
      </c>
      <c r="F178" s="24" t="str">
        <f>IF(BIBLIOTHEQUE[[#This Row],[N° par Auteur]]&lt;&gt;"",IFERROR(UPPER(TRIM(LEFT(C178,SEARCH(" ",C178,1)))),C178),"")</f>
        <v>RUCHET</v>
      </c>
      <c r="G178" s="24" t="str">
        <f>IF(BIBLIOTHEQUE[[#This Row],[N° par Auteur]]&lt;&gt;"",TRIM(RIGHT(C178,LEN(C178)-LEN(F178))),"")</f>
        <v>GEORGES</v>
      </c>
      <c r="H178" s="25">
        <f>IF(BIBLIOTHEQUE[[#This Row],[AUTEURS 1]]&lt;&gt;"",ROW()-1,"")</f>
        <v>177</v>
      </c>
    </row>
    <row r="179" spans="1:8" ht="95.1" customHeight="1">
      <c r="A179" s="4" t="str">
        <f>BIBLIOTHEQUE[[#This Row],[AUTEURS 1]]&amp; BIBLIOTHEQUE[[#This Row],[N° par Auteur]]</f>
        <v>RUDHYAR DANERD2 1</v>
      </c>
      <c r="B179" s="16" t="str">
        <f>VLOOKUP(BIBLIOTHEQUE[[#This Row],[AUTEURS 1]],ABREVIATIONS!A:AC,4,FALSE) &amp; " " &amp;TEXT(1+COUNTIF($C$1:C178,BIBLIOTHEQUE[[#This Row],[AUTEURS 1]]),"0")</f>
        <v>RD2 1</v>
      </c>
      <c r="C179" s="22" t="s">
        <v>274</v>
      </c>
      <c r="D179" s="22"/>
      <c r="E179" s="23" t="s">
        <v>275</v>
      </c>
      <c r="F179" s="24" t="str">
        <f>IF(BIBLIOTHEQUE[[#This Row],[N° par Auteur]]&lt;&gt;"",IFERROR(UPPER(TRIM(LEFT(C179,SEARCH(" ",C179,1)))),C179),"")</f>
        <v>RUDHYAR</v>
      </c>
      <c r="G179" s="24" t="str">
        <f>IF(BIBLIOTHEQUE[[#This Row],[N° par Auteur]]&lt;&gt;"",TRIM(RIGHT(C179,LEN(C179)-LEN(F179))),"")</f>
        <v>DANE</v>
      </c>
      <c r="H179" s="25">
        <f>IF(BIBLIOTHEQUE[[#This Row],[AUTEURS 1]]&lt;&gt;"",ROW()-1,"")</f>
        <v>178</v>
      </c>
    </row>
    <row r="180" spans="1:8" ht="95.1" customHeight="1">
      <c r="A180" s="3" t="str">
        <f>BIBLIOTHEQUE[[#This Row],[AUTEURS 1]]&amp; BIBLIOTHEQUE[[#This Row],[N° par Auteur]]</f>
        <v>RUDHYAR DANERD2 2</v>
      </c>
      <c r="B180" s="16" t="str">
        <f>VLOOKUP(BIBLIOTHEQUE[[#This Row],[AUTEURS 1]],ABREVIATIONS!A:AC,4,FALSE) &amp; " " &amp;TEXT(1+COUNTIF($C$1:C179,BIBLIOTHEQUE[[#This Row],[AUTEURS 1]]),"0")</f>
        <v>RD2 2</v>
      </c>
      <c r="C180" s="12" t="s">
        <v>274</v>
      </c>
      <c r="D180" s="12"/>
      <c r="E180" s="17" t="s">
        <v>276</v>
      </c>
      <c r="F180" s="14" t="str">
        <f>IF(BIBLIOTHEQUE[[#This Row],[N° par Auteur]]&lt;&gt;"",IFERROR(UPPER(TRIM(LEFT(C180,SEARCH(" ",C180,1)))),C180),"")</f>
        <v>RUDHYAR</v>
      </c>
      <c r="G180" s="14" t="str">
        <f>IF(BIBLIOTHEQUE[[#This Row],[N° par Auteur]]&lt;&gt;"",TRIM(RIGHT(C180,LEN(C180)-LEN(F180))),"")</f>
        <v>DANE</v>
      </c>
      <c r="H180" s="21">
        <f>IF(BIBLIOTHEQUE[[#This Row],[AUTEURS 1]]&lt;&gt;"",ROW()-1,"")</f>
        <v>179</v>
      </c>
    </row>
    <row r="181" spans="1:8" ht="95.1" customHeight="1">
      <c r="A181" s="3" t="str">
        <f>BIBLIOTHEQUE[[#This Row],[AUTEURS 1]]&amp; BIBLIOTHEQUE[[#This Row],[N° par Auteur]]</f>
        <v>RUDHYAR DANERD2 3</v>
      </c>
      <c r="B181" s="16" t="str">
        <f>VLOOKUP(BIBLIOTHEQUE[[#This Row],[AUTEURS 1]],ABREVIATIONS!A:AC,4,FALSE) &amp; " " &amp;TEXT(1+COUNTIF($C$1:C180,BIBLIOTHEQUE[[#This Row],[AUTEURS 1]]),"0")</f>
        <v>RD2 3</v>
      </c>
      <c r="C181" s="12" t="s">
        <v>274</v>
      </c>
      <c r="D181" s="12"/>
      <c r="E181" s="17" t="s">
        <v>277</v>
      </c>
      <c r="F181" s="14" t="str">
        <f>IF(BIBLIOTHEQUE[[#This Row],[N° par Auteur]]&lt;&gt;"",IFERROR(UPPER(TRIM(LEFT(C181,SEARCH(" ",C181,1)))),C181),"")</f>
        <v>RUDHYAR</v>
      </c>
      <c r="G181" s="14" t="str">
        <f>IF(BIBLIOTHEQUE[[#This Row],[N° par Auteur]]&lt;&gt;"",TRIM(RIGHT(C181,LEN(C181)-LEN(F181))),"")</f>
        <v>DANE</v>
      </c>
      <c r="H181" s="21">
        <f>IF(BIBLIOTHEQUE[[#This Row],[AUTEURS 1]]&lt;&gt;"",ROW()-1,"")</f>
        <v>180</v>
      </c>
    </row>
    <row r="182" spans="1:8" ht="95.1" customHeight="1">
      <c r="A182" s="3" t="str">
        <f>BIBLIOTHEQUE[[#This Row],[AUTEURS 1]]&amp; BIBLIOTHEQUE[[#This Row],[N° par Auteur]]</f>
        <v>SAMSON LAURENT JAMESSLJ1 1</v>
      </c>
      <c r="B182" s="16" t="str">
        <f>VLOOKUP(BIBLIOTHEQUE[[#This Row],[AUTEURS 1]],ABREVIATIONS!A:AC,4,FALSE) &amp; " " &amp;TEXT(1+COUNTIF($C$1:C181,BIBLIOTHEQUE[[#This Row],[AUTEURS 1]]),"0")</f>
        <v>SLJ1 1</v>
      </c>
      <c r="C182" s="12" t="s">
        <v>278</v>
      </c>
      <c r="D182" s="12"/>
      <c r="E182" s="17" t="s">
        <v>279</v>
      </c>
      <c r="F182" s="14" t="str">
        <f>IF(BIBLIOTHEQUE[[#This Row],[N° par Auteur]]&lt;&gt;"",IFERROR(UPPER(TRIM(LEFT(C182,SEARCH(" ",C182,1)))),C182),"")</f>
        <v>SAMSON</v>
      </c>
      <c r="G182" s="14" t="str">
        <f>IF(BIBLIOTHEQUE[[#This Row],[N° par Auteur]]&lt;&gt;"",TRIM(RIGHT(C182,LEN(C182)-LEN(F182))),"")</f>
        <v>LAURENT JAMES</v>
      </c>
      <c r="H182" s="21">
        <f>IF(BIBLIOTHEQUE[[#This Row],[AUTEURS 1]]&lt;&gt;"",ROW()-1,"")</f>
        <v>181</v>
      </c>
    </row>
    <row r="183" spans="1:8" ht="95.1" customHeight="1">
      <c r="A183" s="3" t="str">
        <f>BIBLIOTHEQUE[[#This Row],[AUTEURS 1]]&amp; BIBLIOTHEQUE[[#This Row],[N° par Auteur]]</f>
        <v>SAN-MIGUEL-DE-PABLOS JOSE LUISSJL1 1</v>
      </c>
      <c r="B183" s="16" t="str">
        <f>VLOOKUP(BIBLIOTHEQUE[[#This Row],[AUTEURS 1]],ABREVIATIONS!A:AC,4,FALSE) &amp; " " &amp;TEXT(1+COUNTIF($C$1:C182,BIBLIOTHEQUE[[#This Row],[AUTEURS 1]]),"0")</f>
        <v>SJL1 1</v>
      </c>
      <c r="C183" s="12" t="s">
        <v>280</v>
      </c>
      <c r="D183" s="12"/>
      <c r="E183" s="17" t="s">
        <v>281</v>
      </c>
      <c r="F183" s="14" t="str">
        <f>IF(BIBLIOTHEQUE[[#This Row],[N° par Auteur]]&lt;&gt;"",IFERROR(UPPER(TRIM(LEFT(C183,SEARCH(" ",C183,1)))),C183),"")</f>
        <v>SAN-MIGUEL-DE-PABLOS</v>
      </c>
      <c r="G183" s="14" t="str">
        <f>IF(BIBLIOTHEQUE[[#This Row],[N° par Auteur]]&lt;&gt;"",TRIM(RIGHT(C183,LEN(C183)-LEN(F183))),"")</f>
        <v>JOSE LUIS</v>
      </c>
      <c r="H183" s="21">
        <f>IF(BIBLIOTHEQUE[[#This Row],[AUTEURS 1]]&lt;&gt;"",ROW()-1,"")</f>
        <v>182</v>
      </c>
    </row>
    <row r="184" spans="1:8" ht="95.1" customHeight="1">
      <c r="A184" s="3" t="str">
        <f>BIBLIOTHEQUE[[#This Row],[AUTEURS 1]]&amp; BIBLIOTHEQUE[[#This Row],[N° par Auteur]]</f>
        <v>SCNEIDER-GAUQUELIN FRANCOISESF1 1</v>
      </c>
      <c r="B184" s="16" t="str">
        <f>VLOOKUP(BIBLIOTHEQUE[[#This Row],[AUTEURS 1]],ABREVIATIONS!A:AC,4,FALSE) &amp; " " &amp;TEXT(1+COUNTIF($C$1:C183,BIBLIOTHEQUE[[#This Row],[AUTEURS 1]]),"0")</f>
        <v>SF1 1</v>
      </c>
      <c r="C184" s="12" t="s">
        <v>282</v>
      </c>
      <c r="D184" s="12"/>
      <c r="E184" s="17" t="s">
        <v>283</v>
      </c>
      <c r="F184" s="14" t="str">
        <f>IF(BIBLIOTHEQUE[[#This Row],[N° par Auteur]]&lt;&gt;"",IFERROR(UPPER(TRIM(LEFT(C184,SEARCH(" ",C184,1)))),C184),"")</f>
        <v>SCNEIDER-GAUQUELIN</v>
      </c>
      <c r="G184" s="14" t="str">
        <f>IF(BIBLIOTHEQUE[[#This Row],[N° par Auteur]]&lt;&gt;"",TRIM(RIGHT(C184,LEN(C184)-LEN(F184))),"")</f>
        <v>FRANCOISE</v>
      </c>
      <c r="H184" s="21">
        <f>IF(BIBLIOTHEQUE[[#This Row],[AUTEURS 1]]&lt;&gt;"",ROW()-1,"")</f>
        <v>183</v>
      </c>
    </row>
    <row r="185" spans="1:8" ht="95.1" customHeight="1">
      <c r="A185" s="3" t="str">
        <f>BIBLIOTHEQUE[[#This Row],[AUTEURS 1]]&amp; BIBLIOTHEQUE[[#This Row],[N° par Auteur]]</f>
        <v>SEMET CHRISSC1 1</v>
      </c>
      <c r="B185" s="16" t="str">
        <f>VLOOKUP(BIBLIOTHEQUE[[#This Row],[AUTEURS 1]],ABREVIATIONS!A:AC,4,FALSE) &amp; " " &amp;TEXT(1+COUNTIF($C$1:C184,BIBLIOTHEQUE[[#This Row],[AUTEURS 1]]),"0")</f>
        <v>SC1 1</v>
      </c>
      <c r="C185" s="12" t="s">
        <v>284</v>
      </c>
      <c r="D185" s="12"/>
      <c r="E185" s="17" t="s">
        <v>285</v>
      </c>
      <c r="F185" s="14" t="str">
        <f>IF(BIBLIOTHEQUE[[#This Row],[N° par Auteur]]&lt;&gt;"",IFERROR(UPPER(TRIM(LEFT(C185,SEARCH(" ",C185,1)))),C185),"")</f>
        <v>SEMET</v>
      </c>
      <c r="G185" s="14" t="str">
        <f>IF(BIBLIOTHEQUE[[#This Row],[N° par Auteur]]&lt;&gt;"",TRIM(RIGHT(C185,LEN(C185)-LEN(F185))),"")</f>
        <v>CHRIS</v>
      </c>
      <c r="H185" s="21">
        <f>IF(BIBLIOTHEQUE[[#This Row],[AUTEURS 1]]&lt;&gt;"",ROW()-1,"")</f>
        <v>184</v>
      </c>
    </row>
    <row r="186" spans="1:8" ht="95.1" customHeight="1">
      <c r="A186" s="3" t="str">
        <f>BIBLIOTHEQUE[[#This Row],[AUTEURS 1]]&amp; BIBLIOTHEQUE[[#This Row],[N° par Auteur]]</f>
        <v>STEIN ZANE B. SZB1 1</v>
      </c>
      <c r="B186" s="16" t="str">
        <f>VLOOKUP(BIBLIOTHEQUE[[#This Row],[AUTEURS 1]],ABREVIATIONS!A:AC,4,FALSE) &amp; " " &amp;TEXT(1+COUNTIF($C$1:C185,BIBLIOTHEQUE[[#This Row],[AUTEURS 1]]),"0")</f>
        <v>SZB1 1</v>
      </c>
      <c r="C186" s="12" t="s">
        <v>286</v>
      </c>
      <c r="D186" s="12"/>
      <c r="E186" s="17" t="s">
        <v>287</v>
      </c>
      <c r="F186" s="14" t="str">
        <f>IF(BIBLIOTHEQUE[[#This Row],[N° par Auteur]]&lt;&gt;"",IFERROR(UPPER(TRIM(LEFT(C186,SEARCH(" ",C186,1)))),C186),"")</f>
        <v>STEIN</v>
      </c>
      <c r="G186" s="14" t="str">
        <f>IF(BIBLIOTHEQUE[[#This Row],[N° par Auteur]]&lt;&gt;"",TRIM(RIGHT(C186,LEN(C186)-LEN(F186))),"")</f>
        <v>ZANE B.</v>
      </c>
      <c r="H186" s="21">
        <f>IF(BIBLIOTHEQUE[[#This Row],[AUTEURS 1]]&lt;&gt;"",ROW()-1,"")</f>
        <v>185</v>
      </c>
    </row>
    <row r="187" spans="1:8" ht="95.1" customHeight="1">
      <c r="A187" s="3" t="str">
        <f>BIBLIOTHEQUE[[#This Row],[AUTEURS 1]]&amp; BIBLIOTHEQUE[[#This Row],[N° par Auteur]]</f>
        <v>TIERNEY BILTB1 1</v>
      </c>
      <c r="B187" s="16" t="str">
        <f>VLOOKUP(BIBLIOTHEQUE[[#This Row],[AUTEURS 1]],ABREVIATIONS!A:AC,4,FALSE) &amp; " " &amp;TEXT(1+COUNTIF($C$1:C186,BIBLIOTHEQUE[[#This Row],[AUTEURS 1]]),"0")</f>
        <v>TB1 1</v>
      </c>
      <c r="C187" s="12" t="s">
        <v>288</v>
      </c>
      <c r="D187" s="12"/>
      <c r="E187" s="17" t="s">
        <v>289</v>
      </c>
      <c r="F187" s="14" t="str">
        <f>IF(BIBLIOTHEQUE[[#This Row],[N° par Auteur]]&lt;&gt;"",IFERROR(UPPER(TRIM(LEFT(C187,SEARCH(" ",C187,1)))),C187),"")</f>
        <v>TIERNEY</v>
      </c>
      <c r="G187" s="14" t="str">
        <f>IF(BIBLIOTHEQUE[[#This Row],[N° par Auteur]]&lt;&gt;"",TRIM(RIGHT(C187,LEN(C187)-LEN(F187))),"")</f>
        <v>BIL</v>
      </c>
      <c r="H187" s="21">
        <f>IF(BIBLIOTHEQUE[[#This Row],[AUTEURS 1]]&lt;&gt;"",ROW()-1,"")</f>
        <v>186</v>
      </c>
    </row>
    <row r="188" spans="1:8" ht="95.1" customHeight="1">
      <c r="A188" s="3" t="str">
        <f>BIBLIOTHEQUE[[#This Row],[AUTEURS 1]]&amp; BIBLIOTHEQUE[[#This Row],[N° par Auteur]]</f>
        <v>VOLGUINE ALEXANDREVA1 1</v>
      </c>
      <c r="B188" s="16" t="str">
        <f>VLOOKUP(BIBLIOTHEQUE[[#This Row],[AUTEURS 1]],ABREVIATIONS!A:AC,4,FALSE) &amp; " " &amp;TEXT(1+COUNTIF($C$1:C187,BIBLIOTHEQUE[[#This Row],[AUTEURS 1]]),"0")</f>
        <v>VA1 1</v>
      </c>
      <c r="C188" s="12" t="s">
        <v>290</v>
      </c>
      <c r="D188" s="12"/>
      <c r="E188" s="17" t="s">
        <v>291</v>
      </c>
      <c r="F188" s="14" t="str">
        <f>IF(BIBLIOTHEQUE[[#This Row],[N° par Auteur]]&lt;&gt;"",IFERROR(UPPER(TRIM(LEFT(C188,SEARCH(" ",C188,1)))),C188),"")</f>
        <v>VOLGUINE</v>
      </c>
      <c r="G188" s="14" t="str">
        <f>IF(BIBLIOTHEQUE[[#This Row],[N° par Auteur]]&lt;&gt;"",TRIM(RIGHT(C188,LEN(C188)-LEN(F188))),"")</f>
        <v>ALEXANDRE</v>
      </c>
      <c r="H188" s="21">
        <f>IF(BIBLIOTHEQUE[[#This Row],[AUTEURS 1]]&lt;&gt;"",ROW()-1,"")</f>
        <v>187</v>
      </c>
    </row>
    <row r="189" spans="1:8" ht="95.1" customHeight="1">
      <c r="A189" s="3" t="str">
        <f>BIBLIOTHEQUE[[#This Row],[AUTEURS 1]]&amp; BIBLIOTHEQUE[[#This Row],[N° par Auteur]]</f>
        <v>VOLGUINE ALEXANDREVA1 2</v>
      </c>
      <c r="B189" s="16" t="str">
        <f>VLOOKUP(BIBLIOTHEQUE[[#This Row],[AUTEURS 1]],ABREVIATIONS!A:AC,4,FALSE) &amp; " " &amp;TEXT(1+COUNTIF($C$1:C188,BIBLIOTHEQUE[[#This Row],[AUTEURS 1]]),"0")</f>
        <v>VA1 2</v>
      </c>
      <c r="C189" s="12" t="s">
        <v>290</v>
      </c>
      <c r="D189" s="12"/>
      <c r="E189" s="17" t="s">
        <v>292</v>
      </c>
      <c r="F189" s="14" t="str">
        <f>IF(BIBLIOTHEQUE[[#This Row],[N° par Auteur]]&lt;&gt;"",IFERROR(UPPER(TRIM(LEFT(C189,SEARCH(" ",C189,1)))),C189),"")</f>
        <v>VOLGUINE</v>
      </c>
      <c r="G189" s="14" t="str">
        <f>IF(BIBLIOTHEQUE[[#This Row],[N° par Auteur]]&lt;&gt;"",TRIM(RIGHT(C189,LEN(C189)-LEN(F189))),"")</f>
        <v>ALEXANDRE</v>
      </c>
      <c r="H189" s="21">
        <f>IF(BIBLIOTHEQUE[[#This Row],[AUTEURS 1]]&lt;&gt;"",ROW()-1,"")</f>
        <v>188</v>
      </c>
    </row>
    <row r="190" spans="1:8" ht="95.1" customHeight="1">
      <c r="A190" s="3" t="str">
        <f>BIBLIOTHEQUE[[#This Row],[AUTEURS 1]]&amp; BIBLIOTHEQUE[[#This Row],[N° par Auteur]]</f>
        <v>VOLGUINE ALEXANDREVA1 3</v>
      </c>
      <c r="B190" s="16" t="str">
        <f>VLOOKUP(BIBLIOTHEQUE[[#This Row],[AUTEURS 1]],ABREVIATIONS!A:AC,4,FALSE) &amp; " " &amp;TEXT(1+COUNTIF($C$1:C189,BIBLIOTHEQUE[[#This Row],[AUTEURS 1]]),"0")</f>
        <v>VA1 3</v>
      </c>
      <c r="C190" s="12" t="s">
        <v>290</v>
      </c>
      <c r="D190" s="12"/>
      <c r="E190" s="17" t="s">
        <v>293</v>
      </c>
      <c r="F190" s="26" t="str">
        <f>IF(BIBLIOTHEQUE[[#This Row],[N° par Auteur]]&lt;&gt;"",IFERROR(UPPER(TRIM(LEFT(C190,SEARCH(" ",C190,1)))),C190),"")</f>
        <v>VOLGUINE</v>
      </c>
      <c r="G190" s="14" t="str">
        <f>IF(BIBLIOTHEQUE[[#This Row],[N° par Auteur]]&lt;&gt;"",TRIM(RIGHT(C190,LEN(C190)-LEN(F190))),"")</f>
        <v>ALEXANDRE</v>
      </c>
      <c r="H190" s="21">
        <f>IF(BIBLIOTHEQUE[[#This Row],[AUTEURS 1]]&lt;&gt;"",ROW()-1,"")</f>
        <v>189</v>
      </c>
    </row>
    <row r="191" spans="1:8" ht="95.1" customHeight="1">
      <c r="A191" s="3" t="str">
        <f>BIBLIOTHEQUE[[#This Row],[AUTEURS 1]]&amp; BIBLIOTHEQUE[[#This Row],[N° par Auteur]]</f>
        <v>VOLGUINE ALEXANDREVA1 4</v>
      </c>
      <c r="B191" s="16" t="str">
        <f>VLOOKUP(BIBLIOTHEQUE[[#This Row],[AUTEURS 1]],ABREVIATIONS!A:AC,4,FALSE) &amp; " " &amp;TEXT(1+COUNTIF($C$1:C190,BIBLIOTHEQUE[[#This Row],[AUTEURS 1]]),"0")</f>
        <v>VA1 4</v>
      </c>
      <c r="C191" s="12" t="s">
        <v>290</v>
      </c>
      <c r="D191" s="12"/>
      <c r="E191" s="17" t="s">
        <v>294</v>
      </c>
      <c r="F191" s="26" t="str">
        <f>IF(BIBLIOTHEQUE[[#This Row],[N° par Auteur]]&lt;&gt;"",IFERROR(UPPER(TRIM(LEFT(C191,SEARCH(" ",C191,1)))),C191),"")</f>
        <v>VOLGUINE</v>
      </c>
      <c r="G191" s="14" t="str">
        <f>IF(BIBLIOTHEQUE[[#This Row],[N° par Auteur]]&lt;&gt;"",TRIM(RIGHT(C191,LEN(C191)-LEN(F191))),"")</f>
        <v>ALEXANDRE</v>
      </c>
      <c r="H191" s="21">
        <f>IF(BIBLIOTHEQUE[[#This Row],[AUTEURS 1]]&lt;&gt;"",ROW()-1,"")</f>
        <v>190</v>
      </c>
    </row>
    <row r="192" spans="1:8" ht="95.1" customHeight="1">
      <c r="A192" s="3" t="str">
        <f>BIBLIOTHEQUE[[#This Row],[AUTEURS 1]]&amp; BIBLIOTHEQUE[[#This Row],[N° par Auteur]]</f>
        <v>VOLGUINE ALEXANDREVA1 5</v>
      </c>
      <c r="B192" s="16" t="str">
        <f>VLOOKUP(BIBLIOTHEQUE[[#This Row],[AUTEURS 1]],ABREVIATIONS!A:AC,4,FALSE) &amp; " " &amp;TEXT(1+COUNTIF($C$1:C191,BIBLIOTHEQUE[[#This Row],[AUTEURS 1]]),"0")</f>
        <v>VA1 5</v>
      </c>
      <c r="C192" s="12" t="s">
        <v>290</v>
      </c>
      <c r="D192" s="12"/>
      <c r="E192" s="17" t="s">
        <v>295</v>
      </c>
      <c r="F192" s="26" t="str">
        <f>IF(BIBLIOTHEQUE[[#This Row],[N° par Auteur]]&lt;&gt;"",IFERROR(UPPER(TRIM(LEFT(C192,SEARCH(" ",C192,1)))),C192),"")</f>
        <v>VOLGUINE</v>
      </c>
      <c r="G192" s="14" t="str">
        <f>IF(BIBLIOTHEQUE[[#This Row],[N° par Auteur]]&lt;&gt;"",TRIM(RIGHT(C192,LEN(C192)-LEN(F192))),"")</f>
        <v>ALEXANDRE</v>
      </c>
      <c r="H192" s="21">
        <f>IF(BIBLIOTHEQUE[[#This Row],[AUTEURS 1]]&lt;&gt;"",ROW()-1,"")</f>
        <v>191</v>
      </c>
    </row>
    <row r="193" spans="1:8" ht="95.1" customHeight="1">
      <c r="A193" s="3" t="str">
        <f>BIBLIOTHEQUE[[#This Row],[AUTEURS 1]]&amp; BIBLIOTHEQUE[[#This Row],[N° par Auteur]]</f>
        <v>VOUGA CHARLES E. VCE1 1</v>
      </c>
      <c r="B193" s="16" t="str">
        <f>VLOOKUP(BIBLIOTHEQUE[[#This Row],[AUTEURS 1]],ABREVIATIONS!A:AC,4,FALSE) &amp; " " &amp;TEXT(1+COUNTIF($C$1:C192,BIBLIOTHEQUE[[#This Row],[AUTEURS 1]]),"0")</f>
        <v>VCE1 1</v>
      </c>
      <c r="C193" s="12" t="s">
        <v>296</v>
      </c>
      <c r="D193" s="12"/>
      <c r="E193" s="17" t="s">
        <v>297</v>
      </c>
      <c r="F193" s="26" t="str">
        <f>IF(BIBLIOTHEQUE[[#This Row],[N° par Auteur]]&lt;&gt;"",IFERROR(UPPER(TRIM(LEFT(C193,SEARCH(" ",C193,1)))),C193),"")</f>
        <v>VOUGA</v>
      </c>
      <c r="G193" s="14" t="str">
        <f>IF(BIBLIOTHEQUE[[#This Row],[N° par Auteur]]&lt;&gt;"",TRIM(RIGHT(C193,LEN(C193)-LEN(F193))),"")</f>
        <v>CHARLES E.</v>
      </c>
      <c r="H193" s="21">
        <f>IF(BIBLIOTHEQUE[[#This Row],[AUTEURS 1]]&lt;&gt;"",ROW()-1,"")</f>
        <v>192</v>
      </c>
    </row>
    <row r="194" spans="1:8" ht="95.1" customHeight="1">
      <c r="A194" s="3" t="str">
        <f>BIBLIOTHEQUE[[#This Row],[AUTEURS 1]]&amp; BIBLIOTHEQUE[[#This Row],[N° par Auteur]]</f>
        <v>VOUGA CHARLES E. VCE1 2</v>
      </c>
      <c r="B194" s="16" t="str">
        <f>VLOOKUP(BIBLIOTHEQUE[[#This Row],[AUTEURS 1]],ABREVIATIONS!A:AC,4,FALSE) &amp; " " &amp;TEXT(1+COUNTIF($C$1:C193,BIBLIOTHEQUE[[#This Row],[AUTEURS 1]]),"0")</f>
        <v>VCE1 2</v>
      </c>
      <c r="C194" s="12" t="s">
        <v>296</v>
      </c>
      <c r="D194" s="12"/>
      <c r="E194" s="17" t="s">
        <v>298</v>
      </c>
      <c r="F194" s="26" t="str">
        <f>IF(BIBLIOTHEQUE[[#This Row],[N° par Auteur]]&lt;&gt;"",IFERROR(UPPER(TRIM(LEFT(C194,SEARCH(" ",C194,1)))),C194),"")</f>
        <v>VOUGA</v>
      </c>
      <c r="G194" s="14" t="str">
        <f>IF(BIBLIOTHEQUE[[#This Row],[N° par Auteur]]&lt;&gt;"",TRIM(RIGHT(C194,LEN(C194)-LEN(F194))),"")</f>
        <v>CHARLES E.</v>
      </c>
      <c r="H194" s="21">
        <f>IF(BIBLIOTHEQUE[[#This Row],[AUTEURS 1]]&lt;&gt;"",ROW()-1,"")</f>
        <v>193</v>
      </c>
    </row>
    <row r="195" spans="1:8" ht="95.1" customHeight="1">
      <c r="A195" s="3" t="str">
        <f>BIBLIOTHEQUE[[#This Row],[AUTEURS 1]]&amp; BIBLIOTHEQUE[[#This Row],[N° par Auteur]]</f>
        <v>VOUGA CHARLES E. VCE1 3</v>
      </c>
      <c r="B195" s="16" t="str">
        <f>VLOOKUP(BIBLIOTHEQUE[[#This Row],[AUTEURS 1]],ABREVIATIONS!A:AC,4,FALSE) &amp; " " &amp;TEXT(1+COUNTIF($C$1:C194,BIBLIOTHEQUE[[#This Row],[AUTEURS 1]]),"0")</f>
        <v>VCE1 3</v>
      </c>
      <c r="C195" s="12" t="s">
        <v>296</v>
      </c>
      <c r="D195" s="12" t="s">
        <v>202</v>
      </c>
      <c r="E195" s="17" t="s">
        <v>299</v>
      </c>
      <c r="F195" s="26" t="str">
        <f>IF(BIBLIOTHEQUE[[#This Row],[N° par Auteur]]&lt;&gt;"",IFERROR(UPPER(TRIM(LEFT(C195,SEARCH(" ",C195,1)))),C195),"")</f>
        <v>VOUGA</v>
      </c>
      <c r="G195" s="14" t="str">
        <f>IF(BIBLIOTHEQUE[[#This Row],[N° par Auteur]]&lt;&gt;"",TRIM(RIGHT(C195,LEN(C195)-LEN(F195))),"")</f>
        <v>CHARLES E.</v>
      </c>
      <c r="H195" s="21">
        <f>IF(BIBLIOTHEQUE[[#This Row],[AUTEURS 1]]&lt;&gt;"",ROW()-1,"")</f>
        <v>194</v>
      </c>
    </row>
    <row r="196" spans="1:8" ht="95.1" customHeight="1">
      <c r="A196" s="3" t="str">
        <f>BIBLIOTHEQUE[[#This Row],[AUTEURS 1]]&amp; BIBLIOTHEQUE[[#This Row],[N° par Auteur]]</f>
        <v>WOOD VANWV1 1</v>
      </c>
      <c r="B196" s="16" t="str">
        <f>VLOOKUP(BIBLIOTHEQUE[[#This Row],[AUTEURS 1]],ABREVIATIONS!A:AC,4,FALSE) &amp; " " &amp;TEXT(1+COUNTIF($C$1:C195,BIBLIOTHEQUE[[#This Row],[AUTEURS 1]]),"0")</f>
        <v>WV1 1</v>
      </c>
      <c r="C196" s="12" t="s">
        <v>300</v>
      </c>
      <c r="D196" s="12"/>
      <c r="E196" s="17" t="s">
        <v>301</v>
      </c>
      <c r="F196" s="26" t="str">
        <f>IF(BIBLIOTHEQUE[[#This Row],[N° par Auteur]]&lt;&gt;"",IFERROR(UPPER(TRIM(LEFT(C196,SEARCH(" ",C196,1)))),C196),"")</f>
        <v>WOOD</v>
      </c>
      <c r="G196" s="14" t="str">
        <f>IF(BIBLIOTHEQUE[[#This Row],[N° par Auteur]]&lt;&gt;"",TRIM(RIGHT(C196,LEN(C196)-LEN(F196))),"")</f>
        <v>VAN</v>
      </c>
      <c r="H196" s="21">
        <f>IF(BIBLIOTHEQUE[[#This Row],[AUTEURS 1]]&lt;&gt;"",ROW()-1,"")</f>
        <v>195</v>
      </c>
    </row>
    <row r="197" spans="1:8" ht="95.1" customHeight="1">
      <c r="A197" s="3" t="str">
        <f>BIBLIOTHEQUE[[#This Row],[AUTEURS 1]]&amp; BIBLIOTHEQUE[[#This Row],[N° par Auteur]]</f>
        <v>ZOLLER ROBERTZR1 1</v>
      </c>
      <c r="B197" s="16" t="str">
        <f>VLOOKUP(BIBLIOTHEQUE[[#This Row],[AUTEURS 1]],ABREVIATIONS!A:AC,4,FALSE) &amp; " " &amp;TEXT(1+COUNTIF($C$1:C196,BIBLIOTHEQUE[[#This Row],[AUTEURS 1]]),"0")</f>
        <v>ZR1 1</v>
      </c>
      <c r="C197" s="12" t="s">
        <v>302</v>
      </c>
      <c r="D197" s="12"/>
      <c r="E197" s="17" t="s">
        <v>303</v>
      </c>
      <c r="F197" s="26" t="str">
        <f>IF(BIBLIOTHEQUE[[#This Row],[N° par Auteur]]&lt;&gt;"",IFERROR(UPPER(TRIM(LEFT(C197,SEARCH(" ",C197,1)))),C197),"")</f>
        <v>ZOLLER</v>
      </c>
      <c r="G197" s="14" t="str">
        <f>IF(BIBLIOTHEQUE[[#This Row],[N° par Auteur]]&lt;&gt;"",TRIM(RIGHT(C197,LEN(C197)-LEN(F197))),"")</f>
        <v>ROBERT</v>
      </c>
      <c r="H197" s="21">
        <f>IF(BIBLIOTHEQUE[[#This Row],[AUTEURS 1]]&lt;&gt;"",ROW()-1,"")</f>
        <v>196</v>
      </c>
    </row>
    <row r="198" spans="1:8">
      <c r="B198" s="27"/>
      <c r="C198" s="28"/>
      <c r="D198" s="27"/>
      <c r="E198" s="29"/>
      <c r="F198" s="30"/>
      <c r="G198" s="31"/>
    </row>
    <row r="199" spans="1:8">
      <c r="B199" s="27"/>
      <c r="C199" s="28"/>
      <c r="D199" s="27"/>
      <c r="E199" s="29"/>
      <c r="F199" s="30"/>
      <c r="G199" s="31"/>
    </row>
    <row r="200" spans="1:8">
      <c r="B200" s="27"/>
      <c r="C200" s="28"/>
      <c r="D200" s="27"/>
      <c r="E200" s="29"/>
      <c r="F200" s="30"/>
      <c r="G200" s="31"/>
    </row>
    <row r="201" spans="1:8">
      <c r="B201" s="27"/>
      <c r="C201" s="28"/>
      <c r="D201" s="27"/>
      <c r="E201" s="29"/>
      <c r="F201" s="30"/>
      <c r="G201" s="31"/>
    </row>
    <row r="202" spans="1:8">
      <c r="B202" s="27"/>
      <c r="C202" s="28"/>
      <c r="D202" s="27"/>
      <c r="E202" s="29"/>
      <c r="F202" s="30"/>
      <c r="G202" s="31"/>
    </row>
    <row r="203" spans="1:8">
      <c r="B203" s="27"/>
      <c r="C203" s="28"/>
      <c r="D203" s="27"/>
      <c r="E203" s="29"/>
      <c r="F203" s="30"/>
      <c r="G203" s="31"/>
    </row>
    <row r="204" spans="1:8">
      <c r="B204" s="27"/>
      <c r="C204" s="28"/>
      <c r="D204" s="27"/>
      <c r="E204" s="29"/>
      <c r="F204" s="30"/>
      <c r="G204" s="31"/>
    </row>
    <row r="205" spans="1:8">
      <c r="B205" s="27"/>
      <c r="C205" s="28"/>
      <c r="D205" s="27"/>
      <c r="E205" s="29"/>
      <c r="F205" s="30"/>
      <c r="G205" s="31"/>
    </row>
    <row r="206" spans="1:8">
      <c r="B206" s="27"/>
      <c r="C206" s="28"/>
      <c r="D206" s="27"/>
      <c r="E206" s="29"/>
      <c r="F206" s="30"/>
      <c r="G206" s="31"/>
    </row>
    <row r="207" spans="1:8">
      <c r="B207" s="27"/>
      <c r="C207" s="28"/>
      <c r="D207" s="27"/>
      <c r="E207" s="29"/>
      <c r="F207" s="30"/>
      <c r="G207" s="31"/>
    </row>
    <row r="208" spans="1:8">
      <c r="B208" s="27"/>
      <c r="C208" s="28"/>
      <c r="D208" s="27"/>
      <c r="E208" s="29"/>
      <c r="F208" s="30"/>
      <c r="G208" s="31"/>
    </row>
    <row r="209" spans="2:7">
      <c r="B209" s="27"/>
      <c r="C209" s="28"/>
      <c r="D209" s="27"/>
      <c r="E209" s="29"/>
      <c r="F209" s="30"/>
      <c r="G209" s="31"/>
    </row>
    <row r="210" spans="2:7">
      <c r="B210" s="27"/>
      <c r="C210" s="28"/>
      <c r="D210" s="27"/>
      <c r="E210" s="29"/>
      <c r="F210" s="30"/>
      <c r="G210" s="31"/>
    </row>
    <row r="211" spans="2:7">
      <c r="B211" s="27"/>
      <c r="C211" s="28"/>
      <c r="D211" s="27"/>
      <c r="E211" s="29"/>
      <c r="F211" s="30"/>
      <c r="G211" s="31"/>
    </row>
    <row r="212" spans="2:7">
      <c r="B212" s="27"/>
      <c r="C212" s="28"/>
      <c r="D212" s="27"/>
      <c r="E212" s="29"/>
      <c r="F212" s="30"/>
      <c r="G212" s="31"/>
    </row>
    <row r="213" spans="2:7">
      <c r="B213" s="27"/>
      <c r="C213" s="28"/>
      <c r="D213" s="27"/>
      <c r="E213" s="29"/>
      <c r="F213" s="30"/>
      <c r="G213" s="31"/>
    </row>
    <row r="214" spans="2:7">
      <c r="B214" s="27"/>
      <c r="C214" s="28"/>
      <c r="D214" s="27"/>
      <c r="E214" s="29"/>
      <c r="F214" s="30"/>
      <c r="G214" s="31"/>
    </row>
    <row r="215" spans="2:7">
      <c r="B215" s="27"/>
      <c r="C215" s="28"/>
      <c r="D215" s="27"/>
      <c r="E215" s="29"/>
      <c r="F215" s="30"/>
      <c r="G215" s="31"/>
    </row>
    <row r="216" spans="2:7">
      <c r="B216" s="27"/>
      <c r="C216" s="28"/>
      <c r="D216" s="27"/>
      <c r="E216" s="29"/>
      <c r="F216" s="30"/>
      <c r="G216" s="31"/>
    </row>
    <row r="217" spans="2:7">
      <c r="B217" s="27"/>
      <c r="C217" s="28"/>
      <c r="D217" s="27"/>
      <c r="E217" s="29"/>
      <c r="F217" s="30"/>
      <c r="G217" s="31"/>
    </row>
    <row r="218" spans="2:7">
      <c r="B218" s="27"/>
      <c r="C218" s="28"/>
      <c r="D218" s="27"/>
      <c r="E218" s="29"/>
      <c r="F218" s="30"/>
      <c r="G218" s="31"/>
    </row>
    <row r="219" spans="2:7">
      <c r="B219" s="27"/>
      <c r="C219" s="28"/>
      <c r="D219" s="27"/>
      <c r="E219" s="29"/>
      <c r="F219" s="30"/>
      <c r="G219" s="31"/>
    </row>
    <row r="220" spans="2:7">
      <c r="B220" s="27"/>
      <c r="C220" s="28"/>
      <c r="D220" s="27"/>
      <c r="E220" s="29"/>
      <c r="F220" s="30"/>
      <c r="G220" s="31"/>
    </row>
    <row r="221" spans="2:7">
      <c r="B221" s="27"/>
      <c r="C221" s="28"/>
      <c r="D221" s="27"/>
      <c r="E221" s="29"/>
      <c r="F221" s="30"/>
      <c r="G221" s="31"/>
    </row>
    <row r="222" spans="2:7">
      <c r="B222" s="27"/>
      <c r="C222" s="28"/>
      <c r="D222" s="27"/>
      <c r="E222" s="29"/>
      <c r="F222" s="30"/>
      <c r="G222" s="31"/>
    </row>
    <row r="223" spans="2:7">
      <c r="B223" s="27"/>
      <c r="C223" s="28"/>
      <c r="D223" s="27"/>
      <c r="E223" s="29"/>
      <c r="F223" s="30"/>
      <c r="G223" s="31"/>
    </row>
    <row r="224" spans="2:7">
      <c r="B224" s="27"/>
      <c r="C224" s="28"/>
      <c r="D224" s="27"/>
      <c r="E224" s="29"/>
      <c r="F224" s="30"/>
      <c r="G224" s="31"/>
    </row>
    <row r="225" spans="2:7">
      <c r="B225" s="27"/>
      <c r="C225" s="28"/>
      <c r="D225" s="27"/>
      <c r="E225" s="29"/>
      <c r="F225" s="30"/>
      <c r="G225" s="31"/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40" fitToHeight="0" orientation="landscape" r:id="rId1"/>
  <headerFooter>
    <oddFooter>&amp;R&amp;P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3E414-F02F-42DA-B2FB-BF195407FC27}">
  <dimension ref="A1:D117"/>
  <sheetViews>
    <sheetView zoomScale="175" zoomScaleNormal="175" workbookViewId="0">
      <selection activeCell="C1" sqref="C1:D1048576"/>
    </sheetView>
  </sheetViews>
  <sheetFormatPr baseColWidth="10" defaultRowHeight="15"/>
  <cols>
    <col min="1" max="1" width="39.140625" bestFit="1" customWidth="1"/>
    <col min="2" max="4" width="7.7109375" customWidth="1"/>
  </cols>
  <sheetData>
    <row r="1" spans="1:4" s="35" customFormat="1" ht="15.75" thickBot="1">
      <c r="A1" s="32" t="s">
        <v>2</v>
      </c>
      <c r="B1" s="33" t="s">
        <v>319</v>
      </c>
      <c r="C1" s="33" t="s">
        <v>320</v>
      </c>
      <c r="D1" s="34" t="s">
        <v>304</v>
      </c>
    </row>
    <row r="2" spans="1:4">
      <c r="A2" t="str" cm="1">
        <f t="array" ref="A2:A111">_xlfn.UNIQUE(BIBLIOTHEQUE[AUTEURS 1])</f>
        <v>ABERT XAVIER</v>
      </c>
      <c r="B2" t="str">
        <f>CONCATENATE(LEFT(A2,1),IFERROR(MID(A2,SEARCH(" ",A2,1)+1,1),""),IFERROR(MID(A2,SEARCH(" ",A2,SEARCH(" ",A2,1)+1)+1,1),""))</f>
        <v>AX</v>
      </c>
      <c r="C2">
        <f>IF(A2="","",1+COUNTIF($B$1:B1,B2))</f>
        <v>1</v>
      </c>
      <c r="D2" t="str">
        <f>CONCATENATE(B2,C2)</f>
        <v>AX1</v>
      </c>
    </row>
    <row r="3" spans="1:4">
      <c r="A3" t="str">
        <v>ACTES COLLOQUE</v>
      </c>
      <c r="B3" t="str">
        <f t="shared" ref="B3:B66" si="0">CONCATENATE(LEFT(A3,1),IFERROR(MID(A3,SEARCH(" ",A3,1)+1,1),""),IFERROR(MID(A3,SEARCH(" ",A3,SEARCH(" ",A3,1)+1)+1,1),""))</f>
        <v>AC</v>
      </c>
      <c r="C3">
        <f>IF(A3="","",1+COUNTIF($B$1:B2,B3))</f>
        <v>1</v>
      </c>
      <c r="D3" t="str">
        <f t="shared" ref="D3:D66" si="1">CONCATENATE(B3,C3)</f>
        <v>AC1</v>
      </c>
    </row>
    <row r="4" spans="1:4">
      <c r="A4" t="str">
        <v>AGENET-PAGNI ISOLINE</v>
      </c>
      <c r="B4" t="str">
        <f t="shared" si="0"/>
        <v>AI</v>
      </c>
      <c r="C4">
        <f>IF(A4="","",1+COUNTIF($B$1:B3,B4))</f>
        <v>1</v>
      </c>
      <c r="D4" t="str">
        <f t="shared" si="1"/>
        <v>AI1</v>
      </c>
    </row>
    <row r="5" spans="1:4">
      <c r="A5" t="str">
        <v>AGUILAR MICHEL</v>
      </c>
      <c r="B5" t="str">
        <f t="shared" si="0"/>
        <v>AM</v>
      </c>
      <c r="C5">
        <f>IF(A5="","",1+COUNTIF($B$1:B4,B5))</f>
        <v>1</v>
      </c>
      <c r="D5" t="str">
        <f t="shared" si="1"/>
        <v>AM1</v>
      </c>
    </row>
    <row r="6" spans="1:4">
      <c r="A6" t="str">
        <v>AIME JACQUELINE</v>
      </c>
      <c r="B6" t="str">
        <f t="shared" si="0"/>
        <v>AJ</v>
      </c>
      <c r="C6">
        <f>IF(A6="","",1+COUNTIF($B$1:B5,B6))</f>
        <v>1</v>
      </c>
      <c r="D6" t="str">
        <f t="shared" si="1"/>
        <v>AJ1</v>
      </c>
    </row>
    <row r="7" spans="1:4">
      <c r="A7" t="str">
        <v>AMBELIN ROBERT</v>
      </c>
      <c r="B7" t="str">
        <f t="shared" si="0"/>
        <v>AR</v>
      </c>
      <c r="C7">
        <f>IF(A7="","",1+COUNTIF($B$1:B6,B7))</f>
        <v>1</v>
      </c>
      <c r="D7" t="str">
        <f t="shared" si="1"/>
        <v>AR1</v>
      </c>
    </row>
    <row r="8" spans="1:4">
      <c r="A8" t="str">
        <v>ANDRIEU IRENE</v>
      </c>
      <c r="B8" t="str">
        <f t="shared" si="0"/>
        <v>AI</v>
      </c>
      <c r="C8">
        <f>IF(A8="","",1+COUNTIF($B$1:B7,B8))</f>
        <v>2</v>
      </c>
      <c r="D8" t="str">
        <f t="shared" si="1"/>
        <v>AI2</v>
      </c>
    </row>
    <row r="9" spans="1:4">
      <c r="A9" t="str">
        <v>ANTARES GEORGES</v>
      </c>
      <c r="B9" t="str">
        <f t="shared" si="0"/>
        <v>AG</v>
      </c>
      <c r="C9">
        <f>IF(A9="","",1+COUNTIF($B$1:B8,B9))</f>
        <v>1</v>
      </c>
      <c r="D9" t="str">
        <f t="shared" si="1"/>
        <v>AG1</v>
      </c>
    </row>
    <row r="10" spans="1:4">
      <c r="A10" t="str">
        <v>ARROYO STEPHEN</v>
      </c>
      <c r="B10" t="str">
        <f t="shared" si="0"/>
        <v>AS</v>
      </c>
      <c r="C10">
        <f>IF(A10="","",1+COUNTIF($B$1:B9,B10))</f>
        <v>1</v>
      </c>
      <c r="D10" t="str">
        <f t="shared" si="1"/>
        <v>AS1</v>
      </c>
    </row>
    <row r="11" spans="1:4">
      <c r="A11" t="str">
        <v>ATALANE</v>
      </c>
      <c r="B11" t="str">
        <f t="shared" si="0"/>
        <v>A</v>
      </c>
      <c r="C11">
        <f>IF(A11="","",1+COUNTIF($B$1:B10,B11))</f>
        <v>1</v>
      </c>
      <c r="D11" t="str">
        <f t="shared" si="1"/>
        <v>A1</v>
      </c>
    </row>
    <row r="12" spans="1:4">
      <c r="A12" t="str">
        <v>AUBIER CATHERINE</v>
      </c>
      <c r="B12" t="str">
        <f t="shared" si="0"/>
        <v>AC</v>
      </c>
      <c r="C12">
        <f>IF(A12="","",1+COUNTIF($B$1:B11,B12))</f>
        <v>2</v>
      </c>
      <c r="D12" t="str">
        <f t="shared" si="1"/>
        <v>AC2</v>
      </c>
    </row>
    <row r="13" spans="1:4">
      <c r="A13" t="str">
        <v>BARBAULT ANDRÉ</v>
      </c>
      <c r="B13" t="str">
        <f t="shared" si="0"/>
        <v>BA</v>
      </c>
      <c r="C13">
        <f>IF(A13="","",1+COUNTIF($B$1:B12,B13))</f>
        <v>1</v>
      </c>
      <c r="D13" t="str">
        <f t="shared" si="1"/>
        <v>BA1</v>
      </c>
    </row>
    <row r="14" spans="1:4">
      <c r="A14" t="str">
        <v>BARBAULT ARMAND</v>
      </c>
      <c r="B14" t="str">
        <f t="shared" si="0"/>
        <v>BA</v>
      </c>
      <c r="C14">
        <f>IF(A14="","",1+COUNTIF($B$1:B13,B14))</f>
        <v>2</v>
      </c>
      <c r="D14" t="str">
        <f t="shared" si="1"/>
        <v>BA2</v>
      </c>
    </row>
    <row r="15" spans="1:4">
      <c r="A15" t="str">
        <v>BARBAULT MARTIN</v>
      </c>
      <c r="B15" t="str">
        <f t="shared" si="0"/>
        <v>BM</v>
      </c>
      <c r="C15">
        <f>IF(A15="","",1+COUNTIF($B$1:B14,B15))</f>
        <v>1</v>
      </c>
      <c r="D15" t="str">
        <f t="shared" si="1"/>
        <v>BM1</v>
      </c>
    </row>
    <row r="16" spans="1:4">
      <c r="A16" t="str">
        <v>BARBAULT MARTINE</v>
      </c>
      <c r="B16" t="str">
        <f t="shared" si="0"/>
        <v>BM</v>
      </c>
      <c r="C16">
        <f>IF(A16="","",1+COUNTIF($B$1:B15,B16))</f>
        <v>2</v>
      </c>
      <c r="D16" t="str">
        <f t="shared" si="1"/>
        <v>BM2</v>
      </c>
    </row>
    <row r="17" spans="1:4">
      <c r="A17" t="str">
        <v>BEAUGET SYLVIE</v>
      </c>
      <c r="B17" t="str">
        <f t="shared" si="0"/>
        <v>BS</v>
      </c>
      <c r="C17">
        <f>IF(A17="","",1+COUNTIF($B$1:B16,B17))</f>
        <v>1</v>
      </c>
      <c r="D17" t="str">
        <f t="shared" si="1"/>
        <v>BS1</v>
      </c>
    </row>
    <row r="18" spans="1:4">
      <c r="A18" t="str">
        <v>BERTRAND CHIARA</v>
      </c>
      <c r="B18" t="str">
        <f t="shared" si="0"/>
        <v>BC</v>
      </c>
      <c r="C18">
        <f>IF(A18="","",1+COUNTIF($B$1:B17,B18))</f>
        <v>1</v>
      </c>
      <c r="D18" t="str">
        <f t="shared" si="1"/>
        <v>BC1</v>
      </c>
    </row>
    <row r="19" spans="1:4">
      <c r="A19" t="str">
        <v xml:space="preserve">BERTRAND JACQUES </v>
      </c>
      <c r="B19" t="str">
        <f t="shared" si="0"/>
        <v>BJ</v>
      </c>
      <c r="C19">
        <f>IF(A19="","",1+COUNTIF($B$1:B18,B19))</f>
        <v>1</v>
      </c>
      <c r="D19" t="str">
        <f t="shared" si="1"/>
        <v>BJ1</v>
      </c>
    </row>
    <row r="20" spans="1:4">
      <c r="A20" t="str">
        <v>BETAILLOLE JOSETTE</v>
      </c>
      <c r="B20" t="str">
        <f t="shared" si="0"/>
        <v>BJ</v>
      </c>
      <c r="C20">
        <f>IF(A20="","",1+COUNTIF($B$1:B19,B20))</f>
        <v>2</v>
      </c>
      <c r="D20" t="str">
        <f t="shared" si="1"/>
        <v>BJ2</v>
      </c>
    </row>
    <row r="21" spans="1:4">
      <c r="A21" t="str">
        <v>BIGE LUC</v>
      </c>
      <c r="B21" t="str">
        <f t="shared" si="0"/>
        <v>BL</v>
      </c>
      <c r="C21">
        <f>IF(A21="","",1+COUNTIF($B$1:B20,B21))</f>
        <v>1</v>
      </c>
      <c r="D21" t="str">
        <f t="shared" si="1"/>
        <v>BL1</v>
      </c>
    </row>
    <row r="22" spans="1:4">
      <c r="A22" t="str">
        <v>BILLON JEAN</v>
      </c>
      <c r="B22" t="str">
        <f t="shared" si="0"/>
        <v>BJ</v>
      </c>
      <c r="C22">
        <f>IF(A22="","",1+COUNTIF($B$1:B21,B22))</f>
        <v>3</v>
      </c>
      <c r="D22" t="str">
        <f t="shared" si="1"/>
        <v>BJ3</v>
      </c>
    </row>
    <row r="23" spans="1:4">
      <c r="A23" t="str">
        <v>CANU CHANTAL</v>
      </c>
      <c r="B23" t="str">
        <f t="shared" si="0"/>
        <v>CC</v>
      </c>
      <c r="C23">
        <f>IF(A23="","",1+COUNTIF($B$1:B22,B23))</f>
        <v>1</v>
      </c>
      <c r="D23" t="str">
        <f t="shared" si="1"/>
        <v>CC1</v>
      </c>
    </row>
    <row r="24" spans="1:4">
      <c r="A24" t="str">
        <v>CARATINI SIMONE-EMMANUELLE</v>
      </c>
      <c r="B24" t="str">
        <f t="shared" si="0"/>
        <v>CS</v>
      </c>
      <c r="C24">
        <f>IF(A24="","",1+COUNTIF($B$1:B23,B24))</f>
        <v>1</v>
      </c>
      <c r="D24" t="str">
        <f t="shared" si="1"/>
        <v>CS1</v>
      </c>
    </row>
    <row r="25" spans="1:4">
      <c r="A25" t="str">
        <v>CARION NADETTE</v>
      </c>
      <c r="B25" t="str">
        <f t="shared" si="0"/>
        <v>CN</v>
      </c>
      <c r="C25">
        <f>IF(A25="","",1+COUNTIF($B$1:B24,B25))</f>
        <v>1</v>
      </c>
      <c r="D25" t="str">
        <f t="shared" si="1"/>
        <v>CN1</v>
      </c>
    </row>
    <row r="26" spans="1:4">
      <c r="A26" t="str">
        <v>CARUANA CHARLES</v>
      </c>
      <c r="B26" t="str">
        <f t="shared" si="0"/>
        <v>CC</v>
      </c>
      <c r="C26">
        <f>IF(A26="","",1+COUNTIF($B$1:B25,B26))</f>
        <v>2</v>
      </c>
      <c r="D26" t="str">
        <f t="shared" si="1"/>
        <v>CC2</v>
      </c>
    </row>
    <row r="27" spans="1:4">
      <c r="A27" t="str">
        <v>CASTANIER CATHERINE</v>
      </c>
      <c r="B27" t="str">
        <f t="shared" si="0"/>
        <v>CC</v>
      </c>
      <c r="C27">
        <f>IF(A27="","",1+COUNTIF($B$1:B26,B27))</f>
        <v>3</v>
      </c>
      <c r="D27" t="str">
        <f t="shared" si="1"/>
        <v>CC3</v>
      </c>
    </row>
    <row r="28" spans="1:4">
      <c r="A28" t="str">
        <v>CHANTECLER</v>
      </c>
      <c r="B28" t="str">
        <f t="shared" si="0"/>
        <v>C</v>
      </c>
      <c r="C28">
        <f>IF(A28="","",1+COUNTIF($B$1:B27,B28))</f>
        <v>1</v>
      </c>
      <c r="D28" t="str">
        <f t="shared" si="1"/>
        <v>C1</v>
      </c>
    </row>
    <row r="29" spans="1:4">
      <c r="A29" t="str">
        <v>CHERMET-CARROY SYLVIE</v>
      </c>
      <c r="B29" t="str">
        <f t="shared" si="0"/>
        <v>CS</v>
      </c>
      <c r="C29">
        <f>IF(A29="","",1+COUNTIF($B$1:B28,B29))</f>
        <v>2</v>
      </c>
      <c r="D29" t="str">
        <f t="shared" si="1"/>
        <v>CS2</v>
      </c>
    </row>
    <row r="30" spans="1:4">
      <c r="A30" t="str">
        <v>COLLECTIF FRATERNITE ROSICRUCIENNE</v>
      </c>
      <c r="B30" t="str">
        <f t="shared" si="0"/>
        <v>CFR</v>
      </c>
      <c r="C30">
        <f>IF(A30="","",1+COUNTIF($B$1:B29,B30))</f>
        <v>1</v>
      </c>
      <c r="D30" t="str">
        <f t="shared" si="1"/>
        <v>CFR1</v>
      </c>
    </row>
    <row r="31" spans="1:4">
      <c r="A31" t="str">
        <v>COMMELIN PIERRE</v>
      </c>
      <c r="B31" t="str">
        <f t="shared" si="0"/>
        <v>CP</v>
      </c>
      <c r="C31">
        <f>IF(A31="","",1+COUNTIF($B$1:B30,B31))</f>
        <v>1</v>
      </c>
      <c r="D31" t="str">
        <f t="shared" si="1"/>
        <v>CP1</v>
      </c>
    </row>
    <row r="32" spans="1:4">
      <c r="A32" t="str">
        <v>COUTELLA JACQUES</v>
      </c>
      <c r="B32" t="str">
        <f t="shared" si="0"/>
        <v>CJ</v>
      </c>
      <c r="C32">
        <f>IF(A32="","",1+COUNTIF($B$1:B31,B32))</f>
        <v>1</v>
      </c>
      <c r="D32" t="str">
        <f t="shared" si="1"/>
        <v>CJ1</v>
      </c>
    </row>
    <row r="33" spans="1:4">
      <c r="A33" t="str">
        <v>D'AMOUR ANDREE</v>
      </c>
      <c r="B33" t="str">
        <f t="shared" si="0"/>
        <v>DA</v>
      </c>
      <c r="C33">
        <f>IF(A33="","",1+COUNTIF($B$1:B32,B33))</f>
        <v>1</v>
      </c>
      <c r="D33" t="str">
        <f t="shared" si="1"/>
        <v>DA1</v>
      </c>
    </row>
    <row r="34" spans="1:4">
      <c r="A34" t="str">
        <v>DARIOT CLAUDE</v>
      </c>
      <c r="B34" t="str">
        <f t="shared" si="0"/>
        <v>DC</v>
      </c>
      <c r="C34">
        <f>IF(A34="","",1+COUNTIF($B$1:B33,B34))</f>
        <v>1</v>
      </c>
      <c r="D34" t="str">
        <f t="shared" si="1"/>
        <v>DC1</v>
      </c>
    </row>
    <row r="35" spans="1:4">
      <c r="A35" t="str">
        <v>DAVID FERDINAND</v>
      </c>
      <c r="B35" t="str">
        <f t="shared" si="0"/>
        <v>DF</v>
      </c>
      <c r="C35">
        <f>IF(A35="","",1+COUNTIF($B$1:B34,B35))</f>
        <v>1</v>
      </c>
      <c r="D35" t="str">
        <f t="shared" si="1"/>
        <v>DF1</v>
      </c>
    </row>
    <row r="36" spans="1:4">
      <c r="A36" t="str">
        <v>DE GRAVELAIRE JOELLE</v>
      </c>
      <c r="B36" t="str">
        <f t="shared" si="0"/>
        <v>DGJ</v>
      </c>
      <c r="C36">
        <f>IF(A36="","",1+COUNTIF($B$1:B35,B36))</f>
        <v>1</v>
      </c>
      <c r="D36" t="str">
        <f t="shared" si="1"/>
        <v>DGJ1</v>
      </c>
    </row>
    <row r="37" spans="1:4">
      <c r="A37" t="str">
        <v>DE-CAUMON PAOLI</v>
      </c>
      <c r="B37" t="str">
        <f t="shared" si="0"/>
        <v>DP</v>
      </c>
      <c r="C37">
        <f>IF(A37="","",1+COUNTIF($B$1:B36,B37))</f>
        <v>1</v>
      </c>
      <c r="D37" t="str">
        <f t="shared" si="1"/>
        <v>DP1</v>
      </c>
    </row>
    <row r="38" spans="1:4">
      <c r="A38" t="str">
        <v>DE-LARCHE JEAN</v>
      </c>
      <c r="B38" t="str">
        <f t="shared" si="0"/>
        <v>DJ</v>
      </c>
      <c r="C38">
        <f>IF(A38="","",1+COUNTIF($B$1:B37,B38))</f>
        <v>1</v>
      </c>
      <c r="D38" t="str">
        <f t="shared" si="1"/>
        <v>DJ1</v>
      </c>
    </row>
    <row r="39" spans="1:4">
      <c r="A39" t="str">
        <v>DELEBARRE PIERRE</v>
      </c>
      <c r="B39" t="str">
        <f t="shared" si="0"/>
        <v>DP</v>
      </c>
      <c r="C39">
        <f>IF(A39="","",1+COUNTIF($B$1:B38,B39))</f>
        <v>2</v>
      </c>
      <c r="D39" t="str">
        <f t="shared" si="1"/>
        <v>DP2</v>
      </c>
    </row>
    <row r="40" spans="1:4">
      <c r="A40" t="str">
        <v>DES-LONGCHAMPS MARIE THERESE</v>
      </c>
      <c r="B40" t="str">
        <f t="shared" si="0"/>
        <v>DMT</v>
      </c>
      <c r="C40">
        <f>IF(A40="","",1+COUNTIF($B$1:B39,B40))</f>
        <v>1</v>
      </c>
      <c r="D40" t="str">
        <f t="shared" si="1"/>
        <v>DMT1</v>
      </c>
    </row>
    <row r="41" spans="1:4">
      <c r="A41" t="str">
        <v>DE-SOCOA MICHEL</v>
      </c>
      <c r="B41" t="str">
        <f t="shared" si="0"/>
        <v>DM</v>
      </c>
      <c r="C41">
        <f>IF(A41="","",1+COUNTIF($B$1:B40,B41))</f>
        <v>1</v>
      </c>
      <c r="D41" t="str">
        <f t="shared" si="1"/>
        <v>DM1</v>
      </c>
    </row>
    <row r="42" spans="1:4">
      <c r="A42" t="str">
        <v>DISCEPOLO CIRO</v>
      </c>
      <c r="B42" t="str">
        <f t="shared" si="0"/>
        <v>DC</v>
      </c>
      <c r="C42">
        <f>IF(A42="","",1+COUNTIF($B$1:B41,B42))</f>
        <v>2</v>
      </c>
      <c r="D42" t="str">
        <f t="shared" si="1"/>
        <v>DC2</v>
      </c>
    </row>
    <row r="43" spans="1:4">
      <c r="A43" t="str">
        <v>DORBAIRE PHILIPPE</v>
      </c>
      <c r="B43" t="str">
        <f t="shared" si="0"/>
        <v>DP</v>
      </c>
      <c r="C43">
        <f>IF(A43="","",1+COUNTIF($B$1:B42,B43))</f>
        <v>3</v>
      </c>
      <c r="D43" t="str">
        <f t="shared" si="1"/>
        <v>DP3</v>
      </c>
    </row>
    <row r="44" spans="1:4">
      <c r="A44" t="str">
        <v>DOSSIERS DE L'HISTOIRE N°59</v>
      </c>
      <c r="B44" t="str">
        <f t="shared" si="0"/>
        <v>DDL</v>
      </c>
      <c r="C44">
        <f>IF(A44="","",1+COUNTIF($B$1:B43,B44))</f>
        <v>1</v>
      </c>
      <c r="D44" t="str">
        <f t="shared" si="1"/>
        <v>DDL1</v>
      </c>
    </row>
    <row r="45" spans="1:4">
      <c r="A45" t="str">
        <v>DRYBURGH HELENA</v>
      </c>
      <c r="B45" t="str">
        <f t="shared" si="0"/>
        <v>DH</v>
      </c>
      <c r="C45">
        <f>IF(A45="","",1+COUNTIF($B$1:B44,B45))</f>
        <v>1</v>
      </c>
      <c r="D45" t="str">
        <f t="shared" si="1"/>
        <v>DH1</v>
      </c>
    </row>
    <row r="46" spans="1:4">
      <c r="A46" t="str">
        <v>DUCHAATELLE BERNARD</v>
      </c>
      <c r="B46" t="str">
        <f t="shared" si="0"/>
        <v>DB</v>
      </c>
      <c r="C46">
        <f>IF(A46="","",1+COUNTIF($B$1:B45,B46))</f>
        <v>1</v>
      </c>
      <c r="D46" t="str">
        <f t="shared" si="1"/>
        <v>DB1</v>
      </c>
    </row>
    <row r="47" spans="1:4">
      <c r="A47" t="str">
        <v>DUCHAUSSOY CHRISTIAN</v>
      </c>
      <c r="B47" t="str">
        <f t="shared" si="0"/>
        <v>DC</v>
      </c>
      <c r="C47">
        <f>IF(A47="","",1+COUNTIF($B$1:B46,B47))</f>
        <v>3</v>
      </c>
      <c r="D47" t="str">
        <f t="shared" si="1"/>
        <v>DC3</v>
      </c>
    </row>
    <row r="48" spans="1:4">
      <c r="A48" t="str">
        <v>DUPEYRON GEORGES</v>
      </c>
      <c r="B48" t="str">
        <f t="shared" si="0"/>
        <v>DG</v>
      </c>
      <c r="C48">
        <f>IF(A48="","",1+COUNTIF($B$1:B47,B48))</f>
        <v>1</v>
      </c>
      <c r="D48" t="str">
        <f t="shared" si="1"/>
        <v>DG1</v>
      </c>
    </row>
    <row r="49" spans="1:4">
      <c r="A49" t="str">
        <v>DUPUIS GUY</v>
      </c>
      <c r="B49" t="str">
        <f t="shared" si="0"/>
        <v>DG</v>
      </c>
      <c r="C49">
        <f>IF(A49="","",1+COUNTIF($B$1:B48,B49))</f>
        <v>2</v>
      </c>
      <c r="D49" t="str">
        <f t="shared" si="1"/>
        <v>DG2</v>
      </c>
    </row>
    <row r="50" spans="1:4">
      <c r="A50" t="str">
        <v>DUPUY CECILE</v>
      </c>
      <c r="B50" t="str">
        <f t="shared" si="0"/>
        <v>DC</v>
      </c>
      <c r="C50">
        <f>IF(A50="","",1+COUNTIF($B$1:B49,B50))</f>
        <v>4</v>
      </c>
      <c r="D50" t="str">
        <f t="shared" si="1"/>
        <v>DC4</v>
      </c>
    </row>
    <row r="51" spans="1:4">
      <c r="A51" t="str">
        <v>EBERTIN REINHOLD</v>
      </c>
      <c r="B51" t="str">
        <f t="shared" si="0"/>
        <v>ER</v>
      </c>
      <c r="C51">
        <f>IF(A51="","",1+COUNTIF($B$1:B50,B51))</f>
        <v>1</v>
      </c>
      <c r="D51" t="str">
        <f t="shared" si="1"/>
        <v>ER1</v>
      </c>
    </row>
    <row r="52" spans="1:4">
      <c r="A52" t="str">
        <v>EDITIONS TRADITIONNELLES</v>
      </c>
      <c r="B52" t="str">
        <f t="shared" si="0"/>
        <v>ET</v>
      </c>
      <c r="C52">
        <f>IF(A52="","",1+COUNTIF($B$1:B51,B52))</f>
        <v>1</v>
      </c>
      <c r="D52" t="str">
        <f t="shared" si="1"/>
        <v>ET1</v>
      </c>
    </row>
    <row r="53" spans="1:4">
      <c r="A53" t="str">
        <v>FAERY TINIA</v>
      </c>
      <c r="B53" t="str">
        <f t="shared" si="0"/>
        <v>FT</v>
      </c>
      <c r="C53">
        <f>IF(A53="","",1+COUNTIF($B$1:B52,B53))</f>
        <v>1</v>
      </c>
      <c r="D53" t="str">
        <f t="shared" si="1"/>
        <v>FT1</v>
      </c>
    </row>
    <row r="54" spans="1:4">
      <c r="A54" t="str">
        <v>FALLON ASTRID</v>
      </c>
      <c r="B54" t="str">
        <f t="shared" si="0"/>
        <v>FA</v>
      </c>
      <c r="C54">
        <f>IF(A54="","",1+COUNTIF($B$1:B53,B54))</f>
        <v>1</v>
      </c>
      <c r="D54" t="str">
        <f t="shared" si="1"/>
        <v>FA1</v>
      </c>
    </row>
    <row r="55" spans="1:4">
      <c r="A55" t="str">
        <v>FANTONI CHRISTIANE</v>
      </c>
      <c r="B55" t="str">
        <f t="shared" si="0"/>
        <v>FC</v>
      </c>
      <c r="C55">
        <f>IF(A55="","",1+COUNTIF($B$1:B54,B55))</f>
        <v>1</v>
      </c>
      <c r="D55" t="str">
        <f t="shared" si="1"/>
        <v>FC1</v>
      </c>
    </row>
    <row r="56" spans="1:4">
      <c r="A56" t="str">
        <v>FILBEY JOHN</v>
      </c>
      <c r="B56" t="str">
        <f t="shared" si="0"/>
        <v>FJ</v>
      </c>
      <c r="C56">
        <f>IF(A56="","",1+COUNTIF($B$1:B55,B56))</f>
        <v>1</v>
      </c>
      <c r="D56" t="str">
        <f t="shared" si="1"/>
        <v>FJ1</v>
      </c>
    </row>
    <row r="57" spans="1:4">
      <c r="A57" t="str">
        <v>FLUDD ROBERT</v>
      </c>
      <c r="B57" t="str">
        <f t="shared" si="0"/>
        <v>FR</v>
      </c>
      <c r="C57">
        <f>IF(A57="","",1+COUNTIF($B$1:B56,B57))</f>
        <v>1</v>
      </c>
      <c r="D57" t="str">
        <f t="shared" si="1"/>
        <v>FR1</v>
      </c>
    </row>
    <row r="58" spans="1:4">
      <c r="A58" t="str">
        <v>FORREST STEVEN</v>
      </c>
      <c r="B58" t="str">
        <f t="shared" si="0"/>
        <v>FS</v>
      </c>
      <c r="C58">
        <f>IF(A58="","",1+COUNTIF($B$1:B57,B58))</f>
        <v>1</v>
      </c>
      <c r="D58" t="str">
        <f t="shared" si="1"/>
        <v>FS1</v>
      </c>
    </row>
    <row r="59" spans="1:4">
      <c r="A59" t="str">
        <v>FUZEAU-BRAESCH SUZEL</v>
      </c>
      <c r="B59" t="str">
        <f t="shared" si="0"/>
        <v>FS</v>
      </c>
      <c r="C59">
        <f>IF(A59="","",1+COUNTIF($B$1:B58,B59))</f>
        <v>2</v>
      </c>
      <c r="D59" t="str">
        <f t="shared" si="1"/>
        <v>FS2</v>
      </c>
    </row>
    <row r="60" spans="1:4">
      <c r="A60" t="str">
        <v>GESBERT ALAIN</v>
      </c>
      <c r="B60" t="str">
        <f t="shared" si="0"/>
        <v>GA</v>
      </c>
      <c r="C60">
        <f>IF(A60="","",1+COUNTIF($B$1:B59,B60))</f>
        <v>1</v>
      </c>
      <c r="D60" t="str">
        <f t="shared" si="1"/>
        <v>GA1</v>
      </c>
    </row>
    <row r="61" spans="1:4">
      <c r="A61" t="str">
        <v>GIRAUD DANIEL</v>
      </c>
      <c r="B61" t="str">
        <f t="shared" si="0"/>
        <v>GD</v>
      </c>
      <c r="C61">
        <f>IF(A61="","",1+COUNTIF($B$1:B60,B61))</f>
        <v>1</v>
      </c>
      <c r="D61" t="str">
        <f t="shared" si="1"/>
        <v>GD1</v>
      </c>
    </row>
    <row r="62" spans="1:4">
      <c r="A62" t="str">
        <v>GIZZI LAURENT</v>
      </c>
      <c r="B62" t="str">
        <f t="shared" si="0"/>
        <v>GL</v>
      </c>
      <c r="C62">
        <f>IF(A62="","",1+COUNTIF($B$1:B61,B62))</f>
        <v>1</v>
      </c>
      <c r="D62" t="str">
        <f t="shared" si="1"/>
        <v>GL1</v>
      </c>
    </row>
    <row r="63" spans="1:4">
      <c r="A63" t="str">
        <v>GONZE-CONRAD CHRISTINE</v>
      </c>
      <c r="B63" t="str">
        <f t="shared" si="0"/>
        <v>GC</v>
      </c>
      <c r="C63">
        <f>IF(A63="","",1+COUNTIF($B$1:B62,B63))</f>
        <v>1</v>
      </c>
      <c r="D63" t="str">
        <f t="shared" si="1"/>
        <v>GC1</v>
      </c>
    </row>
    <row r="64" spans="1:4">
      <c r="A64" t="str">
        <v>GOUCHON HENRI JEAN</v>
      </c>
      <c r="B64" t="str">
        <f t="shared" si="0"/>
        <v>GHJ</v>
      </c>
      <c r="C64">
        <f>IF(A64="","",1+COUNTIF($B$1:B63,B64))</f>
        <v>1</v>
      </c>
      <c r="D64" t="str">
        <f t="shared" si="1"/>
        <v>GHJ1</v>
      </c>
    </row>
    <row r="65" spans="1:4">
      <c r="A65" t="str">
        <v>GRANGER PHILIPPE</v>
      </c>
      <c r="B65" t="str">
        <f t="shared" si="0"/>
        <v>GP</v>
      </c>
      <c r="C65">
        <f>IF(A65="","",1+COUNTIF($B$1:B64,B65))</f>
        <v>1</v>
      </c>
      <c r="D65" t="str">
        <f t="shared" si="1"/>
        <v>GP1</v>
      </c>
    </row>
    <row r="66" spans="1:4">
      <c r="A66" t="str">
        <v>GREENE LIZ</v>
      </c>
      <c r="B66" t="str">
        <f t="shared" si="0"/>
        <v>GL</v>
      </c>
      <c r="C66">
        <f>IF(A66="","",1+COUNTIF($B$1:B65,B66))</f>
        <v>2</v>
      </c>
      <c r="D66" t="str">
        <f t="shared" si="1"/>
        <v>GL2</v>
      </c>
    </row>
    <row r="67" spans="1:4">
      <c r="A67" t="str">
        <v>GUIRAUD FRANCOIS</v>
      </c>
      <c r="B67" t="str">
        <f t="shared" ref="B67:B117" si="2">CONCATENATE(LEFT(A67,1),IFERROR(MID(A67,SEARCH(" ",A67,1)+1,1),""),IFERROR(MID(A67,SEARCH(" ",A67,SEARCH(" ",A67,1)+1)+1,1),""))</f>
        <v>GF</v>
      </c>
      <c r="C67">
        <f>IF(A67="","",1+COUNTIF($B$1:B66,B67))</f>
        <v>1</v>
      </c>
      <c r="D67" t="str">
        <f t="shared" ref="D67:D117" si="3">CONCATENATE(B67,C67)</f>
        <v>GF1</v>
      </c>
    </row>
    <row r="68" spans="1:4">
      <c r="A68" t="str">
        <v>HADES</v>
      </c>
      <c r="B68" t="str">
        <f t="shared" si="2"/>
        <v>H</v>
      </c>
      <c r="C68">
        <f>IF(A68="","",1+COUNTIF($B$1:B67,B68))</f>
        <v>1</v>
      </c>
      <c r="D68" t="str">
        <f t="shared" si="3"/>
        <v>H1</v>
      </c>
    </row>
    <row r="69" spans="1:4">
      <c r="A69" t="str">
        <v>HARDY FRANCOISE</v>
      </c>
      <c r="B69" t="str">
        <f t="shared" si="2"/>
        <v>HF</v>
      </c>
      <c r="C69">
        <f>IF(A69="","",1+COUNTIF($B$1:B68,B69))</f>
        <v>1</v>
      </c>
      <c r="D69" t="str">
        <f t="shared" si="3"/>
        <v>HF1</v>
      </c>
    </row>
    <row r="70" spans="1:4">
      <c r="A70" t="str">
        <v>HARVEY CHARLES</v>
      </c>
      <c r="B70" t="str">
        <f t="shared" si="2"/>
        <v>HC</v>
      </c>
      <c r="C70">
        <f>IF(A70="","",1+COUNTIF($B$1:B69,B70))</f>
        <v>1</v>
      </c>
      <c r="D70" t="str">
        <f t="shared" si="3"/>
        <v>HC1</v>
      </c>
    </row>
    <row r="71" spans="1:4">
      <c r="A71" t="str">
        <v>HOLLEY GERMAINE</v>
      </c>
      <c r="B71" t="str">
        <f t="shared" si="2"/>
        <v>HG</v>
      </c>
      <c r="C71">
        <f>IF(A71="","",1+COUNTIF($B$1:B70,B71))</f>
        <v>1</v>
      </c>
      <c r="D71" t="str">
        <f t="shared" si="3"/>
        <v>HG1</v>
      </c>
    </row>
    <row r="72" spans="1:4">
      <c r="A72" t="str">
        <v>JONES MARC EDMUND</v>
      </c>
      <c r="B72" t="str">
        <f t="shared" si="2"/>
        <v>JME</v>
      </c>
      <c r="C72">
        <f>IF(A72="","",1+COUNTIF($B$1:B71,B72))</f>
        <v>1</v>
      </c>
      <c r="D72" t="str">
        <f t="shared" si="3"/>
        <v>JME1</v>
      </c>
    </row>
    <row r="73" spans="1:4">
      <c r="A73" t="str">
        <v>JOSEPHA</v>
      </c>
      <c r="B73" t="str">
        <f t="shared" si="2"/>
        <v>J</v>
      </c>
      <c r="C73">
        <f>IF(A73="","",1+COUNTIF($B$1:B72,B73))</f>
        <v>1</v>
      </c>
      <c r="D73" t="str">
        <f t="shared" si="3"/>
        <v>J1</v>
      </c>
    </row>
    <row r="74" spans="1:4">
      <c r="A74" t="str">
        <v>JUNG C.G.</v>
      </c>
      <c r="B74" t="str">
        <f t="shared" si="2"/>
        <v>JC</v>
      </c>
      <c r="C74">
        <f>IF(A74="","",1+COUNTIF($B$1:B73,B74))</f>
        <v>1</v>
      </c>
      <c r="D74" t="str">
        <f t="shared" si="3"/>
        <v>JC1</v>
      </c>
    </row>
    <row r="75" spans="1:4">
      <c r="A75" t="str">
        <v>KINAUER-SALTARINI HÉLÈNE</v>
      </c>
      <c r="B75" t="str">
        <f t="shared" si="2"/>
        <v>KH</v>
      </c>
      <c r="C75">
        <f>IF(A75="","",1+COUNTIF($B$1:B74,B75))</f>
        <v>1</v>
      </c>
      <c r="D75" t="str">
        <f t="shared" si="3"/>
        <v>KH1</v>
      </c>
    </row>
    <row r="76" spans="1:4">
      <c r="A76" t="str">
        <v>KOECHLIN-DE-BIZEMONT DOROTHÉE</v>
      </c>
      <c r="B76" t="str">
        <f t="shared" si="2"/>
        <v>KD</v>
      </c>
      <c r="C76">
        <f>IF(A76="","",1+COUNTIF($B$1:B75,B76))</f>
        <v>1</v>
      </c>
      <c r="D76" t="str">
        <f t="shared" si="3"/>
        <v>KD1</v>
      </c>
    </row>
    <row r="77" spans="1:4">
      <c r="A77" t="str">
        <v>KRIYANANDA GOSWAMI</v>
      </c>
      <c r="B77" t="str">
        <f t="shared" si="2"/>
        <v>KG</v>
      </c>
      <c r="C77">
        <f>IF(A77="","",1+COUNTIF($B$1:B76,B77))</f>
        <v>1</v>
      </c>
      <c r="D77" t="str">
        <f t="shared" si="3"/>
        <v>KG1</v>
      </c>
    </row>
    <row r="78" spans="1:4">
      <c r="A78" t="str">
        <v>LABOURE DENIS</v>
      </c>
      <c r="B78" t="str">
        <f t="shared" si="2"/>
        <v>LD</v>
      </c>
      <c r="C78">
        <f>IF(A78="","",1+COUNTIF($B$1:B77,B78))</f>
        <v>1</v>
      </c>
      <c r="D78" t="str">
        <f t="shared" si="3"/>
        <v>LD1</v>
      </c>
    </row>
    <row r="79" spans="1:4">
      <c r="A79" t="str">
        <v>LABROUSSE JEAN-PAUL</v>
      </c>
      <c r="B79" t="str">
        <f t="shared" si="2"/>
        <v>LJ</v>
      </c>
      <c r="C79">
        <f>IF(A79="","",1+COUNTIF($B$1:B78,B79))</f>
        <v>1</v>
      </c>
      <c r="D79" t="str">
        <f t="shared" si="3"/>
        <v>LJ1</v>
      </c>
    </row>
    <row r="80" spans="1:4">
      <c r="A80" t="str">
        <v>LACHANCE RICHARD</v>
      </c>
      <c r="B80" t="str">
        <f t="shared" si="2"/>
        <v>LR</v>
      </c>
      <c r="C80">
        <f>IF(A80="","",1+COUNTIF($B$1:B79,B80))</f>
        <v>1</v>
      </c>
      <c r="D80" t="str">
        <f t="shared" si="3"/>
        <v>LR1</v>
      </c>
    </row>
    <row r="81" spans="1:4">
      <c r="A81" t="str">
        <v>LARZUL LAURENCE</v>
      </c>
      <c r="B81" t="str">
        <f t="shared" si="2"/>
        <v>LL</v>
      </c>
      <c r="C81">
        <f>IF(A81="","",1+COUNTIF($B$1:B80,B81))</f>
        <v>1</v>
      </c>
      <c r="D81" t="str">
        <f t="shared" si="3"/>
        <v>LL1</v>
      </c>
    </row>
    <row r="82" spans="1:4">
      <c r="A82" t="str">
        <v>LUKAS E.</v>
      </c>
      <c r="B82" t="str">
        <f t="shared" si="2"/>
        <v>LE</v>
      </c>
      <c r="C82">
        <f>IF(A82="","",1+COUNTIF($B$1:B81,B82))</f>
        <v>1</v>
      </c>
      <c r="D82" t="str">
        <f t="shared" si="3"/>
        <v>LE1</v>
      </c>
    </row>
    <row r="83" spans="1:4">
      <c r="A83" t="str">
        <v>MAGNAC SYLVIE</v>
      </c>
      <c r="B83" t="str">
        <f t="shared" si="2"/>
        <v>MS</v>
      </c>
      <c r="C83">
        <f>IF(A83="","",1+COUNTIF($B$1:B82,B83))</f>
        <v>1</v>
      </c>
      <c r="D83" t="str">
        <f t="shared" si="3"/>
        <v>MS1</v>
      </c>
    </row>
    <row r="84" spans="1:4">
      <c r="A84" t="str">
        <v>MANDL MICHAEL</v>
      </c>
      <c r="B84" t="str">
        <f t="shared" si="2"/>
        <v>MM</v>
      </c>
      <c r="C84">
        <f>IF(A84="","",1+COUNTIF($B$1:B83,B84))</f>
        <v>1</v>
      </c>
      <c r="D84" t="str">
        <f t="shared" si="3"/>
        <v>MM1</v>
      </c>
    </row>
    <row r="85" spans="1:4">
      <c r="A85" t="str">
        <v>MARCZAK MARIE</v>
      </c>
      <c r="B85" t="str">
        <f t="shared" si="2"/>
        <v>MM</v>
      </c>
      <c r="C85">
        <f>IF(A85="","",1+COUNTIF($B$1:B84,B85))</f>
        <v>2</v>
      </c>
      <c r="D85" t="str">
        <f t="shared" si="3"/>
        <v>MM2</v>
      </c>
    </row>
    <row r="86" spans="1:4">
      <c r="A86" t="str">
        <v>MARIE ERIC</v>
      </c>
      <c r="B86" t="str">
        <f t="shared" si="2"/>
        <v>ME</v>
      </c>
      <c r="C86">
        <f>IF(A86="","",1+COUNTIF($B$1:B85,B86))</f>
        <v>1</v>
      </c>
      <c r="D86" t="str">
        <f t="shared" si="3"/>
        <v>ME1</v>
      </c>
    </row>
    <row r="87" spans="1:4">
      <c r="A87" t="str">
        <v>MAYORCA S.</v>
      </c>
      <c r="B87" t="str">
        <f t="shared" si="2"/>
        <v>MS</v>
      </c>
      <c r="C87">
        <f>IF(A87="","",1+COUNTIF($B$1:B86,B87))</f>
        <v>2</v>
      </c>
      <c r="D87" t="str">
        <f t="shared" si="3"/>
        <v>MS2</v>
      </c>
    </row>
    <row r="88" spans="1:4">
      <c r="A88" t="str">
        <v>MILLAT LOUIS</v>
      </c>
      <c r="B88" t="str">
        <f t="shared" si="2"/>
        <v>ML</v>
      </c>
      <c r="C88">
        <f>IF(A88="","",1+COUNTIF($B$1:B87,B88))</f>
        <v>1</v>
      </c>
      <c r="D88" t="str">
        <f t="shared" si="3"/>
        <v>ML1</v>
      </c>
    </row>
    <row r="89" spans="1:4">
      <c r="A89" t="str">
        <v>MIRACH E.</v>
      </c>
      <c r="B89" t="str">
        <f t="shared" si="2"/>
        <v>ME</v>
      </c>
      <c r="C89">
        <f>IF(A89="","",1+COUNTIF($B$1:B88,B89))</f>
        <v>2</v>
      </c>
      <c r="D89" t="str">
        <f t="shared" si="3"/>
        <v>ME2</v>
      </c>
    </row>
    <row r="90" spans="1:4">
      <c r="A90" t="str">
        <v>MONTERA THEO</v>
      </c>
      <c r="B90" t="str">
        <f t="shared" si="2"/>
        <v>MT</v>
      </c>
      <c r="C90">
        <f>IF(A90="","",1+COUNTIF($B$1:B89,B90))</f>
        <v>1</v>
      </c>
      <c r="D90" t="str">
        <f t="shared" si="3"/>
        <v>MT1</v>
      </c>
    </row>
    <row r="91" spans="1:4">
      <c r="A91" t="str">
        <v>MUGHINI M</v>
      </c>
      <c r="B91" t="str">
        <f t="shared" si="2"/>
        <v>MM</v>
      </c>
      <c r="C91">
        <f>IF(A91="","",1+COUNTIF($B$1:B90,B91))</f>
        <v>3</v>
      </c>
      <c r="D91" t="str">
        <f t="shared" si="3"/>
        <v>MM3</v>
      </c>
    </row>
    <row r="92" spans="1:4">
      <c r="A92" t="str">
        <v>MYSTERES DE L'INCONNU</v>
      </c>
      <c r="B92" t="str">
        <f t="shared" si="2"/>
        <v>MDL</v>
      </c>
      <c r="C92">
        <f>IF(A92="","",1+COUNTIF($B$1:B91,B92))</f>
        <v>1</v>
      </c>
      <c r="D92" t="str">
        <f t="shared" si="3"/>
        <v>MDL1</v>
      </c>
    </row>
    <row r="93" spans="1:4">
      <c r="A93" t="str">
        <v>NGUYEN FRANCK</v>
      </c>
      <c r="B93" t="str">
        <f t="shared" si="2"/>
        <v>NF</v>
      </c>
      <c r="C93">
        <f>IF(A93="","",1+COUNTIF($B$1:B92,B93))</f>
        <v>1</v>
      </c>
      <c r="D93" t="str">
        <f t="shared" si="3"/>
        <v>NF1</v>
      </c>
    </row>
    <row r="94" spans="1:4">
      <c r="A94" t="str">
        <v>ORION RAE</v>
      </c>
      <c r="B94" t="str">
        <f t="shared" si="2"/>
        <v>OR</v>
      </c>
      <c r="C94">
        <f>IF(A94="","",1+COUNTIF($B$1:B93,B94))</f>
        <v>1</v>
      </c>
      <c r="D94" t="str">
        <f t="shared" si="3"/>
        <v>OR1</v>
      </c>
    </row>
    <row r="95" spans="1:4">
      <c r="A95" t="str">
        <v>PARKER JULIA ET DEREK</v>
      </c>
      <c r="B95" t="str">
        <f t="shared" si="2"/>
        <v>PJE</v>
      </c>
      <c r="C95">
        <f>IF(A95="","",1+COUNTIF($B$1:B94,B95))</f>
        <v>1</v>
      </c>
      <c r="D95" t="str">
        <f t="shared" si="3"/>
        <v>PJE1</v>
      </c>
    </row>
    <row r="96" spans="1:4">
      <c r="A96" t="str">
        <v>PAYEUR CHARLES-RAFAËL</v>
      </c>
      <c r="B96" t="str">
        <f t="shared" si="2"/>
        <v>PC</v>
      </c>
      <c r="C96">
        <f>IF(A96="","",1+COUNTIF($B$1:B95,B96))</f>
        <v>1</v>
      </c>
      <c r="D96" t="str">
        <f t="shared" si="3"/>
        <v>PC1</v>
      </c>
    </row>
    <row r="97" spans="1:4">
      <c r="A97" t="str">
        <v>PICARD EUDES</v>
      </c>
      <c r="B97" t="str">
        <f t="shared" si="2"/>
        <v>PE</v>
      </c>
      <c r="C97">
        <f>IF(A97="","",1+COUNTIF($B$1:B96,B97))</f>
        <v>1</v>
      </c>
      <c r="D97" t="str">
        <f t="shared" si="3"/>
        <v>PE1</v>
      </c>
    </row>
    <row r="98" spans="1:4">
      <c r="A98" t="str">
        <v>RACAUD DIDIER</v>
      </c>
      <c r="B98" t="str">
        <f t="shared" si="2"/>
        <v>RD</v>
      </c>
      <c r="C98">
        <f>IF(A98="","",1+COUNTIF($B$1:B97,B98))</f>
        <v>1</v>
      </c>
      <c r="D98" t="str">
        <f t="shared" si="3"/>
        <v>RD1</v>
      </c>
    </row>
    <row r="99" spans="1:4">
      <c r="A99" t="str">
        <v>RAMAN B.V.</v>
      </c>
      <c r="B99" t="str">
        <f t="shared" si="2"/>
        <v>RB</v>
      </c>
      <c r="C99">
        <f>IF(A99="","",1+COUNTIF($B$1:B98,B99))</f>
        <v>1</v>
      </c>
      <c r="D99" t="str">
        <f t="shared" si="3"/>
        <v>RB1</v>
      </c>
    </row>
    <row r="100" spans="1:4">
      <c r="A100" t="str">
        <v>RUCHET GEORGES</v>
      </c>
      <c r="B100" t="str">
        <f t="shared" si="2"/>
        <v>RG</v>
      </c>
      <c r="C100">
        <f>IF(A100="","",1+COUNTIF($B$1:B99,B100))</f>
        <v>1</v>
      </c>
      <c r="D100" t="str">
        <f t="shared" si="3"/>
        <v>RG1</v>
      </c>
    </row>
    <row r="101" spans="1:4">
      <c r="A101" t="str">
        <v>RUDHYAR DANE</v>
      </c>
      <c r="B101" t="str">
        <f t="shared" si="2"/>
        <v>RD</v>
      </c>
      <c r="C101">
        <f>IF(A101="","",1+COUNTIF($B$1:B100,B101))</f>
        <v>2</v>
      </c>
      <c r="D101" t="str">
        <f t="shared" si="3"/>
        <v>RD2</v>
      </c>
    </row>
    <row r="102" spans="1:4">
      <c r="A102" t="str">
        <v>SAMSON LAURENT JAMES</v>
      </c>
      <c r="B102" t="str">
        <f t="shared" si="2"/>
        <v>SLJ</v>
      </c>
      <c r="C102">
        <f>IF(A102="","",1+COUNTIF($B$1:B101,B102))</f>
        <v>1</v>
      </c>
      <c r="D102" t="str">
        <f t="shared" si="3"/>
        <v>SLJ1</v>
      </c>
    </row>
    <row r="103" spans="1:4">
      <c r="A103" t="str">
        <v>SAN-MIGUEL-DE-PABLOS JOSE LUIS</v>
      </c>
      <c r="B103" t="str">
        <f t="shared" si="2"/>
        <v>SJL</v>
      </c>
      <c r="C103">
        <f>IF(A103="","",1+COUNTIF($B$1:B102,B103))</f>
        <v>1</v>
      </c>
      <c r="D103" t="str">
        <f t="shared" si="3"/>
        <v>SJL1</v>
      </c>
    </row>
    <row r="104" spans="1:4">
      <c r="A104" t="str">
        <v>SCNEIDER-GAUQUELIN FRANCOISE</v>
      </c>
      <c r="B104" t="str">
        <f t="shared" si="2"/>
        <v>SF</v>
      </c>
      <c r="C104">
        <f>IF(A104="","",1+COUNTIF($B$1:B103,B104))</f>
        <v>1</v>
      </c>
      <c r="D104" t="str">
        <f t="shared" si="3"/>
        <v>SF1</v>
      </c>
    </row>
    <row r="105" spans="1:4">
      <c r="A105" t="str">
        <v>SEMET CHRIS</v>
      </c>
      <c r="B105" t="str">
        <f t="shared" si="2"/>
        <v>SC</v>
      </c>
      <c r="C105">
        <f>IF(A105="","",1+COUNTIF($B$1:B104,B105))</f>
        <v>1</v>
      </c>
      <c r="D105" t="str">
        <f t="shared" si="3"/>
        <v>SC1</v>
      </c>
    </row>
    <row r="106" spans="1:4">
      <c r="A106" t="str">
        <v xml:space="preserve">STEIN ZANE B. </v>
      </c>
      <c r="B106" t="str">
        <f t="shared" si="2"/>
        <v>SZB</v>
      </c>
      <c r="C106">
        <f>IF(A106="","",1+COUNTIF($B$1:B105,B106))</f>
        <v>1</v>
      </c>
      <c r="D106" t="str">
        <f t="shared" si="3"/>
        <v>SZB1</v>
      </c>
    </row>
    <row r="107" spans="1:4">
      <c r="A107" t="str">
        <v>TIERNEY BIL</v>
      </c>
      <c r="B107" t="str">
        <f t="shared" si="2"/>
        <v>TB</v>
      </c>
      <c r="C107">
        <f>IF(A107="","",1+COUNTIF($B$1:B106,B107))</f>
        <v>1</v>
      </c>
      <c r="D107" t="str">
        <f t="shared" si="3"/>
        <v>TB1</v>
      </c>
    </row>
    <row r="108" spans="1:4">
      <c r="A108" t="str">
        <v>VOLGUINE ALEXANDRE</v>
      </c>
      <c r="B108" t="str">
        <f t="shared" si="2"/>
        <v>VA</v>
      </c>
      <c r="C108">
        <f>IF(A108="","",1+COUNTIF($B$1:B107,B108))</f>
        <v>1</v>
      </c>
      <c r="D108" t="str">
        <f t="shared" si="3"/>
        <v>VA1</v>
      </c>
    </row>
    <row r="109" spans="1:4">
      <c r="A109" t="str">
        <v xml:space="preserve">VOUGA CHARLES E. </v>
      </c>
      <c r="B109" t="str">
        <f t="shared" si="2"/>
        <v>VCE</v>
      </c>
      <c r="C109">
        <f>IF(A109="","",1+COUNTIF($B$1:B108,B109))</f>
        <v>1</v>
      </c>
      <c r="D109" t="str">
        <f t="shared" si="3"/>
        <v>VCE1</v>
      </c>
    </row>
    <row r="110" spans="1:4">
      <c r="A110" t="str">
        <v>WOOD VAN</v>
      </c>
      <c r="B110" t="str">
        <f t="shared" si="2"/>
        <v>WV</v>
      </c>
      <c r="C110">
        <f>IF(A110="","",1+COUNTIF($B$1:B109,B110))</f>
        <v>1</v>
      </c>
      <c r="D110" t="str">
        <f t="shared" si="3"/>
        <v>WV1</v>
      </c>
    </row>
    <row r="111" spans="1:4">
      <c r="A111" t="str">
        <v>ZOLLER ROBERT</v>
      </c>
      <c r="B111" t="str">
        <f t="shared" si="2"/>
        <v>ZR</v>
      </c>
      <c r="C111">
        <f>IF(A111="","",1+COUNTIF($B$1:B110,B111))</f>
        <v>1</v>
      </c>
      <c r="D111" t="str">
        <f t="shared" si="3"/>
        <v>ZR1</v>
      </c>
    </row>
    <row r="112" spans="1:4">
      <c r="B112" t="str">
        <f t="shared" si="2"/>
        <v/>
      </c>
      <c r="C112" t="str">
        <f>IF(A112="","",1+COUNTIF($B$1:B111,B112))</f>
        <v/>
      </c>
      <c r="D112" t="str">
        <f t="shared" si="3"/>
        <v/>
      </c>
    </row>
    <row r="113" spans="2:4">
      <c r="B113" t="str">
        <f t="shared" si="2"/>
        <v/>
      </c>
      <c r="C113" t="str">
        <f>IF(A113="","",1+COUNTIF($B$1:B112,B113))</f>
        <v/>
      </c>
      <c r="D113" t="str">
        <f t="shared" si="3"/>
        <v/>
      </c>
    </row>
    <row r="114" spans="2:4">
      <c r="B114" t="str">
        <f t="shared" si="2"/>
        <v/>
      </c>
      <c r="C114" t="str">
        <f>IF(A114="","",1+COUNTIF($B$1:B113,B114))</f>
        <v/>
      </c>
      <c r="D114" t="str">
        <f t="shared" si="3"/>
        <v/>
      </c>
    </row>
    <row r="115" spans="2:4">
      <c r="B115" t="str">
        <f t="shared" si="2"/>
        <v/>
      </c>
      <c r="C115" t="str">
        <f>IF(A115="","",1+COUNTIF($B$1:B114,B115))</f>
        <v/>
      </c>
      <c r="D115" t="str">
        <f t="shared" si="3"/>
        <v/>
      </c>
    </row>
    <row r="116" spans="2:4">
      <c r="B116" t="str">
        <f t="shared" si="2"/>
        <v/>
      </c>
      <c r="C116" t="str">
        <f>IF(A116="","",1+COUNTIF($B$1:B115,B116))</f>
        <v/>
      </c>
      <c r="D116" t="str">
        <f t="shared" si="3"/>
        <v/>
      </c>
    </row>
    <row r="117" spans="2:4">
      <c r="B117" t="str">
        <f t="shared" si="2"/>
        <v/>
      </c>
      <c r="C117" t="str">
        <f>IF(A117="","",1+COUNTIF($B$1:B116,B117))</f>
        <v/>
      </c>
      <c r="D117" t="str">
        <f t="shared" si="3"/>
        <v/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Lexique (2)</vt:lpstr>
      <vt:lpstr>ABREVIATIONS</vt:lpstr>
      <vt:lpstr>'Lexique (2)'!Auteurs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Christian Schmidt</cp:lastModifiedBy>
  <dcterms:created xsi:type="dcterms:W3CDTF">2025-07-06T16:39:52Z</dcterms:created>
  <dcterms:modified xsi:type="dcterms:W3CDTF">2025-07-06T19:51:01Z</dcterms:modified>
</cp:coreProperties>
</file>