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 codeName="{372AB895-14C1-FC20-EB20-F1B4BCFD95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Users\Christian\Documents\Mes Excel\FORUM\"/>
    </mc:Choice>
  </mc:AlternateContent>
  <xr:revisionPtr revIDLastSave="0" documentId="13_ncr:1_{EF1A7318-8D29-4FDC-AA98-C1F30A9415AE}" xr6:coauthVersionLast="47" xr6:coauthVersionMax="47" xr10:uidLastSave="{00000000-0000-0000-0000-000000000000}"/>
  <bookViews>
    <workbookView xWindow="-120" yWindow="-120" windowWidth="51840" windowHeight="21120" xr2:uid="{0A195878-FCD3-4981-9F60-C9E39D3D76A7}"/>
  </bookViews>
  <sheets>
    <sheet name="Octobre 2024" sheetId="20" r:id="rId1"/>
    <sheet name="PARAMETRES" sheetId="21" r:id="rId2"/>
  </sheets>
  <definedNames>
    <definedName name="An_ref" localSheetId="1">PARAMETRES!$B$1</definedName>
    <definedName name="ANNEE">PARAMETRES!$A$2</definedName>
    <definedName name="JF_JC">PARAMETRES!$F$3:$F$16</definedName>
    <definedName name="MAT">'Octobre 2024'!$L$1</definedName>
    <definedName name="Pays">PARAMETRES!$D$1</definedName>
    <definedName name="_xlnm.Print_Area" localSheetId="0">'Octobre 2024'!$C$4:$J$271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7" i="20" l="1"/>
  <c r="I8" i="20"/>
  <c r="I9" i="20"/>
  <c r="I10" i="20"/>
  <c r="J10" i="20" s="1"/>
  <c r="I11" i="20"/>
  <c r="J11" i="20" s="1"/>
  <c r="I12" i="20"/>
  <c r="J12" i="20" s="1"/>
  <c r="I13" i="20"/>
  <c r="I14" i="20"/>
  <c r="J14" i="20" s="1"/>
  <c r="I15" i="20"/>
  <c r="I16" i="20"/>
  <c r="I17" i="20"/>
  <c r="I18" i="20"/>
  <c r="J18" i="20" s="1"/>
  <c r="I19" i="20"/>
  <c r="J19" i="20" s="1"/>
  <c r="I20" i="20"/>
  <c r="J20" i="20" s="1"/>
  <c r="I21" i="20"/>
  <c r="J21" i="20" s="1"/>
  <c r="I22" i="20"/>
  <c r="J22" i="20" s="1"/>
  <c r="I23" i="20"/>
  <c r="I24" i="20"/>
  <c r="I25" i="20"/>
  <c r="I26" i="20"/>
  <c r="J26" i="20" s="1"/>
  <c r="I27" i="20"/>
  <c r="J27" i="20" s="1"/>
  <c r="I28" i="20"/>
  <c r="J28" i="20" s="1"/>
  <c r="I29" i="20"/>
  <c r="I30" i="20"/>
  <c r="J30" i="20" s="1"/>
  <c r="I31" i="20"/>
  <c r="I32" i="20"/>
  <c r="I33" i="20"/>
  <c r="I34" i="20"/>
  <c r="J34" i="20" s="1"/>
  <c r="I35" i="20"/>
  <c r="J35" i="20" s="1"/>
  <c r="I36" i="20"/>
  <c r="J36" i="20" s="1"/>
  <c r="I37" i="20"/>
  <c r="J37" i="20" s="1"/>
  <c r="I38" i="20"/>
  <c r="J38" i="20" s="1"/>
  <c r="I39" i="20"/>
  <c r="I40" i="20"/>
  <c r="I41" i="20"/>
  <c r="I42" i="20"/>
  <c r="J42" i="20" s="1"/>
  <c r="I43" i="20"/>
  <c r="J43" i="20" s="1"/>
  <c r="I44" i="20"/>
  <c r="J44" i="20" s="1"/>
  <c r="I45" i="20"/>
  <c r="I46" i="20"/>
  <c r="I47" i="20"/>
  <c r="I48" i="20"/>
  <c r="I49" i="20"/>
  <c r="I50" i="20"/>
  <c r="J50" i="20" s="1"/>
  <c r="I51" i="20"/>
  <c r="J51" i="20" s="1"/>
  <c r="I52" i="20"/>
  <c r="J52" i="20" s="1"/>
  <c r="I53" i="20"/>
  <c r="J53" i="20" s="1"/>
  <c r="I54" i="20"/>
  <c r="J54" i="20" s="1"/>
  <c r="I55" i="20"/>
  <c r="I56" i="20"/>
  <c r="I57" i="20"/>
  <c r="I58" i="20"/>
  <c r="J58" i="20" s="1"/>
  <c r="I59" i="20"/>
  <c r="J59" i="20" s="1"/>
  <c r="I60" i="20"/>
  <c r="J60" i="20" s="1"/>
  <c r="I61" i="20"/>
  <c r="I62" i="20"/>
  <c r="I63" i="20"/>
  <c r="I64" i="20"/>
  <c r="I65" i="20"/>
  <c r="I66" i="20"/>
  <c r="J66" i="20" s="1"/>
  <c r="I67" i="20"/>
  <c r="J67" i="20" s="1"/>
  <c r="I68" i="20"/>
  <c r="J68" i="20" s="1"/>
  <c r="I69" i="20"/>
  <c r="J69" i="20" s="1"/>
  <c r="I70" i="20"/>
  <c r="J70" i="20" s="1"/>
  <c r="I71" i="20"/>
  <c r="I72" i="20"/>
  <c r="I73" i="20"/>
  <c r="I74" i="20"/>
  <c r="J74" i="20" s="1"/>
  <c r="I75" i="20"/>
  <c r="J75" i="20" s="1"/>
  <c r="I76" i="20"/>
  <c r="J76" i="20" s="1"/>
  <c r="I77" i="20"/>
  <c r="I78" i="20"/>
  <c r="I79" i="20"/>
  <c r="I80" i="20"/>
  <c r="I81" i="20"/>
  <c r="I82" i="20"/>
  <c r="J82" i="20" s="1"/>
  <c r="I83" i="20"/>
  <c r="J83" i="20" s="1"/>
  <c r="I84" i="20"/>
  <c r="J84" i="20" s="1"/>
  <c r="I85" i="20"/>
  <c r="J85" i="20" s="1"/>
  <c r="I86" i="20"/>
  <c r="J86" i="20" s="1"/>
  <c r="I87" i="20"/>
  <c r="I88" i="20"/>
  <c r="I89" i="20"/>
  <c r="I90" i="20"/>
  <c r="J90" i="20" s="1"/>
  <c r="I91" i="20"/>
  <c r="J91" i="20" s="1"/>
  <c r="I92" i="20"/>
  <c r="J92" i="20" s="1"/>
  <c r="I93" i="20"/>
  <c r="I94" i="20"/>
  <c r="I95" i="20"/>
  <c r="I96" i="20"/>
  <c r="I97" i="20"/>
  <c r="I98" i="20"/>
  <c r="J98" i="20" s="1"/>
  <c r="I99" i="20"/>
  <c r="J99" i="20" s="1"/>
  <c r="I100" i="20"/>
  <c r="J100" i="20" s="1"/>
  <c r="I101" i="20"/>
  <c r="J101" i="20" s="1"/>
  <c r="I102" i="20"/>
  <c r="J102" i="20" s="1"/>
  <c r="I103" i="20"/>
  <c r="I104" i="20"/>
  <c r="I105" i="20"/>
  <c r="I106" i="20"/>
  <c r="J106" i="20" s="1"/>
  <c r="I107" i="20"/>
  <c r="J107" i="20" s="1"/>
  <c r="I108" i="20"/>
  <c r="J108" i="20" s="1"/>
  <c r="I109" i="20"/>
  <c r="I110" i="20"/>
  <c r="I111" i="20"/>
  <c r="I112" i="20"/>
  <c r="I113" i="20"/>
  <c r="I114" i="20"/>
  <c r="J114" i="20" s="1"/>
  <c r="I115" i="20"/>
  <c r="J115" i="20" s="1"/>
  <c r="I116" i="20"/>
  <c r="J116" i="20" s="1"/>
  <c r="I117" i="20"/>
  <c r="J117" i="20" s="1"/>
  <c r="I118" i="20"/>
  <c r="J118" i="20" s="1"/>
  <c r="I119" i="20"/>
  <c r="I120" i="20"/>
  <c r="I121" i="20"/>
  <c r="I122" i="20"/>
  <c r="J122" i="20" s="1"/>
  <c r="I123" i="20"/>
  <c r="J123" i="20" s="1"/>
  <c r="I124" i="20"/>
  <c r="J124" i="20" s="1"/>
  <c r="I125" i="20"/>
  <c r="I126" i="20"/>
  <c r="I127" i="20"/>
  <c r="I128" i="20"/>
  <c r="I129" i="20"/>
  <c r="I130" i="20"/>
  <c r="J130" i="20" s="1"/>
  <c r="I131" i="20"/>
  <c r="J131" i="20" s="1"/>
  <c r="I132" i="20"/>
  <c r="J132" i="20" s="1"/>
  <c r="I133" i="20"/>
  <c r="J133" i="20" s="1"/>
  <c r="I134" i="20"/>
  <c r="J134" i="20" s="1"/>
  <c r="I135" i="20"/>
  <c r="I136" i="20"/>
  <c r="I137" i="20"/>
  <c r="I138" i="20"/>
  <c r="J138" i="20" s="1"/>
  <c r="I139" i="20"/>
  <c r="J139" i="20" s="1"/>
  <c r="I140" i="20"/>
  <c r="J140" i="20" s="1"/>
  <c r="I141" i="20"/>
  <c r="I142" i="20"/>
  <c r="I143" i="20"/>
  <c r="I144" i="20"/>
  <c r="I145" i="20"/>
  <c r="I146" i="20"/>
  <c r="J146" i="20" s="1"/>
  <c r="I147" i="20"/>
  <c r="J147" i="20" s="1"/>
  <c r="I148" i="20"/>
  <c r="J148" i="20" s="1"/>
  <c r="I149" i="20"/>
  <c r="J149" i="20" s="1"/>
  <c r="I150" i="20"/>
  <c r="J150" i="20" s="1"/>
  <c r="I151" i="20"/>
  <c r="I152" i="20"/>
  <c r="I153" i="20"/>
  <c r="I154" i="20"/>
  <c r="J154" i="20" s="1"/>
  <c r="I155" i="20"/>
  <c r="J155" i="20" s="1"/>
  <c r="I156" i="20"/>
  <c r="J156" i="20" s="1"/>
  <c r="I157" i="20"/>
  <c r="I158" i="20"/>
  <c r="I159" i="20"/>
  <c r="I160" i="20"/>
  <c r="I161" i="20"/>
  <c r="I162" i="20"/>
  <c r="J162" i="20" s="1"/>
  <c r="I163" i="20"/>
  <c r="J163" i="20" s="1"/>
  <c r="I164" i="20"/>
  <c r="J164" i="20" s="1"/>
  <c r="I165" i="20"/>
  <c r="J165" i="20" s="1"/>
  <c r="I166" i="20"/>
  <c r="J166" i="20" s="1"/>
  <c r="I167" i="20"/>
  <c r="I168" i="20"/>
  <c r="I169" i="20"/>
  <c r="I170" i="20"/>
  <c r="J170" i="20" s="1"/>
  <c r="I171" i="20"/>
  <c r="J171" i="20" s="1"/>
  <c r="I172" i="20"/>
  <c r="J172" i="20" s="1"/>
  <c r="I173" i="20"/>
  <c r="I174" i="20"/>
  <c r="I175" i="20"/>
  <c r="I176" i="20"/>
  <c r="I177" i="20"/>
  <c r="I178" i="20"/>
  <c r="J178" i="20" s="1"/>
  <c r="I179" i="20"/>
  <c r="J179" i="20" s="1"/>
  <c r="I180" i="20"/>
  <c r="J180" i="20" s="1"/>
  <c r="I181" i="20"/>
  <c r="J181" i="20" s="1"/>
  <c r="I182" i="20"/>
  <c r="J182" i="20" s="1"/>
  <c r="I183" i="20"/>
  <c r="I184" i="20"/>
  <c r="I185" i="20"/>
  <c r="I186" i="20"/>
  <c r="J186" i="20" s="1"/>
  <c r="I187" i="20"/>
  <c r="J187" i="20" s="1"/>
  <c r="I188" i="20"/>
  <c r="J188" i="20" s="1"/>
  <c r="I189" i="20"/>
  <c r="I190" i="20"/>
  <c r="I191" i="20"/>
  <c r="I192" i="20"/>
  <c r="I193" i="20"/>
  <c r="I194" i="20"/>
  <c r="J194" i="20" s="1"/>
  <c r="I195" i="20"/>
  <c r="J195" i="20" s="1"/>
  <c r="I196" i="20"/>
  <c r="J196" i="20" s="1"/>
  <c r="I197" i="20"/>
  <c r="J197" i="20" s="1"/>
  <c r="I198" i="20"/>
  <c r="J198" i="20" s="1"/>
  <c r="I199" i="20"/>
  <c r="I200" i="20"/>
  <c r="I201" i="20"/>
  <c r="I202" i="20"/>
  <c r="J202" i="20" s="1"/>
  <c r="I203" i="20"/>
  <c r="J203" i="20" s="1"/>
  <c r="I204" i="20"/>
  <c r="J204" i="20" s="1"/>
  <c r="I205" i="20"/>
  <c r="I206" i="20"/>
  <c r="I207" i="20"/>
  <c r="I208" i="20"/>
  <c r="I209" i="20"/>
  <c r="I210" i="20"/>
  <c r="J210" i="20" s="1"/>
  <c r="I211" i="20"/>
  <c r="J211" i="20" s="1"/>
  <c r="I212" i="20"/>
  <c r="J212" i="20" s="1"/>
  <c r="I213" i="20"/>
  <c r="J213" i="20" s="1"/>
  <c r="I214" i="20"/>
  <c r="J214" i="20" s="1"/>
  <c r="I215" i="20"/>
  <c r="I216" i="20"/>
  <c r="I217" i="20"/>
  <c r="I218" i="20"/>
  <c r="J218" i="20" s="1"/>
  <c r="I219" i="20"/>
  <c r="J219" i="20" s="1"/>
  <c r="I220" i="20"/>
  <c r="J220" i="20" s="1"/>
  <c r="I221" i="20"/>
  <c r="I222" i="20"/>
  <c r="I223" i="20"/>
  <c r="I224" i="20"/>
  <c r="I225" i="20"/>
  <c r="I226" i="20"/>
  <c r="J226" i="20" s="1"/>
  <c r="I227" i="20"/>
  <c r="J227" i="20" s="1"/>
  <c r="I228" i="20"/>
  <c r="J228" i="20" s="1"/>
  <c r="I229" i="20"/>
  <c r="J229" i="20" s="1"/>
  <c r="I230" i="20"/>
  <c r="J230" i="20" s="1"/>
  <c r="I231" i="20"/>
  <c r="I232" i="20"/>
  <c r="I233" i="20"/>
  <c r="I234" i="20"/>
  <c r="J234" i="20" s="1"/>
  <c r="I235" i="20"/>
  <c r="J235" i="20" s="1"/>
  <c r="I236" i="20"/>
  <c r="J236" i="20" s="1"/>
  <c r="I237" i="20"/>
  <c r="I238" i="20"/>
  <c r="I239" i="20"/>
  <c r="I240" i="20"/>
  <c r="I241" i="20"/>
  <c r="I242" i="20"/>
  <c r="J242" i="20" s="1"/>
  <c r="I243" i="20"/>
  <c r="J243" i="20" s="1"/>
  <c r="I244" i="20"/>
  <c r="J244" i="20" s="1"/>
  <c r="I245" i="20"/>
  <c r="J245" i="20" s="1"/>
  <c r="I246" i="20"/>
  <c r="J246" i="20" s="1"/>
  <c r="I247" i="20"/>
  <c r="I248" i="20"/>
  <c r="I249" i="20"/>
  <c r="I250" i="20"/>
  <c r="J250" i="20" s="1"/>
  <c r="I251" i="20"/>
  <c r="J251" i="20" s="1"/>
  <c r="I252" i="20"/>
  <c r="J252" i="20" s="1"/>
  <c r="I253" i="20"/>
  <c r="I254" i="20"/>
  <c r="I255" i="20"/>
  <c r="I256" i="20"/>
  <c r="I257" i="20"/>
  <c r="I258" i="20"/>
  <c r="J258" i="20" s="1"/>
  <c r="I259" i="20"/>
  <c r="J259" i="20" s="1"/>
  <c r="I260" i="20"/>
  <c r="J260" i="20" s="1"/>
  <c r="I261" i="20"/>
  <c r="J261" i="20" s="1"/>
  <c r="I262" i="20"/>
  <c r="J262" i="20" s="1"/>
  <c r="I263" i="20"/>
  <c r="I264" i="20"/>
  <c r="I265" i="20"/>
  <c r="I266" i="20"/>
  <c r="J266" i="20" s="1"/>
  <c r="I267" i="20"/>
  <c r="J267" i="20" s="1"/>
  <c r="I268" i="20"/>
  <c r="J268" i="20" s="1"/>
  <c r="I269" i="20"/>
  <c r="I270" i="20"/>
  <c r="I271" i="20"/>
  <c r="I6" i="20"/>
  <c r="J345" i="20"/>
  <c r="J344" i="20"/>
  <c r="J343" i="20"/>
  <c r="J342" i="20"/>
  <c r="J341" i="20"/>
  <c r="J340" i="20"/>
  <c r="J339" i="20"/>
  <c r="J338" i="20"/>
  <c r="J337" i="20"/>
  <c r="J336" i="20"/>
  <c r="J335" i="20"/>
  <c r="J334" i="20"/>
  <c r="J333" i="20"/>
  <c r="J332" i="20"/>
  <c r="J331" i="20"/>
  <c r="J330" i="20"/>
  <c r="J329" i="20"/>
  <c r="J328" i="20"/>
  <c r="J327" i="20"/>
  <c r="J326" i="20"/>
  <c r="J325" i="20"/>
  <c r="J324" i="20"/>
  <c r="J323" i="20"/>
  <c r="J322" i="20"/>
  <c r="J321" i="20"/>
  <c r="J320" i="20"/>
  <c r="J319" i="20"/>
  <c r="J318" i="20"/>
  <c r="J317" i="20"/>
  <c r="J316" i="20"/>
  <c r="J315" i="20"/>
  <c r="J314" i="20"/>
  <c r="J313" i="20"/>
  <c r="J312" i="20"/>
  <c r="J311" i="20"/>
  <c r="J310" i="20"/>
  <c r="J309" i="20"/>
  <c r="J308" i="20"/>
  <c r="J307" i="20"/>
  <c r="J306" i="20"/>
  <c r="J305" i="20"/>
  <c r="J304" i="20"/>
  <c r="J303" i="20"/>
  <c r="J302" i="20"/>
  <c r="J301" i="20"/>
  <c r="J300" i="20"/>
  <c r="J299" i="20"/>
  <c r="J298" i="20"/>
  <c r="J297" i="20"/>
  <c r="J296" i="20"/>
  <c r="J295" i="20"/>
  <c r="J294" i="20"/>
  <c r="J293" i="20"/>
  <c r="J292" i="20"/>
  <c r="J291" i="20"/>
  <c r="J290" i="20"/>
  <c r="J289" i="20"/>
  <c r="J288" i="20"/>
  <c r="J287" i="20"/>
  <c r="J286" i="20"/>
  <c r="J285" i="20"/>
  <c r="J284" i="20"/>
  <c r="J283" i="20"/>
  <c r="J282" i="20"/>
  <c r="J281" i="20"/>
  <c r="J280" i="20"/>
  <c r="J279" i="20"/>
  <c r="J278" i="20"/>
  <c r="J277" i="20"/>
  <c r="J276" i="20"/>
  <c r="J275" i="20"/>
  <c r="J274" i="20"/>
  <c r="J273" i="20"/>
  <c r="J272" i="20"/>
  <c r="J6" i="20"/>
  <c r="J7" i="20"/>
  <c r="J8" i="20"/>
  <c r="J9" i="20"/>
  <c r="J13" i="20"/>
  <c r="J15" i="20"/>
  <c r="J16" i="20"/>
  <c r="J17" i="20"/>
  <c r="J23" i="20"/>
  <c r="J24" i="20"/>
  <c r="J25" i="20"/>
  <c r="J29" i="20"/>
  <c r="J31" i="20"/>
  <c r="J32" i="20"/>
  <c r="J33" i="20"/>
  <c r="J39" i="20"/>
  <c r="J40" i="20"/>
  <c r="J41" i="20"/>
  <c r="J45" i="20"/>
  <c r="J46" i="20"/>
  <c r="J47" i="20"/>
  <c r="J48" i="20"/>
  <c r="J49" i="20"/>
  <c r="J55" i="20"/>
  <c r="J56" i="20"/>
  <c r="J57" i="20"/>
  <c r="J61" i="20"/>
  <c r="J62" i="20"/>
  <c r="J63" i="20"/>
  <c r="J64" i="20"/>
  <c r="J65" i="20"/>
  <c r="J71" i="20"/>
  <c r="J72" i="20"/>
  <c r="J73" i="20"/>
  <c r="J77" i="20"/>
  <c r="J78" i="20"/>
  <c r="J79" i="20"/>
  <c r="J80" i="20"/>
  <c r="J81" i="20"/>
  <c r="J87" i="20"/>
  <c r="J88" i="20"/>
  <c r="J89" i="20"/>
  <c r="J93" i="20"/>
  <c r="J94" i="20"/>
  <c r="J95" i="20"/>
  <c r="J96" i="20"/>
  <c r="J97" i="20"/>
  <c r="J103" i="20"/>
  <c r="J104" i="20"/>
  <c r="J105" i="20"/>
  <c r="J109" i="20"/>
  <c r="J110" i="20"/>
  <c r="J111" i="20"/>
  <c r="J112" i="20"/>
  <c r="J113" i="20"/>
  <c r="J119" i="20"/>
  <c r="J120" i="20"/>
  <c r="J121" i="20"/>
  <c r="J125" i="20"/>
  <c r="J126" i="20"/>
  <c r="J127" i="20"/>
  <c r="J128" i="20"/>
  <c r="J129" i="20"/>
  <c r="J135" i="20"/>
  <c r="J136" i="20"/>
  <c r="J137" i="20"/>
  <c r="J141" i="20"/>
  <c r="J142" i="20"/>
  <c r="J143" i="20"/>
  <c r="J144" i="20"/>
  <c r="J145" i="20"/>
  <c r="J151" i="20"/>
  <c r="J152" i="20"/>
  <c r="J153" i="20"/>
  <c r="J157" i="20"/>
  <c r="J158" i="20"/>
  <c r="J159" i="20"/>
  <c r="J160" i="20"/>
  <c r="J161" i="20"/>
  <c r="J167" i="20"/>
  <c r="J168" i="20"/>
  <c r="J169" i="20"/>
  <c r="J173" i="20"/>
  <c r="J174" i="20"/>
  <c r="J175" i="20"/>
  <c r="J176" i="20"/>
  <c r="J177" i="20"/>
  <c r="J183" i="20"/>
  <c r="J184" i="20"/>
  <c r="J185" i="20"/>
  <c r="J189" i="20"/>
  <c r="J190" i="20"/>
  <c r="J191" i="20"/>
  <c r="J192" i="20"/>
  <c r="J193" i="20"/>
  <c r="J199" i="20"/>
  <c r="J200" i="20"/>
  <c r="J201" i="20"/>
  <c r="J205" i="20"/>
  <c r="J206" i="20"/>
  <c r="J207" i="20"/>
  <c r="J208" i="20"/>
  <c r="J209" i="20"/>
  <c r="J215" i="20"/>
  <c r="J216" i="20"/>
  <c r="J217" i="20"/>
  <c r="J221" i="20"/>
  <c r="J222" i="20"/>
  <c r="J223" i="20"/>
  <c r="J224" i="20"/>
  <c r="J225" i="20"/>
  <c r="J231" i="20"/>
  <c r="J232" i="20"/>
  <c r="J233" i="20"/>
  <c r="J237" i="20"/>
  <c r="J238" i="20"/>
  <c r="J239" i="20"/>
  <c r="J240" i="20"/>
  <c r="J241" i="20"/>
  <c r="J247" i="20"/>
  <c r="J248" i="20"/>
  <c r="J249" i="20"/>
  <c r="J253" i="20"/>
  <c r="J254" i="20"/>
  <c r="J255" i="20"/>
  <c r="J256" i="20"/>
  <c r="J257" i="20"/>
  <c r="J263" i="20"/>
  <c r="J264" i="20"/>
  <c r="J265" i="20"/>
  <c r="J269" i="20"/>
  <c r="J270" i="20"/>
  <c r="J271" i="20"/>
  <c r="F13" i="21"/>
  <c r="F12" i="21"/>
  <c r="F11" i="21"/>
  <c r="F10" i="21"/>
  <c r="E10" i="21"/>
  <c r="F9" i="21"/>
  <c r="F6" i="21"/>
  <c r="F5" i="21"/>
  <c r="F4" i="21"/>
  <c r="F8" i="21" s="1"/>
  <c r="F3" i="21"/>
  <c r="F7" i="21" l="1"/>
  <c r="A1" i="20" l="1"/>
  <c r="C3" i="21"/>
  <c r="C4" i="21" s="1"/>
  <c r="C5" i="21" s="1"/>
  <c r="C6" i="21" s="1"/>
  <c r="C7" i="21" s="1"/>
  <c r="C8" i="21" s="1"/>
  <c r="C9" i="21" s="1"/>
  <c r="C10" i="21" s="1"/>
  <c r="C11" i="21" s="1"/>
  <c r="C12" i="21" s="1"/>
  <c r="C13" i="21" s="1"/>
  <c r="C14" i="21" s="1"/>
</calcChain>
</file>

<file path=xl/sharedStrings.xml><?xml version="1.0" encoding="utf-8"?>
<sst xmlns="http://schemas.openxmlformats.org/spreadsheetml/2006/main" count="31" uniqueCount="28">
  <si>
    <t>Date de début</t>
  </si>
  <si>
    <t>Date de fin</t>
  </si>
  <si>
    <t>Lundi 21 Octobre 2024</t>
  </si>
  <si>
    <t>Nombre de jour en</t>
  </si>
  <si>
    <t>Octobre 2024</t>
  </si>
  <si>
    <t>DERNIER JOUR MOIS A TRAITER :</t>
  </si>
  <si>
    <t>Mardi 22 Octobre 2024</t>
  </si>
  <si>
    <t>Mercredi 23 Octobre 2024</t>
  </si>
  <si>
    <t>Jeudi 24 Octobre 2024</t>
  </si>
  <si>
    <t>ANNEE</t>
  </si>
  <si>
    <t>Derniers jours mois</t>
  </si>
  <si>
    <t>Jour de l'an</t>
  </si>
  <si>
    <t>Lundi de Pâques</t>
  </si>
  <si>
    <t>Fête du Travail</t>
  </si>
  <si>
    <t>Ascension</t>
  </si>
  <si>
    <t>Lundi de Pentecôte</t>
  </si>
  <si>
    <t>Fête Nationale</t>
  </si>
  <si>
    <t>Toussaint</t>
  </si>
  <si>
    <t>Armistice 14/18</t>
  </si>
  <si>
    <t>Armistice 40/45</t>
  </si>
  <si>
    <t>Noël</t>
  </si>
  <si>
    <t>Jour congé</t>
  </si>
  <si>
    <t>Jours Fériésv/ Jours Congés</t>
  </si>
  <si>
    <t>Date Jour</t>
  </si>
  <si>
    <t>Chantiers</t>
  </si>
  <si>
    <t>Libellés</t>
  </si>
  <si>
    <t>cout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</si>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</sst>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0"/>
      <color theme="1"/>
      <name val="Arial"/>
      <family val="2"/>
    </font>
    <font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3" fillId="0" borderId="0"/>
  </cellStyleXfs>
  <cellXfs count="42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2" borderId="0" xfId="0" applyFill="1"/>
    <xf numFmtId="0" fontId="6" fillId="2" borderId="0" xfId="0" applyFont="1" applyFill="1" applyAlignment="1">
      <alignment horizontal="center" vertical="center"/>
    </xf>
    <xf numFmtId="0" fontId="6" fillId="2" borderId="2" xfId="0" applyFont="1" applyFill="1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14" fontId="7" fillId="0" borderId="3" xfId="0" applyNumberFormat="1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14" fontId="8" fillId="0" borderId="5" xfId="0" applyNumberFormat="1" applyFont="1" applyBorder="1" applyAlignment="1">
      <alignment horizontal="center" vertical="center"/>
    </xf>
    <xf numFmtId="14" fontId="8" fillId="0" borderId="4" xfId="0" applyNumberFormat="1" applyFont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14" fontId="8" fillId="0" borderId="0" xfId="0" applyNumberFormat="1" applyFont="1" applyBorder="1" applyAlignment="1">
      <alignment horizontal="center" vertical="center"/>
    </xf>
    <xf numFmtId="0" fontId="0" fillId="0" borderId="4" xfId="0" applyBorder="1"/>
    <xf numFmtId="0" fontId="0" fillId="0" borderId="9" xfId="0" applyBorder="1" applyAlignment="1">
      <alignment horizontal="center" vertical="center"/>
    </xf>
    <xf numFmtId="0" fontId="8" fillId="0" borderId="10" xfId="0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4" fontId="8" fillId="0" borderId="2" xfId="0" applyNumberFormat="1" applyFont="1" applyBorder="1" applyAlignment="1">
      <alignment horizontal="center" vertical="center"/>
    </xf>
    <xf numFmtId="0" fontId="14" fillId="0" borderId="2" xfId="0" applyFont="1" applyBorder="1" applyAlignment="1">
      <alignment vertical="center"/>
    </xf>
    <xf numFmtId="0" fontId="14" fillId="0" borderId="5" xfId="0" applyFont="1" applyBorder="1" applyAlignment="1">
      <alignment vertical="center"/>
    </xf>
    <xf numFmtId="0" fontId="0" fillId="0" borderId="5" xfId="0" applyBorder="1"/>
    <xf numFmtId="0" fontId="14" fillId="0" borderId="4" xfId="0" applyFont="1" applyBorder="1" applyAlignment="1">
      <alignment vertical="center"/>
    </xf>
    <xf numFmtId="0" fontId="12" fillId="2" borderId="1" xfId="0" applyFont="1" applyFill="1" applyBorder="1" applyAlignment="1">
      <alignment horizontal="center" vertical="center"/>
    </xf>
    <xf numFmtId="0" fontId="12" fillId="2" borderId="6" xfId="0" applyFont="1" applyFill="1" applyBorder="1" applyAlignment="1">
      <alignment horizontal="center" vertical="center"/>
    </xf>
    <xf numFmtId="14" fontId="12" fillId="2" borderId="6" xfId="0" applyNumberFormat="1" applyFont="1" applyFill="1" applyBorder="1" applyAlignment="1">
      <alignment horizontal="center" vertical="center"/>
    </xf>
    <xf numFmtId="164" fontId="11" fillId="2" borderId="8" xfId="0" applyNumberFormat="1" applyFont="1" applyFill="1" applyBorder="1" applyAlignment="1">
      <alignment horizontal="center" vertical="center" wrapText="1"/>
    </xf>
    <xf numFmtId="164" fontId="2" fillId="2" borderId="8" xfId="0" applyNumberFormat="1" applyFont="1" applyFill="1" applyBorder="1" applyAlignment="1">
      <alignment horizontal="center" vertical="center" wrapText="1"/>
    </xf>
    <xf numFmtId="14" fontId="4" fillId="3" borderId="0" xfId="0" applyNumberFormat="1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 wrapText="1"/>
    </xf>
    <xf numFmtId="14" fontId="1" fillId="3" borderId="7" xfId="0" applyNumberFormat="1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</cellXfs>
  <cellStyles count="2">
    <cellStyle name="Normal" xfId="0" builtinId="0"/>
    <cellStyle name="Normal 3" xfId="1" xr:uid="{0194F0B0-7A2E-49F7-9716-2780EDFAEDCC}"/>
  </cellStyles>
  <dxfs count="1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family val="2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4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>
        <left/>
        <right/>
        <top style="thin">
          <color auto="1"/>
        </top>
        <bottom/>
        <vertical/>
        <horizontal/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5</xdr:row>
      <xdr:rowOff>0</xdr:rowOff>
    </xdr:from>
    <xdr:to>
      <xdr:col>2</xdr:col>
      <xdr:colOff>304800</xdr:colOff>
      <xdr:row>5</xdr:row>
      <xdr:rowOff>304467</xdr:rowOff>
    </xdr:to>
    <xdr:sp macro="" textlink="">
      <xdr:nvSpPr>
        <xdr:cNvPr id="2" name="AutoShape 1">
          <a:extLst>
            <a:ext uri="{FF2B5EF4-FFF2-40B4-BE49-F238E27FC236}">
              <a16:creationId xmlns:a16="http://schemas.microsoft.com/office/drawing/2014/main" id="{E601E70E-3A07-4004-991D-8BD2D5E5B60A}"/>
            </a:ext>
          </a:extLst>
        </xdr:cNvPr>
        <xdr:cNvSpPr>
          <a:spLocks noChangeAspect="1" noChangeArrowheads="1"/>
        </xdr:cNvSpPr>
      </xdr:nvSpPr>
      <xdr:spPr bwMode="auto">
        <a:xfrm>
          <a:off x="3886200" y="8667750"/>
          <a:ext cx="304800" cy="30480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C664EC0-ECAC-451F-8BBD-68604EF7941E}" name="Tableau1" displayName="Tableau1" ref="C5:J345" totalsRowShown="0" dataDxfId="0" tableBorderDxfId="9">
  <autoFilter ref="C5:J345" xr:uid="{CC664EC0-ECAC-451F-8BBD-68604EF7941E}"/>
  <tableColumns count="8">
    <tableColumn id="1" xr3:uid="{F2354D58-1965-4D67-8EFE-1C3628511F83}" name="Date Jour" dataDxfId="8"/>
    <tableColumn id="2" xr3:uid="{68ED36F1-09D1-4E57-B130-0F5512B40AD8}" name="Chantiers" dataDxfId="7"/>
    <tableColumn id="3" xr3:uid="{3529CA37-64F6-430E-B667-ACAEB8BE4BD2}" name="Date de début" dataDxfId="6"/>
    <tableColumn id="4" xr3:uid="{653CDE10-99E3-4410-A423-582B8F193496}" name="Date de fin" dataDxfId="5"/>
    <tableColumn id="5" xr3:uid="{DFDEA2EB-B020-4E22-8D62-EE2F16D43B74}" name="Libellés" dataDxfId="4"/>
    <tableColumn id="6" xr3:uid="{09F0C39F-56E7-4EC4-A227-EF8E1201AED1}" name="cout" dataDxfId="3"/>
    <tableColumn id="7" xr3:uid="{8F2A9705-B132-444B-95B0-359ADE6AC4FE}" name="Octobre 2024" dataDxfId="2"/>
    <tableColumn id="8" xr3:uid="{C918C90E-ADAC-4E53-80DC-CC3BBF02F6D2}" name="Valeur" dataDxfId="1">
      <calculatedColumnFormula>IF('Octobre 2024'!$I6="","",H6*I6)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E9A5F1-D64C-46D3-8EB5-E589784ED001}">
  <sheetPr codeName="Feuil10">
    <pageSetUpPr fitToPage="1"/>
  </sheetPr>
  <dimension ref="A1:L345"/>
  <sheetViews>
    <sheetView tabSelected="1" zoomScale="90" zoomScaleNormal="90" workbookViewId="0">
      <pane xSplit="2" ySplit="6" topLeftCell="C7" activePane="bottomRight" state="frozen"/>
      <selection pane="topRight" activeCell="C1" sqref="C1"/>
      <selection pane="bottomLeft" activeCell="A7" sqref="A7"/>
      <selection pane="bottomRight" activeCell="I10" sqref="I10"/>
    </sheetView>
  </sheetViews>
  <sheetFormatPr baseColWidth="10" defaultColWidth="11.42578125" defaultRowHeight="15" x14ac:dyDescent="0.25"/>
  <cols>
    <col min="1" max="1" width="44.140625" customWidth="1"/>
    <col min="3" max="3" width="38.140625" customWidth="1"/>
    <col min="4" max="4" width="77.85546875" bestFit="1" customWidth="1"/>
    <col min="5" max="5" width="33.140625" style="1" bestFit="1" customWidth="1"/>
    <col min="6" max="6" width="33.140625" style="1" customWidth="1"/>
    <col min="7" max="7" width="109.42578125" bestFit="1" customWidth="1"/>
    <col min="8" max="8" width="13.5703125" customWidth="1"/>
    <col min="9" max="9" width="15.28515625" customWidth="1"/>
    <col min="10" max="11" width="16.85546875" customWidth="1"/>
    <col min="12" max="12" width="11.85546875" bestFit="1" customWidth="1"/>
  </cols>
  <sheetData>
    <row r="1" spans="1:12" ht="42" customHeight="1" thickBot="1" x14ac:dyDescent="0.3">
      <c r="A1" s="17">
        <f>PARAMETRES!A2</f>
        <v>2024</v>
      </c>
      <c r="K1" s="11" t="s">
        <v>5</v>
      </c>
      <c r="L1" s="12">
        <v>45596</v>
      </c>
    </row>
    <row r="2" spans="1:12" x14ac:dyDescent="0.25">
      <c r="A2" s="5"/>
      <c r="G2" s="2"/>
      <c r="H2" s="2"/>
      <c r="I2" s="2"/>
      <c r="J2" s="1"/>
      <c r="K2" s="1"/>
      <c r="L2" s="4"/>
    </row>
    <row r="3" spans="1:12" ht="16.5" thickBot="1" x14ac:dyDescent="0.3">
      <c r="A3" s="6"/>
      <c r="G3" s="1"/>
      <c r="H3" s="1"/>
      <c r="I3" s="1"/>
      <c r="J3" s="1"/>
      <c r="K3" s="1"/>
    </row>
    <row r="4" spans="1:12" ht="48.95" customHeight="1" x14ac:dyDescent="0.25">
      <c r="A4" s="7"/>
      <c r="E4"/>
      <c r="F4"/>
      <c r="I4" s="3" t="s">
        <v>3</v>
      </c>
    </row>
    <row r="5" spans="1:12" ht="54" customHeight="1" x14ac:dyDescent="0.25">
      <c r="A5" s="8"/>
      <c r="B5" s="1"/>
      <c r="C5" s="37" t="s">
        <v>23</v>
      </c>
      <c r="D5" s="38" t="s">
        <v>24</v>
      </c>
      <c r="E5" s="38" t="s">
        <v>0</v>
      </c>
      <c r="F5" s="38" t="s">
        <v>1</v>
      </c>
      <c r="G5" s="38" t="s">
        <v>25</v>
      </c>
      <c r="H5" s="39" t="s">
        <v>26</v>
      </c>
      <c r="I5" s="40" t="s">
        <v>4</v>
      </c>
      <c r="J5" s="41" t="s">
        <v>27</v>
      </c>
      <c r="K5" s="10"/>
    </row>
    <row r="6" spans="1:12" ht="24.95" customHeight="1" x14ac:dyDescent="0.25">
      <c r="A6" s="5"/>
      <c r="B6" s="1"/>
      <c r="C6" s="35" t="s">
        <v>2</v>
      </c>
      <c r="D6" s="33"/>
      <c r="E6" s="34">
        <v>45550</v>
      </c>
      <c r="F6" s="34">
        <v>45565</v>
      </c>
      <c r="G6" s="33"/>
      <c r="H6" s="33"/>
      <c r="I6" s="33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>0</v>
      </c>
      <c r="J6" s="33">
        <f>IF('Octobre 2024'!$I6="","",H6*I6)</f>
        <v>0</v>
      </c>
      <c r="K6" s="9"/>
    </row>
    <row r="7" spans="1:12" ht="24.95" customHeight="1" x14ac:dyDescent="0.25">
      <c r="C7" s="35" t="s">
        <v>2</v>
      </c>
      <c r="D7" s="33"/>
      <c r="E7" s="34">
        <v>45550</v>
      </c>
      <c r="F7" s="34">
        <v>45583</v>
      </c>
      <c r="G7" s="33"/>
      <c r="H7" s="33"/>
      <c r="I7" s="33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>14</v>
      </c>
      <c r="J7" s="33">
        <f>IF('Octobre 2024'!$I7="","",H7*I7)</f>
        <v>0</v>
      </c>
      <c r="K7" s="9"/>
    </row>
    <row r="8" spans="1:12" ht="24.95" customHeight="1" x14ac:dyDescent="0.25">
      <c r="C8" s="35" t="s">
        <v>6</v>
      </c>
      <c r="D8" s="33"/>
      <c r="E8" s="34">
        <v>45575</v>
      </c>
      <c r="F8" s="34">
        <v>45583</v>
      </c>
      <c r="G8" s="33"/>
      <c r="H8" s="33"/>
      <c r="I8" s="33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>7</v>
      </c>
      <c r="J8" s="33">
        <f>IF('Octobre 2024'!$I8="","",H8*I8)</f>
        <v>0</v>
      </c>
      <c r="K8" s="9"/>
    </row>
    <row r="9" spans="1:12" ht="24.95" customHeight="1" x14ac:dyDescent="0.25">
      <c r="C9" s="35" t="s">
        <v>7</v>
      </c>
      <c r="D9" s="33"/>
      <c r="E9" s="34">
        <v>45550</v>
      </c>
      <c r="F9" s="34">
        <v>45611</v>
      </c>
      <c r="G9" s="33"/>
      <c r="H9" s="33"/>
      <c r="I9" s="33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>23</v>
      </c>
      <c r="J9" s="33">
        <f>IF('Octobre 2024'!$I9="","",H9*I9)</f>
        <v>0</v>
      </c>
      <c r="K9" s="9"/>
      <c r="L9" s="32"/>
    </row>
    <row r="10" spans="1:12" ht="24.95" customHeight="1" x14ac:dyDescent="0.25">
      <c r="C10" s="35" t="s">
        <v>8</v>
      </c>
      <c r="D10" s="33"/>
      <c r="E10" s="34">
        <v>45570</v>
      </c>
      <c r="F10" s="34">
        <v>45611</v>
      </c>
      <c r="G10" s="33"/>
      <c r="H10" s="33"/>
      <c r="I10" s="33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>19</v>
      </c>
      <c r="J10" s="33">
        <f>IF('Octobre 2024'!$I10="","",H10*I10)</f>
        <v>0</v>
      </c>
      <c r="K10" s="9"/>
    </row>
    <row r="11" spans="1:12" ht="24.95" customHeight="1" x14ac:dyDescent="0.25">
      <c r="C11" s="35"/>
      <c r="D11" s="33"/>
      <c r="E11" s="34"/>
      <c r="F11" s="34"/>
      <c r="G11" s="33"/>
      <c r="H11" s="33"/>
      <c r="I11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1" s="33" t="str">
        <f>IF('Octobre 2024'!$I11="","",H11*I11)</f>
        <v/>
      </c>
      <c r="K11" s="9"/>
    </row>
    <row r="12" spans="1:12" ht="24.95" customHeight="1" x14ac:dyDescent="0.25">
      <c r="C12" s="35"/>
      <c r="D12" s="33"/>
      <c r="E12" s="34"/>
      <c r="F12" s="34"/>
      <c r="G12" s="33"/>
      <c r="H12" s="33"/>
      <c r="I12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2" s="33" t="str">
        <f>IF('Octobre 2024'!$I12="","",H12*I12)</f>
        <v/>
      </c>
      <c r="K12" s="9"/>
    </row>
    <row r="13" spans="1:12" ht="24.95" customHeight="1" x14ac:dyDescent="0.25">
      <c r="C13" s="35"/>
      <c r="D13" s="33"/>
      <c r="E13" s="34"/>
      <c r="F13" s="34"/>
      <c r="G13" s="33"/>
      <c r="H13" s="33"/>
      <c r="I13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3" s="33" t="str">
        <f>IF('Octobre 2024'!$I13="","",H13*I13)</f>
        <v/>
      </c>
      <c r="K13" s="9"/>
    </row>
    <row r="14" spans="1:12" ht="24.95" customHeight="1" x14ac:dyDescent="0.25">
      <c r="C14" s="35"/>
      <c r="D14" s="33"/>
      <c r="E14" s="34"/>
      <c r="F14" s="34"/>
      <c r="G14" s="33"/>
      <c r="H14" s="33"/>
      <c r="I14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4" s="33" t="str">
        <f>IF('Octobre 2024'!$I14="","",H14*I14)</f>
        <v/>
      </c>
      <c r="K14" s="9"/>
    </row>
    <row r="15" spans="1:12" ht="24.95" customHeight="1" x14ac:dyDescent="0.25">
      <c r="C15" s="35"/>
      <c r="D15" s="33"/>
      <c r="E15" s="34"/>
      <c r="F15" s="34"/>
      <c r="G15" s="33"/>
      <c r="H15" s="33"/>
      <c r="I15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5" s="33" t="str">
        <f>IF('Octobre 2024'!$I15="","",H15*I15)</f>
        <v/>
      </c>
      <c r="K15" s="9"/>
    </row>
    <row r="16" spans="1:12" ht="24.95" customHeight="1" x14ac:dyDescent="0.25">
      <c r="C16" s="35"/>
      <c r="D16" s="33"/>
      <c r="E16" s="34"/>
      <c r="F16" s="34"/>
      <c r="G16" s="33"/>
      <c r="H16" s="33"/>
      <c r="I16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6" s="33" t="str">
        <f>IF('Octobre 2024'!$I16="","",H16*I16)</f>
        <v/>
      </c>
      <c r="K16" s="9"/>
    </row>
    <row r="17" spans="3:11" ht="24.95" customHeight="1" x14ac:dyDescent="0.25">
      <c r="C17" s="35"/>
      <c r="D17" s="33"/>
      <c r="E17" s="34"/>
      <c r="F17" s="34"/>
      <c r="G17" s="33"/>
      <c r="H17" s="33"/>
      <c r="I17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7" s="33" t="str">
        <f>IF('Octobre 2024'!$I17="","",H17*I17)</f>
        <v/>
      </c>
      <c r="K17" s="9"/>
    </row>
    <row r="18" spans="3:11" ht="24.95" customHeight="1" x14ac:dyDescent="0.25">
      <c r="C18" s="35"/>
      <c r="D18" s="33"/>
      <c r="E18" s="34"/>
      <c r="F18" s="34"/>
      <c r="G18" s="33"/>
      <c r="H18" s="33"/>
      <c r="I18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8" s="33" t="str">
        <f>IF('Octobre 2024'!$I18="","",H18*I18)</f>
        <v/>
      </c>
      <c r="K18" s="9"/>
    </row>
    <row r="19" spans="3:11" ht="24.95" customHeight="1" x14ac:dyDescent="0.25">
      <c r="C19" s="35"/>
      <c r="D19" s="33"/>
      <c r="E19" s="34"/>
      <c r="F19" s="34"/>
      <c r="G19" s="33"/>
      <c r="H19" s="33"/>
      <c r="I19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9" s="33" t="str">
        <f>IF('Octobre 2024'!$I19="","",H19*I19)</f>
        <v/>
      </c>
      <c r="K19" s="9"/>
    </row>
    <row r="20" spans="3:11" ht="24.95" customHeight="1" x14ac:dyDescent="0.25">
      <c r="C20" s="35"/>
      <c r="D20" s="33"/>
      <c r="E20" s="34"/>
      <c r="F20" s="34"/>
      <c r="G20" s="33"/>
      <c r="H20" s="33"/>
      <c r="I20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0" s="33" t="str">
        <f>IF('Octobre 2024'!$I20="","",H20*I20)</f>
        <v/>
      </c>
      <c r="K20" s="9"/>
    </row>
    <row r="21" spans="3:11" ht="24.95" customHeight="1" x14ac:dyDescent="0.25">
      <c r="C21" s="35"/>
      <c r="D21" s="33"/>
      <c r="E21" s="34"/>
      <c r="F21" s="34"/>
      <c r="G21" s="33"/>
      <c r="H21" s="33"/>
      <c r="I21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1" s="33" t="str">
        <f>IF('Octobre 2024'!$I21="","",H21*I21)</f>
        <v/>
      </c>
      <c r="K21" s="9"/>
    </row>
    <row r="22" spans="3:11" ht="24.95" customHeight="1" x14ac:dyDescent="0.25">
      <c r="C22" s="35"/>
      <c r="D22" s="33"/>
      <c r="E22" s="34"/>
      <c r="F22" s="34"/>
      <c r="G22" s="33"/>
      <c r="H22" s="33"/>
      <c r="I22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2" s="33" t="str">
        <f>IF('Octobre 2024'!$I22="","",H22*I22)</f>
        <v/>
      </c>
      <c r="K22" s="9"/>
    </row>
    <row r="23" spans="3:11" ht="24.95" customHeight="1" x14ac:dyDescent="0.25">
      <c r="C23" s="35"/>
      <c r="D23" s="33"/>
      <c r="E23" s="34"/>
      <c r="F23" s="34"/>
      <c r="G23" s="33"/>
      <c r="H23" s="33"/>
      <c r="I23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3" s="33" t="str">
        <f>IF('Octobre 2024'!$I23="","",H23*I23)</f>
        <v/>
      </c>
      <c r="K23" s="9"/>
    </row>
    <row r="24" spans="3:11" ht="24.95" customHeight="1" x14ac:dyDescent="0.25">
      <c r="C24" s="35"/>
      <c r="D24" s="33"/>
      <c r="E24" s="34"/>
      <c r="F24" s="34"/>
      <c r="G24" s="33"/>
      <c r="H24" s="33"/>
      <c r="I24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4" s="33" t="str">
        <f>IF('Octobre 2024'!$I24="","",H24*I24)</f>
        <v/>
      </c>
      <c r="K24" s="9"/>
    </row>
    <row r="25" spans="3:11" ht="24.95" customHeight="1" x14ac:dyDescent="0.25">
      <c r="C25" s="35"/>
      <c r="D25" s="33"/>
      <c r="E25" s="34"/>
      <c r="F25" s="34"/>
      <c r="G25" s="33"/>
      <c r="H25" s="33"/>
      <c r="I25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5" s="33" t="str">
        <f>IF('Octobre 2024'!$I25="","",H25*I25)</f>
        <v/>
      </c>
      <c r="K25" s="9"/>
    </row>
    <row r="26" spans="3:11" ht="24.95" customHeight="1" x14ac:dyDescent="0.25">
      <c r="C26" s="35"/>
      <c r="D26" s="33"/>
      <c r="E26" s="34"/>
      <c r="F26" s="34"/>
      <c r="G26" s="33"/>
      <c r="H26" s="33"/>
      <c r="I26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6" s="33" t="str">
        <f>IF('Octobre 2024'!$I26="","",H26*I26)</f>
        <v/>
      </c>
      <c r="K26" s="9"/>
    </row>
    <row r="27" spans="3:11" ht="24.95" customHeight="1" x14ac:dyDescent="0.25">
      <c r="C27" s="35"/>
      <c r="D27" s="33"/>
      <c r="E27" s="34"/>
      <c r="F27" s="34"/>
      <c r="G27" s="33"/>
      <c r="H27" s="33"/>
      <c r="I27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7" s="33" t="str">
        <f>IF('Octobre 2024'!$I27="","",H27*I27)</f>
        <v/>
      </c>
      <c r="K27" s="9"/>
    </row>
    <row r="28" spans="3:11" ht="24.95" customHeight="1" x14ac:dyDescent="0.25">
      <c r="C28" s="35"/>
      <c r="D28" s="33"/>
      <c r="E28" s="34"/>
      <c r="F28" s="34"/>
      <c r="G28" s="33"/>
      <c r="H28" s="33"/>
      <c r="I28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8" s="33" t="str">
        <f>IF('Octobre 2024'!$I28="","",H28*I28)</f>
        <v/>
      </c>
      <c r="K28" s="9"/>
    </row>
    <row r="29" spans="3:11" ht="24.95" customHeight="1" x14ac:dyDescent="0.25">
      <c r="C29" s="35"/>
      <c r="D29" s="33"/>
      <c r="E29" s="34"/>
      <c r="F29" s="34"/>
      <c r="G29" s="33"/>
      <c r="H29" s="33"/>
      <c r="I29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9" s="33" t="str">
        <f>IF('Octobre 2024'!$I29="","",H29*I29)</f>
        <v/>
      </c>
      <c r="K29" s="9"/>
    </row>
    <row r="30" spans="3:11" ht="24.95" customHeight="1" x14ac:dyDescent="0.25">
      <c r="C30" s="35"/>
      <c r="D30" s="33"/>
      <c r="E30" s="34"/>
      <c r="F30" s="34"/>
      <c r="G30" s="33"/>
      <c r="H30" s="33"/>
      <c r="I30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30" s="33" t="str">
        <f>IF('Octobre 2024'!$I30="","",H30*I30)</f>
        <v/>
      </c>
      <c r="K30" s="9"/>
    </row>
    <row r="31" spans="3:11" ht="24.95" customHeight="1" x14ac:dyDescent="0.25">
      <c r="C31" s="35"/>
      <c r="D31" s="33"/>
      <c r="E31" s="34"/>
      <c r="F31" s="34"/>
      <c r="G31" s="33"/>
      <c r="H31" s="33"/>
      <c r="I31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31" s="33" t="str">
        <f>IF('Octobre 2024'!$I31="","",H31*I31)</f>
        <v/>
      </c>
      <c r="K31" s="9"/>
    </row>
    <row r="32" spans="3:11" ht="24.95" customHeight="1" x14ac:dyDescent="0.25">
      <c r="C32" s="35"/>
      <c r="D32" s="33"/>
      <c r="E32" s="34"/>
      <c r="F32" s="34"/>
      <c r="G32" s="33"/>
      <c r="H32" s="33"/>
      <c r="I32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32" s="33" t="str">
        <f>IF('Octobre 2024'!$I32="","",H32*I32)</f>
        <v/>
      </c>
      <c r="K32" s="9"/>
    </row>
    <row r="33" spans="3:11" ht="24.95" customHeight="1" x14ac:dyDescent="0.25">
      <c r="C33" s="35"/>
      <c r="D33" s="33"/>
      <c r="E33" s="34"/>
      <c r="F33" s="34"/>
      <c r="G33" s="33"/>
      <c r="H33" s="33"/>
      <c r="I33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33" s="33" t="str">
        <f>IF('Octobre 2024'!$I33="","",H33*I33)</f>
        <v/>
      </c>
      <c r="K33" s="9"/>
    </row>
    <row r="34" spans="3:11" ht="24.95" customHeight="1" x14ac:dyDescent="0.25">
      <c r="C34" s="35"/>
      <c r="D34" s="33"/>
      <c r="E34" s="34"/>
      <c r="F34" s="34"/>
      <c r="G34" s="33"/>
      <c r="H34" s="33"/>
      <c r="I34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34" s="33" t="str">
        <f>IF('Octobre 2024'!$I34="","",H34*I34)</f>
        <v/>
      </c>
      <c r="K34" s="9"/>
    </row>
    <row r="35" spans="3:11" ht="24.95" customHeight="1" x14ac:dyDescent="0.25">
      <c r="C35" s="35"/>
      <c r="D35" s="33"/>
      <c r="E35" s="34"/>
      <c r="F35" s="34"/>
      <c r="G35" s="33"/>
      <c r="H35" s="33"/>
      <c r="I35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35" s="33" t="str">
        <f>IF('Octobre 2024'!$I35="","",H35*I35)</f>
        <v/>
      </c>
      <c r="K35" s="9"/>
    </row>
    <row r="36" spans="3:11" ht="24.95" customHeight="1" x14ac:dyDescent="0.25">
      <c r="C36" s="35"/>
      <c r="D36" s="33"/>
      <c r="E36" s="34"/>
      <c r="F36" s="34"/>
      <c r="G36" s="33"/>
      <c r="H36" s="33"/>
      <c r="I36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36" s="33" t="str">
        <f>IF('Octobre 2024'!$I36="","",H36*I36)</f>
        <v/>
      </c>
      <c r="K36" s="9"/>
    </row>
    <row r="37" spans="3:11" ht="24.95" customHeight="1" x14ac:dyDescent="0.25">
      <c r="C37" s="35"/>
      <c r="D37" s="33"/>
      <c r="E37" s="34"/>
      <c r="F37" s="34"/>
      <c r="G37" s="33"/>
      <c r="H37" s="33"/>
      <c r="I37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37" s="33" t="str">
        <f>IF('Octobre 2024'!$I37="","",H37*I37)</f>
        <v/>
      </c>
      <c r="K37" s="9"/>
    </row>
    <row r="38" spans="3:11" ht="24.95" customHeight="1" x14ac:dyDescent="0.25">
      <c r="C38" s="35"/>
      <c r="D38" s="33"/>
      <c r="E38" s="34"/>
      <c r="F38" s="34"/>
      <c r="G38" s="33"/>
      <c r="H38" s="33"/>
      <c r="I38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38" s="33" t="str">
        <f>IF('Octobre 2024'!$I38="","",H38*I38)</f>
        <v/>
      </c>
      <c r="K38" s="9"/>
    </row>
    <row r="39" spans="3:11" ht="24.95" customHeight="1" x14ac:dyDescent="0.25">
      <c r="C39" s="35"/>
      <c r="D39" s="33"/>
      <c r="E39" s="34"/>
      <c r="F39" s="34"/>
      <c r="G39" s="33"/>
      <c r="H39" s="33"/>
      <c r="I39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39" s="33" t="str">
        <f>IF('Octobre 2024'!$I39="","",H39*I39)</f>
        <v/>
      </c>
      <c r="K39" s="9"/>
    </row>
    <row r="40" spans="3:11" ht="24.95" customHeight="1" x14ac:dyDescent="0.25">
      <c r="C40" s="35"/>
      <c r="D40" s="33"/>
      <c r="E40" s="34"/>
      <c r="F40" s="34"/>
      <c r="G40" s="33"/>
      <c r="H40" s="33"/>
      <c r="I40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40" s="33" t="str">
        <f>IF('Octobre 2024'!$I40="","",H40*I40)</f>
        <v/>
      </c>
      <c r="K40" s="9"/>
    </row>
    <row r="41" spans="3:11" ht="24.95" customHeight="1" x14ac:dyDescent="0.25">
      <c r="C41" s="35"/>
      <c r="D41" s="33"/>
      <c r="E41" s="34"/>
      <c r="F41" s="34"/>
      <c r="G41" s="33"/>
      <c r="H41" s="33"/>
      <c r="I41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41" s="33" t="str">
        <f>IF('Octobre 2024'!$I41="","",H41*I41)</f>
        <v/>
      </c>
      <c r="K41" s="9"/>
    </row>
    <row r="42" spans="3:11" ht="24.95" customHeight="1" x14ac:dyDescent="0.25">
      <c r="C42" s="35"/>
      <c r="D42" s="33"/>
      <c r="E42" s="34"/>
      <c r="F42" s="34"/>
      <c r="G42" s="33"/>
      <c r="H42" s="33"/>
      <c r="I42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42" s="33" t="str">
        <f>IF('Octobre 2024'!$I42="","",H42*I42)</f>
        <v/>
      </c>
      <c r="K42" s="9"/>
    </row>
    <row r="43" spans="3:11" ht="24.95" customHeight="1" x14ac:dyDescent="0.25">
      <c r="C43" s="35"/>
      <c r="D43" s="33"/>
      <c r="E43" s="34"/>
      <c r="F43" s="34"/>
      <c r="G43" s="33"/>
      <c r="H43" s="33"/>
      <c r="I43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43" s="33" t="str">
        <f>IF('Octobre 2024'!$I43="","",H43*I43)</f>
        <v/>
      </c>
      <c r="K43" s="9"/>
    </row>
    <row r="44" spans="3:11" ht="24.95" customHeight="1" x14ac:dyDescent="0.25">
      <c r="C44" s="35"/>
      <c r="D44" s="33"/>
      <c r="E44" s="34"/>
      <c r="F44" s="34"/>
      <c r="G44" s="33"/>
      <c r="H44" s="33"/>
      <c r="I44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44" s="33" t="str">
        <f>IF('Octobre 2024'!$I44="","",H44*I44)</f>
        <v/>
      </c>
      <c r="K44" s="9"/>
    </row>
    <row r="45" spans="3:11" ht="24.95" customHeight="1" x14ac:dyDescent="0.25">
      <c r="C45" s="35"/>
      <c r="D45" s="33"/>
      <c r="E45" s="34"/>
      <c r="F45" s="34"/>
      <c r="G45" s="33"/>
      <c r="H45" s="33"/>
      <c r="I45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45" s="33" t="str">
        <f>IF('Octobre 2024'!$I45="","",H45*I45)</f>
        <v/>
      </c>
      <c r="K45" s="9"/>
    </row>
    <row r="46" spans="3:11" ht="24.95" customHeight="1" x14ac:dyDescent="0.25">
      <c r="C46" s="35"/>
      <c r="D46" s="33"/>
      <c r="E46" s="34"/>
      <c r="F46" s="34"/>
      <c r="G46" s="33"/>
      <c r="H46" s="33"/>
      <c r="I46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46" s="33" t="str">
        <f>IF('Octobre 2024'!$I46="","",H46*I46)</f>
        <v/>
      </c>
      <c r="K46" s="9"/>
    </row>
    <row r="47" spans="3:11" ht="24.95" customHeight="1" x14ac:dyDescent="0.25">
      <c r="C47" s="35"/>
      <c r="D47" s="33"/>
      <c r="E47" s="34"/>
      <c r="F47" s="34"/>
      <c r="G47" s="33"/>
      <c r="H47" s="33"/>
      <c r="I47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47" s="33" t="str">
        <f>IF('Octobre 2024'!$I47="","",H47*I47)</f>
        <v/>
      </c>
      <c r="K47" s="9"/>
    </row>
    <row r="48" spans="3:11" ht="24.95" customHeight="1" x14ac:dyDescent="0.25">
      <c r="C48" s="35"/>
      <c r="D48" s="33"/>
      <c r="E48" s="34"/>
      <c r="F48" s="34"/>
      <c r="G48" s="33"/>
      <c r="H48" s="33"/>
      <c r="I48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48" s="33" t="str">
        <f>IF('Octobre 2024'!$I48="","",H48*I48)</f>
        <v/>
      </c>
      <c r="K48" s="9"/>
    </row>
    <row r="49" spans="3:11" ht="24.95" customHeight="1" x14ac:dyDescent="0.25">
      <c r="C49" s="35"/>
      <c r="D49" s="33"/>
      <c r="E49" s="34"/>
      <c r="F49" s="34"/>
      <c r="G49" s="33"/>
      <c r="H49" s="33"/>
      <c r="I49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49" s="33" t="str">
        <f>IF('Octobre 2024'!$I49="","",H49*I49)</f>
        <v/>
      </c>
      <c r="K49" s="9"/>
    </row>
    <row r="50" spans="3:11" ht="24.95" customHeight="1" x14ac:dyDescent="0.25">
      <c r="C50" s="35"/>
      <c r="D50" s="33"/>
      <c r="E50" s="34"/>
      <c r="F50" s="34"/>
      <c r="G50" s="33"/>
      <c r="H50" s="33"/>
      <c r="I50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50" s="33" t="str">
        <f>IF('Octobre 2024'!$I50="","",H50*I50)</f>
        <v/>
      </c>
      <c r="K50" s="9"/>
    </row>
    <row r="51" spans="3:11" ht="24.95" customHeight="1" x14ac:dyDescent="0.25">
      <c r="C51" s="35"/>
      <c r="D51" s="33"/>
      <c r="E51" s="34"/>
      <c r="F51" s="34"/>
      <c r="G51" s="33"/>
      <c r="H51" s="33"/>
      <c r="I51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51" s="33" t="str">
        <f>IF('Octobre 2024'!$I51="","",H51*I51)</f>
        <v/>
      </c>
      <c r="K51" s="9"/>
    </row>
    <row r="52" spans="3:11" ht="24.95" customHeight="1" x14ac:dyDescent="0.25">
      <c r="C52" s="35"/>
      <c r="D52" s="33"/>
      <c r="E52" s="34"/>
      <c r="F52" s="34"/>
      <c r="G52" s="33"/>
      <c r="H52" s="33"/>
      <c r="I52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52" s="33" t="str">
        <f>IF('Octobre 2024'!$I52="","",H52*I52)</f>
        <v/>
      </c>
      <c r="K52" s="9"/>
    </row>
    <row r="53" spans="3:11" ht="24.95" customHeight="1" x14ac:dyDescent="0.25">
      <c r="C53" s="35"/>
      <c r="D53" s="33"/>
      <c r="E53" s="34"/>
      <c r="F53" s="34"/>
      <c r="G53" s="33"/>
      <c r="H53" s="33"/>
      <c r="I53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53" s="33" t="str">
        <f>IF('Octobre 2024'!$I53="","",H53*I53)</f>
        <v/>
      </c>
      <c r="K53" s="9"/>
    </row>
    <row r="54" spans="3:11" ht="24.95" customHeight="1" x14ac:dyDescent="0.25">
      <c r="C54" s="35"/>
      <c r="D54" s="33"/>
      <c r="E54" s="34"/>
      <c r="F54" s="34"/>
      <c r="G54" s="33"/>
      <c r="H54" s="33"/>
      <c r="I54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54" s="33" t="str">
        <f>IF('Octobre 2024'!$I54="","",H54*I54)</f>
        <v/>
      </c>
      <c r="K54" s="9"/>
    </row>
    <row r="55" spans="3:11" ht="24.95" customHeight="1" x14ac:dyDescent="0.25">
      <c r="C55" s="35"/>
      <c r="D55" s="33"/>
      <c r="E55" s="34"/>
      <c r="F55" s="34"/>
      <c r="G55" s="33"/>
      <c r="H55" s="33"/>
      <c r="I55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55" s="33" t="str">
        <f>IF('Octobre 2024'!$I55="","",H55*I55)</f>
        <v/>
      </c>
      <c r="K55" s="9"/>
    </row>
    <row r="56" spans="3:11" ht="24.95" customHeight="1" x14ac:dyDescent="0.25">
      <c r="C56" s="35"/>
      <c r="D56" s="33"/>
      <c r="E56" s="34"/>
      <c r="F56" s="34"/>
      <c r="G56" s="33"/>
      <c r="H56" s="33"/>
      <c r="I56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56" s="33" t="str">
        <f>IF('Octobre 2024'!$I56="","",H56*I56)</f>
        <v/>
      </c>
      <c r="K56" s="9"/>
    </row>
    <row r="57" spans="3:11" ht="24.95" customHeight="1" x14ac:dyDescent="0.25">
      <c r="C57" s="35"/>
      <c r="D57" s="33"/>
      <c r="E57" s="34"/>
      <c r="F57" s="34"/>
      <c r="G57" s="33"/>
      <c r="H57" s="33"/>
      <c r="I57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57" s="33" t="str">
        <f>IF('Octobre 2024'!$I57="","",H57*I57)</f>
        <v/>
      </c>
      <c r="K57" s="9"/>
    </row>
    <row r="58" spans="3:11" ht="24.95" customHeight="1" x14ac:dyDescent="0.25">
      <c r="C58" s="35"/>
      <c r="D58" s="33"/>
      <c r="E58" s="34"/>
      <c r="F58" s="34"/>
      <c r="G58" s="33"/>
      <c r="H58" s="33"/>
      <c r="I58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58" s="33" t="str">
        <f>IF('Octobre 2024'!$I58="","",H58*I58)</f>
        <v/>
      </c>
      <c r="K58" s="9"/>
    </row>
    <row r="59" spans="3:11" ht="24.95" customHeight="1" x14ac:dyDescent="0.25">
      <c r="C59" s="35"/>
      <c r="D59" s="33"/>
      <c r="E59" s="34"/>
      <c r="F59" s="34"/>
      <c r="G59" s="33"/>
      <c r="H59" s="33"/>
      <c r="I59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59" s="33" t="str">
        <f>IF('Octobre 2024'!$I59="","",H59*I59)</f>
        <v/>
      </c>
      <c r="K59" s="9"/>
    </row>
    <row r="60" spans="3:11" ht="24.95" customHeight="1" x14ac:dyDescent="0.25">
      <c r="C60" s="35"/>
      <c r="D60" s="33"/>
      <c r="E60" s="34"/>
      <c r="F60" s="34"/>
      <c r="G60" s="33"/>
      <c r="H60" s="33"/>
      <c r="I60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60" s="33" t="str">
        <f>IF('Octobre 2024'!$I60="","",H60*I60)</f>
        <v/>
      </c>
      <c r="K60" s="9"/>
    </row>
    <row r="61" spans="3:11" ht="24.95" customHeight="1" x14ac:dyDescent="0.25">
      <c r="C61" s="35"/>
      <c r="D61" s="33"/>
      <c r="E61" s="34"/>
      <c r="F61" s="34"/>
      <c r="G61" s="33"/>
      <c r="H61" s="33"/>
      <c r="I61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61" s="33" t="str">
        <f>IF('Octobre 2024'!$I61="","",H61*I61)</f>
        <v/>
      </c>
      <c r="K61" s="9"/>
    </row>
    <row r="62" spans="3:11" ht="24.95" customHeight="1" x14ac:dyDescent="0.25">
      <c r="C62" s="35"/>
      <c r="D62" s="33"/>
      <c r="E62" s="34"/>
      <c r="F62" s="34"/>
      <c r="G62" s="33"/>
      <c r="H62" s="33"/>
      <c r="I62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62" s="33" t="str">
        <f>IF('Octobre 2024'!$I62="","",H62*I62)</f>
        <v/>
      </c>
      <c r="K62" s="9"/>
    </row>
    <row r="63" spans="3:11" ht="24.95" customHeight="1" x14ac:dyDescent="0.25">
      <c r="C63" s="35"/>
      <c r="D63" s="33"/>
      <c r="E63" s="34"/>
      <c r="F63" s="34"/>
      <c r="G63" s="33"/>
      <c r="H63" s="33"/>
      <c r="I63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63" s="33" t="str">
        <f>IF('Octobre 2024'!$I63="","",H63*I63)</f>
        <v/>
      </c>
      <c r="K63" s="9"/>
    </row>
    <row r="64" spans="3:11" ht="24.95" customHeight="1" x14ac:dyDescent="0.25">
      <c r="C64" s="35"/>
      <c r="D64" s="33"/>
      <c r="E64" s="34"/>
      <c r="F64" s="34"/>
      <c r="G64" s="33"/>
      <c r="H64" s="33">
        <v>6</v>
      </c>
      <c r="I64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64" s="33" t="str">
        <f>IF('Octobre 2024'!$I64="","",H64*I64)</f>
        <v/>
      </c>
      <c r="K64" s="9"/>
    </row>
    <row r="65" spans="3:11" ht="24.95" customHeight="1" x14ac:dyDescent="0.25">
      <c r="C65" s="35"/>
      <c r="D65" s="33"/>
      <c r="E65" s="34"/>
      <c r="F65" s="34"/>
      <c r="G65" s="33"/>
      <c r="H65" s="33">
        <v>6</v>
      </c>
      <c r="I65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65" s="33" t="str">
        <f>IF('Octobre 2024'!$I65="","",H65*I65)</f>
        <v/>
      </c>
      <c r="K65" s="9"/>
    </row>
    <row r="66" spans="3:11" ht="24.95" customHeight="1" x14ac:dyDescent="0.25">
      <c r="C66" s="36"/>
      <c r="D66" s="33"/>
      <c r="E66" s="34"/>
      <c r="F66" s="34"/>
      <c r="G66" s="33"/>
      <c r="H66" s="33"/>
      <c r="I66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66" s="33" t="str">
        <f>IF('Octobre 2024'!$I66="","",H66*I66)</f>
        <v/>
      </c>
      <c r="K66" s="9"/>
    </row>
    <row r="67" spans="3:11" ht="24.95" customHeight="1" x14ac:dyDescent="0.25">
      <c r="C67" s="36"/>
      <c r="D67" s="33"/>
      <c r="E67" s="34"/>
      <c r="F67" s="34"/>
      <c r="G67" s="33"/>
      <c r="H67" s="33"/>
      <c r="I67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67" s="33" t="str">
        <f>IF('Octobre 2024'!$I67="","",H67*I67)</f>
        <v/>
      </c>
      <c r="K67" s="9"/>
    </row>
    <row r="68" spans="3:11" ht="24.95" customHeight="1" x14ac:dyDescent="0.25">
      <c r="C68" s="36"/>
      <c r="D68" s="33"/>
      <c r="E68" s="34"/>
      <c r="F68" s="34"/>
      <c r="G68" s="33"/>
      <c r="H68" s="33"/>
      <c r="I68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68" s="33" t="str">
        <f>IF('Octobre 2024'!$I68="","",H68*I68)</f>
        <v/>
      </c>
      <c r="K68" s="9"/>
    </row>
    <row r="69" spans="3:11" ht="24.95" customHeight="1" x14ac:dyDescent="0.25">
      <c r="C69" s="36"/>
      <c r="D69" s="33"/>
      <c r="E69" s="34"/>
      <c r="F69" s="34"/>
      <c r="G69" s="33"/>
      <c r="H69" s="33"/>
      <c r="I69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69" s="33" t="str">
        <f>IF('Octobre 2024'!$I69="","",H69*I69)</f>
        <v/>
      </c>
      <c r="K69" s="9"/>
    </row>
    <row r="70" spans="3:11" ht="24.95" customHeight="1" x14ac:dyDescent="0.25">
      <c r="C70" s="36"/>
      <c r="D70" s="33"/>
      <c r="E70" s="34"/>
      <c r="F70" s="34"/>
      <c r="G70" s="33"/>
      <c r="H70" s="33"/>
      <c r="I70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70" s="33" t="str">
        <f>IF('Octobre 2024'!$I70="","",H70*I70)</f>
        <v/>
      </c>
      <c r="K70" s="9"/>
    </row>
    <row r="71" spans="3:11" ht="24.95" customHeight="1" x14ac:dyDescent="0.25">
      <c r="C71" s="36"/>
      <c r="D71" s="33"/>
      <c r="E71" s="34"/>
      <c r="F71" s="34"/>
      <c r="G71" s="33"/>
      <c r="H71" s="33"/>
      <c r="I71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71" s="33" t="str">
        <f>IF('Octobre 2024'!$I71="","",H71*I71)</f>
        <v/>
      </c>
      <c r="K71" s="9"/>
    </row>
    <row r="72" spans="3:11" ht="24.95" customHeight="1" x14ac:dyDescent="0.25">
      <c r="C72" s="36"/>
      <c r="D72" s="33"/>
      <c r="E72" s="34"/>
      <c r="F72" s="34"/>
      <c r="G72" s="33"/>
      <c r="H72" s="33"/>
      <c r="I72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72" s="33" t="str">
        <f>IF('Octobre 2024'!$I72="","",H72*I72)</f>
        <v/>
      </c>
      <c r="K72" s="9"/>
    </row>
    <row r="73" spans="3:11" ht="24.95" customHeight="1" x14ac:dyDescent="0.25">
      <c r="C73" s="36"/>
      <c r="D73" s="33"/>
      <c r="E73" s="34"/>
      <c r="F73" s="34"/>
      <c r="G73" s="33"/>
      <c r="H73" s="33"/>
      <c r="I73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73" s="33" t="str">
        <f>IF('Octobre 2024'!$I73="","",H73*I73)</f>
        <v/>
      </c>
      <c r="K73" s="9"/>
    </row>
    <row r="74" spans="3:11" ht="24.95" customHeight="1" x14ac:dyDescent="0.25">
      <c r="C74" s="36"/>
      <c r="D74" s="33"/>
      <c r="E74" s="34"/>
      <c r="F74" s="34"/>
      <c r="G74" s="33"/>
      <c r="H74" s="33"/>
      <c r="I74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74" s="33" t="str">
        <f>IF('Octobre 2024'!$I74="","",H74*I74)</f>
        <v/>
      </c>
      <c r="K74" s="9"/>
    </row>
    <row r="75" spans="3:11" ht="24.95" customHeight="1" x14ac:dyDescent="0.25">
      <c r="C75" s="36"/>
      <c r="D75" s="33"/>
      <c r="E75" s="34"/>
      <c r="F75" s="34"/>
      <c r="G75" s="33"/>
      <c r="H75" s="33"/>
      <c r="I75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75" s="33" t="str">
        <f>IF('Octobre 2024'!$I75="","",H75*I75)</f>
        <v/>
      </c>
      <c r="K75" s="9"/>
    </row>
    <row r="76" spans="3:11" ht="24.95" customHeight="1" x14ac:dyDescent="0.25">
      <c r="C76" s="36"/>
      <c r="D76" s="33"/>
      <c r="E76" s="34"/>
      <c r="F76" s="34"/>
      <c r="G76" s="33"/>
      <c r="H76" s="33"/>
      <c r="I76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76" s="33" t="str">
        <f>IF('Octobre 2024'!$I76="","",H76*I76)</f>
        <v/>
      </c>
      <c r="K76" s="9"/>
    </row>
    <row r="77" spans="3:11" ht="24.95" customHeight="1" x14ac:dyDescent="0.25">
      <c r="C77" s="36"/>
      <c r="D77" s="33"/>
      <c r="E77" s="34"/>
      <c r="F77" s="34"/>
      <c r="G77" s="33"/>
      <c r="H77" s="33"/>
      <c r="I77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77" s="33" t="str">
        <f>IF('Octobre 2024'!$I77="","",H77*I77)</f>
        <v/>
      </c>
      <c r="K77" s="9"/>
    </row>
    <row r="78" spans="3:11" ht="24.95" customHeight="1" x14ac:dyDescent="0.25">
      <c r="C78" s="36"/>
      <c r="D78" s="33"/>
      <c r="E78" s="34"/>
      <c r="F78" s="34"/>
      <c r="G78" s="33"/>
      <c r="H78" s="33"/>
      <c r="I78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78" s="33" t="str">
        <f>IF('Octobre 2024'!$I78="","",H78*I78)</f>
        <v/>
      </c>
      <c r="K78" s="9"/>
    </row>
    <row r="79" spans="3:11" ht="24.95" customHeight="1" x14ac:dyDescent="0.25">
      <c r="C79" s="36"/>
      <c r="D79" s="33"/>
      <c r="E79" s="34"/>
      <c r="F79" s="34"/>
      <c r="G79" s="33"/>
      <c r="H79" s="33"/>
      <c r="I79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79" s="33" t="str">
        <f>IF('Octobre 2024'!$I79="","",H79*I79)</f>
        <v/>
      </c>
      <c r="K79" s="9"/>
    </row>
    <row r="80" spans="3:11" ht="24.95" customHeight="1" x14ac:dyDescent="0.25">
      <c r="C80" s="36"/>
      <c r="D80" s="33"/>
      <c r="E80" s="34"/>
      <c r="F80" s="34"/>
      <c r="G80" s="33"/>
      <c r="H80" s="33"/>
      <c r="I80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80" s="33" t="str">
        <f>IF('Octobre 2024'!$I80="","",H80*I80)</f>
        <v/>
      </c>
      <c r="K80" s="9"/>
    </row>
    <row r="81" spans="3:11" ht="24.95" customHeight="1" x14ac:dyDescent="0.25">
      <c r="C81" s="36"/>
      <c r="D81" s="33"/>
      <c r="E81" s="34"/>
      <c r="F81" s="34"/>
      <c r="G81" s="33"/>
      <c r="H81" s="33"/>
      <c r="I81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81" s="33" t="str">
        <f>IF('Octobre 2024'!$I81="","",H81*I81)</f>
        <v/>
      </c>
      <c r="K81" s="9"/>
    </row>
    <row r="82" spans="3:11" ht="24.95" customHeight="1" x14ac:dyDescent="0.25">
      <c r="C82" s="36"/>
      <c r="D82" s="33"/>
      <c r="E82" s="34"/>
      <c r="F82" s="34"/>
      <c r="G82" s="33"/>
      <c r="H82" s="33"/>
      <c r="I82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82" s="33" t="str">
        <f>IF('Octobre 2024'!$I82="","",H82*I82)</f>
        <v/>
      </c>
      <c r="K82" s="9"/>
    </row>
    <row r="83" spans="3:11" ht="24.95" customHeight="1" x14ac:dyDescent="0.25">
      <c r="C83" s="36"/>
      <c r="D83" s="33"/>
      <c r="E83" s="34"/>
      <c r="F83" s="34"/>
      <c r="G83" s="33"/>
      <c r="H83" s="33"/>
      <c r="I83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83" s="33" t="str">
        <f>IF('Octobre 2024'!$I83="","",H83*I83)</f>
        <v/>
      </c>
      <c r="K83" s="9"/>
    </row>
    <row r="84" spans="3:11" ht="24.95" customHeight="1" x14ac:dyDescent="0.25">
      <c r="C84" s="36"/>
      <c r="D84" s="33"/>
      <c r="E84" s="34"/>
      <c r="F84" s="34"/>
      <c r="G84" s="33"/>
      <c r="H84" s="33"/>
      <c r="I84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84" s="33" t="str">
        <f>IF('Octobre 2024'!$I84="","",H84*I84)</f>
        <v/>
      </c>
      <c r="K84" s="9"/>
    </row>
    <row r="85" spans="3:11" ht="24.95" customHeight="1" x14ac:dyDescent="0.25">
      <c r="C85" s="36"/>
      <c r="D85" s="33"/>
      <c r="E85" s="34"/>
      <c r="F85" s="34"/>
      <c r="G85" s="33"/>
      <c r="H85" s="33"/>
      <c r="I85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85" s="33" t="str">
        <f>IF('Octobre 2024'!$I85="","",H85*I85)</f>
        <v/>
      </c>
      <c r="K85" s="9"/>
    </row>
    <row r="86" spans="3:11" ht="24.95" customHeight="1" x14ac:dyDescent="0.25">
      <c r="C86" s="36"/>
      <c r="D86" s="33"/>
      <c r="E86" s="34"/>
      <c r="F86" s="34"/>
      <c r="G86" s="33"/>
      <c r="H86" s="33"/>
      <c r="I86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86" s="33" t="str">
        <f>IF('Octobre 2024'!$I86="","",H86*I86)</f>
        <v/>
      </c>
      <c r="K86" s="9"/>
    </row>
    <row r="87" spans="3:11" ht="24.95" customHeight="1" x14ac:dyDescent="0.25">
      <c r="C87" s="36"/>
      <c r="D87" s="33"/>
      <c r="E87" s="34"/>
      <c r="F87" s="34"/>
      <c r="G87" s="33"/>
      <c r="H87" s="33"/>
      <c r="I87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87" s="33" t="str">
        <f>IF('Octobre 2024'!$I87="","",H87*I87)</f>
        <v/>
      </c>
      <c r="K87" s="9"/>
    </row>
    <row r="88" spans="3:11" ht="24.95" customHeight="1" x14ac:dyDescent="0.25">
      <c r="C88" s="36"/>
      <c r="D88" s="33"/>
      <c r="E88" s="34"/>
      <c r="F88" s="34"/>
      <c r="G88" s="33"/>
      <c r="H88" s="33"/>
      <c r="I88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88" s="33" t="str">
        <f>IF('Octobre 2024'!$I88="","",H88*I88)</f>
        <v/>
      </c>
      <c r="K88" s="9"/>
    </row>
    <row r="89" spans="3:11" ht="24.95" customHeight="1" x14ac:dyDescent="0.25">
      <c r="C89" s="36"/>
      <c r="D89" s="33"/>
      <c r="E89" s="34"/>
      <c r="F89" s="34"/>
      <c r="G89" s="33"/>
      <c r="H89" s="33"/>
      <c r="I89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89" s="33" t="str">
        <f>IF('Octobre 2024'!$I89="","",H89*I89)</f>
        <v/>
      </c>
      <c r="K89" s="9"/>
    </row>
    <row r="90" spans="3:11" ht="24.95" customHeight="1" x14ac:dyDescent="0.25">
      <c r="C90" s="36"/>
      <c r="D90" s="33"/>
      <c r="E90" s="34"/>
      <c r="F90" s="34"/>
      <c r="G90" s="33"/>
      <c r="H90" s="33"/>
      <c r="I90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90" s="33" t="str">
        <f>IF('Octobre 2024'!$I90="","",H90*I90)</f>
        <v/>
      </c>
      <c r="K90" s="9"/>
    </row>
    <row r="91" spans="3:11" ht="24.95" customHeight="1" x14ac:dyDescent="0.25">
      <c r="C91" s="36"/>
      <c r="D91" s="33"/>
      <c r="E91" s="34"/>
      <c r="F91" s="34"/>
      <c r="G91" s="33"/>
      <c r="H91" s="33"/>
      <c r="I91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91" s="33" t="str">
        <f>IF('Octobre 2024'!$I91="","",H91*I91)</f>
        <v/>
      </c>
      <c r="K91" s="9"/>
    </row>
    <row r="92" spans="3:11" ht="24.95" customHeight="1" x14ac:dyDescent="0.25">
      <c r="C92" s="36"/>
      <c r="D92" s="33"/>
      <c r="E92" s="34"/>
      <c r="F92" s="34"/>
      <c r="G92" s="33"/>
      <c r="H92" s="33"/>
      <c r="I92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92" s="33" t="str">
        <f>IF('Octobre 2024'!$I92="","",H92*I92)</f>
        <v/>
      </c>
      <c r="K92" s="9"/>
    </row>
    <row r="93" spans="3:11" ht="24.95" customHeight="1" x14ac:dyDescent="0.25">
      <c r="C93" s="36"/>
      <c r="D93" s="33"/>
      <c r="E93" s="34"/>
      <c r="F93" s="34"/>
      <c r="G93" s="33"/>
      <c r="H93" s="33"/>
      <c r="I93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93" s="33" t="str">
        <f>IF('Octobre 2024'!$I93="","",H93*I93)</f>
        <v/>
      </c>
      <c r="K93" s="9"/>
    </row>
    <row r="94" spans="3:11" ht="24.95" customHeight="1" x14ac:dyDescent="0.25">
      <c r="C94" s="36"/>
      <c r="D94" s="33"/>
      <c r="E94" s="34"/>
      <c r="F94" s="34"/>
      <c r="G94" s="33"/>
      <c r="H94" s="33"/>
      <c r="I94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94" s="33" t="str">
        <f>IF('Octobre 2024'!$I94="","",H94*I94)</f>
        <v/>
      </c>
      <c r="K94" s="9"/>
    </row>
    <row r="95" spans="3:11" ht="24.95" customHeight="1" x14ac:dyDescent="0.25">
      <c r="C95" s="36"/>
      <c r="D95" s="33"/>
      <c r="E95" s="34"/>
      <c r="F95" s="34"/>
      <c r="G95" s="33"/>
      <c r="H95" s="33"/>
      <c r="I95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95" s="33" t="str">
        <f>IF('Octobre 2024'!$I95="","",H95*I95)</f>
        <v/>
      </c>
      <c r="K95" s="9"/>
    </row>
    <row r="96" spans="3:11" ht="24.95" customHeight="1" x14ac:dyDescent="0.25">
      <c r="C96" s="36"/>
      <c r="D96" s="33"/>
      <c r="E96" s="34"/>
      <c r="F96" s="34"/>
      <c r="G96" s="33"/>
      <c r="H96" s="33"/>
      <c r="I96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96" s="33" t="str">
        <f>IF('Octobre 2024'!$I96="","",H96*I96)</f>
        <v/>
      </c>
      <c r="K96" s="9"/>
    </row>
    <row r="97" spans="3:11" ht="24.95" customHeight="1" x14ac:dyDescent="0.25">
      <c r="C97" s="36"/>
      <c r="D97" s="33"/>
      <c r="E97" s="34"/>
      <c r="F97" s="34"/>
      <c r="G97" s="33"/>
      <c r="H97" s="33"/>
      <c r="I97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97" s="33" t="str">
        <f>IF('Octobre 2024'!$I97="","",H97*I97)</f>
        <v/>
      </c>
      <c r="K97" s="9"/>
    </row>
    <row r="98" spans="3:11" ht="24.95" customHeight="1" x14ac:dyDescent="0.25">
      <c r="C98" s="36"/>
      <c r="D98" s="33"/>
      <c r="E98" s="34"/>
      <c r="F98" s="34"/>
      <c r="G98" s="33"/>
      <c r="H98" s="33"/>
      <c r="I98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98" s="33" t="str">
        <f>IF('Octobre 2024'!$I98="","",H98*I98)</f>
        <v/>
      </c>
      <c r="K98" s="9"/>
    </row>
    <row r="99" spans="3:11" ht="24.95" customHeight="1" x14ac:dyDescent="0.25">
      <c r="C99" s="36"/>
      <c r="D99" s="33"/>
      <c r="E99" s="34"/>
      <c r="F99" s="34"/>
      <c r="G99" s="33"/>
      <c r="H99" s="33"/>
      <c r="I99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99" s="33" t="str">
        <f>IF('Octobre 2024'!$I99="","",H99*I99)</f>
        <v/>
      </c>
      <c r="K99" s="9"/>
    </row>
    <row r="100" spans="3:11" ht="24.95" customHeight="1" x14ac:dyDescent="0.25">
      <c r="C100" s="36"/>
      <c r="D100" s="33"/>
      <c r="E100" s="34"/>
      <c r="F100" s="34"/>
      <c r="G100" s="33"/>
      <c r="H100" s="33"/>
      <c r="I100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00" s="33" t="str">
        <f>IF('Octobre 2024'!$I100="","",H100*I100)</f>
        <v/>
      </c>
      <c r="K100" s="9"/>
    </row>
    <row r="101" spans="3:11" ht="24.95" customHeight="1" x14ac:dyDescent="0.25">
      <c r="C101" s="36"/>
      <c r="D101" s="33"/>
      <c r="E101" s="34"/>
      <c r="F101" s="34"/>
      <c r="G101" s="33"/>
      <c r="H101" s="33"/>
      <c r="I101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01" s="33" t="str">
        <f>IF('Octobre 2024'!$I101="","",H101*I101)</f>
        <v/>
      </c>
      <c r="K101" s="9"/>
    </row>
    <row r="102" spans="3:11" ht="24.95" customHeight="1" x14ac:dyDescent="0.25">
      <c r="C102" s="36"/>
      <c r="D102" s="33"/>
      <c r="E102" s="34"/>
      <c r="F102" s="34"/>
      <c r="G102" s="33"/>
      <c r="H102" s="33"/>
      <c r="I102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02" s="33" t="str">
        <f>IF('Octobre 2024'!$I102="","",H102*I102)</f>
        <v/>
      </c>
      <c r="K102" s="9"/>
    </row>
    <row r="103" spans="3:11" ht="24.95" customHeight="1" x14ac:dyDescent="0.25">
      <c r="C103" s="36"/>
      <c r="D103" s="33"/>
      <c r="E103" s="34"/>
      <c r="F103" s="34"/>
      <c r="G103" s="33"/>
      <c r="H103" s="33"/>
      <c r="I103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03" s="33" t="str">
        <f>IF('Octobre 2024'!$I103="","",H103*I103)</f>
        <v/>
      </c>
      <c r="K103" s="9"/>
    </row>
    <row r="104" spans="3:11" ht="24.95" customHeight="1" x14ac:dyDescent="0.25">
      <c r="C104" s="36"/>
      <c r="D104" s="33"/>
      <c r="E104" s="34"/>
      <c r="F104" s="34"/>
      <c r="G104" s="33"/>
      <c r="H104" s="33"/>
      <c r="I104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04" s="33" t="str">
        <f>IF('Octobre 2024'!$I104="","",H104*I104)</f>
        <v/>
      </c>
      <c r="K104" s="9"/>
    </row>
    <row r="105" spans="3:11" ht="24.95" customHeight="1" x14ac:dyDescent="0.25">
      <c r="C105" s="36"/>
      <c r="D105" s="33"/>
      <c r="E105" s="34"/>
      <c r="F105" s="34"/>
      <c r="G105" s="33"/>
      <c r="H105" s="33"/>
      <c r="I105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05" s="33" t="str">
        <f>IF('Octobre 2024'!$I105="","",H105*I105)</f>
        <v/>
      </c>
      <c r="K105" s="9"/>
    </row>
    <row r="106" spans="3:11" ht="24.95" customHeight="1" x14ac:dyDescent="0.25">
      <c r="C106" s="36"/>
      <c r="D106" s="33"/>
      <c r="E106" s="34"/>
      <c r="F106" s="34"/>
      <c r="G106" s="33"/>
      <c r="H106" s="33"/>
      <c r="I106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06" s="33" t="str">
        <f>IF('Octobre 2024'!$I106="","",H106*I106)</f>
        <v/>
      </c>
      <c r="K106" s="9"/>
    </row>
    <row r="107" spans="3:11" ht="24.95" customHeight="1" x14ac:dyDescent="0.25">
      <c r="C107" s="36"/>
      <c r="D107" s="33"/>
      <c r="E107" s="34"/>
      <c r="F107" s="34"/>
      <c r="G107" s="33"/>
      <c r="H107" s="33"/>
      <c r="I107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07" s="33" t="str">
        <f>IF('Octobre 2024'!$I107="","",H107*I107)</f>
        <v/>
      </c>
      <c r="K107" s="9"/>
    </row>
    <row r="108" spans="3:11" ht="24.95" customHeight="1" x14ac:dyDescent="0.25">
      <c r="C108" s="36"/>
      <c r="D108" s="33"/>
      <c r="E108" s="34"/>
      <c r="F108" s="34"/>
      <c r="G108" s="33"/>
      <c r="H108" s="33"/>
      <c r="I108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08" s="33" t="str">
        <f>IF('Octobre 2024'!$I108="","",H108*I108)</f>
        <v/>
      </c>
      <c r="K108" s="9"/>
    </row>
    <row r="109" spans="3:11" ht="24.95" customHeight="1" x14ac:dyDescent="0.25">
      <c r="C109" s="36"/>
      <c r="D109" s="33"/>
      <c r="E109" s="34"/>
      <c r="F109" s="34"/>
      <c r="G109" s="33"/>
      <c r="H109" s="33"/>
      <c r="I109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09" s="33" t="str">
        <f>IF('Octobre 2024'!$I109="","",H109*I109)</f>
        <v/>
      </c>
      <c r="K109" s="9"/>
    </row>
    <row r="110" spans="3:11" ht="24.95" customHeight="1" x14ac:dyDescent="0.25">
      <c r="C110" s="36"/>
      <c r="D110" s="33"/>
      <c r="E110" s="34"/>
      <c r="F110" s="34"/>
      <c r="G110" s="33"/>
      <c r="H110" s="33"/>
      <c r="I110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10" s="33" t="str">
        <f>IF('Octobre 2024'!$I110="","",H110*I110)</f>
        <v/>
      </c>
      <c r="K110" s="9"/>
    </row>
    <row r="111" spans="3:11" ht="24.95" customHeight="1" x14ac:dyDescent="0.25">
      <c r="C111" s="36"/>
      <c r="D111" s="33"/>
      <c r="E111" s="34"/>
      <c r="F111" s="34"/>
      <c r="G111" s="33"/>
      <c r="H111" s="33"/>
      <c r="I111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11" s="33" t="str">
        <f>IF('Octobre 2024'!$I111="","",H111*I111)</f>
        <v/>
      </c>
      <c r="K111" s="9"/>
    </row>
    <row r="112" spans="3:11" ht="24.95" customHeight="1" x14ac:dyDescent="0.25">
      <c r="C112" s="36"/>
      <c r="D112" s="33"/>
      <c r="E112" s="34"/>
      <c r="F112" s="34"/>
      <c r="G112" s="33"/>
      <c r="H112" s="33"/>
      <c r="I112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12" s="33" t="str">
        <f>IF('Octobre 2024'!$I112="","",H112*I112)</f>
        <v/>
      </c>
      <c r="K112" s="9"/>
    </row>
    <row r="113" spans="3:11" ht="24.95" customHeight="1" x14ac:dyDescent="0.25">
      <c r="C113" s="36"/>
      <c r="D113" s="33"/>
      <c r="E113" s="34"/>
      <c r="F113" s="34"/>
      <c r="G113" s="33"/>
      <c r="H113" s="33"/>
      <c r="I113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13" s="33" t="str">
        <f>IF('Octobre 2024'!$I113="","",H113*I113)</f>
        <v/>
      </c>
      <c r="K113" s="9"/>
    </row>
    <row r="114" spans="3:11" ht="24.95" customHeight="1" x14ac:dyDescent="0.25">
      <c r="C114" s="36"/>
      <c r="D114" s="33"/>
      <c r="E114" s="34"/>
      <c r="F114" s="34"/>
      <c r="G114" s="33"/>
      <c r="H114" s="33"/>
      <c r="I114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14" s="33" t="str">
        <f>IF('Octobre 2024'!$I114="","",H114*I114)</f>
        <v/>
      </c>
      <c r="K114" s="9"/>
    </row>
    <row r="115" spans="3:11" ht="24.95" customHeight="1" x14ac:dyDescent="0.25">
      <c r="C115" s="36"/>
      <c r="D115" s="33"/>
      <c r="E115" s="34"/>
      <c r="F115" s="34"/>
      <c r="G115" s="33"/>
      <c r="H115" s="33"/>
      <c r="I115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15" s="33" t="str">
        <f>IF('Octobre 2024'!$I115="","",H115*I115)</f>
        <v/>
      </c>
      <c r="K115" s="9"/>
    </row>
    <row r="116" spans="3:11" ht="24.95" customHeight="1" x14ac:dyDescent="0.25">
      <c r="C116" s="36"/>
      <c r="D116" s="33"/>
      <c r="E116" s="34"/>
      <c r="F116" s="34"/>
      <c r="G116" s="33"/>
      <c r="H116" s="33"/>
      <c r="I116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16" s="33" t="str">
        <f>IF('Octobre 2024'!$I116="","",H116*I116)</f>
        <v/>
      </c>
      <c r="K116" s="9"/>
    </row>
    <row r="117" spans="3:11" ht="24.95" customHeight="1" x14ac:dyDescent="0.25">
      <c r="C117" s="36"/>
      <c r="D117" s="33"/>
      <c r="E117" s="34"/>
      <c r="F117" s="34"/>
      <c r="G117" s="33"/>
      <c r="H117" s="33"/>
      <c r="I117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17" s="33" t="str">
        <f>IF('Octobre 2024'!$I117="","",H117*I117)</f>
        <v/>
      </c>
      <c r="K117" s="9"/>
    </row>
    <row r="118" spans="3:11" ht="24.95" customHeight="1" x14ac:dyDescent="0.25">
      <c r="C118" s="36"/>
      <c r="D118" s="33"/>
      <c r="E118" s="34"/>
      <c r="F118" s="34"/>
      <c r="G118" s="33"/>
      <c r="H118" s="33"/>
      <c r="I118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18" s="33" t="str">
        <f>IF('Octobre 2024'!$I118="","",H118*I118)</f>
        <v/>
      </c>
      <c r="K118" s="9"/>
    </row>
    <row r="119" spans="3:11" ht="24.95" customHeight="1" x14ac:dyDescent="0.25">
      <c r="C119" s="36"/>
      <c r="D119" s="33"/>
      <c r="E119" s="34"/>
      <c r="F119" s="34"/>
      <c r="G119" s="33"/>
      <c r="H119" s="33"/>
      <c r="I119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19" s="33" t="str">
        <f>IF('Octobre 2024'!$I119="","",H119*I119)</f>
        <v/>
      </c>
      <c r="K119" s="9"/>
    </row>
    <row r="120" spans="3:11" ht="24.95" customHeight="1" x14ac:dyDescent="0.25">
      <c r="C120" s="36"/>
      <c r="D120" s="33"/>
      <c r="E120" s="34"/>
      <c r="F120" s="34"/>
      <c r="G120" s="33"/>
      <c r="H120" s="33"/>
      <c r="I120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20" s="33" t="str">
        <f>IF('Octobre 2024'!$I120="","",H120*I120)</f>
        <v/>
      </c>
      <c r="K120" s="9"/>
    </row>
    <row r="121" spans="3:11" ht="24.95" customHeight="1" x14ac:dyDescent="0.25">
      <c r="C121" s="36"/>
      <c r="D121" s="33"/>
      <c r="E121" s="34"/>
      <c r="F121" s="34"/>
      <c r="G121" s="33"/>
      <c r="H121" s="33"/>
      <c r="I121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21" s="33" t="str">
        <f>IF('Octobre 2024'!$I121="","",H121*I121)</f>
        <v/>
      </c>
      <c r="K121" s="9"/>
    </row>
    <row r="122" spans="3:11" ht="24.95" customHeight="1" x14ac:dyDescent="0.25">
      <c r="C122" s="36"/>
      <c r="D122" s="33"/>
      <c r="E122" s="34"/>
      <c r="F122" s="34"/>
      <c r="G122" s="33"/>
      <c r="H122" s="33"/>
      <c r="I122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22" s="33" t="str">
        <f>IF('Octobre 2024'!$I122="","",H122*I122)</f>
        <v/>
      </c>
      <c r="K122" s="9"/>
    </row>
    <row r="123" spans="3:11" ht="24.95" customHeight="1" x14ac:dyDescent="0.25">
      <c r="C123" s="36"/>
      <c r="D123" s="33"/>
      <c r="E123" s="34"/>
      <c r="F123" s="34"/>
      <c r="G123" s="33"/>
      <c r="H123" s="33"/>
      <c r="I123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23" s="33" t="str">
        <f>IF('Octobre 2024'!$I123="","",H123*I123)</f>
        <v/>
      </c>
      <c r="K123" s="9"/>
    </row>
    <row r="124" spans="3:11" ht="24.95" customHeight="1" x14ac:dyDescent="0.25">
      <c r="C124" s="36"/>
      <c r="D124" s="33"/>
      <c r="E124" s="34"/>
      <c r="F124" s="34"/>
      <c r="G124" s="33"/>
      <c r="H124" s="33"/>
      <c r="I124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24" s="33" t="str">
        <f>IF('Octobre 2024'!$I124="","",H124*I124)</f>
        <v/>
      </c>
      <c r="K124" s="9"/>
    </row>
    <row r="125" spans="3:11" ht="24.95" customHeight="1" x14ac:dyDescent="0.25">
      <c r="C125" s="36"/>
      <c r="D125" s="33"/>
      <c r="E125" s="34"/>
      <c r="F125" s="34"/>
      <c r="G125" s="33"/>
      <c r="H125" s="33"/>
      <c r="I125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25" s="33" t="str">
        <f>IF('Octobre 2024'!$I125="","",H125*I125)</f>
        <v/>
      </c>
      <c r="K125" s="9"/>
    </row>
    <row r="126" spans="3:11" ht="24.95" customHeight="1" x14ac:dyDescent="0.25">
      <c r="C126" s="36"/>
      <c r="D126" s="33"/>
      <c r="E126" s="34"/>
      <c r="F126" s="34"/>
      <c r="G126" s="33"/>
      <c r="H126" s="33"/>
      <c r="I126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26" s="33" t="str">
        <f>IF('Octobre 2024'!$I126="","",H126*I126)</f>
        <v/>
      </c>
      <c r="K126" s="9"/>
    </row>
    <row r="127" spans="3:11" ht="24.95" customHeight="1" x14ac:dyDescent="0.25">
      <c r="C127" s="36"/>
      <c r="D127" s="33"/>
      <c r="E127" s="34"/>
      <c r="F127" s="34"/>
      <c r="G127" s="33"/>
      <c r="H127" s="33"/>
      <c r="I127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27" s="33" t="str">
        <f>IF('Octobre 2024'!$I127="","",H127*I127)</f>
        <v/>
      </c>
      <c r="K127" s="9"/>
    </row>
    <row r="128" spans="3:11" ht="24.95" customHeight="1" x14ac:dyDescent="0.25">
      <c r="C128" s="36"/>
      <c r="D128" s="33"/>
      <c r="E128" s="34"/>
      <c r="F128" s="34"/>
      <c r="G128" s="33"/>
      <c r="H128" s="33"/>
      <c r="I128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28" s="33" t="str">
        <f>IF('Octobre 2024'!$I128="","",H128*I128)</f>
        <v/>
      </c>
      <c r="K128" s="9"/>
    </row>
    <row r="129" spans="3:11" ht="24.95" customHeight="1" x14ac:dyDescent="0.25">
      <c r="C129" s="36"/>
      <c r="D129" s="33"/>
      <c r="E129" s="34"/>
      <c r="F129" s="34"/>
      <c r="G129" s="33"/>
      <c r="H129" s="33"/>
      <c r="I129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29" s="33" t="str">
        <f>IF('Octobre 2024'!$I129="","",H129*I129)</f>
        <v/>
      </c>
      <c r="K129" s="9"/>
    </row>
    <row r="130" spans="3:11" ht="24.95" customHeight="1" x14ac:dyDescent="0.25">
      <c r="C130" s="36"/>
      <c r="D130" s="33"/>
      <c r="E130" s="34"/>
      <c r="F130" s="34"/>
      <c r="G130" s="33"/>
      <c r="H130" s="33"/>
      <c r="I130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30" s="33" t="str">
        <f>IF('Octobre 2024'!$I130="","",H130*I130)</f>
        <v/>
      </c>
      <c r="K130" s="9"/>
    </row>
    <row r="131" spans="3:11" ht="24.95" customHeight="1" x14ac:dyDescent="0.25">
      <c r="C131" s="36"/>
      <c r="D131" s="33"/>
      <c r="E131" s="34"/>
      <c r="F131" s="34"/>
      <c r="G131" s="33"/>
      <c r="H131" s="33"/>
      <c r="I131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31" s="33" t="str">
        <f>IF('Octobre 2024'!$I131="","",H131*I131)</f>
        <v/>
      </c>
      <c r="K131" s="9"/>
    </row>
    <row r="132" spans="3:11" ht="24.95" customHeight="1" x14ac:dyDescent="0.25">
      <c r="C132" s="36"/>
      <c r="D132" s="33"/>
      <c r="E132" s="34"/>
      <c r="F132" s="34"/>
      <c r="G132" s="33"/>
      <c r="H132" s="33"/>
      <c r="I132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32" s="33" t="str">
        <f>IF('Octobre 2024'!$I132="","",H132*I132)</f>
        <v/>
      </c>
      <c r="K132" s="9"/>
    </row>
    <row r="133" spans="3:11" ht="24.95" customHeight="1" x14ac:dyDescent="0.25">
      <c r="C133" s="36"/>
      <c r="D133" s="33"/>
      <c r="E133" s="34"/>
      <c r="F133" s="34"/>
      <c r="G133" s="33"/>
      <c r="H133" s="33"/>
      <c r="I133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33" s="33" t="str">
        <f>IF('Octobre 2024'!$I133="","",H133*I133)</f>
        <v/>
      </c>
      <c r="K133" s="9"/>
    </row>
    <row r="134" spans="3:11" ht="24.95" customHeight="1" x14ac:dyDescent="0.25">
      <c r="C134" s="36"/>
      <c r="D134" s="33"/>
      <c r="E134" s="34"/>
      <c r="F134" s="34"/>
      <c r="G134" s="33"/>
      <c r="H134" s="33"/>
      <c r="I134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34" s="33" t="str">
        <f>IF('Octobre 2024'!$I134="","",H134*I134)</f>
        <v/>
      </c>
      <c r="K134" s="9"/>
    </row>
    <row r="135" spans="3:11" ht="24.95" customHeight="1" x14ac:dyDescent="0.25">
      <c r="C135" s="36"/>
      <c r="D135" s="33"/>
      <c r="E135" s="34"/>
      <c r="F135" s="34"/>
      <c r="G135" s="33"/>
      <c r="H135" s="33"/>
      <c r="I135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35" s="33" t="str">
        <f>IF('Octobre 2024'!$I135="","",H135*I135)</f>
        <v/>
      </c>
      <c r="K135" s="9"/>
    </row>
    <row r="136" spans="3:11" ht="24.95" customHeight="1" x14ac:dyDescent="0.25">
      <c r="C136" s="36"/>
      <c r="D136" s="33"/>
      <c r="E136" s="34"/>
      <c r="F136" s="34"/>
      <c r="G136" s="33"/>
      <c r="H136" s="33"/>
      <c r="I136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36" s="33" t="str">
        <f>IF('Octobre 2024'!$I136="","",H136*I136)</f>
        <v/>
      </c>
      <c r="K136" s="9"/>
    </row>
    <row r="137" spans="3:11" ht="24.95" customHeight="1" x14ac:dyDescent="0.25">
      <c r="C137" s="36"/>
      <c r="D137" s="33"/>
      <c r="E137" s="34"/>
      <c r="F137" s="34"/>
      <c r="G137" s="33"/>
      <c r="H137" s="33"/>
      <c r="I137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37" s="33" t="str">
        <f>IF('Octobre 2024'!$I137="","",H137*I137)</f>
        <v/>
      </c>
      <c r="K137" s="9"/>
    </row>
    <row r="138" spans="3:11" ht="24.95" customHeight="1" x14ac:dyDescent="0.25">
      <c r="C138" s="36"/>
      <c r="D138" s="33"/>
      <c r="E138" s="34"/>
      <c r="F138" s="34"/>
      <c r="G138" s="33"/>
      <c r="H138" s="33"/>
      <c r="I138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38" s="33" t="str">
        <f>IF('Octobre 2024'!$I138="","",H138*I138)</f>
        <v/>
      </c>
      <c r="K138" s="9"/>
    </row>
    <row r="139" spans="3:11" ht="24.95" customHeight="1" x14ac:dyDescent="0.25">
      <c r="C139" s="36"/>
      <c r="D139" s="33"/>
      <c r="E139" s="34"/>
      <c r="F139" s="34"/>
      <c r="G139" s="33"/>
      <c r="H139" s="33"/>
      <c r="I139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39" s="33" t="str">
        <f>IF('Octobre 2024'!$I139="","",H139*I139)</f>
        <v/>
      </c>
      <c r="K139" s="9"/>
    </row>
    <row r="140" spans="3:11" ht="24.95" customHeight="1" x14ac:dyDescent="0.25">
      <c r="C140" s="36"/>
      <c r="D140" s="33"/>
      <c r="E140" s="34"/>
      <c r="F140" s="34"/>
      <c r="G140" s="33"/>
      <c r="H140" s="33"/>
      <c r="I140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40" s="33" t="str">
        <f>IF('Octobre 2024'!$I140="","",H140*I140)</f>
        <v/>
      </c>
      <c r="K140" s="9"/>
    </row>
    <row r="141" spans="3:11" ht="24.95" customHeight="1" x14ac:dyDescent="0.25">
      <c r="C141" s="36"/>
      <c r="D141" s="33"/>
      <c r="E141" s="34"/>
      <c r="F141" s="34"/>
      <c r="G141" s="33"/>
      <c r="H141" s="33"/>
      <c r="I141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41" s="33" t="str">
        <f>IF('Octobre 2024'!$I141="","",H141*I141)</f>
        <v/>
      </c>
      <c r="K141" s="9"/>
    </row>
    <row r="142" spans="3:11" ht="24.95" customHeight="1" x14ac:dyDescent="0.25">
      <c r="C142" s="36"/>
      <c r="D142" s="33"/>
      <c r="E142" s="34"/>
      <c r="F142" s="34"/>
      <c r="G142" s="33"/>
      <c r="H142" s="33"/>
      <c r="I142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42" s="33" t="str">
        <f>IF('Octobre 2024'!$I142="","",H142*I142)</f>
        <v/>
      </c>
      <c r="K142" s="9"/>
    </row>
    <row r="143" spans="3:11" ht="24.95" customHeight="1" x14ac:dyDescent="0.25">
      <c r="C143" s="36"/>
      <c r="D143" s="33"/>
      <c r="E143" s="34"/>
      <c r="F143" s="34"/>
      <c r="G143" s="33"/>
      <c r="H143" s="33"/>
      <c r="I143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43" s="33" t="str">
        <f>IF('Octobre 2024'!$I143="","",H143*I143)</f>
        <v/>
      </c>
      <c r="K143" s="9"/>
    </row>
    <row r="144" spans="3:11" ht="24.95" customHeight="1" x14ac:dyDescent="0.25">
      <c r="C144" s="36"/>
      <c r="D144" s="33"/>
      <c r="E144" s="34"/>
      <c r="F144" s="34"/>
      <c r="G144" s="33"/>
      <c r="H144" s="33"/>
      <c r="I144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44" s="33" t="str">
        <f>IF('Octobre 2024'!$I144="","",H144*I144)</f>
        <v/>
      </c>
      <c r="K144" s="9"/>
    </row>
    <row r="145" spans="3:11" ht="24.95" customHeight="1" x14ac:dyDescent="0.25">
      <c r="C145" s="36"/>
      <c r="D145" s="33"/>
      <c r="E145" s="34"/>
      <c r="F145" s="34"/>
      <c r="G145" s="33"/>
      <c r="H145" s="33"/>
      <c r="I145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45" s="33" t="str">
        <f>IF('Octobre 2024'!$I145="","",H145*I145)</f>
        <v/>
      </c>
      <c r="K145" s="9"/>
    </row>
    <row r="146" spans="3:11" ht="24.95" customHeight="1" x14ac:dyDescent="0.25">
      <c r="C146" s="36"/>
      <c r="D146" s="33"/>
      <c r="E146" s="34"/>
      <c r="F146" s="34"/>
      <c r="G146" s="33"/>
      <c r="H146" s="33"/>
      <c r="I146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46" s="33" t="str">
        <f>IF('Octobre 2024'!$I146="","",H146*I146)</f>
        <v/>
      </c>
      <c r="K146" s="9"/>
    </row>
    <row r="147" spans="3:11" ht="24.95" customHeight="1" x14ac:dyDescent="0.25">
      <c r="C147" s="36"/>
      <c r="D147" s="33"/>
      <c r="E147" s="34"/>
      <c r="F147" s="34"/>
      <c r="G147" s="33"/>
      <c r="H147" s="33"/>
      <c r="I147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47" s="33" t="str">
        <f>IF('Octobre 2024'!$I147="","",H147*I147)</f>
        <v/>
      </c>
      <c r="K147" s="9"/>
    </row>
    <row r="148" spans="3:11" ht="24.95" customHeight="1" x14ac:dyDescent="0.25">
      <c r="C148" s="36"/>
      <c r="D148" s="33"/>
      <c r="E148" s="34"/>
      <c r="F148" s="34"/>
      <c r="G148" s="33"/>
      <c r="H148" s="33"/>
      <c r="I148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48" s="33" t="str">
        <f>IF('Octobre 2024'!$I148="","",H148*I148)</f>
        <v/>
      </c>
      <c r="K148" s="9"/>
    </row>
    <row r="149" spans="3:11" ht="24.95" customHeight="1" x14ac:dyDescent="0.25">
      <c r="C149" s="36"/>
      <c r="D149" s="33"/>
      <c r="E149" s="34"/>
      <c r="F149" s="34"/>
      <c r="G149" s="33"/>
      <c r="H149" s="33"/>
      <c r="I149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49" s="33" t="str">
        <f>IF('Octobre 2024'!$I149="","",H149*I149)</f>
        <v/>
      </c>
      <c r="K149" s="9"/>
    </row>
    <row r="150" spans="3:11" ht="24.95" customHeight="1" x14ac:dyDescent="0.25">
      <c r="C150" s="36"/>
      <c r="D150" s="33"/>
      <c r="E150" s="34"/>
      <c r="F150" s="34"/>
      <c r="G150" s="33"/>
      <c r="H150" s="33"/>
      <c r="I150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50" s="33" t="str">
        <f>IF('Octobre 2024'!$I150="","",H150*I150)</f>
        <v/>
      </c>
      <c r="K150" s="9"/>
    </row>
    <row r="151" spans="3:11" ht="24.95" customHeight="1" x14ac:dyDescent="0.25">
      <c r="C151" s="36"/>
      <c r="D151" s="33"/>
      <c r="E151" s="34"/>
      <c r="F151" s="34"/>
      <c r="G151" s="33"/>
      <c r="H151" s="33"/>
      <c r="I151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51" s="33" t="str">
        <f>IF('Octobre 2024'!$I151="","",H151*I151)</f>
        <v/>
      </c>
      <c r="K151" s="9"/>
    </row>
    <row r="152" spans="3:11" ht="24.95" customHeight="1" x14ac:dyDescent="0.25">
      <c r="C152" s="36"/>
      <c r="D152" s="33"/>
      <c r="E152" s="34"/>
      <c r="F152" s="34"/>
      <c r="G152" s="33"/>
      <c r="H152" s="33"/>
      <c r="I152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52" s="33" t="str">
        <f>IF('Octobre 2024'!$I152="","",H152*I152)</f>
        <v/>
      </c>
      <c r="K152" s="9"/>
    </row>
    <row r="153" spans="3:11" ht="24.95" customHeight="1" x14ac:dyDescent="0.25">
      <c r="C153" s="36"/>
      <c r="D153" s="33"/>
      <c r="E153" s="34"/>
      <c r="F153" s="34"/>
      <c r="G153" s="33"/>
      <c r="H153" s="33"/>
      <c r="I153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53" s="33" t="str">
        <f>IF('Octobre 2024'!$I153="","",H153*I153)</f>
        <v/>
      </c>
      <c r="K153" s="9"/>
    </row>
    <row r="154" spans="3:11" ht="24.95" customHeight="1" x14ac:dyDescent="0.25">
      <c r="C154" s="36"/>
      <c r="D154" s="33"/>
      <c r="E154" s="34"/>
      <c r="F154" s="34"/>
      <c r="G154" s="33"/>
      <c r="H154" s="33"/>
      <c r="I154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54" s="33" t="str">
        <f>IF('Octobre 2024'!$I154="","",H154*I154)</f>
        <v/>
      </c>
      <c r="K154" s="9"/>
    </row>
    <row r="155" spans="3:11" ht="24.95" customHeight="1" x14ac:dyDescent="0.25">
      <c r="C155" s="36"/>
      <c r="D155" s="33"/>
      <c r="E155" s="34"/>
      <c r="F155" s="34"/>
      <c r="G155" s="33"/>
      <c r="H155" s="33"/>
      <c r="I155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55" s="33" t="str">
        <f>IF('Octobre 2024'!$I155="","",H155*I155)</f>
        <v/>
      </c>
      <c r="K155" s="9"/>
    </row>
    <row r="156" spans="3:11" ht="24.95" customHeight="1" x14ac:dyDescent="0.25">
      <c r="C156" s="36"/>
      <c r="D156" s="33"/>
      <c r="E156" s="34"/>
      <c r="F156" s="34"/>
      <c r="G156" s="33"/>
      <c r="H156" s="33"/>
      <c r="I156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56" s="33" t="str">
        <f>IF('Octobre 2024'!$I156="","",H156*I156)</f>
        <v/>
      </c>
      <c r="K156" s="9"/>
    </row>
    <row r="157" spans="3:11" ht="24.95" customHeight="1" x14ac:dyDescent="0.25">
      <c r="C157" s="36"/>
      <c r="D157" s="33"/>
      <c r="E157" s="34"/>
      <c r="F157" s="34"/>
      <c r="G157" s="33"/>
      <c r="H157" s="33"/>
      <c r="I157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57" s="33" t="str">
        <f>IF('Octobre 2024'!$I157="","",H157*I157)</f>
        <v/>
      </c>
      <c r="K157" s="9"/>
    </row>
    <row r="158" spans="3:11" ht="24.95" customHeight="1" x14ac:dyDescent="0.25">
      <c r="C158" s="36"/>
      <c r="D158" s="33"/>
      <c r="E158" s="34"/>
      <c r="F158" s="34"/>
      <c r="G158" s="33"/>
      <c r="H158" s="33"/>
      <c r="I158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58" s="33" t="str">
        <f>IF('Octobre 2024'!$I158="","",H158*I158)</f>
        <v/>
      </c>
      <c r="K158" s="9"/>
    </row>
    <row r="159" spans="3:11" ht="24.95" customHeight="1" x14ac:dyDescent="0.25">
      <c r="C159" s="36"/>
      <c r="D159" s="33"/>
      <c r="E159" s="34"/>
      <c r="F159" s="34"/>
      <c r="G159" s="33"/>
      <c r="H159" s="33"/>
      <c r="I159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59" s="33" t="str">
        <f>IF('Octobre 2024'!$I159="","",H159*I159)</f>
        <v/>
      </c>
      <c r="K159" s="9"/>
    </row>
    <row r="160" spans="3:11" ht="24.95" customHeight="1" x14ac:dyDescent="0.25">
      <c r="C160" s="36"/>
      <c r="D160" s="33"/>
      <c r="E160" s="34"/>
      <c r="F160" s="34"/>
      <c r="G160" s="33"/>
      <c r="H160" s="33"/>
      <c r="I160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60" s="33" t="str">
        <f>IF('Octobre 2024'!$I160="","",H160*I160)</f>
        <v/>
      </c>
      <c r="K160" s="9"/>
    </row>
    <row r="161" spans="3:11" ht="24.95" customHeight="1" x14ac:dyDescent="0.25">
      <c r="C161" s="36"/>
      <c r="D161" s="33"/>
      <c r="E161" s="34"/>
      <c r="F161" s="34"/>
      <c r="G161" s="33"/>
      <c r="H161" s="33"/>
      <c r="I161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61" s="33" t="str">
        <f>IF('Octobre 2024'!$I161="","",H161*I161)</f>
        <v/>
      </c>
      <c r="K161" s="9"/>
    </row>
    <row r="162" spans="3:11" ht="24.95" customHeight="1" x14ac:dyDescent="0.25">
      <c r="C162" s="36"/>
      <c r="D162" s="33"/>
      <c r="E162" s="34"/>
      <c r="F162" s="34"/>
      <c r="G162" s="33"/>
      <c r="H162" s="33"/>
      <c r="I162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62" s="33" t="str">
        <f>IF('Octobre 2024'!$I162="","",H162*I162)</f>
        <v/>
      </c>
      <c r="K162" s="9"/>
    </row>
    <row r="163" spans="3:11" ht="24.95" customHeight="1" x14ac:dyDescent="0.25">
      <c r="C163" s="36"/>
      <c r="D163" s="33"/>
      <c r="E163" s="34"/>
      <c r="F163" s="34"/>
      <c r="G163" s="33"/>
      <c r="H163" s="33"/>
      <c r="I163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63" s="33" t="str">
        <f>IF('Octobre 2024'!$I163="","",H163*I163)</f>
        <v/>
      </c>
      <c r="K163" s="9"/>
    </row>
    <row r="164" spans="3:11" ht="24.95" customHeight="1" x14ac:dyDescent="0.25">
      <c r="C164" s="36"/>
      <c r="D164" s="33"/>
      <c r="E164" s="34"/>
      <c r="F164" s="34"/>
      <c r="G164" s="33"/>
      <c r="H164" s="33"/>
      <c r="I164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64" s="33" t="str">
        <f>IF('Octobre 2024'!$I164="","",H164*I164)</f>
        <v/>
      </c>
      <c r="K164" s="9"/>
    </row>
    <row r="165" spans="3:11" ht="24.95" customHeight="1" x14ac:dyDescent="0.25">
      <c r="C165" s="36"/>
      <c r="D165" s="33"/>
      <c r="E165" s="34"/>
      <c r="F165" s="34"/>
      <c r="G165" s="33"/>
      <c r="H165" s="33"/>
      <c r="I165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65" s="33" t="str">
        <f>IF('Octobre 2024'!$I165="","",H165*I165)</f>
        <v/>
      </c>
      <c r="K165" s="9"/>
    </row>
    <row r="166" spans="3:11" ht="24.95" customHeight="1" x14ac:dyDescent="0.25">
      <c r="C166" s="36"/>
      <c r="D166" s="33"/>
      <c r="E166" s="34"/>
      <c r="F166" s="34"/>
      <c r="G166" s="33"/>
      <c r="H166" s="33"/>
      <c r="I166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66" s="33" t="str">
        <f>IF('Octobre 2024'!$I166="","",H166*I166)</f>
        <v/>
      </c>
      <c r="K166" s="9"/>
    </row>
    <row r="167" spans="3:11" ht="24.95" customHeight="1" x14ac:dyDescent="0.25">
      <c r="C167" s="36"/>
      <c r="D167" s="33"/>
      <c r="E167" s="34"/>
      <c r="F167" s="34"/>
      <c r="G167" s="33"/>
      <c r="H167" s="33"/>
      <c r="I167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67" s="33" t="str">
        <f>IF('Octobre 2024'!$I167="","",H167*I167)</f>
        <v/>
      </c>
      <c r="K167" s="9"/>
    </row>
    <row r="168" spans="3:11" ht="24.95" customHeight="1" x14ac:dyDescent="0.25">
      <c r="C168" s="36"/>
      <c r="D168" s="33"/>
      <c r="E168" s="34"/>
      <c r="F168" s="34"/>
      <c r="G168" s="33"/>
      <c r="H168" s="33"/>
      <c r="I168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68" s="33" t="str">
        <f>IF('Octobre 2024'!$I168="","",H168*I168)</f>
        <v/>
      </c>
      <c r="K168" s="9"/>
    </row>
    <row r="169" spans="3:11" ht="24.95" customHeight="1" x14ac:dyDescent="0.25">
      <c r="C169" s="36"/>
      <c r="D169" s="33"/>
      <c r="E169" s="34"/>
      <c r="F169" s="34"/>
      <c r="G169" s="33"/>
      <c r="H169" s="33"/>
      <c r="I169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69" s="33" t="str">
        <f>IF('Octobre 2024'!$I169="","",H169*I169)</f>
        <v/>
      </c>
      <c r="K169" s="9"/>
    </row>
    <row r="170" spans="3:11" ht="24.95" customHeight="1" x14ac:dyDescent="0.25">
      <c r="C170" s="36"/>
      <c r="D170" s="33"/>
      <c r="E170" s="34"/>
      <c r="F170" s="34"/>
      <c r="G170" s="33"/>
      <c r="H170" s="33"/>
      <c r="I170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70" s="33" t="str">
        <f>IF('Octobre 2024'!$I170="","",H170*I170)</f>
        <v/>
      </c>
      <c r="K170" s="9"/>
    </row>
    <row r="171" spans="3:11" ht="24.95" customHeight="1" x14ac:dyDescent="0.25">
      <c r="C171" s="36"/>
      <c r="D171" s="33"/>
      <c r="E171" s="34"/>
      <c r="F171" s="34"/>
      <c r="G171" s="33"/>
      <c r="H171" s="33"/>
      <c r="I171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71" s="33" t="str">
        <f>IF('Octobre 2024'!$I171="","",H171*I171)</f>
        <v/>
      </c>
      <c r="K171" s="9"/>
    </row>
    <row r="172" spans="3:11" ht="24.95" customHeight="1" x14ac:dyDescent="0.25">
      <c r="C172" s="36"/>
      <c r="D172" s="33"/>
      <c r="E172" s="34"/>
      <c r="F172" s="34"/>
      <c r="G172" s="33"/>
      <c r="H172" s="33"/>
      <c r="I172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72" s="33" t="str">
        <f>IF('Octobre 2024'!$I172="","",H172*I172)</f>
        <v/>
      </c>
      <c r="K172" s="9"/>
    </row>
    <row r="173" spans="3:11" ht="24.95" customHeight="1" x14ac:dyDescent="0.25">
      <c r="C173" s="36"/>
      <c r="D173" s="33"/>
      <c r="E173" s="34"/>
      <c r="F173" s="34"/>
      <c r="G173" s="33"/>
      <c r="H173" s="33"/>
      <c r="I173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73" s="33" t="str">
        <f>IF('Octobre 2024'!$I173="","",H173*I173)</f>
        <v/>
      </c>
      <c r="K173" s="9"/>
    </row>
    <row r="174" spans="3:11" ht="24.95" customHeight="1" x14ac:dyDescent="0.25">
      <c r="C174" s="36"/>
      <c r="D174" s="33"/>
      <c r="E174" s="34"/>
      <c r="F174" s="34"/>
      <c r="G174" s="33"/>
      <c r="H174" s="33"/>
      <c r="I174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74" s="33" t="str">
        <f>IF('Octobre 2024'!$I174="","",H174*I174)</f>
        <v/>
      </c>
      <c r="K174" s="9"/>
    </row>
    <row r="175" spans="3:11" ht="24.95" customHeight="1" x14ac:dyDescent="0.25">
      <c r="C175" s="36"/>
      <c r="D175" s="33"/>
      <c r="E175" s="34"/>
      <c r="F175" s="34"/>
      <c r="G175" s="33"/>
      <c r="H175" s="33"/>
      <c r="I175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75" s="33" t="str">
        <f>IF('Octobre 2024'!$I175="","",H175*I175)</f>
        <v/>
      </c>
      <c r="K175" s="9"/>
    </row>
    <row r="176" spans="3:11" ht="24.95" customHeight="1" x14ac:dyDescent="0.25">
      <c r="C176" s="36"/>
      <c r="D176" s="33"/>
      <c r="E176" s="34"/>
      <c r="F176" s="34"/>
      <c r="G176" s="33"/>
      <c r="H176" s="33"/>
      <c r="I176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76" s="33" t="str">
        <f>IF('Octobre 2024'!$I176="","",H176*I176)</f>
        <v/>
      </c>
      <c r="K176" s="9"/>
    </row>
    <row r="177" spans="3:11" ht="24.95" customHeight="1" x14ac:dyDescent="0.25">
      <c r="C177" s="36"/>
      <c r="D177" s="33"/>
      <c r="E177" s="34"/>
      <c r="F177" s="34"/>
      <c r="G177" s="33"/>
      <c r="H177" s="33"/>
      <c r="I177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77" s="33" t="str">
        <f>IF('Octobre 2024'!$I177="","",H177*I177)</f>
        <v/>
      </c>
      <c r="K177" s="9"/>
    </row>
    <row r="178" spans="3:11" ht="24.95" customHeight="1" x14ac:dyDescent="0.25">
      <c r="C178" s="36"/>
      <c r="D178" s="33"/>
      <c r="E178" s="34"/>
      <c r="F178" s="34"/>
      <c r="G178" s="33"/>
      <c r="H178" s="33"/>
      <c r="I178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78" s="33" t="str">
        <f>IF('Octobre 2024'!$I178="","",H178*I178)</f>
        <v/>
      </c>
      <c r="K178" s="9"/>
    </row>
    <row r="179" spans="3:11" ht="24.95" customHeight="1" x14ac:dyDescent="0.25">
      <c r="C179" s="36"/>
      <c r="D179" s="33"/>
      <c r="E179" s="34"/>
      <c r="F179" s="34"/>
      <c r="G179" s="33"/>
      <c r="H179" s="33"/>
      <c r="I179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79" s="33" t="str">
        <f>IF('Octobre 2024'!$I179="","",H179*I179)</f>
        <v/>
      </c>
      <c r="K179" s="9"/>
    </row>
    <row r="180" spans="3:11" ht="24.95" customHeight="1" x14ac:dyDescent="0.25">
      <c r="C180" s="36"/>
      <c r="D180" s="33"/>
      <c r="E180" s="34"/>
      <c r="F180" s="34"/>
      <c r="G180" s="33"/>
      <c r="H180" s="33"/>
      <c r="I180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80" s="33" t="str">
        <f>IF('Octobre 2024'!$I180="","",H180*I180)</f>
        <v/>
      </c>
      <c r="K180" s="9"/>
    </row>
    <row r="181" spans="3:11" ht="24.95" customHeight="1" x14ac:dyDescent="0.25">
      <c r="C181" s="36"/>
      <c r="D181" s="33"/>
      <c r="E181" s="34"/>
      <c r="F181" s="34"/>
      <c r="G181" s="33"/>
      <c r="H181" s="33"/>
      <c r="I181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81" s="33" t="str">
        <f>IF('Octobre 2024'!$I181="","",H181*I181)</f>
        <v/>
      </c>
      <c r="K181" s="9"/>
    </row>
    <row r="182" spans="3:11" ht="24.95" customHeight="1" x14ac:dyDescent="0.25">
      <c r="C182" s="36"/>
      <c r="D182" s="33"/>
      <c r="E182" s="34"/>
      <c r="F182" s="34"/>
      <c r="G182" s="33"/>
      <c r="H182" s="33"/>
      <c r="I182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82" s="33" t="str">
        <f>IF('Octobre 2024'!$I182="","",H182*I182)</f>
        <v/>
      </c>
      <c r="K182" s="9"/>
    </row>
    <row r="183" spans="3:11" ht="24.95" customHeight="1" x14ac:dyDescent="0.25">
      <c r="C183" s="36"/>
      <c r="D183" s="33"/>
      <c r="E183" s="34"/>
      <c r="F183" s="34"/>
      <c r="G183" s="33"/>
      <c r="H183" s="33"/>
      <c r="I183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83" s="33" t="str">
        <f>IF('Octobre 2024'!$I183="","",H183*I183)</f>
        <v/>
      </c>
      <c r="K183" s="9"/>
    </row>
    <row r="184" spans="3:11" ht="24.95" customHeight="1" x14ac:dyDescent="0.25">
      <c r="C184" s="36"/>
      <c r="D184" s="33"/>
      <c r="E184" s="34"/>
      <c r="F184" s="34"/>
      <c r="G184" s="33"/>
      <c r="H184" s="33"/>
      <c r="I184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84" s="33" t="str">
        <f>IF('Octobre 2024'!$I184="","",H184*I184)</f>
        <v/>
      </c>
      <c r="K184" s="9"/>
    </row>
    <row r="185" spans="3:11" ht="24.95" customHeight="1" x14ac:dyDescent="0.25">
      <c r="C185" s="36"/>
      <c r="D185" s="33"/>
      <c r="E185" s="34"/>
      <c r="F185" s="34"/>
      <c r="G185" s="33"/>
      <c r="H185" s="33"/>
      <c r="I185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85" s="33" t="str">
        <f>IF('Octobre 2024'!$I185="","",H185*I185)</f>
        <v/>
      </c>
      <c r="K185" s="9"/>
    </row>
    <row r="186" spans="3:11" ht="24.95" customHeight="1" x14ac:dyDescent="0.25">
      <c r="C186" s="36"/>
      <c r="D186" s="33"/>
      <c r="E186" s="34"/>
      <c r="F186" s="34"/>
      <c r="G186" s="33"/>
      <c r="H186" s="33"/>
      <c r="I186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86" s="33" t="str">
        <f>IF('Octobre 2024'!$I186="","",H186*I186)</f>
        <v/>
      </c>
      <c r="K186" s="9"/>
    </row>
    <row r="187" spans="3:11" ht="24.95" customHeight="1" x14ac:dyDescent="0.25">
      <c r="C187" s="36"/>
      <c r="D187" s="33"/>
      <c r="E187" s="34"/>
      <c r="F187" s="34"/>
      <c r="G187" s="33"/>
      <c r="H187" s="33"/>
      <c r="I187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87" s="33" t="str">
        <f>IF('Octobre 2024'!$I187="","",H187*I187)</f>
        <v/>
      </c>
      <c r="K187" s="9"/>
    </row>
    <row r="188" spans="3:11" ht="24.95" customHeight="1" x14ac:dyDescent="0.25">
      <c r="C188" s="36"/>
      <c r="D188" s="33"/>
      <c r="E188" s="34"/>
      <c r="F188" s="34"/>
      <c r="G188" s="33"/>
      <c r="H188" s="33"/>
      <c r="I188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88" s="33" t="str">
        <f>IF('Octobre 2024'!$I188="","",H188*I188)</f>
        <v/>
      </c>
      <c r="K188" s="9"/>
    </row>
    <row r="189" spans="3:11" ht="24.95" customHeight="1" x14ac:dyDescent="0.25">
      <c r="C189" s="36"/>
      <c r="D189" s="33"/>
      <c r="E189" s="34"/>
      <c r="F189" s="34"/>
      <c r="G189" s="33"/>
      <c r="H189" s="33"/>
      <c r="I189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89" s="33" t="str">
        <f>IF('Octobre 2024'!$I189="","",H189*I189)</f>
        <v/>
      </c>
      <c r="K189" s="9"/>
    </row>
    <row r="190" spans="3:11" ht="24.95" customHeight="1" x14ac:dyDescent="0.25">
      <c r="C190" s="36"/>
      <c r="D190" s="33"/>
      <c r="E190" s="34"/>
      <c r="F190" s="34"/>
      <c r="G190" s="33"/>
      <c r="H190" s="33"/>
      <c r="I190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90" s="33" t="str">
        <f>IF('Octobre 2024'!$I190="","",H190*I190)</f>
        <v/>
      </c>
      <c r="K190" s="9"/>
    </row>
    <row r="191" spans="3:11" ht="24.95" customHeight="1" x14ac:dyDescent="0.25">
      <c r="C191" s="36"/>
      <c r="D191" s="33"/>
      <c r="E191" s="34"/>
      <c r="F191" s="34"/>
      <c r="G191" s="33"/>
      <c r="H191" s="33"/>
      <c r="I191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91" s="33" t="str">
        <f>IF('Octobre 2024'!$I191="","",H191*I191)</f>
        <v/>
      </c>
      <c r="K191" s="9"/>
    </row>
    <row r="192" spans="3:11" ht="24.95" customHeight="1" x14ac:dyDescent="0.25">
      <c r="C192" s="36"/>
      <c r="D192" s="33"/>
      <c r="E192" s="34"/>
      <c r="F192" s="34"/>
      <c r="G192" s="33"/>
      <c r="H192" s="33"/>
      <c r="I192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92" s="33" t="str">
        <f>IF('Octobre 2024'!$I192="","",H192*I192)</f>
        <v/>
      </c>
      <c r="K192" s="9"/>
    </row>
    <row r="193" spans="3:11" ht="24.95" customHeight="1" x14ac:dyDescent="0.25">
      <c r="C193" s="36"/>
      <c r="D193" s="33"/>
      <c r="E193" s="34"/>
      <c r="F193" s="34"/>
      <c r="G193" s="33"/>
      <c r="H193" s="33"/>
      <c r="I193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93" s="33" t="str">
        <f>IF('Octobre 2024'!$I193="","",H193*I193)</f>
        <v/>
      </c>
      <c r="K193" s="9"/>
    </row>
    <row r="194" spans="3:11" ht="24.95" customHeight="1" x14ac:dyDescent="0.25">
      <c r="C194" s="36"/>
      <c r="D194" s="33"/>
      <c r="E194" s="34"/>
      <c r="F194" s="34"/>
      <c r="G194" s="33"/>
      <c r="H194" s="33"/>
      <c r="I194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94" s="33" t="str">
        <f>IF('Octobre 2024'!$I194="","",H194*I194)</f>
        <v/>
      </c>
      <c r="K194" s="9"/>
    </row>
    <row r="195" spans="3:11" ht="24.95" customHeight="1" x14ac:dyDescent="0.25">
      <c r="C195" s="36"/>
      <c r="D195" s="33"/>
      <c r="E195" s="34"/>
      <c r="F195" s="34"/>
      <c r="G195" s="33"/>
      <c r="H195" s="33"/>
      <c r="I195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95" s="33" t="str">
        <f>IF('Octobre 2024'!$I195="","",H195*I195)</f>
        <v/>
      </c>
      <c r="K195" s="9"/>
    </row>
    <row r="196" spans="3:11" ht="24.95" customHeight="1" x14ac:dyDescent="0.25">
      <c r="C196" s="36"/>
      <c r="D196" s="33"/>
      <c r="E196" s="34"/>
      <c r="F196" s="34"/>
      <c r="G196" s="33"/>
      <c r="H196" s="33"/>
      <c r="I196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96" s="33" t="str">
        <f>IF('Octobre 2024'!$I196="","",H196*I196)</f>
        <v/>
      </c>
      <c r="K196" s="9"/>
    </row>
    <row r="197" spans="3:11" ht="24.95" customHeight="1" x14ac:dyDescent="0.25">
      <c r="C197" s="36"/>
      <c r="D197" s="33"/>
      <c r="E197" s="34"/>
      <c r="F197" s="34"/>
      <c r="G197" s="33"/>
      <c r="H197" s="33"/>
      <c r="I197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97" s="33" t="str">
        <f>IF('Octobre 2024'!$I197="","",H197*I197)</f>
        <v/>
      </c>
      <c r="K197" s="9"/>
    </row>
    <row r="198" spans="3:11" ht="24.95" customHeight="1" x14ac:dyDescent="0.25">
      <c r="C198" s="36"/>
      <c r="D198" s="33"/>
      <c r="E198" s="34"/>
      <c r="F198" s="34"/>
      <c r="G198" s="33"/>
      <c r="H198" s="33"/>
      <c r="I198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98" s="33" t="str">
        <f>IF('Octobre 2024'!$I198="","",H198*I198)</f>
        <v/>
      </c>
      <c r="K198" s="9"/>
    </row>
    <row r="199" spans="3:11" ht="24.95" customHeight="1" x14ac:dyDescent="0.25">
      <c r="C199" s="36"/>
      <c r="D199" s="33"/>
      <c r="E199" s="34"/>
      <c r="F199" s="34"/>
      <c r="G199" s="33"/>
      <c r="H199" s="33"/>
      <c r="I199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199" s="33" t="str">
        <f>IF('Octobre 2024'!$I199="","",H199*I199)</f>
        <v/>
      </c>
      <c r="K199" s="9"/>
    </row>
    <row r="200" spans="3:11" ht="24.95" customHeight="1" x14ac:dyDescent="0.25">
      <c r="C200" s="36"/>
      <c r="D200" s="33"/>
      <c r="E200" s="34"/>
      <c r="F200" s="34"/>
      <c r="G200" s="33"/>
      <c r="H200" s="33"/>
      <c r="I200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00" s="33" t="str">
        <f>IF('Octobre 2024'!$I200="","",H200*I200)</f>
        <v/>
      </c>
      <c r="K200" s="9"/>
    </row>
    <row r="201" spans="3:11" ht="24.95" customHeight="1" x14ac:dyDescent="0.25">
      <c r="C201" s="36"/>
      <c r="D201" s="33"/>
      <c r="E201" s="34"/>
      <c r="F201" s="34"/>
      <c r="G201" s="33"/>
      <c r="H201" s="33"/>
      <c r="I201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01" s="33" t="str">
        <f>IF('Octobre 2024'!$I201="","",H201*I201)</f>
        <v/>
      </c>
      <c r="K201" s="9"/>
    </row>
    <row r="202" spans="3:11" ht="24.95" customHeight="1" x14ac:dyDescent="0.25">
      <c r="C202" s="36"/>
      <c r="D202" s="33"/>
      <c r="E202" s="34"/>
      <c r="F202" s="34"/>
      <c r="G202" s="33"/>
      <c r="H202" s="33"/>
      <c r="I202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02" s="33" t="str">
        <f>IF('Octobre 2024'!$I202="","",H202*I202)</f>
        <v/>
      </c>
      <c r="K202" s="9"/>
    </row>
    <row r="203" spans="3:11" ht="24.95" customHeight="1" x14ac:dyDescent="0.25">
      <c r="C203" s="36"/>
      <c r="D203" s="33"/>
      <c r="E203" s="34"/>
      <c r="F203" s="34"/>
      <c r="G203" s="33"/>
      <c r="H203" s="33"/>
      <c r="I203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03" s="33" t="str">
        <f>IF('Octobre 2024'!$I203="","",H203*I203)</f>
        <v/>
      </c>
      <c r="K203" s="9"/>
    </row>
    <row r="204" spans="3:11" ht="24.95" customHeight="1" x14ac:dyDescent="0.25">
      <c r="C204" s="36"/>
      <c r="D204" s="33"/>
      <c r="E204" s="34"/>
      <c r="F204" s="34"/>
      <c r="G204" s="33"/>
      <c r="H204" s="33"/>
      <c r="I204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04" s="33" t="str">
        <f>IF('Octobre 2024'!$I204="","",H204*I204)</f>
        <v/>
      </c>
      <c r="K204" s="9"/>
    </row>
    <row r="205" spans="3:11" ht="24.95" customHeight="1" x14ac:dyDescent="0.25">
      <c r="C205" s="36"/>
      <c r="D205" s="33"/>
      <c r="E205" s="34"/>
      <c r="F205" s="34"/>
      <c r="G205" s="33"/>
      <c r="H205" s="33"/>
      <c r="I205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05" s="33" t="str">
        <f>IF('Octobre 2024'!$I205="","",H205*I205)</f>
        <v/>
      </c>
      <c r="K205" s="9"/>
    </row>
    <row r="206" spans="3:11" ht="24.95" customHeight="1" x14ac:dyDescent="0.25">
      <c r="C206" s="36"/>
      <c r="D206" s="33"/>
      <c r="E206" s="34"/>
      <c r="F206" s="34"/>
      <c r="G206" s="33"/>
      <c r="H206" s="33"/>
      <c r="I206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06" s="33" t="str">
        <f>IF('Octobre 2024'!$I206="","",H206*I206)</f>
        <v/>
      </c>
      <c r="K206" s="9"/>
    </row>
    <row r="207" spans="3:11" ht="24.95" customHeight="1" x14ac:dyDescent="0.25">
      <c r="C207" s="36"/>
      <c r="D207" s="33"/>
      <c r="E207" s="34"/>
      <c r="F207" s="34"/>
      <c r="G207" s="33"/>
      <c r="H207" s="33"/>
      <c r="I207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07" s="33" t="str">
        <f>IF('Octobre 2024'!$I207="","",H207*I207)</f>
        <v/>
      </c>
      <c r="K207" s="9"/>
    </row>
    <row r="208" spans="3:11" ht="24.95" customHeight="1" x14ac:dyDescent="0.25">
      <c r="C208" s="36"/>
      <c r="D208" s="33"/>
      <c r="E208" s="34"/>
      <c r="F208" s="34"/>
      <c r="G208" s="33"/>
      <c r="H208" s="33"/>
      <c r="I208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08" s="33" t="str">
        <f>IF('Octobre 2024'!$I208="","",H208*I208)</f>
        <v/>
      </c>
      <c r="K208" s="9"/>
    </row>
    <row r="209" spans="3:11" ht="24.95" customHeight="1" x14ac:dyDescent="0.25">
      <c r="C209" s="36"/>
      <c r="D209" s="33"/>
      <c r="E209" s="34"/>
      <c r="F209" s="34"/>
      <c r="G209" s="33"/>
      <c r="H209" s="33"/>
      <c r="I209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09" s="33" t="str">
        <f>IF('Octobre 2024'!$I209="","",H209*I209)</f>
        <v/>
      </c>
      <c r="K209" s="9"/>
    </row>
    <row r="210" spans="3:11" ht="24.95" customHeight="1" x14ac:dyDescent="0.25">
      <c r="C210" s="36"/>
      <c r="D210" s="33"/>
      <c r="E210" s="34"/>
      <c r="F210" s="34"/>
      <c r="G210" s="33"/>
      <c r="H210" s="33"/>
      <c r="I210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10" s="33" t="str">
        <f>IF('Octobre 2024'!$I210="","",H210*I210)</f>
        <v/>
      </c>
      <c r="K210" s="9"/>
    </row>
    <row r="211" spans="3:11" ht="24.95" customHeight="1" x14ac:dyDescent="0.25">
      <c r="C211" s="36"/>
      <c r="D211" s="33"/>
      <c r="E211" s="34"/>
      <c r="F211" s="34"/>
      <c r="G211" s="33"/>
      <c r="H211" s="33"/>
      <c r="I211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11" s="33" t="str">
        <f>IF('Octobre 2024'!$I211="","",H211*I211)</f>
        <v/>
      </c>
      <c r="K211" s="9"/>
    </row>
    <row r="212" spans="3:11" ht="24.95" customHeight="1" x14ac:dyDescent="0.25">
      <c r="C212" s="36"/>
      <c r="D212" s="33"/>
      <c r="E212" s="34"/>
      <c r="F212" s="34"/>
      <c r="G212" s="33"/>
      <c r="H212" s="33"/>
      <c r="I212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12" s="33" t="str">
        <f>IF('Octobre 2024'!$I212="","",H212*I212)</f>
        <v/>
      </c>
      <c r="K212" s="9"/>
    </row>
    <row r="213" spans="3:11" ht="24.95" customHeight="1" x14ac:dyDescent="0.25">
      <c r="C213" s="36"/>
      <c r="D213" s="33"/>
      <c r="E213" s="34"/>
      <c r="F213" s="34"/>
      <c r="G213" s="33"/>
      <c r="H213" s="33"/>
      <c r="I213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13" s="33" t="str">
        <f>IF('Octobre 2024'!$I213="","",H213*I213)</f>
        <v/>
      </c>
      <c r="K213" s="9"/>
    </row>
    <row r="214" spans="3:11" ht="24.95" customHeight="1" x14ac:dyDescent="0.25">
      <c r="C214" s="36"/>
      <c r="D214" s="33"/>
      <c r="E214" s="34"/>
      <c r="F214" s="34"/>
      <c r="G214" s="33"/>
      <c r="H214" s="33"/>
      <c r="I214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14" s="33" t="str">
        <f>IF('Octobre 2024'!$I214="","",H214*I214)</f>
        <v/>
      </c>
      <c r="K214" s="9"/>
    </row>
    <row r="215" spans="3:11" ht="24.95" customHeight="1" x14ac:dyDescent="0.25">
      <c r="C215" s="36"/>
      <c r="D215" s="33"/>
      <c r="E215" s="34"/>
      <c r="F215" s="34"/>
      <c r="G215" s="33"/>
      <c r="H215" s="33"/>
      <c r="I215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15" s="33" t="str">
        <f>IF('Octobre 2024'!$I215="","",H215*I215)</f>
        <v/>
      </c>
      <c r="K215" s="9"/>
    </row>
    <row r="216" spans="3:11" ht="24.95" customHeight="1" x14ac:dyDescent="0.25">
      <c r="C216" s="36"/>
      <c r="D216" s="33"/>
      <c r="E216" s="34"/>
      <c r="F216" s="34"/>
      <c r="G216" s="33"/>
      <c r="H216" s="33"/>
      <c r="I216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16" s="33" t="str">
        <f>IF('Octobre 2024'!$I216="","",H216*I216)</f>
        <v/>
      </c>
      <c r="K216" s="9"/>
    </row>
    <row r="217" spans="3:11" ht="24.95" customHeight="1" x14ac:dyDescent="0.25">
      <c r="C217" s="36"/>
      <c r="D217" s="33"/>
      <c r="E217" s="34"/>
      <c r="F217" s="34"/>
      <c r="G217" s="33"/>
      <c r="H217" s="33"/>
      <c r="I217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17" s="33" t="str">
        <f>IF('Octobre 2024'!$I217="","",H217*I217)</f>
        <v/>
      </c>
      <c r="K217" s="9"/>
    </row>
    <row r="218" spans="3:11" ht="24.95" customHeight="1" x14ac:dyDescent="0.25">
      <c r="C218" s="36"/>
      <c r="D218" s="33"/>
      <c r="E218" s="34"/>
      <c r="F218" s="34"/>
      <c r="G218" s="33"/>
      <c r="H218" s="33"/>
      <c r="I218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18" s="33" t="str">
        <f>IF('Octobre 2024'!$I218="","",H218*I218)</f>
        <v/>
      </c>
      <c r="K218" s="9"/>
    </row>
    <row r="219" spans="3:11" ht="24.95" customHeight="1" x14ac:dyDescent="0.25">
      <c r="C219" s="36"/>
      <c r="D219" s="33"/>
      <c r="E219" s="34"/>
      <c r="F219" s="34"/>
      <c r="G219" s="33"/>
      <c r="H219" s="33"/>
      <c r="I219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19" s="33" t="str">
        <f>IF('Octobre 2024'!$I219="","",H219*I219)</f>
        <v/>
      </c>
      <c r="K219" s="9"/>
    </row>
    <row r="220" spans="3:11" ht="24.95" customHeight="1" x14ac:dyDescent="0.25">
      <c r="C220" s="36"/>
      <c r="D220" s="33"/>
      <c r="E220" s="34"/>
      <c r="F220" s="34"/>
      <c r="G220" s="33"/>
      <c r="H220" s="33"/>
      <c r="I220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20" s="33" t="str">
        <f>IF('Octobre 2024'!$I220="","",H220*I220)</f>
        <v/>
      </c>
      <c r="K220" s="9"/>
    </row>
    <row r="221" spans="3:11" ht="24.95" customHeight="1" x14ac:dyDescent="0.25">
      <c r="C221" s="36"/>
      <c r="D221" s="33"/>
      <c r="E221" s="34"/>
      <c r="F221" s="34"/>
      <c r="G221" s="33"/>
      <c r="H221" s="33"/>
      <c r="I221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21" s="33" t="str">
        <f>IF('Octobre 2024'!$I221="","",H221*I221)</f>
        <v/>
      </c>
      <c r="K221" s="9"/>
    </row>
    <row r="222" spans="3:11" ht="24.95" customHeight="1" x14ac:dyDescent="0.25">
      <c r="C222" s="36"/>
      <c r="D222" s="33"/>
      <c r="E222" s="34"/>
      <c r="F222" s="34"/>
      <c r="G222" s="33"/>
      <c r="H222" s="33"/>
      <c r="I222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22" s="33" t="str">
        <f>IF('Octobre 2024'!$I222="","",H222*I222)</f>
        <v/>
      </c>
      <c r="K222" s="9"/>
    </row>
    <row r="223" spans="3:11" ht="24.95" customHeight="1" x14ac:dyDescent="0.25">
      <c r="C223" s="36"/>
      <c r="D223" s="33"/>
      <c r="E223" s="34"/>
      <c r="F223" s="34"/>
      <c r="G223" s="33"/>
      <c r="H223" s="33"/>
      <c r="I223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23" s="33" t="str">
        <f>IF('Octobre 2024'!$I223="","",H223*I223)</f>
        <v/>
      </c>
      <c r="K223" s="9"/>
    </row>
    <row r="224" spans="3:11" ht="24.95" customHeight="1" x14ac:dyDescent="0.25">
      <c r="C224" s="36"/>
      <c r="D224" s="33"/>
      <c r="E224" s="34"/>
      <c r="F224" s="34"/>
      <c r="G224" s="33"/>
      <c r="H224" s="33"/>
      <c r="I224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24" s="33" t="str">
        <f>IF('Octobre 2024'!$I224="","",H224*I224)</f>
        <v/>
      </c>
      <c r="K224" s="9"/>
    </row>
    <row r="225" spans="3:11" ht="24.95" customHeight="1" x14ac:dyDescent="0.25">
      <c r="C225" s="36"/>
      <c r="D225" s="33"/>
      <c r="E225" s="34"/>
      <c r="F225" s="34"/>
      <c r="G225" s="33"/>
      <c r="H225" s="33"/>
      <c r="I225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25" s="33" t="str">
        <f>IF('Octobre 2024'!$I225="","",H225*I225)</f>
        <v/>
      </c>
      <c r="K225" s="9"/>
    </row>
    <row r="226" spans="3:11" ht="24.95" customHeight="1" x14ac:dyDescent="0.25">
      <c r="C226" s="36"/>
      <c r="D226" s="33"/>
      <c r="E226" s="34"/>
      <c r="F226" s="34"/>
      <c r="G226" s="33"/>
      <c r="H226" s="33"/>
      <c r="I226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26" s="33" t="str">
        <f>IF('Octobre 2024'!$I226="","",H226*I226)</f>
        <v/>
      </c>
      <c r="K226" s="9"/>
    </row>
    <row r="227" spans="3:11" ht="24.95" customHeight="1" x14ac:dyDescent="0.25">
      <c r="C227" s="36"/>
      <c r="D227" s="33"/>
      <c r="E227" s="34"/>
      <c r="F227" s="34"/>
      <c r="G227" s="33"/>
      <c r="H227" s="33"/>
      <c r="I227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27" s="33" t="str">
        <f>IF('Octobre 2024'!$I227="","",H227*I227)</f>
        <v/>
      </c>
      <c r="K227" s="9"/>
    </row>
    <row r="228" spans="3:11" ht="24.95" customHeight="1" x14ac:dyDescent="0.25">
      <c r="C228" s="36"/>
      <c r="D228" s="33"/>
      <c r="E228" s="34"/>
      <c r="F228" s="34"/>
      <c r="G228" s="33"/>
      <c r="H228" s="33"/>
      <c r="I228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28" s="33" t="str">
        <f>IF('Octobre 2024'!$I228="","",H228*I228)</f>
        <v/>
      </c>
      <c r="K228" s="9"/>
    </row>
    <row r="229" spans="3:11" ht="24.95" customHeight="1" x14ac:dyDescent="0.25">
      <c r="C229" s="36"/>
      <c r="D229" s="33"/>
      <c r="E229" s="34"/>
      <c r="F229" s="34"/>
      <c r="G229" s="33"/>
      <c r="H229" s="33"/>
      <c r="I229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29" s="33" t="str">
        <f>IF('Octobre 2024'!$I229="","",H229*I229)</f>
        <v/>
      </c>
      <c r="K229" s="9"/>
    </row>
    <row r="230" spans="3:11" ht="24.95" customHeight="1" x14ac:dyDescent="0.25">
      <c r="C230" s="36"/>
      <c r="D230" s="33"/>
      <c r="E230" s="34"/>
      <c r="F230" s="34"/>
      <c r="G230" s="33"/>
      <c r="H230" s="33"/>
      <c r="I230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30" s="33" t="str">
        <f>IF('Octobre 2024'!$I230="","",H230*I230)</f>
        <v/>
      </c>
      <c r="K230" s="9"/>
    </row>
    <row r="231" spans="3:11" ht="24.95" customHeight="1" x14ac:dyDescent="0.25">
      <c r="C231" s="36"/>
      <c r="D231" s="33"/>
      <c r="E231" s="34"/>
      <c r="F231" s="34"/>
      <c r="G231" s="33"/>
      <c r="H231" s="33"/>
      <c r="I231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31" s="33" t="str">
        <f>IF('Octobre 2024'!$I231="","",H231*I231)</f>
        <v/>
      </c>
      <c r="K231" s="9"/>
    </row>
    <row r="232" spans="3:11" ht="24.95" customHeight="1" x14ac:dyDescent="0.25">
      <c r="C232" s="36"/>
      <c r="D232" s="33"/>
      <c r="E232" s="34"/>
      <c r="F232" s="34"/>
      <c r="G232" s="33"/>
      <c r="H232" s="33"/>
      <c r="I232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32" s="33" t="str">
        <f>IF('Octobre 2024'!$I232="","",H232*I232)</f>
        <v/>
      </c>
      <c r="K232" s="9"/>
    </row>
    <row r="233" spans="3:11" ht="24.95" customHeight="1" x14ac:dyDescent="0.25">
      <c r="C233" s="36"/>
      <c r="D233" s="33"/>
      <c r="E233" s="34"/>
      <c r="F233" s="34"/>
      <c r="G233" s="33"/>
      <c r="H233" s="33"/>
      <c r="I233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33" s="33" t="str">
        <f>IF('Octobre 2024'!$I233="","",H233*I233)</f>
        <v/>
      </c>
      <c r="K233" s="9"/>
    </row>
    <row r="234" spans="3:11" ht="24.95" customHeight="1" x14ac:dyDescent="0.25">
      <c r="C234" s="36"/>
      <c r="D234" s="33"/>
      <c r="E234" s="34"/>
      <c r="F234" s="34"/>
      <c r="G234" s="33"/>
      <c r="H234" s="33"/>
      <c r="I234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34" s="33" t="str">
        <f>IF('Octobre 2024'!$I234="","",H234*I234)</f>
        <v/>
      </c>
      <c r="K234" s="9"/>
    </row>
    <row r="235" spans="3:11" ht="24.95" customHeight="1" x14ac:dyDescent="0.25">
      <c r="C235" s="36"/>
      <c r="D235" s="33"/>
      <c r="E235" s="34"/>
      <c r="F235" s="34"/>
      <c r="G235" s="33"/>
      <c r="H235" s="33"/>
      <c r="I235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35" s="33" t="str">
        <f>IF('Octobre 2024'!$I235="","",H235*I235)</f>
        <v/>
      </c>
      <c r="K235" s="9"/>
    </row>
    <row r="236" spans="3:11" ht="24.95" customHeight="1" x14ac:dyDescent="0.25">
      <c r="C236" s="36"/>
      <c r="D236" s="33"/>
      <c r="E236" s="34"/>
      <c r="F236" s="34"/>
      <c r="G236" s="33"/>
      <c r="H236" s="33"/>
      <c r="I236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36" s="33" t="str">
        <f>IF('Octobre 2024'!$I236="","",H236*I236)</f>
        <v/>
      </c>
      <c r="K236" s="9"/>
    </row>
    <row r="237" spans="3:11" ht="24.95" customHeight="1" x14ac:dyDescent="0.25">
      <c r="C237" s="36"/>
      <c r="D237" s="33"/>
      <c r="E237" s="34"/>
      <c r="F237" s="34"/>
      <c r="G237" s="33"/>
      <c r="H237" s="33"/>
      <c r="I237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37" s="33" t="str">
        <f>IF('Octobre 2024'!$I237="","",H237*I237)</f>
        <v/>
      </c>
      <c r="K237" s="9"/>
    </row>
    <row r="238" spans="3:11" ht="24.95" customHeight="1" x14ac:dyDescent="0.25">
      <c r="C238" s="36"/>
      <c r="D238" s="33"/>
      <c r="E238" s="34"/>
      <c r="F238" s="34"/>
      <c r="G238" s="33"/>
      <c r="H238" s="33"/>
      <c r="I238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38" s="33" t="str">
        <f>IF('Octobre 2024'!$I238="","",H238*I238)</f>
        <v/>
      </c>
      <c r="K238" s="9"/>
    </row>
    <row r="239" spans="3:11" ht="24.95" customHeight="1" x14ac:dyDescent="0.25">
      <c r="C239" s="36"/>
      <c r="D239" s="33"/>
      <c r="E239" s="34"/>
      <c r="F239" s="34"/>
      <c r="G239" s="33"/>
      <c r="H239" s="33"/>
      <c r="I239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39" s="33" t="str">
        <f>IF('Octobre 2024'!$I239="","",H239*I239)</f>
        <v/>
      </c>
      <c r="K239" s="9"/>
    </row>
    <row r="240" spans="3:11" ht="24.95" customHeight="1" x14ac:dyDescent="0.25">
      <c r="C240" s="36"/>
      <c r="D240" s="33"/>
      <c r="E240" s="34"/>
      <c r="F240" s="34"/>
      <c r="G240" s="33"/>
      <c r="H240" s="33"/>
      <c r="I240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40" s="33" t="str">
        <f>IF('Octobre 2024'!$I240="","",H240*I240)</f>
        <v/>
      </c>
      <c r="K240" s="9"/>
    </row>
    <row r="241" spans="3:11" ht="24.95" customHeight="1" x14ac:dyDescent="0.25">
      <c r="C241" s="36"/>
      <c r="D241" s="33"/>
      <c r="E241" s="34"/>
      <c r="F241" s="34"/>
      <c r="G241" s="33"/>
      <c r="H241" s="33"/>
      <c r="I241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41" s="33" t="str">
        <f>IF('Octobre 2024'!$I241="","",H241*I241)</f>
        <v/>
      </c>
      <c r="K241" s="9"/>
    </row>
    <row r="242" spans="3:11" ht="24.95" customHeight="1" x14ac:dyDescent="0.25">
      <c r="C242" s="36"/>
      <c r="D242" s="33"/>
      <c r="E242" s="34"/>
      <c r="F242" s="34"/>
      <c r="G242" s="33"/>
      <c r="H242" s="33"/>
      <c r="I242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42" s="33" t="str">
        <f>IF('Octobre 2024'!$I242="","",H242*I242)</f>
        <v/>
      </c>
      <c r="K242" s="9"/>
    </row>
    <row r="243" spans="3:11" ht="24.95" customHeight="1" x14ac:dyDescent="0.25">
      <c r="C243" s="36"/>
      <c r="D243" s="33"/>
      <c r="E243" s="34"/>
      <c r="F243" s="34"/>
      <c r="G243" s="33"/>
      <c r="H243" s="33"/>
      <c r="I243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43" s="33" t="str">
        <f>IF('Octobre 2024'!$I243="","",H243*I243)</f>
        <v/>
      </c>
      <c r="K243" s="9"/>
    </row>
    <row r="244" spans="3:11" ht="24.95" customHeight="1" x14ac:dyDescent="0.25">
      <c r="C244" s="36"/>
      <c r="D244" s="33"/>
      <c r="E244" s="34"/>
      <c r="F244" s="34"/>
      <c r="G244" s="33"/>
      <c r="H244" s="33"/>
      <c r="I244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44" s="33" t="str">
        <f>IF('Octobre 2024'!$I244="","",H244*I244)</f>
        <v/>
      </c>
      <c r="K244" s="9"/>
    </row>
    <row r="245" spans="3:11" ht="24.95" customHeight="1" x14ac:dyDescent="0.25">
      <c r="C245" s="36"/>
      <c r="D245" s="33"/>
      <c r="E245" s="34"/>
      <c r="F245" s="34"/>
      <c r="G245" s="33"/>
      <c r="H245" s="33"/>
      <c r="I245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45" s="33" t="str">
        <f>IF('Octobre 2024'!$I245="","",H245*I245)</f>
        <v/>
      </c>
      <c r="K245" s="9"/>
    </row>
    <row r="246" spans="3:11" ht="24.95" customHeight="1" x14ac:dyDescent="0.25">
      <c r="C246" s="36"/>
      <c r="D246" s="33"/>
      <c r="E246" s="34"/>
      <c r="F246" s="34"/>
      <c r="G246" s="33"/>
      <c r="H246" s="33"/>
      <c r="I246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46" s="33" t="str">
        <f>IF('Octobre 2024'!$I246="","",H246*I246)</f>
        <v/>
      </c>
      <c r="K246" s="9"/>
    </row>
    <row r="247" spans="3:11" ht="24.95" customHeight="1" x14ac:dyDescent="0.25">
      <c r="C247" s="36"/>
      <c r="D247" s="33"/>
      <c r="E247" s="34"/>
      <c r="F247" s="34"/>
      <c r="G247" s="33"/>
      <c r="H247" s="33"/>
      <c r="I247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47" s="33" t="str">
        <f>IF('Octobre 2024'!$I247="","",H247*I247)</f>
        <v/>
      </c>
      <c r="K247" s="9"/>
    </row>
    <row r="248" spans="3:11" ht="24.95" customHeight="1" x14ac:dyDescent="0.25">
      <c r="C248" s="36"/>
      <c r="D248" s="33"/>
      <c r="E248" s="34"/>
      <c r="F248" s="34"/>
      <c r="G248" s="33"/>
      <c r="H248" s="33"/>
      <c r="I248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48" s="33" t="str">
        <f>IF('Octobre 2024'!$I248="","",H248*I248)</f>
        <v/>
      </c>
      <c r="K248" s="9"/>
    </row>
    <row r="249" spans="3:11" ht="24.95" customHeight="1" x14ac:dyDescent="0.25">
      <c r="C249" s="36"/>
      <c r="D249" s="33"/>
      <c r="E249" s="34"/>
      <c r="F249" s="34"/>
      <c r="G249" s="33"/>
      <c r="H249" s="33"/>
      <c r="I249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49" s="33" t="str">
        <f>IF('Octobre 2024'!$I249="","",H249*I249)</f>
        <v/>
      </c>
      <c r="K249" s="9"/>
    </row>
    <row r="250" spans="3:11" ht="24.95" customHeight="1" x14ac:dyDescent="0.25">
      <c r="C250" s="36"/>
      <c r="D250" s="33"/>
      <c r="E250" s="34"/>
      <c r="F250" s="34"/>
      <c r="G250" s="33"/>
      <c r="H250" s="33"/>
      <c r="I250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50" s="33" t="str">
        <f>IF('Octobre 2024'!$I250="","",H250*I250)</f>
        <v/>
      </c>
      <c r="K250" s="9"/>
    </row>
    <row r="251" spans="3:11" ht="24.95" customHeight="1" x14ac:dyDescent="0.25">
      <c r="C251" s="36"/>
      <c r="D251" s="33"/>
      <c r="E251" s="34"/>
      <c r="F251" s="34"/>
      <c r="G251" s="33"/>
      <c r="H251" s="33"/>
      <c r="I251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51" s="33" t="str">
        <f>IF('Octobre 2024'!$I251="","",H251*I251)</f>
        <v/>
      </c>
      <c r="K251" s="9"/>
    </row>
    <row r="252" spans="3:11" ht="24.95" customHeight="1" x14ac:dyDescent="0.25">
      <c r="C252" s="36"/>
      <c r="D252" s="33"/>
      <c r="E252" s="34"/>
      <c r="F252" s="34"/>
      <c r="G252" s="33"/>
      <c r="H252" s="33"/>
      <c r="I252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52" s="33" t="str">
        <f>IF('Octobre 2024'!$I252="","",H252*I252)</f>
        <v/>
      </c>
      <c r="K252" s="9"/>
    </row>
    <row r="253" spans="3:11" ht="24.95" customHeight="1" x14ac:dyDescent="0.25">
      <c r="C253" s="36"/>
      <c r="D253" s="33"/>
      <c r="E253" s="34"/>
      <c r="F253" s="34"/>
      <c r="G253" s="33"/>
      <c r="H253" s="33"/>
      <c r="I253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53" s="33" t="str">
        <f>IF('Octobre 2024'!$I253="","",H253*I253)</f>
        <v/>
      </c>
      <c r="K253" s="9"/>
    </row>
    <row r="254" spans="3:11" ht="24.95" customHeight="1" x14ac:dyDescent="0.25">
      <c r="C254" s="36"/>
      <c r="D254" s="33"/>
      <c r="E254" s="34"/>
      <c r="F254" s="34"/>
      <c r="G254" s="33"/>
      <c r="H254" s="33"/>
      <c r="I254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54" s="33" t="str">
        <f>IF('Octobre 2024'!$I254="","",H254*I254)</f>
        <v/>
      </c>
      <c r="K254" s="9"/>
    </row>
    <row r="255" spans="3:11" ht="24.95" customHeight="1" x14ac:dyDescent="0.25">
      <c r="C255" s="36"/>
      <c r="D255" s="33"/>
      <c r="E255" s="34"/>
      <c r="F255" s="34"/>
      <c r="G255" s="33"/>
      <c r="H255" s="33"/>
      <c r="I255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55" s="33" t="str">
        <f>IF('Octobre 2024'!$I255="","",H255*I255)</f>
        <v/>
      </c>
      <c r="K255" s="9"/>
    </row>
    <row r="256" spans="3:11" ht="24.95" customHeight="1" x14ac:dyDescent="0.25">
      <c r="C256" s="36"/>
      <c r="D256" s="33"/>
      <c r="E256" s="34"/>
      <c r="F256" s="34"/>
      <c r="G256" s="33"/>
      <c r="H256" s="33"/>
      <c r="I256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56" s="33" t="str">
        <f>IF('Octobre 2024'!$I256="","",H256*I256)</f>
        <v/>
      </c>
      <c r="K256" s="9"/>
    </row>
    <row r="257" spans="3:11" ht="24.95" customHeight="1" x14ac:dyDescent="0.25">
      <c r="C257" s="36"/>
      <c r="D257" s="33"/>
      <c r="E257" s="34"/>
      <c r="F257" s="34"/>
      <c r="G257" s="33"/>
      <c r="H257" s="33"/>
      <c r="I257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57" s="33" t="str">
        <f>IF('Octobre 2024'!$I257="","",H257*I257)</f>
        <v/>
      </c>
      <c r="K257" s="9"/>
    </row>
    <row r="258" spans="3:11" ht="24.95" customHeight="1" x14ac:dyDescent="0.25">
      <c r="C258" s="36"/>
      <c r="D258" s="33"/>
      <c r="E258" s="34"/>
      <c r="F258" s="34"/>
      <c r="G258" s="33"/>
      <c r="H258" s="33"/>
      <c r="I258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58" s="33" t="str">
        <f>IF('Octobre 2024'!$I258="","",H258*I258)</f>
        <v/>
      </c>
      <c r="K258" s="9"/>
    </row>
    <row r="259" spans="3:11" ht="24.95" customHeight="1" x14ac:dyDescent="0.25">
      <c r="C259" s="36"/>
      <c r="D259" s="33"/>
      <c r="E259" s="34"/>
      <c r="F259" s="34"/>
      <c r="G259" s="33"/>
      <c r="H259" s="33"/>
      <c r="I259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59" s="33" t="str">
        <f>IF('Octobre 2024'!$I259="","",H259*I259)</f>
        <v/>
      </c>
      <c r="K259" s="9"/>
    </row>
    <row r="260" spans="3:11" ht="24.95" customHeight="1" x14ac:dyDescent="0.25">
      <c r="C260" s="36"/>
      <c r="D260" s="33"/>
      <c r="E260" s="34"/>
      <c r="F260" s="34"/>
      <c r="G260" s="33"/>
      <c r="H260" s="33"/>
      <c r="I260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60" s="33" t="str">
        <f>IF('Octobre 2024'!$I260="","",H260*I260)</f>
        <v/>
      </c>
      <c r="K260" s="9"/>
    </row>
    <row r="261" spans="3:11" ht="24.95" customHeight="1" x14ac:dyDescent="0.25">
      <c r="C261" s="36"/>
      <c r="D261" s="33"/>
      <c r="E261" s="34"/>
      <c r="F261" s="34"/>
      <c r="G261" s="33"/>
      <c r="H261" s="33"/>
      <c r="I261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61" s="33" t="str">
        <f>IF('Octobre 2024'!$I261="","",H261*I261)</f>
        <v/>
      </c>
      <c r="K261" s="9"/>
    </row>
    <row r="262" spans="3:11" ht="24.95" customHeight="1" x14ac:dyDescent="0.25">
      <c r="C262" s="36"/>
      <c r="D262" s="33"/>
      <c r="E262" s="34"/>
      <c r="F262" s="34"/>
      <c r="G262" s="33"/>
      <c r="H262" s="33"/>
      <c r="I262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62" s="33" t="str">
        <f>IF('Octobre 2024'!$I262="","",H262*I262)</f>
        <v/>
      </c>
      <c r="K262" s="9"/>
    </row>
    <row r="263" spans="3:11" ht="24.95" customHeight="1" x14ac:dyDescent="0.25">
      <c r="C263" s="36"/>
      <c r="D263" s="33"/>
      <c r="E263" s="34"/>
      <c r="F263" s="34"/>
      <c r="G263" s="33"/>
      <c r="H263" s="33"/>
      <c r="I263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63" s="33" t="str">
        <f>IF('Octobre 2024'!$I263="","",H263*I263)</f>
        <v/>
      </c>
      <c r="K263" s="9"/>
    </row>
    <row r="264" spans="3:11" ht="24.95" customHeight="1" x14ac:dyDescent="0.25">
      <c r="C264" s="36"/>
      <c r="D264" s="33"/>
      <c r="E264" s="34"/>
      <c r="F264" s="34"/>
      <c r="G264" s="33"/>
      <c r="H264" s="33"/>
      <c r="I264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64" s="33" t="str">
        <f>IF('Octobre 2024'!$I264="","",H264*I264)</f>
        <v/>
      </c>
      <c r="K264" s="9"/>
    </row>
    <row r="265" spans="3:11" ht="24.95" customHeight="1" x14ac:dyDescent="0.25">
      <c r="C265" s="36"/>
      <c r="D265" s="33"/>
      <c r="E265" s="34"/>
      <c r="F265" s="34"/>
      <c r="G265" s="33"/>
      <c r="H265" s="33"/>
      <c r="I265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65" s="33" t="str">
        <f>IF('Octobre 2024'!$I265="","",H265*I265)</f>
        <v/>
      </c>
      <c r="K265" s="9"/>
    </row>
    <row r="266" spans="3:11" ht="24.95" customHeight="1" x14ac:dyDescent="0.25">
      <c r="C266" s="36"/>
      <c r="D266" s="33"/>
      <c r="E266" s="34"/>
      <c r="F266" s="34"/>
      <c r="G266" s="33"/>
      <c r="H266" s="33"/>
      <c r="I266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66" s="33" t="str">
        <f>IF('Octobre 2024'!$I266="","",H266*I266)</f>
        <v/>
      </c>
      <c r="K266" s="9"/>
    </row>
    <row r="267" spans="3:11" ht="24.95" customHeight="1" x14ac:dyDescent="0.25">
      <c r="C267" s="36"/>
      <c r="D267" s="33"/>
      <c r="E267" s="34"/>
      <c r="F267" s="34"/>
      <c r="G267" s="33"/>
      <c r="H267" s="33"/>
      <c r="I267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67" s="33" t="str">
        <f>IF('Octobre 2024'!$I267="","",H267*I267)</f>
        <v/>
      </c>
      <c r="K267" s="9"/>
    </row>
    <row r="268" spans="3:11" ht="24.95" customHeight="1" x14ac:dyDescent="0.25">
      <c r="C268" s="36"/>
      <c r="D268" s="33"/>
      <c r="E268" s="34"/>
      <c r="F268" s="34"/>
      <c r="G268" s="33"/>
      <c r="H268" s="33"/>
      <c r="I268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68" s="33" t="str">
        <f>IF('Octobre 2024'!$I268="","",H268*I268)</f>
        <v/>
      </c>
      <c r="K268" s="9"/>
    </row>
    <row r="269" spans="3:11" ht="24.95" customHeight="1" x14ac:dyDescent="0.25">
      <c r="C269" s="36"/>
      <c r="D269" s="33"/>
      <c r="E269" s="34"/>
      <c r="F269" s="34"/>
      <c r="G269" s="33"/>
      <c r="H269" s="33"/>
      <c r="I269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69" s="33" t="str">
        <f>IF('Octobre 2024'!$I269="","",H269*I269)</f>
        <v/>
      </c>
      <c r="K269" s="9"/>
    </row>
    <row r="270" spans="3:11" ht="24.95" customHeight="1" x14ac:dyDescent="0.25">
      <c r="C270" s="36"/>
      <c r="D270" s="33"/>
      <c r="E270" s="34"/>
      <c r="F270" s="34"/>
      <c r="G270" s="33"/>
      <c r="H270" s="33"/>
      <c r="I270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70" s="33" t="str">
        <f>IF('Octobre 2024'!$I270="","",H270*I270)</f>
        <v/>
      </c>
      <c r="K270" s="9"/>
    </row>
    <row r="271" spans="3:11" ht="24.95" customHeight="1" x14ac:dyDescent="0.25">
      <c r="C271" s="36"/>
      <c r="D271" s="33"/>
      <c r="E271" s="34"/>
      <c r="F271" s="34"/>
      <c r="G271" s="33"/>
      <c r="H271" s="33"/>
      <c r="I271" s="33" t="str">
        <f>IF(Tableau1[[#This Row],[Date de fin]]="","",IF(MONTH(Tableau1[[#This Row],[Date de fin]])&lt;MONTH(MAT),0,IF(AND(MONTH(Tableau1[[#This Row],[Date de début]])=MONTH(MAT),MONTH(Tableau1[[#This Row],[Date de fin]])=MONTH(MAT)),NETWORKDAYS.INTL(Tableau1[[#This Row],[Date de début]],Tableau1[[#This Row],[Date de fin]],1,JF_JC),IF(AND(MONTH(Tableau1[[#This Row],[Date de début]])&lt;MONTH(MAT),MONTH(Tableau1[[#This Row],[Date de fin]])=MONTH(MAT)),NETWORKDAYS.INTL(DATE(YEAR(MAT),MONTH(MAT),1),Tableau1[[#This Row],[Date de fin]],1,JF_JC),IF(AND(MONTH(Tableau1[[#This Row],[Date de début]])&lt;MONTH(MAT),MONTH(Tableau1[[#This Row],[Date de fin]])&gt;MONTH(MAT)),NETWORKDAYS.INTL(DATE(YEAR(MAT),MONTH(MAT),1),DATE(YEAR(MAT),MONTH(MAT),DAY(MAT)),1,JF_JC),IF(AND(MONTH(Tableau1[[#This Row],[Date de début]])=MONTH(MAT),MONTH(Tableau1[[#This Row],[Date de fin]])&gt;MONTH(MAT)),NETWORKDAYS.INTL(Tableau1[[#This Row],[Date de début]],DATE(YEAR(MAT),MONTH(MAT),DAY(MAT)),1,JF_JC),0))))))</f>
        <v/>
      </c>
      <c r="J271" s="33" t="str">
        <f>IF('Octobre 2024'!$I271="","",H271*I271)</f>
        <v/>
      </c>
      <c r="K271" s="9"/>
    </row>
    <row r="272" spans="3:11" ht="24.95" customHeight="1" x14ac:dyDescent="0.25">
      <c r="C272" s="36"/>
      <c r="D272" s="33"/>
      <c r="E272" s="34"/>
      <c r="F272" s="34"/>
      <c r="G272" s="33"/>
      <c r="H272" s="33"/>
      <c r="I272" s="33"/>
      <c r="J272" s="33" t="str">
        <f>IF('Octobre 2024'!$I272="","",H272*I272)</f>
        <v/>
      </c>
    </row>
    <row r="273" spans="3:10" ht="24.95" customHeight="1" x14ac:dyDescent="0.25">
      <c r="C273" s="36"/>
      <c r="D273" s="33"/>
      <c r="E273" s="34"/>
      <c r="F273" s="34"/>
      <c r="G273" s="33"/>
      <c r="H273" s="33"/>
      <c r="I273" s="33"/>
      <c r="J273" s="33" t="str">
        <f>IF('Octobre 2024'!$I273="","",H273*I273)</f>
        <v/>
      </c>
    </row>
    <row r="274" spans="3:10" ht="24.95" customHeight="1" x14ac:dyDescent="0.25">
      <c r="C274" s="36"/>
      <c r="D274" s="33"/>
      <c r="E274" s="34"/>
      <c r="F274" s="34"/>
      <c r="G274" s="33"/>
      <c r="H274" s="33"/>
      <c r="I274" s="33"/>
      <c r="J274" s="33" t="str">
        <f>IF('Octobre 2024'!$I274="","",H274*I274)</f>
        <v/>
      </c>
    </row>
    <row r="275" spans="3:10" ht="24.95" customHeight="1" x14ac:dyDescent="0.25">
      <c r="C275" s="36"/>
      <c r="D275" s="33"/>
      <c r="E275" s="34"/>
      <c r="F275" s="34"/>
      <c r="G275" s="33"/>
      <c r="H275" s="33"/>
      <c r="I275" s="33"/>
      <c r="J275" s="33" t="str">
        <f>IF('Octobre 2024'!$I275="","",H275*I275)</f>
        <v/>
      </c>
    </row>
    <row r="276" spans="3:10" ht="24.95" customHeight="1" x14ac:dyDescent="0.25">
      <c r="C276" s="36"/>
      <c r="D276" s="33"/>
      <c r="E276" s="34"/>
      <c r="F276" s="34"/>
      <c r="G276" s="33"/>
      <c r="H276" s="33"/>
      <c r="I276" s="33"/>
      <c r="J276" s="33" t="str">
        <f>IF('Octobre 2024'!$I276="","",H276*I276)</f>
        <v/>
      </c>
    </row>
    <row r="277" spans="3:10" ht="24.95" customHeight="1" x14ac:dyDescent="0.25">
      <c r="C277" s="36"/>
      <c r="D277" s="33"/>
      <c r="E277" s="34"/>
      <c r="F277" s="34"/>
      <c r="G277" s="33"/>
      <c r="H277" s="33"/>
      <c r="I277" s="33"/>
      <c r="J277" s="33" t="str">
        <f>IF('Octobre 2024'!$I277="","",H277*I277)</f>
        <v/>
      </c>
    </row>
    <row r="278" spans="3:10" ht="24.95" customHeight="1" x14ac:dyDescent="0.25">
      <c r="C278" s="36"/>
      <c r="D278" s="33"/>
      <c r="E278" s="34"/>
      <c r="F278" s="34"/>
      <c r="G278" s="33"/>
      <c r="H278" s="33"/>
      <c r="I278" s="33"/>
      <c r="J278" s="33" t="str">
        <f>IF('Octobre 2024'!$I278="","",H278*I278)</f>
        <v/>
      </c>
    </row>
    <row r="279" spans="3:10" ht="24.95" customHeight="1" x14ac:dyDescent="0.25">
      <c r="C279" s="36"/>
      <c r="D279" s="33"/>
      <c r="E279" s="34"/>
      <c r="F279" s="34"/>
      <c r="G279" s="33"/>
      <c r="H279" s="33"/>
      <c r="I279" s="33"/>
      <c r="J279" s="33" t="str">
        <f>IF('Octobre 2024'!$I279="","",H279*I279)</f>
        <v/>
      </c>
    </row>
    <row r="280" spans="3:10" ht="24.95" customHeight="1" x14ac:dyDescent="0.25">
      <c r="C280" s="36"/>
      <c r="D280" s="33"/>
      <c r="E280" s="34"/>
      <c r="F280" s="34"/>
      <c r="G280" s="33"/>
      <c r="H280" s="33"/>
      <c r="I280" s="33"/>
      <c r="J280" s="33" t="str">
        <f>IF('Octobre 2024'!$I280="","",H280*I280)</f>
        <v/>
      </c>
    </row>
    <row r="281" spans="3:10" ht="24.95" customHeight="1" x14ac:dyDescent="0.25">
      <c r="C281" s="36"/>
      <c r="D281" s="33"/>
      <c r="E281" s="34"/>
      <c r="F281" s="34"/>
      <c r="G281" s="33"/>
      <c r="H281" s="33"/>
      <c r="I281" s="33"/>
      <c r="J281" s="33" t="str">
        <f>IF('Octobre 2024'!$I281="","",H281*I281)</f>
        <v/>
      </c>
    </row>
    <row r="282" spans="3:10" ht="24.95" customHeight="1" x14ac:dyDescent="0.25">
      <c r="C282" s="36"/>
      <c r="D282" s="33"/>
      <c r="E282" s="34"/>
      <c r="F282" s="34"/>
      <c r="G282" s="33"/>
      <c r="H282" s="33"/>
      <c r="I282" s="33"/>
      <c r="J282" s="33" t="str">
        <f>IF('Octobre 2024'!$I282="","",H282*I282)</f>
        <v/>
      </c>
    </row>
    <row r="283" spans="3:10" ht="24.95" customHeight="1" x14ac:dyDescent="0.25">
      <c r="C283" s="36"/>
      <c r="D283" s="33"/>
      <c r="E283" s="34"/>
      <c r="F283" s="34"/>
      <c r="G283" s="33"/>
      <c r="H283" s="33"/>
      <c r="I283" s="33"/>
      <c r="J283" s="33" t="str">
        <f>IF('Octobre 2024'!$I283="","",H283*I283)</f>
        <v/>
      </c>
    </row>
    <row r="284" spans="3:10" ht="24.95" customHeight="1" x14ac:dyDescent="0.25">
      <c r="C284" s="36"/>
      <c r="D284" s="33"/>
      <c r="E284" s="34"/>
      <c r="F284" s="34"/>
      <c r="G284" s="33"/>
      <c r="H284" s="33"/>
      <c r="I284" s="33"/>
      <c r="J284" s="33" t="str">
        <f>IF('Octobre 2024'!$I284="","",H284*I284)</f>
        <v/>
      </c>
    </row>
    <row r="285" spans="3:10" ht="24.95" customHeight="1" x14ac:dyDescent="0.25">
      <c r="C285" s="36"/>
      <c r="D285" s="33"/>
      <c r="E285" s="34"/>
      <c r="F285" s="34"/>
      <c r="G285" s="33"/>
      <c r="H285" s="33"/>
      <c r="I285" s="33"/>
      <c r="J285" s="33" t="str">
        <f>IF('Octobre 2024'!$I285="","",H285*I285)</f>
        <v/>
      </c>
    </row>
    <row r="286" spans="3:10" ht="24.95" customHeight="1" x14ac:dyDescent="0.25">
      <c r="C286" s="36"/>
      <c r="D286" s="33"/>
      <c r="E286" s="34"/>
      <c r="F286" s="34"/>
      <c r="G286" s="33"/>
      <c r="H286" s="33"/>
      <c r="I286" s="33"/>
      <c r="J286" s="33" t="str">
        <f>IF('Octobre 2024'!$I286="","",H286*I286)</f>
        <v/>
      </c>
    </row>
    <row r="287" spans="3:10" ht="24.95" customHeight="1" x14ac:dyDescent="0.25">
      <c r="C287" s="36"/>
      <c r="D287" s="33"/>
      <c r="E287" s="34"/>
      <c r="F287" s="34"/>
      <c r="G287" s="33"/>
      <c r="H287" s="33"/>
      <c r="I287" s="33"/>
      <c r="J287" s="33" t="str">
        <f>IF('Octobre 2024'!$I287="","",H287*I287)</f>
        <v/>
      </c>
    </row>
    <row r="288" spans="3:10" ht="24.95" customHeight="1" x14ac:dyDescent="0.25">
      <c r="C288" s="36"/>
      <c r="D288" s="33"/>
      <c r="E288" s="34"/>
      <c r="F288" s="34"/>
      <c r="G288" s="33"/>
      <c r="H288" s="33"/>
      <c r="I288" s="33"/>
      <c r="J288" s="33" t="str">
        <f>IF('Octobre 2024'!$I288="","",H288*I288)</f>
        <v/>
      </c>
    </row>
    <row r="289" spans="3:10" ht="24.95" customHeight="1" x14ac:dyDescent="0.25">
      <c r="C289" s="36"/>
      <c r="D289" s="33"/>
      <c r="E289" s="34"/>
      <c r="F289" s="34"/>
      <c r="G289" s="33"/>
      <c r="H289" s="33"/>
      <c r="I289" s="33"/>
      <c r="J289" s="33" t="str">
        <f>IF('Octobre 2024'!$I289="","",H289*I289)</f>
        <v/>
      </c>
    </row>
    <row r="290" spans="3:10" ht="24.95" customHeight="1" x14ac:dyDescent="0.25">
      <c r="C290" s="36"/>
      <c r="D290" s="33"/>
      <c r="E290" s="34"/>
      <c r="F290" s="34"/>
      <c r="G290" s="33"/>
      <c r="H290" s="33"/>
      <c r="I290" s="33"/>
      <c r="J290" s="33" t="str">
        <f>IF('Octobre 2024'!$I290="","",H290*I290)</f>
        <v/>
      </c>
    </row>
    <row r="291" spans="3:10" ht="24.95" customHeight="1" x14ac:dyDescent="0.25">
      <c r="C291" s="36"/>
      <c r="D291" s="33"/>
      <c r="E291" s="34"/>
      <c r="F291" s="34"/>
      <c r="G291" s="33"/>
      <c r="H291" s="33"/>
      <c r="I291" s="33"/>
      <c r="J291" s="33" t="str">
        <f>IF('Octobre 2024'!$I291="","",H291*I291)</f>
        <v/>
      </c>
    </row>
    <row r="292" spans="3:10" ht="24.95" customHeight="1" x14ac:dyDescent="0.25">
      <c r="C292" s="36"/>
      <c r="D292" s="33"/>
      <c r="E292" s="34"/>
      <c r="F292" s="34"/>
      <c r="G292" s="33"/>
      <c r="H292" s="33"/>
      <c r="I292" s="33"/>
      <c r="J292" s="33" t="str">
        <f>IF('Octobre 2024'!$I292="","",H292*I292)</f>
        <v/>
      </c>
    </row>
    <row r="293" spans="3:10" ht="24.95" customHeight="1" x14ac:dyDescent="0.25">
      <c r="C293" s="36"/>
      <c r="D293" s="33"/>
      <c r="E293" s="34"/>
      <c r="F293" s="34"/>
      <c r="G293" s="33"/>
      <c r="H293" s="33"/>
      <c r="I293" s="33"/>
      <c r="J293" s="33" t="str">
        <f>IF('Octobre 2024'!$I293="","",H293*I293)</f>
        <v/>
      </c>
    </row>
    <row r="294" spans="3:10" ht="24.95" customHeight="1" x14ac:dyDescent="0.25">
      <c r="C294" s="36"/>
      <c r="D294" s="33"/>
      <c r="E294" s="34"/>
      <c r="F294" s="34"/>
      <c r="G294" s="33"/>
      <c r="H294" s="33"/>
      <c r="I294" s="33"/>
      <c r="J294" s="33" t="str">
        <f>IF('Octobre 2024'!$I294="","",H294*I294)</f>
        <v/>
      </c>
    </row>
    <row r="295" spans="3:10" ht="24.95" customHeight="1" x14ac:dyDescent="0.25">
      <c r="C295" s="36"/>
      <c r="D295" s="33"/>
      <c r="E295" s="34"/>
      <c r="F295" s="34"/>
      <c r="G295" s="33"/>
      <c r="H295" s="33"/>
      <c r="I295" s="33"/>
      <c r="J295" s="33" t="str">
        <f>IF('Octobre 2024'!$I295="","",H295*I295)</f>
        <v/>
      </c>
    </row>
    <row r="296" spans="3:10" ht="24.95" customHeight="1" x14ac:dyDescent="0.25">
      <c r="C296" s="36"/>
      <c r="D296" s="33"/>
      <c r="E296" s="34"/>
      <c r="F296" s="34"/>
      <c r="G296" s="33"/>
      <c r="H296" s="33"/>
      <c r="I296" s="33"/>
      <c r="J296" s="33" t="str">
        <f>IF('Octobre 2024'!$I296="","",H296*I296)</f>
        <v/>
      </c>
    </row>
    <row r="297" spans="3:10" ht="24.95" customHeight="1" x14ac:dyDescent="0.25">
      <c r="C297" s="36"/>
      <c r="D297" s="33"/>
      <c r="E297" s="34"/>
      <c r="F297" s="34"/>
      <c r="G297" s="33"/>
      <c r="H297" s="33"/>
      <c r="I297" s="33"/>
      <c r="J297" s="33" t="str">
        <f>IF('Octobre 2024'!$I297="","",H297*I297)</f>
        <v/>
      </c>
    </row>
    <row r="298" spans="3:10" ht="24.95" customHeight="1" x14ac:dyDescent="0.25">
      <c r="C298" s="36"/>
      <c r="D298" s="33"/>
      <c r="E298" s="34"/>
      <c r="F298" s="34"/>
      <c r="G298" s="33"/>
      <c r="H298" s="33"/>
      <c r="I298" s="33"/>
      <c r="J298" s="33" t="str">
        <f>IF('Octobre 2024'!$I298="","",H298*I298)</f>
        <v/>
      </c>
    </row>
    <row r="299" spans="3:10" ht="24.95" customHeight="1" x14ac:dyDescent="0.25">
      <c r="C299" s="36"/>
      <c r="D299" s="33"/>
      <c r="E299" s="34"/>
      <c r="F299" s="34"/>
      <c r="G299" s="33"/>
      <c r="H299" s="33"/>
      <c r="I299" s="33"/>
      <c r="J299" s="33" t="str">
        <f>IF('Octobre 2024'!$I299="","",H299*I299)</f>
        <v/>
      </c>
    </row>
    <row r="300" spans="3:10" ht="24.95" customHeight="1" x14ac:dyDescent="0.25">
      <c r="C300" s="36"/>
      <c r="D300" s="33"/>
      <c r="E300" s="34"/>
      <c r="F300" s="34"/>
      <c r="G300" s="33"/>
      <c r="H300" s="33"/>
      <c r="I300" s="33"/>
      <c r="J300" s="33" t="str">
        <f>IF('Octobre 2024'!$I300="","",H300*I300)</f>
        <v/>
      </c>
    </row>
    <row r="301" spans="3:10" ht="24.95" customHeight="1" x14ac:dyDescent="0.25">
      <c r="C301" s="36"/>
      <c r="D301" s="33"/>
      <c r="E301" s="34"/>
      <c r="F301" s="34"/>
      <c r="G301" s="33"/>
      <c r="H301" s="33"/>
      <c r="I301" s="33"/>
      <c r="J301" s="33" t="str">
        <f>IF('Octobre 2024'!$I301="","",H301*I301)</f>
        <v/>
      </c>
    </row>
    <row r="302" spans="3:10" ht="24.95" customHeight="1" x14ac:dyDescent="0.25">
      <c r="C302" s="36"/>
      <c r="D302" s="33"/>
      <c r="E302" s="34"/>
      <c r="F302" s="34"/>
      <c r="G302" s="33"/>
      <c r="H302" s="33"/>
      <c r="I302" s="33"/>
      <c r="J302" s="33" t="str">
        <f>IF('Octobre 2024'!$I302="","",H302*I302)</f>
        <v/>
      </c>
    </row>
    <row r="303" spans="3:10" ht="24.95" customHeight="1" x14ac:dyDescent="0.25">
      <c r="C303" s="36"/>
      <c r="D303" s="33"/>
      <c r="E303" s="34"/>
      <c r="F303" s="34"/>
      <c r="G303" s="33"/>
      <c r="H303" s="33"/>
      <c r="I303" s="33"/>
      <c r="J303" s="33" t="str">
        <f>IF('Octobre 2024'!$I303="","",H303*I303)</f>
        <v/>
      </c>
    </row>
    <row r="304" spans="3:10" ht="24.95" customHeight="1" x14ac:dyDescent="0.25">
      <c r="C304" s="36"/>
      <c r="D304" s="33"/>
      <c r="E304" s="34"/>
      <c r="F304" s="34"/>
      <c r="G304" s="33"/>
      <c r="H304" s="33"/>
      <c r="I304" s="33"/>
      <c r="J304" s="33" t="str">
        <f>IF('Octobre 2024'!$I304="","",H304*I304)</f>
        <v/>
      </c>
    </row>
    <row r="305" spans="3:10" ht="24.95" customHeight="1" x14ac:dyDescent="0.25">
      <c r="C305" s="36"/>
      <c r="D305" s="33"/>
      <c r="E305" s="34"/>
      <c r="F305" s="34"/>
      <c r="G305" s="33"/>
      <c r="H305" s="33"/>
      <c r="I305" s="33"/>
      <c r="J305" s="33" t="str">
        <f>IF('Octobre 2024'!$I305="","",H305*I305)</f>
        <v/>
      </c>
    </row>
    <row r="306" spans="3:10" ht="24.95" customHeight="1" x14ac:dyDescent="0.25">
      <c r="C306" s="36"/>
      <c r="D306" s="33"/>
      <c r="E306" s="34"/>
      <c r="F306" s="34"/>
      <c r="G306" s="33"/>
      <c r="H306" s="33"/>
      <c r="I306" s="33"/>
      <c r="J306" s="33" t="str">
        <f>IF('Octobre 2024'!$I306="","",H306*I306)</f>
        <v/>
      </c>
    </row>
    <row r="307" spans="3:10" ht="24.95" customHeight="1" x14ac:dyDescent="0.25">
      <c r="C307" s="36"/>
      <c r="D307" s="33"/>
      <c r="E307" s="34"/>
      <c r="F307" s="34"/>
      <c r="G307" s="33"/>
      <c r="H307" s="33"/>
      <c r="I307" s="33"/>
      <c r="J307" s="33" t="str">
        <f>IF('Octobre 2024'!$I307="","",H307*I307)</f>
        <v/>
      </c>
    </row>
    <row r="308" spans="3:10" ht="24.95" customHeight="1" x14ac:dyDescent="0.25">
      <c r="C308" s="36"/>
      <c r="D308" s="33"/>
      <c r="E308" s="34"/>
      <c r="F308" s="34"/>
      <c r="G308" s="33"/>
      <c r="H308" s="33"/>
      <c r="I308" s="33"/>
      <c r="J308" s="33" t="str">
        <f>IF('Octobre 2024'!$I308="","",H308*I308)</f>
        <v/>
      </c>
    </row>
    <row r="309" spans="3:10" ht="24.95" customHeight="1" x14ac:dyDescent="0.25">
      <c r="C309" s="36"/>
      <c r="D309" s="33"/>
      <c r="E309" s="34"/>
      <c r="F309" s="34"/>
      <c r="G309" s="33"/>
      <c r="H309" s="33"/>
      <c r="I309" s="33"/>
      <c r="J309" s="33" t="str">
        <f>IF('Octobre 2024'!$I309="","",H309*I309)</f>
        <v/>
      </c>
    </row>
    <row r="310" spans="3:10" ht="24.95" customHeight="1" x14ac:dyDescent="0.25">
      <c r="C310" s="36"/>
      <c r="D310" s="33"/>
      <c r="E310" s="34"/>
      <c r="F310" s="34"/>
      <c r="G310" s="33"/>
      <c r="H310" s="33"/>
      <c r="I310" s="33"/>
      <c r="J310" s="33" t="str">
        <f>IF('Octobre 2024'!$I310="","",H310*I310)</f>
        <v/>
      </c>
    </row>
    <row r="311" spans="3:10" ht="24.95" customHeight="1" x14ac:dyDescent="0.25">
      <c r="C311" s="36"/>
      <c r="D311" s="33"/>
      <c r="E311" s="34"/>
      <c r="F311" s="34"/>
      <c r="G311" s="33"/>
      <c r="H311" s="33"/>
      <c r="I311" s="33"/>
      <c r="J311" s="33" t="str">
        <f>IF('Octobre 2024'!$I311="","",H311*I311)</f>
        <v/>
      </c>
    </row>
    <row r="312" spans="3:10" ht="24.95" customHeight="1" x14ac:dyDescent="0.25">
      <c r="C312" s="36"/>
      <c r="D312" s="33"/>
      <c r="E312" s="34"/>
      <c r="F312" s="34"/>
      <c r="G312" s="33"/>
      <c r="H312" s="33"/>
      <c r="I312" s="33"/>
      <c r="J312" s="33" t="str">
        <f>IF('Octobre 2024'!$I312="","",H312*I312)</f>
        <v/>
      </c>
    </row>
    <row r="313" spans="3:10" ht="24.95" customHeight="1" x14ac:dyDescent="0.25">
      <c r="C313" s="36"/>
      <c r="D313" s="33"/>
      <c r="E313" s="34"/>
      <c r="F313" s="34"/>
      <c r="G313" s="33"/>
      <c r="H313" s="33"/>
      <c r="I313" s="33"/>
      <c r="J313" s="33" t="str">
        <f>IF('Octobre 2024'!$I313="","",H313*I313)</f>
        <v/>
      </c>
    </row>
    <row r="314" spans="3:10" ht="24.95" customHeight="1" x14ac:dyDescent="0.25">
      <c r="C314" s="36"/>
      <c r="D314" s="33"/>
      <c r="E314" s="34"/>
      <c r="F314" s="34"/>
      <c r="G314" s="33"/>
      <c r="H314" s="33"/>
      <c r="I314" s="33"/>
      <c r="J314" s="33" t="str">
        <f>IF('Octobre 2024'!$I314="","",H314*I314)</f>
        <v/>
      </c>
    </row>
    <row r="315" spans="3:10" ht="24.95" customHeight="1" x14ac:dyDescent="0.25">
      <c r="C315" s="36"/>
      <c r="D315" s="33"/>
      <c r="E315" s="34"/>
      <c r="F315" s="34"/>
      <c r="G315" s="33"/>
      <c r="H315" s="33"/>
      <c r="I315" s="33"/>
      <c r="J315" s="33" t="str">
        <f>IF('Octobre 2024'!$I315="","",H315*I315)</f>
        <v/>
      </c>
    </row>
    <row r="316" spans="3:10" ht="24.95" customHeight="1" x14ac:dyDescent="0.25">
      <c r="C316" s="36"/>
      <c r="D316" s="33"/>
      <c r="E316" s="34"/>
      <c r="F316" s="34"/>
      <c r="G316" s="33"/>
      <c r="H316" s="33"/>
      <c r="I316" s="33"/>
      <c r="J316" s="33" t="str">
        <f>IF('Octobre 2024'!$I316="","",H316*I316)</f>
        <v/>
      </c>
    </row>
    <row r="317" spans="3:10" ht="24.95" customHeight="1" x14ac:dyDescent="0.25">
      <c r="C317" s="36"/>
      <c r="D317" s="33"/>
      <c r="E317" s="34"/>
      <c r="F317" s="34"/>
      <c r="G317" s="33"/>
      <c r="H317" s="33"/>
      <c r="I317" s="33"/>
      <c r="J317" s="33" t="str">
        <f>IF('Octobre 2024'!$I317="","",H317*I317)</f>
        <v/>
      </c>
    </row>
    <row r="318" spans="3:10" ht="24.95" customHeight="1" x14ac:dyDescent="0.25">
      <c r="C318" s="36"/>
      <c r="D318" s="33"/>
      <c r="E318" s="34"/>
      <c r="F318" s="34"/>
      <c r="G318" s="33"/>
      <c r="H318" s="33"/>
      <c r="I318" s="33"/>
      <c r="J318" s="33" t="str">
        <f>IF('Octobre 2024'!$I318="","",H318*I318)</f>
        <v/>
      </c>
    </row>
    <row r="319" spans="3:10" ht="24.95" customHeight="1" x14ac:dyDescent="0.25">
      <c r="C319" s="36"/>
      <c r="D319" s="33"/>
      <c r="E319" s="34"/>
      <c r="F319" s="34"/>
      <c r="G319" s="33"/>
      <c r="H319" s="33"/>
      <c r="I319" s="33"/>
      <c r="J319" s="33" t="str">
        <f>IF('Octobre 2024'!$I319="","",H319*I319)</f>
        <v/>
      </c>
    </row>
    <row r="320" spans="3:10" ht="24.95" customHeight="1" x14ac:dyDescent="0.25">
      <c r="C320" s="36"/>
      <c r="D320" s="33"/>
      <c r="E320" s="34"/>
      <c r="F320" s="34"/>
      <c r="G320" s="33"/>
      <c r="H320" s="33"/>
      <c r="I320" s="33"/>
      <c r="J320" s="33" t="str">
        <f>IF('Octobre 2024'!$I320="","",H320*I320)</f>
        <v/>
      </c>
    </row>
    <row r="321" spans="3:10" ht="24.95" customHeight="1" x14ac:dyDescent="0.25">
      <c r="C321" s="36"/>
      <c r="D321" s="33"/>
      <c r="E321" s="34"/>
      <c r="F321" s="34"/>
      <c r="G321" s="33"/>
      <c r="H321" s="33"/>
      <c r="I321" s="33"/>
      <c r="J321" s="33" t="str">
        <f>IF('Octobre 2024'!$I321="","",H321*I321)</f>
        <v/>
      </c>
    </row>
    <row r="322" spans="3:10" ht="24.95" customHeight="1" x14ac:dyDescent="0.25">
      <c r="C322" s="36"/>
      <c r="D322" s="33"/>
      <c r="E322" s="34"/>
      <c r="F322" s="34"/>
      <c r="G322" s="33"/>
      <c r="H322" s="33"/>
      <c r="I322" s="33"/>
      <c r="J322" s="33" t="str">
        <f>IF('Octobre 2024'!$I322="","",H322*I322)</f>
        <v/>
      </c>
    </row>
    <row r="323" spans="3:10" ht="24.95" customHeight="1" x14ac:dyDescent="0.25">
      <c r="C323" s="36"/>
      <c r="D323" s="33"/>
      <c r="E323" s="34"/>
      <c r="F323" s="34"/>
      <c r="G323" s="33"/>
      <c r="H323" s="33"/>
      <c r="I323" s="33"/>
      <c r="J323" s="33" t="str">
        <f>IF('Octobre 2024'!$I323="","",H323*I323)</f>
        <v/>
      </c>
    </row>
    <row r="324" spans="3:10" ht="24.95" customHeight="1" x14ac:dyDescent="0.25">
      <c r="C324" s="36"/>
      <c r="D324" s="33"/>
      <c r="E324" s="34"/>
      <c r="F324" s="34"/>
      <c r="G324" s="33"/>
      <c r="H324" s="33"/>
      <c r="I324" s="33"/>
      <c r="J324" s="33" t="str">
        <f>IF('Octobre 2024'!$I324="","",H324*I324)</f>
        <v/>
      </c>
    </row>
    <row r="325" spans="3:10" ht="24.95" customHeight="1" x14ac:dyDescent="0.25">
      <c r="C325" s="36"/>
      <c r="D325" s="33"/>
      <c r="E325" s="34"/>
      <c r="F325" s="34"/>
      <c r="G325" s="33"/>
      <c r="H325" s="33"/>
      <c r="I325" s="33"/>
      <c r="J325" s="33" t="str">
        <f>IF('Octobre 2024'!$I325="","",H325*I325)</f>
        <v/>
      </c>
    </row>
    <row r="326" spans="3:10" ht="24.95" customHeight="1" x14ac:dyDescent="0.25">
      <c r="C326" s="36"/>
      <c r="D326" s="33"/>
      <c r="E326" s="34"/>
      <c r="F326" s="34"/>
      <c r="G326" s="33"/>
      <c r="H326" s="33"/>
      <c r="I326" s="33"/>
      <c r="J326" s="33" t="str">
        <f>IF('Octobre 2024'!$I326="","",H326*I326)</f>
        <v/>
      </c>
    </row>
    <row r="327" spans="3:10" ht="24.95" customHeight="1" x14ac:dyDescent="0.25">
      <c r="C327" s="36"/>
      <c r="D327" s="33"/>
      <c r="E327" s="34"/>
      <c r="F327" s="34"/>
      <c r="G327" s="33"/>
      <c r="H327" s="33"/>
      <c r="I327" s="33"/>
      <c r="J327" s="33" t="str">
        <f>IF('Octobre 2024'!$I327="","",H327*I327)</f>
        <v/>
      </c>
    </row>
    <row r="328" spans="3:10" ht="24.95" customHeight="1" x14ac:dyDescent="0.25">
      <c r="C328" s="36"/>
      <c r="D328" s="33"/>
      <c r="E328" s="34"/>
      <c r="F328" s="34"/>
      <c r="G328" s="33"/>
      <c r="H328" s="33"/>
      <c r="I328" s="33"/>
      <c r="J328" s="33" t="str">
        <f>IF('Octobre 2024'!$I328="","",H328*I328)</f>
        <v/>
      </c>
    </row>
    <row r="329" spans="3:10" ht="24.95" customHeight="1" x14ac:dyDescent="0.25">
      <c r="C329" s="36"/>
      <c r="D329" s="33"/>
      <c r="E329" s="34"/>
      <c r="F329" s="34"/>
      <c r="G329" s="33"/>
      <c r="H329" s="33"/>
      <c r="I329" s="33"/>
      <c r="J329" s="33" t="str">
        <f>IF('Octobre 2024'!$I329="","",H329*I329)</f>
        <v/>
      </c>
    </row>
    <row r="330" spans="3:10" ht="24.95" customHeight="1" x14ac:dyDescent="0.25">
      <c r="C330" s="36"/>
      <c r="D330" s="33"/>
      <c r="E330" s="34"/>
      <c r="F330" s="34"/>
      <c r="G330" s="33"/>
      <c r="H330" s="33"/>
      <c r="I330" s="33"/>
      <c r="J330" s="33" t="str">
        <f>IF('Octobre 2024'!$I330="","",H330*I330)</f>
        <v/>
      </c>
    </row>
    <row r="331" spans="3:10" ht="24.95" customHeight="1" x14ac:dyDescent="0.25">
      <c r="C331" s="36"/>
      <c r="D331" s="33"/>
      <c r="E331" s="34"/>
      <c r="F331" s="34"/>
      <c r="G331" s="33"/>
      <c r="H331" s="33"/>
      <c r="I331" s="33"/>
      <c r="J331" s="33" t="str">
        <f>IF('Octobre 2024'!$I331="","",H331*I331)</f>
        <v/>
      </c>
    </row>
    <row r="332" spans="3:10" ht="24.95" customHeight="1" x14ac:dyDescent="0.25">
      <c r="C332" s="36"/>
      <c r="D332" s="33"/>
      <c r="E332" s="34"/>
      <c r="F332" s="34"/>
      <c r="G332" s="33"/>
      <c r="H332" s="33"/>
      <c r="I332" s="33"/>
      <c r="J332" s="33" t="str">
        <f>IF('Octobre 2024'!$I332="","",H332*I332)</f>
        <v/>
      </c>
    </row>
    <row r="333" spans="3:10" ht="24.95" customHeight="1" x14ac:dyDescent="0.25">
      <c r="C333" s="36"/>
      <c r="D333" s="33"/>
      <c r="E333" s="34"/>
      <c r="F333" s="34"/>
      <c r="G333" s="33"/>
      <c r="H333" s="33"/>
      <c r="I333" s="33"/>
      <c r="J333" s="33" t="str">
        <f>IF('Octobre 2024'!$I333="","",H333*I333)</f>
        <v/>
      </c>
    </row>
    <row r="334" spans="3:10" ht="24.95" customHeight="1" x14ac:dyDescent="0.25">
      <c r="C334" s="36"/>
      <c r="D334" s="33"/>
      <c r="E334" s="34"/>
      <c r="F334" s="34"/>
      <c r="G334" s="33"/>
      <c r="H334" s="33"/>
      <c r="I334" s="33"/>
      <c r="J334" s="33" t="str">
        <f>IF('Octobre 2024'!$I334="","",H334*I334)</f>
        <v/>
      </c>
    </row>
    <row r="335" spans="3:10" ht="24.95" customHeight="1" x14ac:dyDescent="0.25">
      <c r="C335" s="36"/>
      <c r="D335" s="33"/>
      <c r="E335" s="34"/>
      <c r="F335" s="34"/>
      <c r="G335" s="33"/>
      <c r="H335" s="33"/>
      <c r="I335" s="33"/>
      <c r="J335" s="33" t="str">
        <f>IF('Octobre 2024'!$I335="","",H335*I335)</f>
        <v/>
      </c>
    </row>
    <row r="336" spans="3:10" ht="24.95" customHeight="1" x14ac:dyDescent="0.25">
      <c r="C336" s="36"/>
      <c r="D336" s="33"/>
      <c r="E336" s="34"/>
      <c r="F336" s="34"/>
      <c r="G336" s="33"/>
      <c r="H336" s="33"/>
      <c r="I336" s="33"/>
      <c r="J336" s="33" t="str">
        <f>IF('Octobre 2024'!$I336="","",H336*I336)</f>
        <v/>
      </c>
    </row>
    <row r="337" spans="3:10" ht="24.95" customHeight="1" x14ac:dyDescent="0.25">
      <c r="C337" s="36"/>
      <c r="D337" s="33"/>
      <c r="E337" s="34"/>
      <c r="F337" s="34"/>
      <c r="G337" s="33"/>
      <c r="H337" s="33"/>
      <c r="I337" s="33"/>
      <c r="J337" s="33" t="str">
        <f>IF('Octobre 2024'!$I337="","",H337*I337)</f>
        <v/>
      </c>
    </row>
    <row r="338" spans="3:10" ht="24.95" customHeight="1" x14ac:dyDescent="0.25">
      <c r="C338" s="36"/>
      <c r="D338" s="33"/>
      <c r="E338" s="34"/>
      <c r="F338" s="34"/>
      <c r="G338" s="33"/>
      <c r="H338" s="33"/>
      <c r="I338" s="33"/>
      <c r="J338" s="33" t="str">
        <f>IF('Octobre 2024'!$I338="","",H338*I338)</f>
        <v/>
      </c>
    </row>
    <row r="339" spans="3:10" ht="24.95" customHeight="1" x14ac:dyDescent="0.25">
      <c r="C339" s="36"/>
      <c r="D339" s="33"/>
      <c r="E339" s="34"/>
      <c r="F339" s="34"/>
      <c r="G339" s="33"/>
      <c r="H339" s="33"/>
      <c r="I339" s="33"/>
      <c r="J339" s="33" t="str">
        <f>IF('Octobre 2024'!$I339="","",H339*I339)</f>
        <v/>
      </c>
    </row>
    <row r="340" spans="3:10" ht="24.95" customHeight="1" x14ac:dyDescent="0.25">
      <c r="C340" s="36"/>
      <c r="D340" s="33"/>
      <c r="E340" s="34"/>
      <c r="F340" s="34"/>
      <c r="G340" s="33"/>
      <c r="H340" s="33"/>
      <c r="I340" s="33"/>
      <c r="J340" s="33" t="str">
        <f>IF('Octobre 2024'!$I340="","",H340*I340)</f>
        <v/>
      </c>
    </row>
    <row r="341" spans="3:10" ht="24.95" customHeight="1" x14ac:dyDescent="0.25">
      <c r="C341" s="36"/>
      <c r="D341" s="33"/>
      <c r="E341" s="34"/>
      <c r="F341" s="34"/>
      <c r="G341" s="33"/>
      <c r="H341" s="33"/>
      <c r="I341" s="33"/>
      <c r="J341" s="33" t="str">
        <f>IF('Octobre 2024'!$I341="","",H341*I341)</f>
        <v/>
      </c>
    </row>
    <row r="342" spans="3:10" ht="24.95" customHeight="1" x14ac:dyDescent="0.25">
      <c r="C342" s="36"/>
      <c r="D342" s="33"/>
      <c r="E342" s="34"/>
      <c r="F342" s="34"/>
      <c r="G342" s="33"/>
      <c r="H342" s="33"/>
      <c r="I342" s="33"/>
      <c r="J342" s="33" t="str">
        <f>IF('Octobre 2024'!$I342="","",H342*I342)</f>
        <v/>
      </c>
    </row>
    <row r="343" spans="3:10" ht="24.95" customHeight="1" x14ac:dyDescent="0.25">
      <c r="C343" s="36"/>
      <c r="D343" s="33"/>
      <c r="E343" s="34"/>
      <c r="F343" s="34"/>
      <c r="G343" s="33"/>
      <c r="H343" s="33"/>
      <c r="I343" s="33"/>
      <c r="J343" s="33" t="str">
        <f>IF('Octobre 2024'!$I343="","",H343*I343)</f>
        <v/>
      </c>
    </row>
    <row r="344" spans="3:10" ht="24.95" customHeight="1" x14ac:dyDescent="0.25">
      <c r="C344" s="36"/>
      <c r="D344" s="33"/>
      <c r="E344" s="34"/>
      <c r="F344" s="34"/>
      <c r="G344" s="33"/>
      <c r="H344" s="33"/>
      <c r="I344" s="33"/>
      <c r="J344" s="33" t="str">
        <f>IF('Octobre 2024'!$I344="","",H344*I344)</f>
        <v/>
      </c>
    </row>
    <row r="345" spans="3:10" ht="24.95" customHeight="1" x14ac:dyDescent="0.25">
      <c r="C345" s="36"/>
      <c r="D345" s="33"/>
      <c r="E345" s="34"/>
      <c r="F345" s="34"/>
      <c r="G345" s="33"/>
      <c r="H345" s="33"/>
      <c r="I345" s="33"/>
      <c r="J345" s="33" t="str">
        <f>IF('Octobre 2024'!$I345="","",H345*I345)</f>
        <v/>
      </c>
    </row>
  </sheetData>
  <phoneticPr fontId="3" type="noConversion"/>
  <conditionalFormatting sqref="F6:F271">
    <cfRule type="expression" dxfId="10" priority="1">
      <formula>E6&gt;F6</formula>
    </cfRule>
  </conditionalFormatting>
  <pageMargins left="0.7" right="0.7" top="0.75" bottom="0.75" header="0.3" footer="0.3"/>
  <pageSetup paperSize="9" scale="25" fitToHeight="0" orientation="portrait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4B108998-317A-45AF-A5A6-6EA0074770A5}">
          <x14:formula1>
            <xm:f>PARAMETRES!$C$3:$C$14</xm:f>
          </x14:formula1>
          <xm:sqref>L1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35A12F-1582-4510-953D-76FBBABC3B11}">
  <sheetPr codeName="Feuil1"/>
  <dimension ref="A1:F16"/>
  <sheetViews>
    <sheetView workbookViewId="0">
      <selection activeCell="F14" sqref="F14"/>
    </sheetView>
  </sheetViews>
  <sheetFormatPr baseColWidth="10" defaultRowHeight="15" x14ac:dyDescent="0.25"/>
  <cols>
    <col min="1" max="1" width="19.28515625" bestFit="1" customWidth="1"/>
    <col min="3" max="3" width="16.5703125" bestFit="1" customWidth="1"/>
    <col min="4" max="4" width="8.5703125" customWidth="1"/>
    <col min="5" max="5" width="25" bestFit="1" customWidth="1"/>
    <col min="6" max="6" width="16.5703125" bestFit="1" customWidth="1"/>
  </cols>
  <sheetData>
    <row r="1" spans="1:6" ht="27" thickBot="1" x14ac:dyDescent="0.3">
      <c r="A1" s="14" t="s">
        <v>9</v>
      </c>
      <c r="C1" s="18" t="s">
        <v>10</v>
      </c>
      <c r="D1" s="20"/>
      <c r="E1" s="24" t="s">
        <v>22</v>
      </c>
      <c r="F1" s="25"/>
    </row>
    <row r="2" spans="1:6" ht="33.75" customHeight="1" thickBot="1" x14ac:dyDescent="0.3">
      <c r="A2" s="13">
        <v>2024</v>
      </c>
      <c r="C2" s="19"/>
      <c r="D2" s="20"/>
      <c r="E2" s="23"/>
      <c r="F2" s="26"/>
    </row>
    <row r="3" spans="1:6" ht="24.95" customHeight="1" x14ac:dyDescent="0.25">
      <c r="C3" s="15">
        <f>DATE(A2,ROW()-2,31)</f>
        <v>45322</v>
      </c>
      <c r="D3" s="21"/>
      <c r="E3" s="28" t="s">
        <v>11</v>
      </c>
      <c r="F3" s="27">
        <f>DATE(ANNEE,1,1)</f>
        <v>45292</v>
      </c>
    </row>
    <row r="4" spans="1:6" ht="24.95" customHeight="1" x14ac:dyDescent="0.25">
      <c r="C4" s="15">
        <f>EOMONTH(C3,1)</f>
        <v>45351</v>
      </c>
      <c r="D4" s="21"/>
      <c r="E4" s="29" t="s">
        <v>12</v>
      </c>
      <c r="F4" s="15">
        <f>(ROUND(DATE(ANNEE,4,1)/7+MOD(19*MOD(ANNEE,19)-7,30)*14%,0)*7-6)+1</f>
        <v>45383</v>
      </c>
    </row>
    <row r="5" spans="1:6" ht="24.95" customHeight="1" x14ac:dyDescent="0.25">
      <c r="C5" s="15">
        <f t="shared" ref="C5:C13" si="0">EOMONTH(C4,1)</f>
        <v>45382</v>
      </c>
      <c r="D5" s="21"/>
      <c r="E5" s="29" t="s">
        <v>13</v>
      </c>
      <c r="F5" s="15">
        <f>DATE(ANNEE,5,1)</f>
        <v>45413</v>
      </c>
    </row>
    <row r="6" spans="1:6" ht="24.95" customHeight="1" x14ac:dyDescent="0.25">
      <c r="C6" s="15">
        <f t="shared" si="0"/>
        <v>45412</v>
      </c>
      <c r="D6" s="21"/>
      <c r="E6" s="29" t="s">
        <v>19</v>
      </c>
      <c r="F6" s="15">
        <f>DATE(ANNEE,5,8)</f>
        <v>45420</v>
      </c>
    </row>
    <row r="7" spans="1:6" ht="24.95" customHeight="1" x14ac:dyDescent="0.25">
      <c r="C7" s="15">
        <f t="shared" si="0"/>
        <v>45443</v>
      </c>
      <c r="D7" s="21"/>
      <c r="E7" s="29" t="s">
        <v>14</v>
      </c>
      <c r="F7" s="15">
        <f>F4-1+39</f>
        <v>45421</v>
      </c>
    </row>
    <row r="8" spans="1:6" ht="24.95" customHeight="1" x14ac:dyDescent="0.25">
      <c r="C8" s="15">
        <f t="shared" si="0"/>
        <v>45473</v>
      </c>
      <c r="D8" s="21"/>
      <c r="E8" s="29" t="s">
        <v>15</v>
      </c>
      <c r="F8" s="15">
        <f>F4-1+49+1</f>
        <v>45432</v>
      </c>
    </row>
    <row r="9" spans="1:6" ht="24.95" customHeight="1" x14ac:dyDescent="0.25">
      <c r="C9" s="15">
        <f t="shared" si="0"/>
        <v>45504</v>
      </c>
      <c r="D9" s="21"/>
      <c r="E9" s="29" t="s">
        <v>16</v>
      </c>
      <c r="F9" s="15">
        <f>DATE(ANNEE,7,14)</f>
        <v>45487</v>
      </c>
    </row>
    <row r="10" spans="1:6" ht="24.95" customHeight="1" x14ac:dyDescent="0.25">
      <c r="C10" s="15">
        <f t="shared" si="0"/>
        <v>45535</v>
      </c>
      <c r="D10" s="21"/>
      <c r="E10" s="29" t="str">
        <f>IF(Pays="Québec","Fête nationale Canada","Assomption")</f>
        <v>Assomption</v>
      </c>
      <c r="F10" s="15">
        <f>DATE(ANNEE,8,15)</f>
        <v>45519</v>
      </c>
    </row>
    <row r="11" spans="1:6" ht="24.95" customHeight="1" x14ac:dyDescent="0.25">
      <c r="C11" s="15">
        <f t="shared" si="0"/>
        <v>45565</v>
      </c>
      <c r="D11" s="21"/>
      <c r="E11" s="29" t="s">
        <v>17</v>
      </c>
      <c r="F11" s="15">
        <f>DATE(ANNEE,11,1)</f>
        <v>45597</v>
      </c>
    </row>
    <row r="12" spans="1:6" ht="24.95" customHeight="1" x14ac:dyDescent="0.25">
      <c r="C12" s="15">
        <f t="shared" si="0"/>
        <v>45596</v>
      </c>
      <c r="D12" s="21"/>
      <c r="E12" s="29" t="s">
        <v>18</v>
      </c>
      <c r="F12" s="15">
        <f>DATE(ANNEE,11,11)</f>
        <v>45607</v>
      </c>
    </row>
    <row r="13" spans="1:6" ht="24.95" customHeight="1" x14ac:dyDescent="0.25">
      <c r="C13" s="15">
        <f t="shared" si="0"/>
        <v>45626</v>
      </c>
      <c r="D13" s="21"/>
      <c r="E13" s="29" t="s">
        <v>20</v>
      </c>
      <c r="F13" s="15">
        <f>DATE(ANNEE,12,25)</f>
        <v>45651</v>
      </c>
    </row>
    <row r="14" spans="1:6" ht="24.95" customHeight="1" thickBot="1" x14ac:dyDescent="0.3">
      <c r="C14" s="16">
        <f>EOMONTH(C13,1)</f>
        <v>45657</v>
      </c>
      <c r="D14" s="21"/>
      <c r="E14" s="29" t="s">
        <v>21</v>
      </c>
      <c r="F14" s="15"/>
    </row>
    <row r="15" spans="1:6" ht="21" x14ac:dyDescent="0.25">
      <c r="E15" s="29" t="s">
        <v>21</v>
      </c>
      <c r="F15" s="30"/>
    </row>
    <row r="16" spans="1:6" ht="21.75" thickBot="1" x14ac:dyDescent="0.3">
      <c r="E16" s="31" t="s">
        <v>21</v>
      </c>
      <c r="F16" s="22"/>
    </row>
  </sheetData>
  <mergeCells count="2">
    <mergeCell ref="C1:C2"/>
    <mergeCell ref="E1:F2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5e645bdb-5679-48bd-9a24-424c794945bc" xsi:nil="true"/>
    <lcf76f155ced4ddcb4097134ff3c332f xmlns="49c9efaa-b589-409b-b455-367489a8b664">
      <Terms xmlns="http://schemas.microsoft.com/office/infopath/2007/PartnerControls"/>
    </lcf76f155ced4ddcb4097134ff3c332f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95ED4F3F2911CA4B960EE356549EC415" ma:contentTypeVersion="14" ma:contentTypeDescription="Crée un document." ma:contentTypeScope="" ma:versionID="21b96ab82d26a9a7eff72c0a33fe1d97">
  <xsd:schema xmlns:xsd="http://www.w3.org/2001/XMLSchema" xmlns:xs="http://www.w3.org/2001/XMLSchema" xmlns:p="http://schemas.microsoft.com/office/2006/metadata/properties" xmlns:ns2="49c9efaa-b589-409b-b455-367489a8b664" xmlns:ns3="5e645bdb-5679-48bd-9a24-424c794945bc" targetNamespace="http://schemas.microsoft.com/office/2006/metadata/properties" ma:root="true" ma:fieldsID="f78ca654b92702b1859776253bf88005" ns2:_="" ns3:_="">
    <xsd:import namespace="49c9efaa-b589-409b-b455-367489a8b664"/>
    <xsd:import namespace="5e645bdb-5679-48bd-9a24-424c794945bc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3:TaxCatchAll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MediaServiceObjectDetectorVersions" minOccurs="0"/>
                <xsd:element ref="ns2:MediaServiceLocation" minOccurs="0"/>
                <xsd:element ref="ns2:MediaServiceDateTaken" minOccurs="0"/>
                <xsd:element ref="ns3:SharedWithUsers" minOccurs="0"/>
                <xsd:element ref="ns3:SharedWithDetail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9c9efaa-b589-409b-b455-367489a8b66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Balises d’images" ma:readOnly="false" ma:fieldId="{5cf76f15-5ced-4ddc-b409-7134ff3c332f}" ma:taxonomyMulti="true" ma:sspId="044a0dbe-7c8c-4169-ba75-439d56d28783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bjectDetectorVersions" ma:index="16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Location" ma:index="17" nillable="true" ma:displayName="Location" ma:indexed="true" ma:internalName="MediaServiceLocation" ma:readOnly="true">
      <xsd:simpleType>
        <xsd:restriction base="dms:Text"/>
      </xsd:simpleType>
    </xsd:element>
    <xsd:element name="MediaServiceDateTaken" ma:index="18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SearchProperties" ma:index="21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e645bdb-5679-48bd-9a24-424c794945bc" elementFormDefault="qualified">
    <xsd:import namespace="http://schemas.microsoft.com/office/2006/documentManagement/types"/>
    <xsd:import namespace="http://schemas.microsoft.com/office/infopath/2007/PartnerControls"/>
    <xsd:element name="TaxCatchAll" ma:index="12" nillable="true" ma:displayName="Taxonomy Catch All Column" ma:hidden="true" ma:list="{f8c3a970-6d31-40cd-8518-1314876f8a10}" ma:internalName="TaxCatchAll" ma:showField="CatchAllData" ma:web="5e645bdb-5679-48bd-9a24-424c794945bc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9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20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E50E3CD-B227-4528-9B68-F7EAC0AF075F}">
  <ds:schemaRefs>
    <ds:schemaRef ds:uri="http://schemas.microsoft.com/office/2006/metadata/properties"/>
    <ds:schemaRef ds:uri="http://www.w3.org/XML/1998/namespace"/>
    <ds:schemaRef ds:uri="http://schemas.openxmlformats.org/package/2006/metadata/core-properties"/>
    <ds:schemaRef ds:uri="http://purl.org/dc/terms/"/>
    <ds:schemaRef ds:uri="http://purl.org/dc/elements/1.1/"/>
    <ds:schemaRef ds:uri="5e645bdb-5679-48bd-9a24-424c794945bc"/>
    <ds:schemaRef ds:uri="49c9efaa-b589-409b-b455-367489a8b664"/>
    <ds:schemaRef ds:uri="http://schemas.microsoft.com/office/2006/documentManagement/types"/>
    <ds:schemaRef ds:uri="http://purl.org/dc/dcmitype/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5F7608CF-53D8-46F8-ABA6-22E1AA8FEB70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0F233BB-B3E4-46B0-BFA9-FAB72275E27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49c9efaa-b589-409b-b455-367489a8b664"/>
    <ds:schemaRef ds:uri="5e645bdb-5679-48bd-9a24-424c794945b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Octobre 2024</vt:lpstr>
      <vt:lpstr>PARAMETRES</vt:lpstr>
      <vt:lpstr>PARAMETRES!An_ref</vt:lpstr>
      <vt:lpstr>ANNEE</vt:lpstr>
      <vt:lpstr>JF_JC</vt:lpstr>
      <vt:lpstr>MAT</vt:lpstr>
      <vt:lpstr>Pays</vt:lpstr>
      <vt:lpstr>'Octobre 2024'!Zone_d_impression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DEVAUX Yohann</dc:creator>
  <cp:keywords/>
  <dc:description/>
  <cp:lastModifiedBy>Christian Schmidt</cp:lastModifiedBy>
  <cp:revision/>
  <cp:lastPrinted>2024-10-01T09:22:35Z</cp:lastPrinted>
  <dcterms:created xsi:type="dcterms:W3CDTF">2022-12-31T17:13:50Z</dcterms:created>
  <dcterms:modified xsi:type="dcterms:W3CDTF">2024-10-20T18:20:32Z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0x01010095ED4F3F2911CA4B960EE356549EC415</vt:lpwstr>
  </property>
  <property fmtid="{D5CDD505-2E9C-101B-9397-08002B2CF9AE}" pid="3" name="MediaServiceImageTags">
    <vt:lpwstr/>
  </property>
</Properties>
</file>