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564B124D-FFC5-4831-A700-C12A6069E80C}" xr6:coauthVersionLast="47" xr6:coauthVersionMax="47" xr10:uidLastSave="{00000000-0000-0000-0000-000000000000}"/>
  <bookViews>
    <workbookView xWindow="-120" yWindow="-120" windowWidth="51840" windowHeight="21120" tabRatio="320" xr2:uid="{C9A43514-9056-401B-9944-4C393D1B6E78}"/>
  </bookViews>
  <sheets>
    <sheet name="Saisie" sheetId="1" r:id="rId1"/>
    <sheet name="Régularité" sheetId="4" r:id="rId2"/>
    <sheet name="Données" sheetId="3" r:id="rId3"/>
    <sheet name="Totaux" sheetId="2" r:id="rId4"/>
  </sheets>
  <definedNames>
    <definedName name="copilote">T_CO_PILOTE[]</definedName>
    <definedName name="pilote">T_PILOTE[]</definedName>
    <definedName name="regcopi">Régularité!$K$4:$K$55</definedName>
    <definedName name="regpilote">Régularité!$J$4:$J$55</definedName>
    <definedName name="regvoiture">Régularité!$L$4:$L$55</definedName>
    <definedName name="voiture">T_VOITURES[]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2" l="1"/>
  <c r="G3" i="2"/>
  <c r="G4" i="2"/>
  <c r="B16" i="2"/>
  <c r="B15" i="2"/>
  <c r="B14" i="2"/>
  <c r="B13" i="2"/>
  <c r="H56" i="4"/>
  <c r="F56" i="4"/>
  <c r="G56" i="4"/>
  <c r="E56" i="4"/>
  <c r="U154" i="1"/>
  <c r="V154" i="1"/>
  <c r="W154" i="1"/>
  <c r="X154" i="1"/>
  <c r="Y154" i="1"/>
  <c r="Z154" i="1"/>
  <c r="B9" i="2" s="1"/>
  <c r="Q154" i="1"/>
  <c r="R154" i="1"/>
  <c r="S154" i="1"/>
  <c r="H154" i="1"/>
  <c r="T154" i="1"/>
  <c r="J154" i="1"/>
  <c r="B5" i="2" s="1"/>
  <c r="K154" i="1"/>
  <c r="B6" i="2" s="1"/>
  <c r="L154" i="1"/>
  <c r="M154" i="1"/>
  <c r="N154" i="1"/>
  <c r="O154" i="1"/>
  <c r="P154" i="1"/>
  <c r="F154" i="1"/>
  <c r="G154" i="1"/>
  <c r="I154" i="1"/>
  <c r="E154" i="1"/>
  <c r="G16" i="2" l="1"/>
  <c r="B8" i="2"/>
  <c r="B7" i="2"/>
  <c r="B4" i="2"/>
  <c r="G10" i="2"/>
  <c r="G11" i="2" s="1"/>
  <c r="G5" i="2" l="1"/>
  <c r="G17" i="2"/>
  <c r="G18" i="2" s="1"/>
</calcChain>
</file>

<file path=xl/sharedStrings.xml><?xml version="1.0" encoding="utf-8"?>
<sst xmlns="http://schemas.openxmlformats.org/spreadsheetml/2006/main" count="769" uniqueCount="382">
  <si>
    <t>FRC5</t>
  </si>
  <si>
    <t>FRC4</t>
  </si>
  <si>
    <t>F215</t>
  </si>
  <si>
    <t>F214</t>
  </si>
  <si>
    <t>A8</t>
  </si>
  <si>
    <t>N4</t>
  </si>
  <si>
    <t>R4</t>
  </si>
  <si>
    <t>FRC2</t>
  </si>
  <si>
    <t>R3</t>
  </si>
  <si>
    <t>A6K</t>
  </si>
  <si>
    <t>R2</t>
  </si>
  <si>
    <t>F213</t>
  </si>
  <si>
    <t>N3</t>
  </si>
  <si>
    <t>A6</t>
  </si>
  <si>
    <t>R2J</t>
  </si>
  <si>
    <t>N2</t>
  </si>
  <si>
    <t>N1</t>
  </si>
  <si>
    <t>N2S</t>
  </si>
  <si>
    <t>FRGT</t>
  </si>
  <si>
    <t>EQUIPAGES</t>
  </si>
  <si>
    <t>PILOTE</t>
  </si>
  <si>
    <t xml:space="preserve">CO-PILOTE </t>
  </si>
  <si>
    <t>BENOIT Jonathan</t>
  </si>
  <si>
    <t>HOARAU Matheo</t>
  </si>
  <si>
    <t>HUBERT Gaelle</t>
  </si>
  <si>
    <t>LAW HANG Vincent</t>
  </si>
  <si>
    <t>F212</t>
  </si>
  <si>
    <t>OLLIVIER David</t>
  </si>
  <si>
    <t>FONTAINE Pascal</t>
  </si>
  <si>
    <t>GODERON Ingrid</t>
  </si>
  <si>
    <t>GERVILLE Meddy</t>
  </si>
  <si>
    <t>HOAREAU Mannix</t>
  </si>
  <si>
    <t>LAFUTEUR Sebastien</t>
  </si>
  <si>
    <t>RAMDENEE Shayan</t>
  </si>
  <si>
    <t>LAUP Jonathan</t>
  </si>
  <si>
    <t>BELLON Marine</t>
  </si>
  <si>
    <t>GRONDIN Kevin</t>
  </si>
  <si>
    <t>GRONDIN Loic</t>
  </si>
  <si>
    <t>GRONDIN Nicolas</t>
  </si>
  <si>
    <t>TECHER Dylan</t>
  </si>
  <si>
    <t>MOUTOUSSAMY Didier</t>
  </si>
  <si>
    <t>MOUTOUSSAMY Rohan</t>
  </si>
  <si>
    <t>DIJOUX Gilles</t>
  </si>
  <si>
    <t>SERY Guillaume</t>
  </si>
  <si>
    <t>NATIVEL Vincent</t>
  </si>
  <si>
    <t>ROUSSEAU Guillaume</t>
  </si>
  <si>
    <t>ETHEVE Mickael</t>
  </si>
  <si>
    <t>BABEF Olivier</t>
  </si>
  <si>
    <t>ECLAPIER Enzo</t>
  </si>
  <si>
    <t>MARCHAND Esteban</t>
  </si>
  <si>
    <t>VOITURES</t>
  </si>
  <si>
    <t>SUBARU IMPREZA</t>
  </si>
  <si>
    <t>CITROEN C3</t>
  </si>
  <si>
    <t>PEUGEOT 208 GT LINE</t>
  </si>
  <si>
    <t>RENAULT CLIO RS LINE</t>
  </si>
  <si>
    <t>PEUGEOT 207 RC</t>
  </si>
  <si>
    <t>CITROEN C4</t>
  </si>
  <si>
    <t>CITROEN C2 S1600</t>
  </si>
  <si>
    <t>PEUGEOT 206</t>
  </si>
  <si>
    <t>PEUGEOT 106</t>
  </si>
  <si>
    <t>PEUGEOT 206 RC</t>
  </si>
  <si>
    <t>FORD FIESTA</t>
  </si>
  <si>
    <t>PEUGEOT 208 GTI</t>
  </si>
  <si>
    <t>CITROEN C2</t>
  </si>
  <si>
    <t>GT+</t>
  </si>
  <si>
    <t>FRC3</t>
  </si>
  <si>
    <t>RALLY5</t>
  </si>
  <si>
    <t>RALLY4</t>
  </si>
  <si>
    <t>RALLY3</t>
  </si>
  <si>
    <t>Totaux</t>
  </si>
  <si>
    <t>Epreuve : TOUR AUTO 2024</t>
  </si>
  <si>
    <t>Total Engagés</t>
  </si>
  <si>
    <t>Total Controlé</t>
  </si>
  <si>
    <t>Total Abandon avant course</t>
  </si>
  <si>
    <t>Total FRC2</t>
  </si>
  <si>
    <t>TotaL FRC3</t>
  </si>
  <si>
    <t>ToTal FRC4</t>
  </si>
  <si>
    <t>Total FRC5</t>
  </si>
  <si>
    <t>Total FRGT</t>
  </si>
  <si>
    <t>TOTAL GROUPE</t>
  </si>
  <si>
    <t>Basse</t>
  </si>
  <si>
    <t>Haute</t>
  </si>
  <si>
    <t>VRMS</t>
  </si>
  <si>
    <t>R E G U L A R I T E</t>
  </si>
  <si>
    <t>CO-PILOTE</t>
  </si>
  <si>
    <t>VRMS BASSE</t>
  </si>
  <si>
    <t>VRMS INTERMEDIAIRE</t>
  </si>
  <si>
    <t>VRMS HAUTE</t>
  </si>
  <si>
    <t>Total Engagés VRMS</t>
  </si>
  <si>
    <t>Total Controlé VRMS</t>
  </si>
  <si>
    <t>Total Véhicules controlés</t>
  </si>
  <si>
    <t>Total engagés</t>
  </si>
  <si>
    <t>Effectif Réel</t>
  </si>
  <si>
    <t>RALLYE</t>
  </si>
  <si>
    <t>TOTAL Rallye + VRMS</t>
  </si>
  <si>
    <t>BARDEUR Olivier</t>
  </si>
  <si>
    <t>LAW-LONG Thierry</t>
  </si>
  <si>
    <t>DORSEUIL Damien</t>
  </si>
  <si>
    <t>SAM-CAW-FREVE Stephane</t>
  </si>
  <si>
    <t>BOYER Joël</t>
  </si>
  <si>
    <t>PICARD Johny</t>
  </si>
  <si>
    <t>BARRET Giani</t>
  </si>
  <si>
    <t>PAYET Giovanni</t>
  </si>
  <si>
    <t>PAYET Olivier</t>
  </si>
  <si>
    <t>BOYER Olivier</t>
  </si>
  <si>
    <t>FILAUMART Elysée</t>
  </si>
  <si>
    <t>CADET Quentin</t>
  </si>
  <si>
    <t>HOARAU Dominique</t>
  </si>
  <si>
    <t>DE LAUNAY Jean</t>
  </si>
  <si>
    <t>DUPUY Maxime</t>
  </si>
  <si>
    <t>LARAVINE Regis</t>
  </si>
  <si>
    <t>OLIVAR Yoann</t>
  </si>
  <si>
    <t>MIRANVILLE Ulrich</t>
  </si>
  <si>
    <t>HOARAU Olivier</t>
  </si>
  <si>
    <t>CHAN KAI Frederic</t>
  </si>
  <si>
    <t>OLIVAR Jean-Christophe</t>
  </si>
  <si>
    <t>GRONDIN Guillaume</t>
  </si>
  <si>
    <t>LAURET Franck</t>
  </si>
  <si>
    <t>DE LAUNAY Patrice</t>
  </si>
  <si>
    <t>BOYER Laurent</t>
  </si>
  <si>
    <t>AMPLE Boris</t>
  </si>
  <si>
    <t>NAVARRO Marie-France</t>
  </si>
  <si>
    <t>BOYER Anna Léa</t>
  </si>
  <si>
    <t>CADET Morgane</t>
  </si>
  <si>
    <t>YEVE Wendy</t>
  </si>
  <si>
    <t>FOLIO Elodie</t>
  </si>
  <si>
    <t>SINCERE Stéphanie</t>
  </si>
  <si>
    <t>ZANEGUY Souka</t>
  </si>
  <si>
    <t>VOLKSWAGEN POLO</t>
  </si>
  <si>
    <t>NAÏGON Fabrice</t>
  </si>
  <si>
    <t>FORD FIESTA MKII</t>
  </si>
  <si>
    <t>LEVENEUR Nicolas</t>
  </si>
  <si>
    <t>BALBOLIA Mohammad Noor</t>
  </si>
  <si>
    <t>RENAULT CLIO</t>
  </si>
  <si>
    <t>GRONDIN Théo</t>
  </si>
  <si>
    <t>SUBARU IMPREZA WRX</t>
  </si>
  <si>
    <t>LO-SHUNG-LINE Sebastien</t>
  </si>
  <si>
    <t>SKODA FABIA RS</t>
  </si>
  <si>
    <t>NAGUIN Olivier</t>
  </si>
  <si>
    <t>PEUGEOT 208 T16</t>
  </si>
  <si>
    <t>RAVATE Imrann</t>
  </si>
  <si>
    <t>LAI-KON Stephane</t>
  </si>
  <si>
    <t>BEENESSREESINGH Richey</t>
  </si>
  <si>
    <t>DE BERGE Kevin</t>
  </si>
  <si>
    <t>MAGNAT Laurent</t>
  </si>
  <si>
    <t>JOURLIN William</t>
  </si>
  <si>
    <t>RIVIERE Damien</t>
  </si>
  <si>
    <t>OMARJEE Zakaria</t>
  </si>
  <si>
    <t>PORSCHE 991 GT3</t>
  </si>
  <si>
    <t>PICARD Cindy</t>
  </si>
  <si>
    <t>PEUGEOT 207 S2000</t>
  </si>
  <si>
    <t>LAW-MAN-TOO Jeff</t>
  </si>
  <si>
    <t>DINDAR Charif</t>
  </si>
  <si>
    <t>MIRANVILLE Thomy</t>
  </si>
  <si>
    <t>CANIAN Fabrice</t>
  </si>
  <si>
    <t>MARTINO Gregory</t>
  </si>
  <si>
    <t>DUPUIS Thomas</t>
  </si>
  <si>
    <t>MANIÈRE Louis</t>
  </si>
  <si>
    <t>GINESTRE Sebastien</t>
  </si>
  <si>
    <t>DE LAUNAY Loic</t>
  </si>
  <si>
    <t>PEUGEOT 207</t>
  </si>
  <si>
    <t>HORTANCE Thomas</t>
  </si>
  <si>
    <t>RENAULT MEGANE</t>
  </si>
  <si>
    <t>GIRAUD Romain</t>
  </si>
  <si>
    <t>MUSSARD Gael</t>
  </si>
  <si>
    <t>PEUGEOT 306</t>
  </si>
  <si>
    <t>CITROEN XSARA</t>
  </si>
  <si>
    <t>CLAIN Mickael</t>
  </si>
  <si>
    <t>MAILLOT Gregory</t>
  </si>
  <si>
    <t>PEUGEOT 205 GTI</t>
  </si>
  <si>
    <t>PICARD Cedric</t>
  </si>
  <si>
    <t>ARLANDON Bertrand</t>
  </si>
  <si>
    <t>ALLAMELE Jean Laurent</t>
  </si>
  <si>
    <t>PHALARIS Jean Cedric</t>
  </si>
  <si>
    <t>ROBERT Jimmy</t>
  </si>
  <si>
    <t>HOARAU Elsa</t>
  </si>
  <si>
    <t>K/BIDI Jerome</t>
  </si>
  <si>
    <t>PALMONT Jean Arnaud</t>
  </si>
  <si>
    <t>RUHOMAUN Idriss</t>
  </si>
  <si>
    <t>ROBERT Johny</t>
  </si>
  <si>
    <t>DANVIN Joel</t>
  </si>
  <si>
    <t>ASSABY Souresh</t>
  </si>
  <si>
    <t>PERRINE Henri-Michel</t>
  </si>
  <si>
    <t>RENAULT 5 GT TURBO</t>
  </si>
  <si>
    <t>BALACA Jean Stephane</t>
  </si>
  <si>
    <t>DEMILE Alexandre</t>
  </si>
  <si>
    <t>PEUGEOT 309</t>
  </si>
  <si>
    <t>TECHER David</t>
  </si>
  <si>
    <t>PEUGEOT 205</t>
  </si>
  <si>
    <t>LEBON Cedric</t>
  </si>
  <si>
    <t>LAURET Rayan</t>
  </si>
  <si>
    <t>SEAT LEON</t>
  </si>
  <si>
    <t>MITSUBISHI LANCER</t>
  </si>
  <si>
    <t>CLAIN Yohann</t>
  </si>
  <si>
    <t>OLIVETTE Stephane</t>
  </si>
  <si>
    <t>SEAT IBIZA</t>
  </si>
  <si>
    <t>MITSUBISHI EVO</t>
  </si>
  <si>
    <t>CADET Dimitri</t>
  </si>
  <si>
    <t>CADET Allan</t>
  </si>
  <si>
    <t>OPEL CORSA OPC</t>
  </si>
  <si>
    <t>FELIX Edgard</t>
  </si>
  <si>
    <t>FRANCHITTI Giovanni</t>
  </si>
  <si>
    <t>ROYER Willy</t>
  </si>
  <si>
    <t>BULIN Pascal</t>
  </si>
  <si>
    <t>CERNOT Eric</t>
  </si>
  <si>
    <t>AUGUSTE Damien</t>
  </si>
  <si>
    <t>SUBARU GT</t>
  </si>
  <si>
    <t>PAYET Vincent</t>
  </si>
  <si>
    <t>BOYER Alain</t>
  </si>
  <si>
    <t>VITRY Jean-Michel</t>
  </si>
  <si>
    <t>BEURARD Yann</t>
  </si>
  <si>
    <t>CAZANOVE Ludovic</t>
  </si>
  <si>
    <t>DS3</t>
  </si>
  <si>
    <t>BRUNI Anthony</t>
  </si>
  <si>
    <t>ICHANE Jerome</t>
  </si>
  <si>
    <t>CLAIN Sebastien</t>
  </si>
  <si>
    <t>RAMASSAMY Erick</t>
  </si>
  <si>
    <t>HONDA CIVIC</t>
  </si>
  <si>
    <t>BENARD Jordan</t>
  </si>
  <si>
    <t>DIJOUX Teddy</t>
  </si>
  <si>
    <t>TAILAME Nicolas</t>
  </si>
  <si>
    <t>GERBITH Valentin</t>
  </si>
  <si>
    <t>LARAVINE Laurent</t>
  </si>
  <si>
    <t>CANAGASSABE Ulric</t>
  </si>
  <si>
    <t>OPEL CORSA S1600</t>
  </si>
  <si>
    <t>HOARAU Samuel</t>
  </si>
  <si>
    <t>DUVERGER Stephane</t>
  </si>
  <si>
    <t>BANGUI Yassine</t>
  </si>
  <si>
    <t>MOLLAN Irchade</t>
  </si>
  <si>
    <t>FOULON Alain</t>
  </si>
  <si>
    <t>NUNDLALL Kooshal</t>
  </si>
  <si>
    <t>VINH-SAN Enzo</t>
  </si>
  <si>
    <t>GODERON Alexandre</t>
  </si>
  <si>
    <t>PEUGEOT 208 VTI</t>
  </si>
  <si>
    <t>RIVIERE Emmanuel</t>
  </si>
  <si>
    <t>DUBARD Laurent</t>
  </si>
  <si>
    <t>LEBON Mickael</t>
  </si>
  <si>
    <t>DIJOUX Jean-Marie</t>
  </si>
  <si>
    <t>VIRAMA-LATCHOUMY Nicolas</t>
  </si>
  <si>
    <t>CITROEN C2 MAX</t>
  </si>
  <si>
    <t>TANJON Frederic</t>
  </si>
  <si>
    <t>SALVAN Raphael</t>
  </si>
  <si>
    <t>GONTHIER Kevin</t>
  </si>
  <si>
    <t>GONTHIER Jean-Claude</t>
  </si>
  <si>
    <t>PEUGEOT 208</t>
  </si>
  <si>
    <t>PICARD Loic</t>
  </si>
  <si>
    <t>EDUCA Benjamin</t>
  </si>
  <si>
    <t>CHAUVINEAU Hugo</t>
  </si>
  <si>
    <t>CHAUVINEAU Richard</t>
  </si>
  <si>
    <t>FONTAINE Mathieu</t>
  </si>
  <si>
    <t>LEBON Kevin</t>
  </si>
  <si>
    <t>RENAULT TWINGO</t>
  </si>
  <si>
    <t>CRODIER Stephane</t>
  </si>
  <si>
    <t>DEBARD Jerome</t>
  </si>
  <si>
    <t>TAFILET Nicolas</t>
  </si>
  <si>
    <t>CITROEN SAXO</t>
  </si>
  <si>
    <t>CLAIN Laurent</t>
  </si>
  <si>
    <t>RAJOELISON Mamy Hubert</t>
  </si>
  <si>
    <t>HONORINE Georges</t>
  </si>
  <si>
    <t>MANGAYE Stephane</t>
  </si>
  <si>
    <t>PICOT Jean-Damien</t>
  </si>
  <si>
    <t>PICOT Jean-Pierre</t>
  </si>
  <si>
    <t>CITROEN SAXO VTS</t>
  </si>
  <si>
    <t>GONTHIER Dylan</t>
  </si>
  <si>
    <t>LAURENCE Jean-Daniel</t>
  </si>
  <si>
    <t>CORDONIN Christophe</t>
  </si>
  <si>
    <t>GAMIN Jannick</t>
  </si>
  <si>
    <t>CHAN FAT Olivier</t>
  </si>
  <si>
    <t>ADELAIDE Rudy</t>
  </si>
  <si>
    <t>CERNOT Freddy</t>
  </si>
  <si>
    <t>CERNOT Bryan</t>
  </si>
  <si>
    <t>ROBERT Xavier</t>
  </si>
  <si>
    <t>FONTAINE Kevin</t>
  </si>
  <si>
    <t>HONDA CIVIC EK4</t>
  </si>
  <si>
    <t>BENARD Clement</t>
  </si>
  <si>
    <t>CHAUSSALET Boris</t>
  </si>
  <si>
    <t>CHAUSSALET Kevin</t>
  </si>
  <si>
    <t>PECAULT Jean-Haide</t>
  </si>
  <si>
    <t>GREZE Mathieu</t>
  </si>
  <si>
    <t>GONTHIER Florian</t>
  </si>
  <si>
    <t>MG ZR 105</t>
  </si>
  <si>
    <t>SAUTRON Damien</t>
  </si>
  <si>
    <t>SAUTRON Alexandre</t>
  </si>
  <si>
    <t>PADRE Laurent</t>
  </si>
  <si>
    <t>NAZE Arthur</t>
  </si>
  <si>
    <t>MOREL Lucas</t>
  </si>
  <si>
    <t>NAZE Bertrand</t>
  </si>
  <si>
    <t>SAVIGNY Daniel</t>
  </si>
  <si>
    <t>ALI Celestin</t>
  </si>
  <si>
    <t>MAILLOT Alfred</t>
  </si>
  <si>
    <t>GONTHIER Emmanuel</t>
  </si>
  <si>
    <t>LEBON Raphaël</t>
  </si>
  <si>
    <t>RENAULT TWIGNO</t>
  </si>
  <si>
    <t>LEPERLIER Fabien</t>
  </si>
  <si>
    <t>DARTY Rudy</t>
  </si>
  <si>
    <t xml:space="preserve">AMAYE Florence </t>
  </si>
  <si>
    <t>DIJOUX Anne-Laure</t>
  </si>
  <si>
    <t>DUPUY Maeva</t>
  </si>
  <si>
    <t>GAMIN Lorraine</t>
  </si>
  <si>
    <t>JENNYFER Nicole</t>
  </si>
  <si>
    <t>K/BIDI Victoria</t>
  </si>
  <si>
    <t>MOREL Eline</t>
  </si>
  <si>
    <t>MOREL Laetitia</t>
  </si>
  <si>
    <t>NAYAGOM Virginie</t>
  </si>
  <si>
    <t>PICARD Justine</t>
  </si>
  <si>
    <t>PROBST Emmanuelle</t>
  </si>
  <si>
    <t>ROBERT Laura</t>
  </si>
  <si>
    <t>ROBERT Martine</t>
  </si>
  <si>
    <t>MOREL Laurence</t>
  </si>
  <si>
    <t>PARTAL Morgane</t>
  </si>
  <si>
    <t>GINET Elona</t>
  </si>
  <si>
    <t>BARRET Jason</t>
  </si>
  <si>
    <t>POTIN Giovanni</t>
  </si>
  <si>
    <t>ROBER Kevin</t>
  </si>
  <si>
    <t>THERINCA Samuel</t>
  </si>
  <si>
    <t>LEPINAY Damien</t>
  </si>
  <si>
    <t>RADAMA</t>
  </si>
  <si>
    <t>GALUPPI Andrea</t>
  </si>
  <si>
    <t>HUTTEL Frank</t>
  </si>
  <si>
    <t>FIAT ABARTH 131</t>
  </si>
  <si>
    <t>RUTH Kevin</t>
  </si>
  <si>
    <t>AUDI S1</t>
  </si>
  <si>
    <t>DELEFLIE Mathias</t>
  </si>
  <si>
    <t>BOUDIN Frederic</t>
  </si>
  <si>
    <t>PORSCHE 911 GT3</t>
  </si>
  <si>
    <t>AI Jonathan</t>
  </si>
  <si>
    <t>TURPIN Mickael</t>
  </si>
  <si>
    <t>SAUTRON Romain</t>
  </si>
  <si>
    <t>CAILASSON Nathanaël</t>
  </si>
  <si>
    <t>AUDI RS3</t>
  </si>
  <si>
    <t>LAW-MUI Vincent</t>
  </si>
  <si>
    <t>DELETRE Dany</t>
  </si>
  <si>
    <t>FERTAUD Boris</t>
  </si>
  <si>
    <t>FERTAUD Jenson</t>
  </si>
  <si>
    <t>ALPINE A110S</t>
  </si>
  <si>
    <t>METRO Nicolas</t>
  </si>
  <si>
    <t>BERFROI Jim David</t>
  </si>
  <si>
    <t>FORD FIESTA ST MK8</t>
  </si>
  <si>
    <t>TECHER Alexandre</t>
  </si>
  <si>
    <t>MAMODE-ISSOP-MERCIER</t>
  </si>
  <si>
    <t>BMW 420d</t>
  </si>
  <si>
    <t>ELIZEON Dimitri</t>
  </si>
  <si>
    <t>ELIZEON Romuald</t>
  </si>
  <si>
    <t>MITSUBISHI</t>
  </si>
  <si>
    <t>DUSSOL Lorenzo</t>
  </si>
  <si>
    <t>GOVIN Loïc</t>
  </si>
  <si>
    <t>VOLKSWAGEN GOLF 7 R</t>
  </si>
  <si>
    <t>ANDRIAMIAKATRA Boris</t>
  </si>
  <si>
    <t>EAUBELLE Julien</t>
  </si>
  <si>
    <t>RENAULT CLIO 3RS</t>
  </si>
  <si>
    <t>ESPENELLE Florian</t>
  </si>
  <si>
    <t>HONDA S2000</t>
  </si>
  <si>
    <t>MOURGAMA Johan</t>
  </si>
  <si>
    <t>SAUTRON Eddy</t>
  </si>
  <si>
    <t>PAYET Daniel</t>
  </si>
  <si>
    <t>CITROEN C3 III</t>
  </si>
  <si>
    <t>MUSSARD Vincent</t>
  </si>
  <si>
    <t>NISSAN NOTE</t>
  </si>
  <si>
    <t>BOUTIN René Pierre</t>
  </si>
  <si>
    <t>GRONDIN Gilles</t>
  </si>
  <si>
    <t>GRONDIN Edwige</t>
  </si>
  <si>
    <t>MUSSARD Audrey</t>
  </si>
  <si>
    <t>NARSY Eulalie</t>
  </si>
  <si>
    <t>TRICARD Beatrice</t>
  </si>
  <si>
    <t>BENARD Valerie</t>
  </si>
  <si>
    <t>BORTEL Lucas</t>
  </si>
  <si>
    <t>Inter.</t>
  </si>
  <si>
    <t>FRNAT</t>
  </si>
  <si>
    <t>R5 /RALLY2</t>
  </si>
  <si>
    <t>GR0OUPE 
FRNAT</t>
  </si>
  <si>
    <t>GROUPE 
FRC2</t>
  </si>
  <si>
    <t>GROUPE
FRC4</t>
  </si>
  <si>
    <t>R3T</t>
  </si>
  <si>
    <t>GOUPE
FRC5</t>
  </si>
  <si>
    <t>GROUPE
FRGT</t>
  </si>
  <si>
    <t>GROUPE
FRC3</t>
  </si>
  <si>
    <t>Total FRNAT</t>
  </si>
  <si>
    <t>LISTE</t>
  </si>
  <si>
    <t>VHRS</t>
  </si>
  <si>
    <t>VHRS HAUTE</t>
  </si>
  <si>
    <t>CO_PILOTE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</si>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</sst>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 &quot;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1626F2"/>
      <name val="Calibri"/>
      <family val="2"/>
      <scheme val="minor"/>
    </font>
    <font>
      <sz val="11"/>
      <color rgb="FF1626F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hadow/>
      <sz val="14"/>
      <color rgb="FFF2F2F2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18"/>
      <name val="Arial"/>
      <family val="2"/>
    </font>
    <font>
      <sz val="16"/>
      <name val="Calibri"/>
      <family val="2"/>
    </font>
    <font>
      <sz val="13.5"/>
      <color theme="1"/>
      <name val="Calibri"/>
      <family val="2"/>
    </font>
    <font>
      <sz val="14"/>
      <color theme="1"/>
      <name val="Calibri"/>
      <family val="2"/>
      <scheme val="minor"/>
    </font>
    <font>
      <b/>
      <sz val="16"/>
      <color rgb="FF1626F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8CDFC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0" xfId="0" applyFont="1" applyAlignment="1">
      <alignment horizontal="right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Protection="1">
      <protection locked="0"/>
    </xf>
    <xf numFmtId="0" fontId="8" fillId="0" borderId="1" xfId="0" applyFont="1" applyBorder="1" applyProtection="1">
      <protection locked="0"/>
    </xf>
    <xf numFmtId="0" fontId="8" fillId="0" borderId="17" xfId="0" applyFont="1" applyBorder="1" applyProtection="1">
      <protection locked="0"/>
    </xf>
    <xf numFmtId="0" fontId="8" fillId="0" borderId="2" xfId="0" applyFont="1" applyBorder="1" applyProtection="1">
      <protection locked="0"/>
    </xf>
    <xf numFmtId="0" fontId="8" fillId="0" borderId="20" xfId="0" applyFont="1" applyBorder="1" applyProtection="1">
      <protection locked="0"/>
    </xf>
    <xf numFmtId="0" fontId="8" fillId="0" borderId="12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17" xfId="0" applyFont="1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8" fillId="0" borderId="20" xfId="0" applyFont="1" applyBorder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/>
    <xf numFmtId="0" fontId="10" fillId="0" borderId="19" xfId="0" applyFont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8" fillId="0" borderId="25" xfId="0" applyFont="1" applyBorder="1" applyProtection="1">
      <protection locked="0"/>
    </xf>
    <xf numFmtId="0" fontId="12" fillId="0" borderId="0" xfId="0" applyFont="1"/>
    <xf numFmtId="0" fontId="13" fillId="0" borderId="0" xfId="0" applyFont="1"/>
    <xf numFmtId="0" fontId="8" fillId="0" borderId="26" xfId="0" applyFont="1" applyBorder="1" applyProtection="1">
      <protection locked="0"/>
    </xf>
    <xf numFmtId="0" fontId="8" fillId="0" borderId="26" xfId="0" applyFont="1" applyBorder="1" applyAlignment="1" applyProtection="1">
      <alignment horizontal="left" vertical="center"/>
      <protection locked="0"/>
    </xf>
    <xf numFmtId="0" fontId="11" fillId="0" borderId="5" xfId="0" applyFont="1" applyBorder="1" applyAlignment="1">
      <alignment horizontal="center" vertical="center"/>
    </xf>
    <xf numFmtId="0" fontId="18" fillId="0" borderId="24" xfId="0" applyFont="1" applyBorder="1" applyAlignment="1" applyProtection="1">
      <alignment horizontal="center" vertical="center"/>
      <protection locked="0"/>
    </xf>
    <xf numFmtId="0" fontId="18" fillId="0" borderId="20" xfId="0" applyFont="1" applyBorder="1" applyAlignment="1" applyProtection="1">
      <alignment horizontal="center" vertical="center"/>
      <protection locked="0"/>
    </xf>
    <xf numFmtId="0" fontId="18" fillId="0" borderId="12" xfId="0" applyFont="1" applyBorder="1" applyProtection="1">
      <protection locked="0"/>
    </xf>
    <xf numFmtId="0" fontId="18" fillId="0" borderId="1" xfId="0" applyFont="1" applyBorder="1" applyProtection="1">
      <protection locked="0"/>
    </xf>
    <xf numFmtId="0" fontId="18" fillId="0" borderId="12" xfId="0" applyFont="1" applyBorder="1" applyAlignment="1" applyProtection="1">
      <alignment horizontal="center"/>
      <protection locked="0"/>
    </xf>
    <xf numFmtId="0" fontId="18" fillId="0" borderId="1" xfId="0" applyFont="1" applyBorder="1" applyAlignment="1" applyProtection="1">
      <alignment horizontal="center"/>
      <protection locked="0"/>
    </xf>
    <xf numFmtId="0" fontId="18" fillId="0" borderId="0" xfId="0" applyFont="1"/>
    <xf numFmtId="0" fontId="11" fillId="0" borderId="27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9" fillId="0" borderId="10" xfId="0" applyFont="1" applyBorder="1" applyAlignment="1">
      <alignment horizontal="left"/>
    </xf>
    <xf numFmtId="0" fontId="0" fillId="0" borderId="0" xfId="0" applyAlignment="1">
      <alignment horizontal="left"/>
    </xf>
    <xf numFmtId="0" fontId="3" fillId="0" borderId="1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8" fillId="0" borderId="30" xfId="0" applyFont="1" applyBorder="1" applyProtection="1">
      <protection locked="0"/>
    </xf>
    <xf numFmtId="0" fontId="8" fillId="0" borderId="30" xfId="0" applyFont="1" applyBorder="1" applyAlignment="1" applyProtection="1">
      <alignment horizontal="center"/>
      <protection locked="0"/>
    </xf>
    <xf numFmtId="0" fontId="9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6" fillId="5" borderId="14" xfId="0" applyFont="1" applyFill="1" applyBorder="1" applyAlignment="1">
      <alignment horizontal="center" wrapText="1"/>
    </xf>
    <xf numFmtId="0" fontId="6" fillId="6" borderId="13" xfId="0" applyFont="1" applyFill="1" applyBorder="1" applyAlignment="1">
      <alignment horizontal="center" wrapText="1"/>
    </xf>
    <xf numFmtId="0" fontId="3" fillId="6" borderId="13" xfId="0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center" wrapText="1"/>
    </xf>
    <xf numFmtId="0" fontId="3" fillId="7" borderId="13" xfId="0" applyFont="1" applyFill="1" applyBorder="1" applyAlignment="1">
      <alignment horizontal="center" vertical="center"/>
    </xf>
    <xf numFmtId="0" fontId="3" fillId="8" borderId="22" xfId="0" applyFont="1" applyFill="1" applyBorder="1" applyAlignment="1">
      <alignment horizontal="center" vertical="center"/>
    </xf>
    <xf numFmtId="0" fontId="6" fillId="10" borderId="13" xfId="0" applyFont="1" applyFill="1" applyBorder="1" applyAlignment="1">
      <alignment horizontal="center" wrapText="1"/>
    </xf>
    <xf numFmtId="0" fontId="6" fillId="9" borderId="32" xfId="0" applyFont="1" applyFill="1" applyBorder="1" applyAlignment="1">
      <alignment horizontal="center"/>
    </xf>
    <xf numFmtId="0" fontId="3" fillId="10" borderId="32" xfId="0" applyFont="1" applyFill="1" applyBorder="1" applyAlignment="1">
      <alignment horizontal="center"/>
    </xf>
    <xf numFmtId="0" fontId="19" fillId="5" borderId="14" xfId="0" applyFont="1" applyFill="1" applyBorder="1" applyAlignment="1">
      <alignment horizontal="center" wrapText="1"/>
    </xf>
    <xf numFmtId="0" fontId="12" fillId="6" borderId="13" xfId="0" applyFont="1" applyFill="1" applyBorder="1" applyAlignment="1">
      <alignment horizontal="center" vertical="center"/>
    </xf>
    <xf numFmtId="0" fontId="12" fillId="7" borderId="13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9" fillId="9" borderId="32" xfId="0" applyFont="1" applyFill="1" applyBorder="1" applyAlignment="1">
      <alignment horizontal="center"/>
    </xf>
    <xf numFmtId="0" fontId="12" fillId="10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left" vertical="center"/>
    </xf>
    <xf numFmtId="0" fontId="12" fillId="0" borderId="33" xfId="0" applyFont="1" applyBorder="1" applyAlignment="1">
      <alignment horizontal="center" vertical="center"/>
    </xf>
    <xf numFmtId="0" fontId="19" fillId="5" borderId="13" xfId="0" applyFont="1" applyFill="1" applyBorder="1" applyAlignment="1">
      <alignment horizontal="center" wrapText="1"/>
    </xf>
    <xf numFmtId="0" fontId="12" fillId="2" borderId="13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0" borderId="35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3" fillId="0" borderId="34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18" fillId="0" borderId="17" xfId="0" applyFont="1" applyBorder="1" applyProtection="1">
      <protection locked="0"/>
    </xf>
    <xf numFmtId="0" fontId="18" fillId="0" borderId="17" xfId="0" applyFont="1" applyBorder="1" applyAlignment="1" applyProtection="1">
      <alignment horizontal="center"/>
      <protection locked="0"/>
    </xf>
    <xf numFmtId="0" fontId="11" fillId="0" borderId="35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8" fillId="0" borderId="37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8" fillId="0" borderId="31" xfId="0" applyFont="1" applyBorder="1" applyProtection="1">
      <protection locked="0"/>
    </xf>
    <xf numFmtId="0" fontId="18" fillId="0" borderId="31" xfId="0" applyFont="1" applyBorder="1" applyAlignment="1" applyProtection="1">
      <alignment horizontal="center"/>
      <protection locked="0"/>
    </xf>
    <xf numFmtId="0" fontId="11" fillId="0" borderId="41" xfId="0" applyFon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11" fillId="0" borderId="44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12" fillId="0" borderId="45" xfId="0" applyFont="1" applyBorder="1"/>
    <xf numFmtId="0" fontId="12" fillId="0" borderId="20" xfId="0" applyFont="1" applyBorder="1"/>
    <xf numFmtId="0" fontId="12" fillId="0" borderId="46" xfId="0" applyFont="1" applyBorder="1"/>
    <xf numFmtId="0" fontId="12" fillId="0" borderId="45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4" fillId="0" borderId="18" xfId="0" applyFont="1" applyBorder="1" applyAlignment="1" applyProtection="1">
      <alignment horizontal="center"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left" vertical="center" wrapText="1"/>
      <protection locked="0"/>
    </xf>
    <xf numFmtId="0" fontId="16" fillId="0" borderId="0" xfId="0" applyFont="1" applyAlignment="1" applyProtection="1">
      <alignment horizontal="left"/>
      <protection locked="0"/>
    </xf>
    <xf numFmtId="0" fontId="15" fillId="0" borderId="0" xfId="0" applyFont="1" applyAlignment="1" applyProtection="1">
      <alignment horizontal="left" vertical="center"/>
      <protection locked="0"/>
    </xf>
    <xf numFmtId="0" fontId="15" fillId="0" borderId="0" xfId="0" applyFont="1" applyProtection="1">
      <protection locked="0"/>
    </xf>
    <xf numFmtId="0" fontId="15" fillId="0" borderId="0" xfId="0" applyFont="1" applyAlignment="1" applyProtection="1">
      <alignment horizontal="left"/>
      <protection locked="0"/>
    </xf>
    <xf numFmtId="0" fontId="16" fillId="0" borderId="0" xfId="0" applyFont="1" applyAlignment="1" applyProtection="1">
      <alignment vertical="top"/>
      <protection locked="0"/>
    </xf>
    <xf numFmtId="0" fontId="15" fillId="0" borderId="0" xfId="0" applyFont="1" applyAlignment="1" applyProtection="1">
      <alignment horizontal="left" vertical="top"/>
      <protection locked="0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5" borderId="14" xfId="0" applyFont="1" applyFill="1" applyBorder="1" applyAlignment="1">
      <alignment horizontal="center" wrapText="1"/>
    </xf>
    <xf numFmtId="0" fontId="7" fillId="5" borderId="4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 wrapText="1"/>
    </xf>
    <xf numFmtId="0" fontId="6" fillId="9" borderId="4" xfId="0" applyFont="1" applyFill="1" applyBorder="1" applyAlignment="1">
      <alignment horizontal="center" wrapText="1"/>
    </xf>
    <xf numFmtId="0" fontId="6" fillId="9" borderId="15" xfId="0" applyFont="1" applyFill="1" applyBorder="1" applyAlignment="1">
      <alignment horizontal="center"/>
    </xf>
    <xf numFmtId="0" fontId="6" fillId="8" borderId="14" xfId="0" applyFont="1" applyFill="1" applyBorder="1" applyAlignment="1">
      <alignment horizontal="center" wrapText="1"/>
    </xf>
    <xf numFmtId="0" fontId="6" fillId="8" borderId="4" xfId="0" applyFont="1" applyFill="1" applyBorder="1" applyAlignment="1">
      <alignment horizontal="center" wrapText="1"/>
    </xf>
    <xf numFmtId="0" fontId="11" fillId="0" borderId="37" xfId="0" applyFont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39" xfId="0" applyFont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0" fontId="8" fillId="0" borderId="0" xfId="0" applyFont="1" applyBorder="1" applyProtection="1">
      <protection locked="0"/>
    </xf>
    <xf numFmtId="0" fontId="10" fillId="0" borderId="19" xfId="0" applyFont="1" applyFill="1" applyBorder="1" applyAlignment="1">
      <alignment horizontal="center" vertical="center"/>
    </xf>
    <xf numFmtId="0" fontId="18" fillId="0" borderId="47" xfId="0" applyFont="1" applyBorder="1" applyAlignment="1" applyProtection="1">
      <alignment horizontal="center" vertical="center"/>
      <protection locked="0"/>
    </xf>
    <xf numFmtId="0" fontId="18" fillId="0" borderId="48" xfId="0" applyFont="1" applyBorder="1" applyAlignment="1" applyProtection="1">
      <alignment horizontal="center" vertical="center"/>
      <protection locked="0"/>
    </xf>
    <xf numFmtId="0" fontId="18" fillId="0" borderId="49" xfId="0" applyFont="1" applyBorder="1" applyAlignment="1" applyProtection="1">
      <alignment horizontal="center"/>
      <protection locked="0"/>
    </xf>
    <xf numFmtId="0" fontId="18" fillId="0" borderId="25" xfId="0" applyFont="1" applyBorder="1" applyAlignment="1" applyProtection="1">
      <alignment horizontal="center"/>
      <protection locked="0"/>
    </xf>
    <xf numFmtId="0" fontId="18" fillId="0" borderId="50" xfId="0" applyFont="1" applyBorder="1" applyAlignment="1" applyProtection="1">
      <alignment horizontal="center"/>
      <protection locked="0"/>
    </xf>
    <xf numFmtId="0" fontId="18" fillId="0" borderId="51" xfId="0" applyFont="1" applyBorder="1" applyAlignment="1" applyProtection="1">
      <alignment horizontal="center"/>
      <protection locked="0"/>
    </xf>
    <xf numFmtId="0" fontId="18" fillId="0" borderId="52" xfId="0" applyFont="1" applyBorder="1"/>
    <xf numFmtId="0" fontId="18" fillId="0" borderId="53" xfId="0" applyFont="1" applyBorder="1"/>
    <xf numFmtId="0" fontId="18" fillId="0" borderId="54" xfId="0" applyFont="1" applyBorder="1"/>
    <xf numFmtId="164" fontId="12" fillId="0" borderId="0" xfId="0" applyNumberFormat="1" applyFont="1" applyAlignment="1" applyProtection="1">
      <protection locked="0"/>
    </xf>
    <xf numFmtId="164" fontId="12" fillId="0" borderId="0" xfId="0" applyNumberFormat="1" applyFont="1" applyAlignment="1"/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none"/>
      </font>
      <alignment horizontal="left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</dxfs>
  <tableStyles count="0" defaultTableStyle="TableStyleMedium2" defaultPivotStyle="PivotStyleLight16"/>
  <colors>
    <mruColors>
      <color rgb="FFC8CDFC"/>
      <color rgb="FF98A1FA"/>
      <color rgb="FF1626F2"/>
      <color rgb="FFEDA7C3"/>
      <color rgb="FF9FA1FF"/>
      <color rgb="FF96ACFE"/>
      <color rgb="FFFBF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352129</xdr:colOff>
      <xdr:row>0</xdr:row>
      <xdr:rowOff>60048</xdr:rowOff>
    </xdr:from>
    <xdr:to>
      <xdr:col>17</xdr:col>
      <xdr:colOff>371474</xdr:colOff>
      <xdr:row>1</xdr:row>
      <xdr:rowOff>90528</xdr:rowOff>
    </xdr:to>
    <xdr:sp macro="[0]!EggaceGro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89618FC-486D-34D0-4110-023F72906D3A}"/>
            </a:ext>
          </a:extLst>
        </xdr:cNvPr>
        <xdr:cNvSpPr/>
      </xdr:nvSpPr>
      <xdr:spPr>
        <a:xfrm>
          <a:off x="8978291" y="60048"/>
          <a:ext cx="1434679" cy="325621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EFFACER</a:t>
          </a:r>
          <a:r>
            <a:rPr lang="fr-FR" sz="1100" b="1" baseline="0">
              <a:solidFill>
                <a:schemeClr val="tx1"/>
              </a:solidFill>
            </a:rPr>
            <a:t>  GROUPE </a:t>
          </a:r>
          <a:endParaRPr lang="fr-FR" sz="1100" b="1">
            <a:solidFill>
              <a:schemeClr val="tx1"/>
            </a:solidFill>
          </a:endParaRPr>
        </a:p>
      </xdr:txBody>
    </xdr:sp>
    <xdr:clientData fPrintsWithSheet="0"/>
  </xdr:twoCellAnchor>
  <xdr:twoCellAnchor editAs="absolute">
    <xdr:from>
      <xdr:col>3</xdr:col>
      <xdr:colOff>1270179</xdr:colOff>
      <xdr:row>0</xdr:row>
      <xdr:rowOff>45720</xdr:rowOff>
    </xdr:from>
    <xdr:to>
      <xdr:col>7</xdr:col>
      <xdr:colOff>132223</xdr:colOff>
      <xdr:row>1</xdr:row>
      <xdr:rowOff>91440</xdr:rowOff>
    </xdr:to>
    <xdr:sp macro="[0]!Equip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0892FAE-AEAE-9A21-E555-345FA2C5F9DC}"/>
            </a:ext>
          </a:extLst>
        </xdr:cNvPr>
        <xdr:cNvSpPr/>
      </xdr:nvSpPr>
      <xdr:spPr>
        <a:xfrm>
          <a:off x="4465320" y="45720"/>
          <a:ext cx="1409700" cy="342900"/>
        </a:xfrm>
        <a:prstGeom prst="roundRect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EFFACER EQUIPAGE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66674</xdr:colOff>
      <xdr:row>19</xdr:row>
      <xdr:rowOff>47625</xdr:rowOff>
    </xdr:from>
    <xdr:to>
      <xdr:col>14</xdr:col>
      <xdr:colOff>0</xdr:colOff>
      <xdr:row>21</xdr:row>
      <xdr:rowOff>57150</xdr:rowOff>
    </xdr:to>
    <xdr:sp macro="[0]!Regeffaceequi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4FA6EAB-0592-42A7-B184-677D082D69C8}"/>
            </a:ext>
          </a:extLst>
        </xdr:cNvPr>
        <xdr:cNvSpPr/>
      </xdr:nvSpPr>
      <xdr:spPr>
        <a:xfrm>
          <a:off x="16221074" y="4695825"/>
          <a:ext cx="1457326" cy="514350"/>
        </a:xfrm>
        <a:prstGeom prst="roundRect">
          <a:avLst/>
        </a:prstGeom>
        <a:gradFill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EFFACER EQUIPAGE</a:t>
          </a:r>
        </a:p>
      </xdr:txBody>
    </xdr:sp>
    <xdr:clientData fPrintsWithSheet="0"/>
  </xdr:twoCellAnchor>
  <xdr:twoCellAnchor editAs="absolute">
    <xdr:from>
      <xdr:col>12</xdr:col>
      <xdr:colOff>47625</xdr:colOff>
      <xdr:row>16</xdr:row>
      <xdr:rowOff>95250</xdr:rowOff>
    </xdr:from>
    <xdr:to>
      <xdr:col>13</xdr:col>
      <xdr:colOff>739140</xdr:colOff>
      <xdr:row>18</xdr:row>
      <xdr:rowOff>57150</xdr:rowOff>
    </xdr:to>
    <xdr:sp macro="[0]!regefacelis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EEA0DF45-1954-4692-ACDE-2AC2E1E349CA}"/>
            </a:ext>
          </a:extLst>
        </xdr:cNvPr>
        <xdr:cNvSpPr/>
      </xdr:nvSpPr>
      <xdr:spPr>
        <a:xfrm>
          <a:off x="16202025" y="4000500"/>
          <a:ext cx="1453515" cy="466725"/>
        </a:xfrm>
        <a:prstGeom prst="roundRect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EFFACER LISTE</a:t>
          </a:r>
        </a:p>
      </xdr:txBody>
    </xdr:sp>
    <xdr:clientData fPrintsWithSheet="0"/>
  </xdr:twoCellAnchor>
  <xdr:twoCellAnchor editAs="absolute">
    <xdr:from>
      <xdr:col>12</xdr:col>
      <xdr:colOff>85725</xdr:colOff>
      <xdr:row>7</xdr:row>
      <xdr:rowOff>85725</xdr:rowOff>
    </xdr:from>
    <xdr:to>
      <xdr:col>14</xdr:col>
      <xdr:colOff>17145</xdr:colOff>
      <xdr:row>9</xdr:row>
      <xdr:rowOff>55245</xdr:rowOff>
    </xdr:to>
    <xdr:sp macro="[0]!TRIREGPILO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A47ED00-ED95-4653-BC80-4B426C314017}"/>
            </a:ext>
          </a:extLst>
        </xdr:cNvPr>
        <xdr:cNvSpPr/>
      </xdr:nvSpPr>
      <xdr:spPr>
        <a:xfrm>
          <a:off x="16240125" y="1790700"/>
          <a:ext cx="1455420" cy="445770"/>
        </a:xfrm>
        <a:prstGeom prst="roundRect">
          <a:avLst/>
        </a:prstGeom>
        <a:gradFill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PILOTE</a:t>
          </a:r>
          <a:endParaRPr lang="fr-FR" sz="1400" b="1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absolute">
    <xdr:from>
      <xdr:col>12</xdr:col>
      <xdr:colOff>57150</xdr:colOff>
      <xdr:row>10</xdr:row>
      <xdr:rowOff>66675</xdr:rowOff>
    </xdr:from>
    <xdr:to>
      <xdr:col>14</xdr:col>
      <xdr:colOff>38100</xdr:colOff>
      <xdr:row>12</xdr:row>
      <xdr:rowOff>36195</xdr:rowOff>
    </xdr:to>
    <xdr:sp macro="[0]!TRIREGCOPI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4C34197-EAAF-4D25-A714-0A24E03ACA77}"/>
            </a:ext>
          </a:extLst>
        </xdr:cNvPr>
        <xdr:cNvSpPr/>
      </xdr:nvSpPr>
      <xdr:spPr>
        <a:xfrm>
          <a:off x="16211550" y="2486025"/>
          <a:ext cx="1504950" cy="445770"/>
        </a:xfrm>
        <a:prstGeom prst="round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CO PILOTE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absolute">
    <xdr:from>
      <xdr:col>12</xdr:col>
      <xdr:colOff>57150</xdr:colOff>
      <xdr:row>13</xdr:row>
      <xdr:rowOff>76200</xdr:rowOff>
    </xdr:from>
    <xdr:to>
      <xdr:col>13</xdr:col>
      <xdr:colOff>750570</xdr:colOff>
      <xdr:row>15</xdr:row>
      <xdr:rowOff>17145</xdr:rowOff>
    </xdr:to>
    <xdr:sp macro="[0]!triregvoitur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6FF1E9F5-9668-482C-BD77-FFFA931C5C94}"/>
            </a:ext>
          </a:extLst>
        </xdr:cNvPr>
        <xdr:cNvSpPr/>
      </xdr:nvSpPr>
      <xdr:spPr>
        <a:xfrm>
          <a:off x="16211550" y="3209925"/>
          <a:ext cx="1455420" cy="445770"/>
        </a:xfrm>
        <a:prstGeom prst="roundRect">
          <a:avLst/>
        </a:prstGeom>
        <a:gradFill flip="none" rotWithShape="1">
          <a:gsLst>
            <a:gs pos="0">
              <a:schemeClr val="accent4">
                <a:lumMod val="0"/>
                <a:lumOff val="100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VOITURES</a:t>
          </a:r>
          <a:endParaRPr lang="fr-FR" sz="1400" b="1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 editAs="absolute">
    <xdr:from>
      <xdr:col>12</xdr:col>
      <xdr:colOff>104775</xdr:colOff>
      <xdr:row>22</xdr:row>
      <xdr:rowOff>76200</xdr:rowOff>
    </xdr:from>
    <xdr:to>
      <xdr:col>14</xdr:col>
      <xdr:colOff>38101</xdr:colOff>
      <xdr:row>24</xdr:row>
      <xdr:rowOff>114300</xdr:rowOff>
    </xdr:to>
    <xdr:sp macro="[0]!COPIE.COPI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18E54A9-75BB-4DC1-97F1-C0E5728D43CA}"/>
            </a:ext>
          </a:extLst>
        </xdr:cNvPr>
        <xdr:cNvSpPr/>
      </xdr:nvSpPr>
      <xdr:spPr>
        <a:xfrm>
          <a:off x="16259175" y="5467350"/>
          <a:ext cx="1457326" cy="514350"/>
        </a:xfrm>
        <a:prstGeom prst="roundRect">
          <a:avLst/>
        </a:prstGeom>
        <a:gradFill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rgbClr val="FFFF00"/>
            </a:gs>
          </a:gsLst>
          <a:path path="circle">
            <a:fillToRect l="50000" t="-80000" r="50000" b="180000"/>
          </a:path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COPIE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727710</xdr:colOff>
      <xdr:row>5</xdr:row>
      <xdr:rowOff>102870</xdr:rowOff>
    </xdr:from>
    <xdr:to>
      <xdr:col>7</xdr:col>
      <xdr:colOff>659130</xdr:colOff>
      <xdr:row>7</xdr:row>
      <xdr:rowOff>15240</xdr:rowOff>
    </xdr:to>
    <xdr:sp macro="[0]!Tripa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98A612B-CBE9-0807-8C92-489D405247CE}"/>
            </a:ext>
          </a:extLst>
        </xdr:cNvPr>
        <xdr:cNvSpPr/>
      </xdr:nvSpPr>
      <xdr:spPr>
        <a:xfrm>
          <a:off x="9900285" y="1617345"/>
          <a:ext cx="1455420" cy="445770"/>
        </a:xfrm>
        <a:prstGeom prst="round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TRIER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PILOTE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 fPrintsWithSheet="0"/>
  </xdr:twoCellAnchor>
  <xdr:twoCellAnchor>
    <xdr:from>
      <xdr:col>5</xdr:col>
      <xdr:colOff>750569</xdr:colOff>
      <xdr:row>9</xdr:row>
      <xdr:rowOff>40005</xdr:rowOff>
    </xdr:from>
    <xdr:to>
      <xdr:col>7</xdr:col>
      <xdr:colOff>714374</xdr:colOff>
      <xdr:row>11</xdr:row>
      <xdr:rowOff>85725</xdr:rowOff>
    </xdr:to>
    <xdr:sp macro="[0]!TRICOPI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446459B-1E5D-9C0C-59FD-A692A30E9CDA}"/>
            </a:ext>
          </a:extLst>
        </xdr:cNvPr>
        <xdr:cNvSpPr/>
      </xdr:nvSpPr>
      <xdr:spPr>
        <a:xfrm>
          <a:off x="5922644" y="2240280"/>
          <a:ext cx="1487805" cy="44577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TRIER CO-PILOTE</a:t>
          </a:r>
        </a:p>
      </xdr:txBody>
    </xdr:sp>
    <xdr:clientData/>
  </xdr:twoCellAnchor>
  <xdr:twoCellAnchor>
    <xdr:from>
      <xdr:col>5</xdr:col>
      <xdr:colOff>748665</xdr:colOff>
      <xdr:row>13</xdr:row>
      <xdr:rowOff>53340</xdr:rowOff>
    </xdr:from>
    <xdr:to>
      <xdr:col>7</xdr:col>
      <xdr:colOff>680085</xdr:colOff>
      <xdr:row>15</xdr:row>
      <xdr:rowOff>108585</xdr:rowOff>
    </xdr:to>
    <xdr:sp macro="[0]!trivoitu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A97904E-724E-4A06-64F3-BE4ABD73B87B}"/>
            </a:ext>
          </a:extLst>
        </xdr:cNvPr>
        <xdr:cNvSpPr/>
      </xdr:nvSpPr>
      <xdr:spPr>
        <a:xfrm>
          <a:off x="9892665" y="3510915"/>
          <a:ext cx="1455420" cy="588645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TRIER VOITURES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E8DAE6-3DBF-44D4-9222-D04F81D47B99}" name="T_PILOTE" displayName="T_PILOTE" ref="A1:A141" totalsRowShown="0" headerRowDxfId="12" dataDxfId="10" headerRowBorderDxfId="11" tableBorderDxfId="9">
  <autoFilter ref="A1:A141" xr:uid="{A4E8DAE6-3DBF-44D4-9222-D04F81D47B99}"/>
  <sortState xmlns:xlrd2="http://schemas.microsoft.com/office/spreadsheetml/2017/richdata2" ref="A2:A141">
    <sortCondition ref="A2:A141"/>
  </sortState>
  <tableColumns count="1">
    <tableColumn id="1" xr3:uid="{E9430777-BB65-4C9C-9171-F637C91BDA0D}" name="PILOT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33A8BF-1758-40AE-B1FC-78AEFC56EE3A}" name="T_CO_PILOTE" displayName="T_CO_PILOTE" ref="C1:C106" totalsRowShown="0" headerRowDxfId="4" dataDxfId="5" headerRowBorderDxfId="7">
  <autoFilter ref="C1:C106" xr:uid="{0533A8BF-1758-40AE-B1FC-78AEFC56EE3A}"/>
  <sortState xmlns:xlrd2="http://schemas.microsoft.com/office/spreadsheetml/2017/richdata2" ref="C2:C106">
    <sortCondition ref="C2:C106"/>
  </sortState>
  <tableColumns count="1">
    <tableColumn id="1" xr3:uid="{0DEC9B29-272D-4CC8-B2A8-D8ED8344397B}" name="CO_PILOTE" dataDxf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EFDEE8D-3F78-4194-A530-F8691F281E9E}" name="T_VOITURES" displayName="T_VOITURES" ref="E1:E49" totalsRowShown="0" headerRowDxfId="0" dataDxfId="1" headerRowBorderDxfId="3">
  <autoFilter ref="E1:E49" xr:uid="{EEFDEE8D-3F78-4194-A530-F8691F281E9E}"/>
  <sortState xmlns:xlrd2="http://schemas.microsoft.com/office/spreadsheetml/2017/richdata2" ref="E2:E49">
    <sortCondition ref="E2:E49"/>
  </sortState>
  <tableColumns count="1">
    <tableColumn id="1" xr3:uid="{7A075B1B-134C-43B5-BC0C-BBD368CBEE9F}" name="VOITURES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BD3D1-EB3D-4306-848A-49D292CC03A6}">
  <sheetPr codeName="Feuil1"/>
  <dimension ref="A1:Z161"/>
  <sheetViews>
    <sheetView tabSelected="1" zoomScale="142" zoomScaleNormal="142" workbookViewId="0">
      <pane xSplit="1" ySplit="4" topLeftCell="B26" activePane="bottomRight" state="frozen"/>
      <selection pane="topRight" activeCell="B1" sqref="B1"/>
      <selection pane="bottomLeft" activeCell="A5" sqref="A5"/>
      <selection pane="bottomRight" activeCell="F20" sqref="F20"/>
    </sheetView>
  </sheetViews>
  <sheetFormatPr baseColWidth="10" defaultRowHeight="15" x14ac:dyDescent="0.25"/>
  <cols>
    <col min="1" max="1" width="4.7109375" customWidth="1"/>
    <col min="2" max="2" width="21.5703125" bestFit="1" customWidth="1"/>
    <col min="3" max="3" width="20" customWidth="1"/>
    <col min="4" max="4" width="20.7109375" customWidth="1"/>
    <col min="5" max="8" width="5.7109375" customWidth="1"/>
    <col min="9" max="9" width="4.85546875" customWidth="1"/>
    <col min="10" max="10" width="11.140625" bestFit="1" customWidth="1"/>
    <col min="11" max="11" width="8.5703125" bestFit="1" customWidth="1"/>
    <col min="12" max="12" width="9.140625" customWidth="1"/>
    <col min="13" max="15" width="5.7109375" customWidth="1"/>
    <col min="16" max="16" width="4.7109375" customWidth="1"/>
    <col min="17" max="17" width="5" customWidth="1"/>
    <col min="18" max="19" width="5.7109375" customWidth="1"/>
    <col min="20" max="24" width="7" customWidth="1"/>
    <col min="25" max="25" width="5.7109375" customWidth="1"/>
    <col min="26" max="26" width="9.28515625" customWidth="1"/>
  </cols>
  <sheetData>
    <row r="1" spans="1:26" ht="23.25" x14ac:dyDescent="0.35">
      <c r="A1" s="38" t="s">
        <v>70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</row>
    <row r="2" spans="1:26" ht="15.75" thickBot="1" x14ac:dyDescent="0.3">
      <c r="A2" s="107"/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39"/>
    </row>
    <row r="3" spans="1:26" ht="38.25" customHeight="1" thickBot="1" x14ac:dyDescent="0.3">
      <c r="A3" s="4"/>
      <c r="B3" s="109" t="s">
        <v>19</v>
      </c>
      <c r="C3" s="110"/>
      <c r="D3" s="3"/>
      <c r="E3" s="111" t="s">
        <v>369</v>
      </c>
      <c r="F3" s="112"/>
      <c r="G3" s="112"/>
      <c r="H3" s="112"/>
      <c r="I3" s="112"/>
      <c r="J3" s="49" t="s">
        <v>370</v>
      </c>
      <c r="K3" s="51" t="s">
        <v>375</v>
      </c>
      <c r="L3" s="116" t="s">
        <v>371</v>
      </c>
      <c r="M3" s="117"/>
      <c r="N3" s="117"/>
      <c r="O3" s="117"/>
      <c r="P3" s="117"/>
      <c r="Q3" s="117"/>
      <c r="R3" s="117"/>
      <c r="S3" s="117"/>
      <c r="T3" s="113" t="s">
        <v>373</v>
      </c>
      <c r="U3" s="114"/>
      <c r="V3" s="114"/>
      <c r="W3" s="114"/>
      <c r="X3" s="114"/>
      <c r="Y3" s="115"/>
      <c r="Z3" s="54" t="s">
        <v>374</v>
      </c>
    </row>
    <row r="4" spans="1:26" ht="15.75" thickBot="1" x14ac:dyDescent="0.3">
      <c r="A4" s="1"/>
      <c r="B4" s="70" t="s">
        <v>20</v>
      </c>
      <c r="C4" s="71" t="s">
        <v>21</v>
      </c>
      <c r="D4" s="71" t="s">
        <v>50</v>
      </c>
      <c r="E4" s="43" t="s">
        <v>4</v>
      </c>
      <c r="F4" s="43" t="s">
        <v>3</v>
      </c>
      <c r="G4" s="43" t="s">
        <v>2</v>
      </c>
      <c r="H4" s="43" t="s">
        <v>5</v>
      </c>
      <c r="I4" s="41" t="s">
        <v>6</v>
      </c>
      <c r="J4" s="40" t="s">
        <v>368</v>
      </c>
      <c r="K4" s="40" t="s">
        <v>68</v>
      </c>
      <c r="L4" s="41" t="s">
        <v>67</v>
      </c>
      <c r="M4" s="42" t="s">
        <v>13</v>
      </c>
      <c r="N4" s="43" t="s">
        <v>9</v>
      </c>
      <c r="O4" s="43" t="s">
        <v>11</v>
      </c>
      <c r="P4" s="43" t="s">
        <v>12</v>
      </c>
      <c r="Q4" s="43" t="s">
        <v>10</v>
      </c>
      <c r="R4" s="40" t="s">
        <v>8</v>
      </c>
      <c r="S4" s="40" t="s">
        <v>372</v>
      </c>
      <c r="T4" s="41" t="s">
        <v>66</v>
      </c>
      <c r="U4" s="40" t="s">
        <v>14</v>
      </c>
      <c r="V4" s="40" t="s">
        <v>16</v>
      </c>
      <c r="W4" s="40" t="s">
        <v>15</v>
      </c>
      <c r="X4" s="40" t="s">
        <v>17</v>
      </c>
      <c r="Y4" s="40" t="s">
        <v>26</v>
      </c>
      <c r="Z4" s="40" t="s">
        <v>64</v>
      </c>
    </row>
    <row r="5" spans="1:26" ht="15.75" customHeight="1" thickTop="1" x14ac:dyDescent="0.25">
      <c r="A5" s="2">
        <v>1</v>
      </c>
      <c r="B5" s="68" t="s">
        <v>30</v>
      </c>
      <c r="C5" s="69" t="s">
        <v>127</v>
      </c>
      <c r="D5" s="69" t="s">
        <v>128</v>
      </c>
      <c r="E5" s="93">
        <v>1</v>
      </c>
      <c r="F5" s="94"/>
      <c r="G5" s="94"/>
      <c r="H5" s="95"/>
      <c r="I5" s="96"/>
      <c r="J5" s="97"/>
      <c r="K5" s="97"/>
      <c r="L5" s="98"/>
      <c r="M5" s="94"/>
      <c r="N5" s="94"/>
      <c r="O5" s="94"/>
      <c r="P5" s="94"/>
      <c r="Q5" s="95"/>
      <c r="R5" s="95"/>
      <c r="S5" s="96"/>
      <c r="T5" s="98"/>
      <c r="U5" s="45"/>
      <c r="V5" s="45"/>
      <c r="W5" s="45"/>
      <c r="X5" s="45"/>
      <c r="Y5" s="96"/>
      <c r="Z5" s="96"/>
    </row>
    <row r="6" spans="1:26" ht="15.75" x14ac:dyDescent="0.25">
      <c r="A6" s="2">
        <v>2</v>
      </c>
      <c r="B6" s="6" t="s">
        <v>95</v>
      </c>
      <c r="C6" s="7" t="s">
        <v>129</v>
      </c>
      <c r="D6" s="7" t="s">
        <v>130</v>
      </c>
      <c r="E6" s="8"/>
      <c r="F6" s="9">
        <v>1</v>
      </c>
      <c r="G6" s="9"/>
      <c r="H6" s="44"/>
      <c r="I6" s="10"/>
      <c r="J6" s="12"/>
      <c r="K6" s="12"/>
      <c r="L6" s="11"/>
      <c r="M6" s="9"/>
      <c r="N6" s="9"/>
      <c r="O6" s="9"/>
      <c r="P6" s="9"/>
      <c r="Q6" s="44"/>
      <c r="R6" s="44"/>
      <c r="S6" s="10"/>
      <c r="T6" s="11"/>
      <c r="U6" s="45"/>
      <c r="V6" s="45"/>
      <c r="W6" s="45"/>
      <c r="X6" s="45"/>
      <c r="Y6" s="10"/>
      <c r="Z6" s="10"/>
    </row>
    <row r="7" spans="1:26" ht="15.75" x14ac:dyDescent="0.25">
      <c r="A7" s="2">
        <v>3</v>
      </c>
      <c r="B7" s="6" t="s">
        <v>31</v>
      </c>
      <c r="C7" s="7" t="s">
        <v>131</v>
      </c>
      <c r="D7" s="7" t="s">
        <v>51</v>
      </c>
      <c r="E7" s="8"/>
      <c r="F7" s="9"/>
      <c r="G7" s="9">
        <v>1</v>
      </c>
      <c r="H7" s="44"/>
      <c r="I7" s="10"/>
      <c r="J7" s="12"/>
      <c r="K7" s="12"/>
      <c r="L7" s="11"/>
      <c r="M7" s="9"/>
      <c r="N7" s="9"/>
      <c r="O7" s="9"/>
      <c r="P7" s="9"/>
      <c r="Q7" s="44"/>
      <c r="R7" s="44"/>
      <c r="S7" s="10"/>
      <c r="T7" s="11"/>
      <c r="U7" s="45"/>
      <c r="V7" s="45"/>
      <c r="W7" s="45"/>
      <c r="X7" s="45"/>
      <c r="Y7" s="10"/>
      <c r="Z7" s="10"/>
    </row>
    <row r="8" spans="1:26" ht="15.75" x14ac:dyDescent="0.25">
      <c r="A8" s="2">
        <v>4</v>
      </c>
      <c r="B8" s="6" t="s">
        <v>96</v>
      </c>
      <c r="C8" s="7" t="s">
        <v>132</v>
      </c>
      <c r="D8" s="7" t="s">
        <v>128</v>
      </c>
      <c r="E8" s="8"/>
      <c r="F8" s="9"/>
      <c r="G8" s="9"/>
      <c r="H8" s="44">
        <v>1</v>
      </c>
      <c r="I8" s="10">
        <v>1</v>
      </c>
      <c r="J8" s="12"/>
      <c r="K8" s="12"/>
      <c r="L8" s="11"/>
      <c r="M8" s="9"/>
      <c r="N8" s="9"/>
      <c r="O8" s="9"/>
      <c r="P8" s="9"/>
      <c r="Q8" s="44"/>
      <c r="R8" s="44"/>
      <c r="S8" s="10"/>
      <c r="T8" s="11"/>
      <c r="U8" s="45"/>
      <c r="V8" s="45"/>
      <c r="W8" s="45"/>
      <c r="X8" s="45"/>
      <c r="Y8" s="10"/>
      <c r="Z8" s="10"/>
    </row>
    <row r="9" spans="1:26" ht="15.75" x14ac:dyDescent="0.25">
      <c r="A9" s="2">
        <v>5</v>
      </c>
      <c r="B9" s="6" t="s">
        <v>97</v>
      </c>
      <c r="C9" s="7" t="s">
        <v>296</v>
      </c>
      <c r="D9" s="7" t="s">
        <v>130</v>
      </c>
      <c r="E9" s="13"/>
      <c r="F9" s="14"/>
      <c r="G9" s="14"/>
      <c r="H9" s="45"/>
      <c r="I9" s="15"/>
      <c r="J9" s="17">
        <v>1</v>
      </c>
      <c r="K9" s="17"/>
      <c r="L9" s="16"/>
      <c r="M9" s="14"/>
      <c r="N9" s="14"/>
      <c r="O9" s="14"/>
      <c r="P9" s="14"/>
      <c r="Q9" s="45"/>
      <c r="R9" s="45"/>
      <c r="S9" s="15"/>
      <c r="T9" s="16"/>
      <c r="U9" s="45"/>
      <c r="V9" s="45"/>
      <c r="W9" s="45"/>
      <c r="X9" s="45"/>
      <c r="Y9" s="15"/>
      <c r="Z9" s="96"/>
    </row>
    <row r="10" spans="1:26" ht="15.75" x14ac:dyDescent="0.25">
      <c r="A10" s="2">
        <v>6</v>
      </c>
      <c r="B10" s="6" t="s">
        <v>98</v>
      </c>
      <c r="C10" s="7"/>
      <c r="D10" s="7" t="s">
        <v>133</v>
      </c>
      <c r="E10" s="13"/>
      <c r="F10" s="14"/>
      <c r="G10" s="14"/>
      <c r="H10" s="45"/>
      <c r="I10" s="15"/>
      <c r="J10" s="17"/>
      <c r="K10" s="17">
        <v>1</v>
      </c>
      <c r="L10" s="16"/>
      <c r="M10" s="14">
        <v>1</v>
      </c>
      <c r="N10" s="14"/>
      <c r="O10" s="14"/>
      <c r="P10" s="14"/>
      <c r="Q10" s="45"/>
      <c r="R10" s="45"/>
      <c r="S10" s="15"/>
      <c r="T10" s="16"/>
      <c r="U10" s="45"/>
      <c r="V10" s="45"/>
      <c r="W10" s="45"/>
      <c r="X10" s="45"/>
      <c r="Y10" s="15"/>
      <c r="Z10" s="10"/>
    </row>
    <row r="11" spans="1:26" ht="15.75" x14ac:dyDescent="0.25">
      <c r="A11" s="2">
        <v>7</v>
      </c>
      <c r="B11" s="6" t="s">
        <v>99</v>
      </c>
      <c r="C11" s="7" t="s">
        <v>134</v>
      </c>
      <c r="D11" s="7" t="s">
        <v>53</v>
      </c>
      <c r="E11" s="13"/>
      <c r="F11" s="14"/>
      <c r="G11" s="14"/>
      <c r="H11" s="45"/>
      <c r="I11" s="15"/>
      <c r="J11" s="17"/>
      <c r="K11" s="17"/>
      <c r="L11" s="16"/>
      <c r="M11" s="14"/>
      <c r="N11" s="14">
        <v>1</v>
      </c>
      <c r="O11" s="14"/>
      <c r="P11" s="14"/>
      <c r="Q11" s="45"/>
      <c r="R11" s="45"/>
      <c r="S11" s="15"/>
      <c r="T11" s="16"/>
      <c r="U11" s="45"/>
      <c r="V11" s="45"/>
      <c r="W11" s="45"/>
      <c r="X11" s="45"/>
      <c r="Y11" s="15"/>
      <c r="Z11" s="10"/>
    </row>
    <row r="12" spans="1:26" ht="15.75" x14ac:dyDescent="0.25">
      <c r="A12" s="2">
        <v>8</v>
      </c>
      <c r="B12" s="6" t="s">
        <v>100</v>
      </c>
      <c r="C12" s="7" t="s">
        <v>304</v>
      </c>
      <c r="D12" s="7" t="s">
        <v>135</v>
      </c>
      <c r="E12" s="13"/>
      <c r="F12" s="14"/>
      <c r="G12" s="14"/>
      <c r="H12" s="45"/>
      <c r="I12" s="15"/>
      <c r="J12" s="17"/>
      <c r="K12" s="17"/>
      <c r="L12" s="16"/>
      <c r="M12" s="14"/>
      <c r="N12" s="14"/>
      <c r="O12" s="14"/>
      <c r="P12" s="14">
        <v>1</v>
      </c>
      <c r="Q12" s="45"/>
      <c r="R12" s="45"/>
      <c r="S12" s="15"/>
      <c r="T12" s="16"/>
      <c r="U12" s="45"/>
      <c r="V12" s="45"/>
      <c r="W12" s="45"/>
      <c r="X12" s="45"/>
      <c r="Y12" s="15"/>
      <c r="Z12" s="10"/>
    </row>
    <row r="13" spans="1:26" ht="15.75" x14ac:dyDescent="0.25">
      <c r="A13" s="2">
        <v>9</v>
      </c>
      <c r="B13" s="6" t="s">
        <v>101</v>
      </c>
      <c r="C13" s="7" t="s">
        <v>136</v>
      </c>
      <c r="D13" s="7" t="s">
        <v>137</v>
      </c>
      <c r="E13" s="13"/>
      <c r="F13" s="14"/>
      <c r="G13" s="14"/>
      <c r="H13" s="45"/>
      <c r="I13" s="15"/>
      <c r="J13" s="17"/>
      <c r="K13" s="17"/>
      <c r="L13" s="16"/>
      <c r="M13" s="14"/>
      <c r="N13" s="14"/>
      <c r="O13" s="14">
        <v>1</v>
      </c>
      <c r="P13" s="14"/>
      <c r="Q13" s="45"/>
      <c r="R13" s="45">
        <v>1</v>
      </c>
      <c r="S13" s="15"/>
      <c r="T13" s="16"/>
      <c r="U13" s="45"/>
      <c r="V13" s="45"/>
      <c r="W13" s="45"/>
      <c r="X13" s="45"/>
      <c r="Y13" s="15"/>
      <c r="Z13" s="96"/>
    </row>
    <row r="14" spans="1:26" ht="15.75" x14ac:dyDescent="0.25">
      <c r="A14" s="2">
        <v>10</v>
      </c>
      <c r="B14" s="6" t="s">
        <v>32</v>
      </c>
      <c r="C14" s="7" t="s">
        <v>138</v>
      </c>
      <c r="D14" s="7" t="s">
        <v>52</v>
      </c>
      <c r="E14" s="13"/>
      <c r="F14" s="14"/>
      <c r="G14" s="14"/>
      <c r="H14" s="45"/>
      <c r="I14" s="15"/>
      <c r="J14" s="17"/>
      <c r="K14" s="17"/>
      <c r="L14" s="16"/>
      <c r="M14" s="14"/>
      <c r="N14" s="14"/>
      <c r="O14" s="14"/>
      <c r="P14" s="14"/>
      <c r="Q14" s="45"/>
      <c r="R14" s="45"/>
      <c r="S14" s="15">
        <v>1</v>
      </c>
      <c r="T14" s="16"/>
      <c r="U14" s="45"/>
      <c r="V14" s="45"/>
      <c r="W14" s="45"/>
      <c r="X14" s="45"/>
      <c r="Y14" s="15"/>
      <c r="Z14" s="10"/>
    </row>
    <row r="15" spans="1:26" ht="15.75" x14ac:dyDescent="0.25">
      <c r="A15" s="2">
        <v>11</v>
      </c>
      <c r="B15" s="6" t="s">
        <v>102</v>
      </c>
      <c r="C15" s="7" t="s">
        <v>299</v>
      </c>
      <c r="D15" s="7" t="s">
        <v>139</v>
      </c>
      <c r="E15" s="13"/>
      <c r="F15" s="14"/>
      <c r="G15" s="14"/>
      <c r="H15" s="45"/>
      <c r="I15" s="15"/>
      <c r="J15" s="17"/>
      <c r="K15" s="17"/>
      <c r="L15" s="16"/>
      <c r="M15" s="14"/>
      <c r="N15" s="14"/>
      <c r="O15" s="14"/>
      <c r="P15" s="14"/>
      <c r="Q15" s="45"/>
      <c r="R15" s="45"/>
      <c r="S15" s="15"/>
      <c r="T15" s="16">
        <v>1</v>
      </c>
      <c r="U15" s="45"/>
      <c r="V15" s="45"/>
      <c r="W15" s="45"/>
      <c r="X15" s="45"/>
      <c r="Y15" s="15"/>
      <c r="Z15" s="10"/>
    </row>
    <row r="16" spans="1:26" ht="15.75" x14ac:dyDescent="0.25">
      <c r="A16" s="2">
        <v>12</v>
      </c>
      <c r="B16" s="6" t="s">
        <v>103</v>
      </c>
      <c r="C16" s="7" t="s">
        <v>140</v>
      </c>
      <c r="D16" s="7" t="s">
        <v>128</v>
      </c>
      <c r="E16" s="13"/>
      <c r="F16" s="14"/>
      <c r="G16" s="14"/>
      <c r="H16" s="45"/>
      <c r="I16" s="15"/>
      <c r="J16" s="17"/>
      <c r="K16" s="17"/>
      <c r="L16" s="16"/>
      <c r="M16" s="14"/>
      <c r="N16" s="14"/>
      <c r="O16" s="14"/>
      <c r="P16" s="14"/>
      <c r="Q16" s="45"/>
      <c r="R16" s="45"/>
      <c r="S16" s="15"/>
      <c r="T16" s="16"/>
      <c r="U16" s="45">
        <v>1</v>
      </c>
      <c r="V16" s="45"/>
      <c r="W16" s="45"/>
      <c r="X16" s="45"/>
      <c r="Y16" s="15"/>
      <c r="Z16" s="10"/>
    </row>
    <row r="17" spans="1:26" ht="15.75" x14ac:dyDescent="0.25">
      <c r="A17" s="2">
        <v>14</v>
      </c>
      <c r="B17" s="6" t="s">
        <v>104</v>
      </c>
      <c r="C17" s="7" t="s">
        <v>141</v>
      </c>
      <c r="D17" s="7" t="s">
        <v>137</v>
      </c>
      <c r="E17" s="13"/>
      <c r="F17" s="14"/>
      <c r="G17" s="14"/>
      <c r="H17" s="45"/>
      <c r="I17" s="15"/>
      <c r="J17" s="17"/>
      <c r="K17" s="17"/>
      <c r="L17" s="16"/>
      <c r="M17" s="14"/>
      <c r="N17" s="14"/>
      <c r="O17" s="14"/>
      <c r="P17" s="14"/>
      <c r="Q17" s="45"/>
      <c r="R17" s="45"/>
      <c r="S17" s="15"/>
      <c r="T17" s="16"/>
      <c r="U17" s="45"/>
      <c r="V17" s="45">
        <v>1</v>
      </c>
      <c r="W17" s="45"/>
      <c r="X17" s="45"/>
      <c r="Y17" s="15"/>
      <c r="Z17" s="96"/>
    </row>
    <row r="18" spans="1:26" ht="15.75" x14ac:dyDescent="0.25">
      <c r="A18" s="2">
        <v>15</v>
      </c>
      <c r="B18" s="6" t="s">
        <v>33</v>
      </c>
      <c r="C18" s="7" t="s">
        <v>142</v>
      </c>
      <c r="D18" s="7" t="s">
        <v>137</v>
      </c>
      <c r="E18" s="13"/>
      <c r="F18" s="14"/>
      <c r="G18" s="14"/>
      <c r="H18" s="45"/>
      <c r="I18" s="15"/>
      <c r="J18" s="17"/>
      <c r="K18" s="17"/>
      <c r="L18" s="16"/>
      <c r="M18" s="14"/>
      <c r="N18" s="14"/>
      <c r="O18" s="14"/>
      <c r="P18" s="14"/>
      <c r="Q18" s="45"/>
      <c r="R18" s="45"/>
      <c r="S18" s="15"/>
      <c r="T18" s="16"/>
      <c r="U18" s="45"/>
      <c r="V18" s="45"/>
      <c r="W18" s="45">
        <v>1</v>
      </c>
      <c r="X18" s="45"/>
      <c r="Y18" s="15"/>
      <c r="Z18" s="10"/>
    </row>
    <row r="19" spans="1:26" ht="15.75" x14ac:dyDescent="0.25">
      <c r="A19" s="2">
        <v>16</v>
      </c>
      <c r="B19" s="6" t="s">
        <v>105</v>
      </c>
      <c r="C19" s="7" t="s">
        <v>143</v>
      </c>
      <c r="D19" s="7" t="s">
        <v>139</v>
      </c>
      <c r="E19" s="13"/>
      <c r="F19" s="14"/>
      <c r="G19" s="14"/>
      <c r="H19" s="45"/>
      <c r="I19" s="15"/>
      <c r="J19" s="17"/>
      <c r="K19" s="17"/>
      <c r="L19" s="16"/>
      <c r="M19" s="14"/>
      <c r="N19" s="14"/>
      <c r="O19" s="14"/>
      <c r="P19" s="14"/>
      <c r="Q19" s="45"/>
      <c r="R19" s="45"/>
      <c r="S19" s="15"/>
      <c r="T19" s="16"/>
      <c r="U19" s="45"/>
      <c r="V19" s="45"/>
      <c r="W19" s="45"/>
      <c r="X19" s="45">
        <v>1</v>
      </c>
      <c r="Y19" s="15"/>
      <c r="Z19" s="10"/>
    </row>
    <row r="20" spans="1:26" ht="15.75" x14ac:dyDescent="0.25">
      <c r="A20" s="2">
        <v>17</v>
      </c>
      <c r="B20" s="6" t="s">
        <v>106</v>
      </c>
      <c r="C20" s="7" t="s">
        <v>144</v>
      </c>
      <c r="D20" s="7" t="s">
        <v>128</v>
      </c>
      <c r="E20" s="13"/>
      <c r="F20" s="14"/>
      <c r="G20" s="14"/>
      <c r="H20" s="45"/>
      <c r="I20" s="15"/>
      <c r="J20" s="17"/>
      <c r="K20" s="17"/>
      <c r="L20" s="16"/>
      <c r="M20" s="14"/>
      <c r="N20" s="14"/>
      <c r="O20" s="14"/>
      <c r="P20" s="14"/>
      <c r="Q20" s="45"/>
      <c r="R20" s="45"/>
      <c r="S20" s="15"/>
      <c r="T20" s="16"/>
      <c r="U20" s="45"/>
      <c r="V20" s="45"/>
      <c r="W20" s="45"/>
      <c r="X20" s="45"/>
      <c r="Y20" s="15"/>
      <c r="Z20" s="10"/>
    </row>
    <row r="21" spans="1:26" ht="15.75" x14ac:dyDescent="0.25">
      <c r="A21" s="2">
        <v>18</v>
      </c>
      <c r="B21" s="6" t="s">
        <v>107</v>
      </c>
      <c r="C21" s="7" t="s">
        <v>145</v>
      </c>
      <c r="D21" s="7" t="s">
        <v>133</v>
      </c>
      <c r="E21" s="13"/>
      <c r="F21" s="14"/>
      <c r="G21" s="14"/>
      <c r="H21" s="45"/>
      <c r="I21" s="15"/>
      <c r="J21" s="17"/>
      <c r="K21" s="17"/>
      <c r="L21" s="16"/>
      <c r="M21" s="14"/>
      <c r="N21" s="14"/>
      <c r="O21" s="14"/>
      <c r="P21" s="14"/>
      <c r="Q21" s="45"/>
      <c r="R21" s="45"/>
      <c r="S21" s="15"/>
      <c r="T21" s="16"/>
      <c r="U21" s="45"/>
      <c r="V21" s="45"/>
      <c r="W21" s="45"/>
      <c r="X21" s="45"/>
      <c r="Y21" s="15"/>
      <c r="Z21" s="96"/>
    </row>
    <row r="22" spans="1:26" ht="15.75" x14ac:dyDescent="0.25">
      <c r="A22" s="2">
        <v>19</v>
      </c>
      <c r="B22" s="6" t="s">
        <v>108</v>
      </c>
      <c r="C22" s="7" t="s">
        <v>146</v>
      </c>
      <c r="D22" s="7" t="s">
        <v>133</v>
      </c>
      <c r="E22" s="13"/>
      <c r="F22" s="14"/>
      <c r="G22" s="14"/>
      <c r="H22" s="45"/>
      <c r="I22" s="15"/>
      <c r="J22" s="17"/>
      <c r="K22" s="17"/>
      <c r="L22" s="16"/>
      <c r="M22" s="14"/>
      <c r="N22" s="14"/>
      <c r="O22" s="14"/>
      <c r="P22" s="14"/>
      <c r="Q22" s="45"/>
      <c r="R22" s="45"/>
      <c r="S22" s="15"/>
      <c r="T22" s="16"/>
      <c r="U22" s="45"/>
      <c r="V22" s="45"/>
      <c r="W22" s="45"/>
      <c r="X22" s="45"/>
      <c r="Y22" s="15"/>
      <c r="Z22" s="10"/>
    </row>
    <row r="23" spans="1:26" ht="15.75" x14ac:dyDescent="0.25">
      <c r="A23" s="2">
        <v>20</v>
      </c>
      <c r="B23" s="6" t="s">
        <v>109</v>
      </c>
      <c r="C23" s="7" t="s">
        <v>147</v>
      </c>
      <c r="D23" s="7" t="s">
        <v>148</v>
      </c>
      <c r="E23" s="13"/>
      <c r="F23" s="14"/>
      <c r="G23" s="14"/>
      <c r="H23" s="45"/>
      <c r="I23" s="15"/>
      <c r="J23" s="17"/>
      <c r="K23" s="17"/>
      <c r="L23" s="16"/>
      <c r="M23" s="14"/>
      <c r="N23" s="14"/>
      <c r="O23" s="14"/>
      <c r="P23" s="14"/>
      <c r="Q23" s="45"/>
      <c r="R23" s="45"/>
      <c r="S23" s="15"/>
      <c r="T23" s="16"/>
      <c r="U23" s="45"/>
      <c r="V23" s="45"/>
      <c r="W23" s="45"/>
      <c r="X23" s="45"/>
      <c r="Y23" s="15"/>
      <c r="Z23" s="10"/>
    </row>
    <row r="24" spans="1:26" ht="15.75" x14ac:dyDescent="0.25">
      <c r="A24" s="2">
        <v>21</v>
      </c>
      <c r="B24" s="6" t="s">
        <v>110</v>
      </c>
      <c r="C24" s="7" t="s">
        <v>149</v>
      </c>
      <c r="D24" s="7" t="s">
        <v>150</v>
      </c>
      <c r="E24" s="13"/>
      <c r="F24" s="14"/>
      <c r="G24" s="14"/>
      <c r="H24" s="45"/>
      <c r="I24" s="15"/>
      <c r="J24" s="17"/>
      <c r="K24" s="17"/>
      <c r="L24" s="16"/>
      <c r="M24" s="14"/>
      <c r="N24" s="14"/>
      <c r="O24" s="14"/>
      <c r="P24" s="14"/>
      <c r="Q24" s="45"/>
      <c r="R24" s="45"/>
      <c r="S24" s="15"/>
      <c r="T24" s="16"/>
      <c r="U24" s="45"/>
      <c r="V24" s="45"/>
      <c r="W24" s="45"/>
      <c r="X24" s="45">
        <v>1</v>
      </c>
      <c r="Y24" s="15"/>
      <c r="Z24" s="10">
        <v>1</v>
      </c>
    </row>
    <row r="25" spans="1:26" ht="15.75" x14ac:dyDescent="0.25">
      <c r="A25" s="2">
        <v>22</v>
      </c>
      <c r="B25" s="6" t="s">
        <v>34</v>
      </c>
      <c r="C25" s="7" t="s">
        <v>151</v>
      </c>
      <c r="D25" s="7" t="s">
        <v>53</v>
      </c>
      <c r="E25" s="13"/>
      <c r="F25" s="14"/>
      <c r="G25" s="14"/>
      <c r="H25" s="45"/>
      <c r="I25" s="15"/>
      <c r="J25" s="17"/>
      <c r="K25" s="17"/>
      <c r="L25" s="16"/>
      <c r="M25" s="14"/>
      <c r="N25" s="14"/>
      <c r="O25" s="14"/>
      <c r="P25" s="14"/>
      <c r="Q25" s="45"/>
      <c r="R25" s="45"/>
      <c r="S25" s="15"/>
      <c r="T25" s="16"/>
      <c r="U25" s="45"/>
      <c r="V25" s="45"/>
      <c r="W25" s="45"/>
      <c r="X25" s="45"/>
      <c r="Y25" s="15"/>
      <c r="Z25" s="96"/>
    </row>
    <row r="26" spans="1:26" ht="15.75" x14ac:dyDescent="0.25">
      <c r="A26" s="2">
        <v>23</v>
      </c>
      <c r="B26" s="6" t="s">
        <v>111</v>
      </c>
      <c r="C26" s="7" t="s">
        <v>152</v>
      </c>
      <c r="D26" s="7" t="s">
        <v>53</v>
      </c>
      <c r="E26" s="13"/>
      <c r="F26" s="14"/>
      <c r="G26" s="14"/>
      <c r="H26" s="45"/>
      <c r="I26" s="15"/>
      <c r="J26" s="17"/>
      <c r="K26" s="17"/>
      <c r="L26" s="16"/>
      <c r="M26" s="14"/>
      <c r="N26" s="14"/>
      <c r="O26" s="14"/>
      <c r="P26" s="14"/>
      <c r="Q26" s="45"/>
      <c r="R26" s="45"/>
      <c r="S26" s="15"/>
      <c r="T26" s="16"/>
      <c r="U26" s="45"/>
      <c r="V26" s="45"/>
      <c r="W26" s="45"/>
      <c r="X26" s="45"/>
      <c r="Y26" s="15"/>
      <c r="Z26" s="10"/>
    </row>
    <row r="27" spans="1:26" ht="15.75" x14ac:dyDescent="0.25">
      <c r="A27" s="2">
        <v>24</v>
      </c>
      <c r="B27" s="6" t="s">
        <v>112</v>
      </c>
      <c r="C27" s="7" t="s">
        <v>153</v>
      </c>
      <c r="D27" s="7" t="s">
        <v>53</v>
      </c>
      <c r="E27" s="13"/>
      <c r="F27" s="14"/>
      <c r="G27" s="14"/>
      <c r="H27" s="45"/>
      <c r="I27" s="15"/>
      <c r="J27" s="17"/>
      <c r="K27" s="17"/>
      <c r="L27" s="16"/>
      <c r="M27" s="14"/>
      <c r="N27" s="14"/>
      <c r="O27" s="14"/>
      <c r="P27" s="14"/>
      <c r="Q27" s="45"/>
      <c r="R27" s="45"/>
      <c r="S27" s="15"/>
      <c r="T27" s="16"/>
      <c r="U27" s="45"/>
      <c r="V27" s="45"/>
      <c r="W27" s="45"/>
      <c r="X27" s="45"/>
      <c r="Y27" s="15"/>
      <c r="Z27" s="10"/>
    </row>
    <row r="28" spans="1:26" ht="15.75" x14ac:dyDescent="0.25">
      <c r="A28" s="2">
        <v>25</v>
      </c>
      <c r="B28" s="6" t="s">
        <v>113</v>
      </c>
      <c r="C28" s="7" t="s">
        <v>154</v>
      </c>
      <c r="D28" s="7" t="s">
        <v>54</v>
      </c>
      <c r="E28" s="13"/>
      <c r="F28" s="14"/>
      <c r="G28" s="14"/>
      <c r="H28" s="45"/>
      <c r="I28" s="15"/>
      <c r="J28" s="17"/>
      <c r="K28" s="17"/>
      <c r="L28" s="16"/>
      <c r="M28" s="14"/>
      <c r="N28" s="14"/>
      <c r="O28" s="14"/>
      <c r="P28" s="14"/>
      <c r="Q28" s="45"/>
      <c r="R28" s="45"/>
      <c r="S28" s="15"/>
      <c r="T28" s="16"/>
      <c r="U28" s="45"/>
      <c r="V28" s="45"/>
      <c r="W28" s="45"/>
      <c r="X28" s="45"/>
      <c r="Y28" s="15"/>
      <c r="Z28" s="10"/>
    </row>
    <row r="29" spans="1:26" ht="15.75" x14ac:dyDescent="0.25">
      <c r="A29" s="2">
        <v>26</v>
      </c>
      <c r="B29" s="6" t="s">
        <v>114</v>
      </c>
      <c r="C29" s="7" t="s">
        <v>155</v>
      </c>
      <c r="D29" s="7" t="s">
        <v>54</v>
      </c>
      <c r="E29" s="13"/>
      <c r="F29" s="14"/>
      <c r="G29" s="14"/>
      <c r="H29" s="45"/>
      <c r="I29" s="15"/>
      <c r="J29" s="17"/>
      <c r="K29" s="17"/>
      <c r="L29" s="16"/>
      <c r="M29" s="14"/>
      <c r="N29" s="14"/>
      <c r="O29" s="14"/>
      <c r="P29" s="14"/>
      <c r="Q29" s="45"/>
      <c r="R29" s="45"/>
      <c r="S29" s="15"/>
      <c r="T29" s="16"/>
      <c r="U29" s="45"/>
      <c r="V29" s="45"/>
      <c r="W29" s="45"/>
      <c r="X29" s="45"/>
      <c r="Y29" s="15"/>
      <c r="Z29" s="96">
        <v>1</v>
      </c>
    </row>
    <row r="30" spans="1:26" ht="15.75" x14ac:dyDescent="0.25">
      <c r="A30" s="2">
        <v>27</v>
      </c>
      <c r="B30" s="6" t="s">
        <v>115</v>
      </c>
      <c r="C30" s="7" t="s">
        <v>35</v>
      </c>
      <c r="D30" s="7" t="s">
        <v>54</v>
      </c>
      <c r="E30" s="13"/>
      <c r="F30" s="14"/>
      <c r="G30" s="14"/>
      <c r="H30" s="45"/>
      <c r="I30" s="15"/>
      <c r="J30" s="17"/>
      <c r="K30" s="17"/>
      <c r="L30" s="16"/>
      <c r="M30" s="14"/>
      <c r="N30" s="14"/>
      <c r="O30" s="14"/>
      <c r="P30" s="14"/>
      <c r="Q30" s="45"/>
      <c r="R30" s="45"/>
      <c r="S30" s="15"/>
      <c r="T30" s="16"/>
      <c r="U30" s="45"/>
      <c r="V30" s="45"/>
      <c r="W30" s="45"/>
      <c r="X30" s="45"/>
      <c r="Y30" s="15"/>
      <c r="Z30" s="10"/>
    </row>
    <row r="31" spans="1:26" ht="15.75" x14ac:dyDescent="0.25">
      <c r="A31" s="2">
        <v>28</v>
      </c>
      <c r="B31" s="6" t="s">
        <v>49</v>
      </c>
      <c r="C31" s="7" t="s">
        <v>156</v>
      </c>
      <c r="D31" s="7" t="s">
        <v>54</v>
      </c>
      <c r="E31" s="13"/>
      <c r="F31" s="14"/>
      <c r="G31" s="14"/>
      <c r="H31" s="45"/>
      <c r="I31" s="15"/>
      <c r="J31" s="17"/>
      <c r="K31" s="17"/>
      <c r="L31" s="16"/>
      <c r="M31" s="14"/>
      <c r="N31" s="14"/>
      <c r="O31" s="14"/>
      <c r="P31" s="14"/>
      <c r="Q31" s="45"/>
      <c r="R31" s="45"/>
      <c r="S31" s="15"/>
      <c r="T31" s="16"/>
      <c r="U31" s="45"/>
      <c r="V31" s="45"/>
      <c r="W31" s="45"/>
      <c r="X31" s="45"/>
      <c r="Y31" s="15"/>
      <c r="Z31" s="10"/>
    </row>
    <row r="32" spans="1:26" ht="15.75" x14ac:dyDescent="0.25">
      <c r="A32" s="2">
        <v>29</v>
      </c>
      <c r="B32" s="6" t="s">
        <v>309</v>
      </c>
      <c r="C32" s="7" t="s">
        <v>305</v>
      </c>
      <c r="D32" s="7" t="s">
        <v>53</v>
      </c>
      <c r="E32" s="13"/>
      <c r="F32" s="14"/>
      <c r="G32" s="14"/>
      <c r="H32" s="45"/>
      <c r="I32" s="15"/>
      <c r="J32" s="17"/>
      <c r="K32" s="17"/>
      <c r="L32" s="16"/>
      <c r="M32" s="14"/>
      <c r="N32" s="14"/>
      <c r="O32" s="14"/>
      <c r="P32" s="14"/>
      <c r="Q32" s="45"/>
      <c r="R32" s="45"/>
      <c r="S32" s="15"/>
      <c r="T32" s="16"/>
      <c r="U32" s="45"/>
      <c r="V32" s="45"/>
      <c r="W32" s="45"/>
      <c r="X32" s="45"/>
      <c r="Y32" s="15"/>
      <c r="Z32" s="10"/>
    </row>
    <row r="33" spans="1:26" ht="15.75" x14ac:dyDescent="0.25">
      <c r="A33" s="2">
        <v>30</v>
      </c>
      <c r="B33" s="6" t="s">
        <v>116</v>
      </c>
      <c r="C33" s="7" t="s">
        <v>157</v>
      </c>
      <c r="D33" s="7" t="s">
        <v>53</v>
      </c>
      <c r="E33" s="13"/>
      <c r="F33" s="14"/>
      <c r="G33" s="14"/>
      <c r="H33" s="45"/>
      <c r="I33" s="15"/>
      <c r="J33" s="17"/>
      <c r="K33" s="17"/>
      <c r="L33" s="16"/>
      <c r="M33" s="14"/>
      <c r="N33" s="14"/>
      <c r="O33" s="14"/>
      <c r="P33" s="14"/>
      <c r="Q33" s="45"/>
      <c r="R33" s="45"/>
      <c r="S33" s="15"/>
      <c r="T33" s="16"/>
      <c r="U33" s="45"/>
      <c r="V33" s="45"/>
      <c r="W33" s="45"/>
      <c r="X33" s="45"/>
      <c r="Y33" s="15"/>
      <c r="Z33" s="96"/>
    </row>
    <row r="34" spans="1:26" ht="15.75" x14ac:dyDescent="0.25">
      <c r="A34" s="2">
        <v>31</v>
      </c>
      <c r="B34" s="6" t="s">
        <v>117</v>
      </c>
      <c r="C34" s="7" t="s">
        <v>158</v>
      </c>
      <c r="D34" s="7" t="s">
        <v>53</v>
      </c>
      <c r="E34" s="13"/>
      <c r="F34" s="14"/>
      <c r="G34" s="14"/>
      <c r="H34" s="45"/>
      <c r="I34" s="15"/>
      <c r="J34" s="17"/>
      <c r="K34" s="17"/>
      <c r="L34" s="16"/>
      <c r="M34" s="14"/>
      <c r="N34" s="14"/>
      <c r="O34" s="14"/>
      <c r="P34" s="14"/>
      <c r="Q34" s="45"/>
      <c r="R34" s="45"/>
      <c r="S34" s="15"/>
      <c r="T34" s="16"/>
      <c r="U34" s="45"/>
      <c r="V34" s="45"/>
      <c r="W34" s="45"/>
      <c r="X34" s="45"/>
      <c r="Y34" s="15"/>
      <c r="Z34" s="10"/>
    </row>
    <row r="35" spans="1:26" ht="15.75" x14ac:dyDescent="0.25">
      <c r="A35" s="2">
        <v>32</v>
      </c>
      <c r="B35" s="6" t="s">
        <v>118</v>
      </c>
      <c r="C35" s="7" t="s">
        <v>159</v>
      </c>
      <c r="D35" s="7" t="s">
        <v>160</v>
      </c>
      <c r="E35" s="13"/>
      <c r="F35" s="14"/>
      <c r="G35" s="14"/>
      <c r="H35" s="45"/>
      <c r="I35" s="15"/>
      <c r="J35" s="17"/>
      <c r="K35" s="17"/>
      <c r="L35" s="16"/>
      <c r="M35" s="14"/>
      <c r="N35" s="14"/>
      <c r="O35" s="14"/>
      <c r="P35" s="14"/>
      <c r="Q35" s="45"/>
      <c r="R35" s="45"/>
      <c r="S35" s="15"/>
      <c r="T35" s="16"/>
      <c r="U35" s="45"/>
      <c r="V35" s="45"/>
      <c r="W35" s="45"/>
      <c r="X35" s="45"/>
      <c r="Y35" s="15"/>
      <c r="Z35" s="10"/>
    </row>
    <row r="36" spans="1:26" ht="15.75" x14ac:dyDescent="0.25">
      <c r="A36" s="2">
        <v>33</v>
      </c>
      <c r="B36" s="6" t="s">
        <v>36</v>
      </c>
      <c r="C36" s="7" t="s">
        <v>37</v>
      </c>
      <c r="D36" s="7" t="s">
        <v>55</v>
      </c>
      <c r="E36" s="13"/>
      <c r="F36" s="14"/>
      <c r="G36" s="14"/>
      <c r="H36" s="45"/>
      <c r="I36" s="15"/>
      <c r="J36" s="17"/>
      <c r="K36" s="17"/>
      <c r="L36" s="16"/>
      <c r="M36" s="14"/>
      <c r="N36" s="14"/>
      <c r="O36" s="14"/>
      <c r="P36" s="14"/>
      <c r="Q36" s="45"/>
      <c r="R36" s="45"/>
      <c r="S36" s="15"/>
      <c r="T36" s="16"/>
      <c r="U36" s="45"/>
      <c r="V36" s="45"/>
      <c r="W36" s="45"/>
      <c r="X36" s="45"/>
      <c r="Y36" s="15"/>
      <c r="Z36" s="10"/>
    </row>
    <row r="37" spans="1:26" ht="15.75" x14ac:dyDescent="0.25">
      <c r="A37" s="2">
        <v>34</v>
      </c>
      <c r="B37" s="6" t="s">
        <v>119</v>
      </c>
      <c r="C37" s="7" t="s">
        <v>161</v>
      </c>
      <c r="D37" s="7" t="s">
        <v>58</v>
      </c>
      <c r="E37" s="13"/>
      <c r="F37" s="14"/>
      <c r="G37" s="14"/>
      <c r="H37" s="45"/>
      <c r="I37" s="15"/>
      <c r="J37" s="17"/>
      <c r="K37" s="17"/>
      <c r="L37" s="16"/>
      <c r="M37" s="14"/>
      <c r="N37" s="14"/>
      <c r="O37" s="14"/>
      <c r="P37" s="14"/>
      <c r="Q37" s="45"/>
      <c r="R37" s="45"/>
      <c r="S37" s="15"/>
      <c r="T37" s="16"/>
      <c r="U37" s="45"/>
      <c r="V37" s="45"/>
      <c r="W37" s="45"/>
      <c r="X37" s="45"/>
      <c r="Y37" s="15"/>
      <c r="Z37" s="96"/>
    </row>
    <row r="38" spans="1:26" ht="15.75" x14ac:dyDescent="0.25">
      <c r="A38" s="2">
        <v>35</v>
      </c>
      <c r="B38" s="6" t="s">
        <v>27</v>
      </c>
      <c r="C38" s="7" t="s">
        <v>28</v>
      </c>
      <c r="D38" s="7" t="s">
        <v>162</v>
      </c>
      <c r="E38" s="13"/>
      <c r="F38" s="14"/>
      <c r="G38" s="14"/>
      <c r="H38" s="45"/>
      <c r="I38" s="15"/>
      <c r="J38" s="17"/>
      <c r="K38" s="17"/>
      <c r="L38" s="16"/>
      <c r="M38" s="14"/>
      <c r="N38" s="14"/>
      <c r="O38" s="14"/>
      <c r="P38" s="14"/>
      <c r="Q38" s="45"/>
      <c r="R38" s="45"/>
      <c r="S38" s="15"/>
      <c r="T38" s="16"/>
      <c r="U38" s="45"/>
      <c r="V38" s="45"/>
      <c r="W38" s="45"/>
      <c r="X38" s="45"/>
      <c r="Y38" s="15"/>
      <c r="Z38" s="10"/>
    </row>
    <row r="39" spans="1:26" ht="15.75" x14ac:dyDescent="0.25">
      <c r="A39" s="2">
        <v>36</v>
      </c>
      <c r="B39" s="6" t="s">
        <v>163</v>
      </c>
      <c r="C39" s="7" t="s">
        <v>164</v>
      </c>
      <c r="D39" s="7" t="s">
        <v>165</v>
      </c>
      <c r="E39" s="13"/>
      <c r="F39" s="14"/>
      <c r="G39" s="14"/>
      <c r="H39" s="45"/>
      <c r="I39" s="15"/>
      <c r="J39" s="17"/>
      <c r="K39" s="17"/>
      <c r="L39" s="16"/>
      <c r="M39" s="14"/>
      <c r="N39" s="14"/>
      <c r="O39" s="14"/>
      <c r="P39" s="14"/>
      <c r="Q39" s="45"/>
      <c r="R39" s="45"/>
      <c r="S39" s="15"/>
      <c r="T39" s="16"/>
      <c r="U39" s="45"/>
      <c r="V39" s="45"/>
      <c r="W39" s="45"/>
      <c r="X39" s="45"/>
      <c r="Y39" s="15"/>
      <c r="Z39" s="10"/>
    </row>
    <row r="40" spans="1:26" ht="15.75" x14ac:dyDescent="0.25">
      <c r="A40" s="2">
        <v>37</v>
      </c>
      <c r="B40" s="6" t="s">
        <v>310</v>
      </c>
      <c r="C40" s="7" t="s">
        <v>297</v>
      </c>
      <c r="D40" s="7" t="s">
        <v>166</v>
      </c>
      <c r="E40" s="13"/>
      <c r="F40" s="14"/>
      <c r="G40" s="14"/>
      <c r="H40" s="45"/>
      <c r="I40" s="15"/>
      <c r="J40" s="17"/>
      <c r="K40" s="17"/>
      <c r="L40" s="16"/>
      <c r="M40" s="14"/>
      <c r="N40" s="14"/>
      <c r="O40" s="14"/>
      <c r="P40" s="14"/>
      <c r="Q40" s="45"/>
      <c r="R40" s="45"/>
      <c r="S40" s="15"/>
      <c r="T40" s="16"/>
      <c r="U40" s="45"/>
      <c r="V40" s="45"/>
      <c r="W40" s="45"/>
      <c r="X40" s="45"/>
      <c r="Y40" s="15"/>
      <c r="Z40" s="10"/>
    </row>
    <row r="41" spans="1:26" ht="15.75" x14ac:dyDescent="0.25">
      <c r="A41" s="2">
        <v>38</v>
      </c>
      <c r="B41" s="6" t="s">
        <v>167</v>
      </c>
      <c r="C41" s="7" t="s">
        <v>168</v>
      </c>
      <c r="D41" s="7" t="s">
        <v>169</v>
      </c>
      <c r="E41" s="13"/>
      <c r="F41" s="14"/>
      <c r="G41" s="14"/>
      <c r="H41" s="45"/>
      <c r="I41" s="15"/>
      <c r="J41" s="17"/>
      <c r="K41" s="17"/>
      <c r="L41" s="16"/>
      <c r="M41" s="14"/>
      <c r="N41" s="14"/>
      <c r="O41" s="14"/>
      <c r="P41" s="14"/>
      <c r="Q41" s="45"/>
      <c r="R41" s="45"/>
      <c r="S41" s="15"/>
      <c r="T41" s="16"/>
      <c r="U41" s="45"/>
      <c r="V41" s="45"/>
      <c r="W41" s="45"/>
      <c r="X41" s="45"/>
      <c r="Y41" s="15"/>
      <c r="Z41" s="96"/>
    </row>
    <row r="42" spans="1:26" ht="15.75" x14ac:dyDescent="0.25">
      <c r="A42" s="2">
        <v>39</v>
      </c>
      <c r="B42" s="6" t="s">
        <v>170</v>
      </c>
      <c r="C42" s="7" t="s">
        <v>171</v>
      </c>
      <c r="D42" s="7" t="s">
        <v>58</v>
      </c>
      <c r="E42" s="13"/>
      <c r="F42" s="14"/>
      <c r="G42" s="14"/>
      <c r="H42" s="45"/>
      <c r="I42" s="15"/>
      <c r="J42" s="17"/>
      <c r="K42" s="17"/>
      <c r="L42" s="16"/>
      <c r="M42" s="14"/>
      <c r="N42" s="14"/>
      <c r="O42" s="14"/>
      <c r="P42" s="14"/>
      <c r="Q42" s="45"/>
      <c r="R42" s="45"/>
      <c r="S42" s="15"/>
      <c r="T42" s="16"/>
      <c r="U42" s="45"/>
      <c r="V42" s="45"/>
      <c r="W42" s="45"/>
      <c r="X42" s="45"/>
      <c r="Y42" s="15"/>
      <c r="Z42" s="10"/>
    </row>
    <row r="43" spans="1:26" ht="15.75" x14ac:dyDescent="0.25">
      <c r="A43" s="2">
        <v>40</v>
      </c>
      <c r="B43" s="6" t="s">
        <v>172</v>
      </c>
      <c r="C43" s="7" t="s">
        <v>173</v>
      </c>
      <c r="D43" s="7" t="s">
        <v>58</v>
      </c>
      <c r="E43" s="13"/>
      <c r="F43" s="14"/>
      <c r="G43" s="14"/>
      <c r="H43" s="45"/>
      <c r="I43" s="15"/>
      <c r="J43" s="17"/>
      <c r="K43" s="17"/>
      <c r="L43" s="16"/>
      <c r="M43" s="14"/>
      <c r="N43" s="14"/>
      <c r="O43" s="14"/>
      <c r="P43" s="14"/>
      <c r="Q43" s="45"/>
      <c r="R43" s="45"/>
      <c r="S43" s="15"/>
      <c r="T43" s="16"/>
      <c r="U43" s="45"/>
      <c r="V43" s="45"/>
      <c r="W43" s="45"/>
      <c r="X43" s="45"/>
      <c r="Y43" s="15"/>
      <c r="Z43" s="10"/>
    </row>
    <row r="44" spans="1:26" ht="15.75" x14ac:dyDescent="0.25">
      <c r="A44" s="2">
        <v>41</v>
      </c>
      <c r="B44" s="6" t="s">
        <v>174</v>
      </c>
      <c r="C44" s="7" t="s">
        <v>175</v>
      </c>
      <c r="D44" s="7" t="s">
        <v>166</v>
      </c>
      <c r="E44" s="13"/>
      <c r="F44" s="14"/>
      <c r="G44" s="14"/>
      <c r="H44" s="45"/>
      <c r="I44" s="15"/>
      <c r="J44" s="17"/>
      <c r="K44" s="17"/>
      <c r="L44" s="16"/>
      <c r="M44" s="14"/>
      <c r="N44" s="14"/>
      <c r="O44" s="14"/>
      <c r="P44" s="14"/>
      <c r="Q44" s="45"/>
      <c r="R44" s="45"/>
      <c r="S44" s="15"/>
      <c r="T44" s="16"/>
      <c r="U44" s="45"/>
      <c r="V44" s="45"/>
      <c r="W44" s="45"/>
      <c r="X44" s="45"/>
      <c r="Y44" s="15"/>
      <c r="Z44" s="10"/>
    </row>
    <row r="45" spans="1:26" ht="15.75" x14ac:dyDescent="0.25">
      <c r="A45" s="2">
        <v>42</v>
      </c>
      <c r="B45" s="6" t="s">
        <v>176</v>
      </c>
      <c r="C45" s="7" t="s">
        <v>300</v>
      </c>
      <c r="D45" s="7" t="s">
        <v>58</v>
      </c>
      <c r="E45" s="13"/>
      <c r="F45" s="14"/>
      <c r="G45" s="14"/>
      <c r="H45" s="45"/>
      <c r="I45" s="15"/>
      <c r="J45" s="17"/>
      <c r="K45" s="17"/>
      <c r="L45" s="16"/>
      <c r="M45" s="14"/>
      <c r="N45" s="14"/>
      <c r="O45" s="14"/>
      <c r="P45" s="14"/>
      <c r="Q45" s="45"/>
      <c r="R45" s="45"/>
      <c r="S45" s="15"/>
      <c r="T45" s="16"/>
      <c r="U45" s="45"/>
      <c r="V45" s="45"/>
      <c r="W45" s="45"/>
      <c r="X45" s="45"/>
      <c r="Y45" s="15"/>
      <c r="Z45" s="96"/>
    </row>
    <row r="46" spans="1:26" ht="15.75" x14ac:dyDescent="0.25">
      <c r="A46" s="2">
        <v>43</v>
      </c>
      <c r="B46" s="6" t="s">
        <v>177</v>
      </c>
      <c r="C46" s="7" t="s">
        <v>178</v>
      </c>
      <c r="D46" s="7" t="s">
        <v>58</v>
      </c>
      <c r="E46" s="13"/>
      <c r="F46" s="14"/>
      <c r="G46" s="14"/>
      <c r="H46" s="45"/>
      <c r="I46" s="15"/>
      <c r="J46" s="17"/>
      <c r="K46" s="17"/>
      <c r="L46" s="16"/>
      <c r="M46" s="14"/>
      <c r="N46" s="14"/>
      <c r="O46" s="14"/>
      <c r="P46" s="14"/>
      <c r="Q46" s="45"/>
      <c r="R46" s="45"/>
      <c r="S46" s="15"/>
      <c r="T46" s="16"/>
      <c r="U46" s="45"/>
      <c r="V46" s="45"/>
      <c r="W46" s="45"/>
      <c r="X46" s="45"/>
      <c r="Y46" s="15"/>
      <c r="Z46" s="10"/>
    </row>
    <row r="47" spans="1:26" ht="15.75" x14ac:dyDescent="0.25">
      <c r="A47" s="2">
        <v>44</v>
      </c>
      <c r="B47" s="6" t="s">
        <v>179</v>
      </c>
      <c r="C47" s="7" t="s">
        <v>307</v>
      </c>
      <c r="D47" s="7" t="s">
        <v>165</v>
      </c>
      <c r="E47" s="13"/>
      <c r="F47" s="14"/>
      <c r="G47" s="14"/>
      <c r="H47" s="45"/>
      <c r="I47" s="15"/>
      <c r="J47" s="17"/>
      <c r="K47" s="17"/>
      <c r="L47" s="16"/>
      <c r="M47" s="14"/>
      <c r="N47" s="14"/>
      <c r="O47" s="14"/>
      <c r="P47" s="14"/>
      <c r="Q47" s="45"/>
      <c r="R47" s="45"/>
      <c r="S47" s="15"/>
      <c r="T47" s="16"/>
      <c r="U47" s="45"/>
      <c r="V47" s="45"/>
      <c r="W47" s="45"/>
      <c r="X47" s="45"/>
      <c r="Y47" s="15"/>
      <c r="Z47" s="10"/>
    </row>
    <row r="48" spans="1:26" ht="15.75" x14ac:dyDescent="0.25">
      <c r="A48" s="2">
        <v>45</v>
      </c>
      <c r="B48" s="6" t="s">
        <v>38</v>
      </c>
      <c r="C48" s="7" t="s">
        <v>39</v>
      </c>
      <c r="D48" s="7" t="s">
        <v>56</v>
      </c>
      <c r="E48" s="13"/>
      <c r="F48" s="14"/>
      <c r="G48" s="14"/>
      <c r="H48" s="45"/>
      <c r="I48" s="15"/>
      <c r="J48" s="17"/>
      <c r="K48" s="17"/>
      <c r="L48" s="16"/>
      <c r="M48" s="14"/>
      <c r="N48" s="14"/>
      <c r="O48" s="14"/>
      <c r="P48" s="14"/>
      <c r="Q48" s="45"/>
      <c r="R48" s="45"/>
      <c r="S48" s="15"/>
      <c r="T48" s="16"/>
      <c r="U48" s="45"/>
      <c r="V48" s="45"/>
      <c r="W48" s="45"/>
      <c r="X48" s="45"/>
      <c r="Y48" s="15"/>
      <c r="Z48" s="10"/>
    </row>
    <row r="49" spans="1:26" ht="15.75" x14ac:dyDescent="0.25">
      <c r="A49" s="2">
        <v>46</v>
      </c>
      <c r="B49" s="6" t="s">
        <v>180</v>
      </c>
      <c r="C49" s="7" t="s">
        <v>301</v>
      </c>
      <c r="D49" s="7" t="s">
        <v>58</v>
      </c>
      <c r="E49" s="13"/>
      <c r="F49" s="14"/>
      <c r="G49" s="14"/>
      <c r="H49" s="45"/>
      <c r="I49" s="15"/>
      <c r="J49" s="17"/>
      <c r="K49" s="17"/>
      <c r="L49" s="16"/>
      <c r="M49" s="14"/>
      <c r="N49" s="14"/>
      <c r="O49" s="14"/>
      <c r="P49" s="14"/>
      <c r="Q49" s="45"/>
      <c r="R49" s="45"/>
      <c r="S49" s="15"/>
      <c r="T49" s="16"/>
      <c r="U49" s="45"/>
      <c r="V49" s="45"/>
      <c r="W49" s="45"/>
      <c r="X49" s="45"/>
      <c r="Y49" s="15"/>
      <c r="Z49" s="96"/>
    </row>
    <row r="50" spans="1:26" ht="15.75" x14ac:dyDescent="0.25">
      <c r="A50" s="2">
        <v>47</v>
      </c>
      <c r="B50" s="6" t="s">
        <v>181</v>
      </c>
      <c r="C50" s="7" t="s">
        <v>182</v>
      </c>
      <c r="D50" s="7" t="s">
        <v>183</v>
      </c>
      <c r="E50" s="13"/>
      <c r="F50" s="14"/>
      <c r="G50" s="14"/>
      <c r="H50" s="45"/>
      <c r="I50" s="15"/>
      <c r="J50" s="17"/>
      <c r="K50" s="17"/>
      <c r="L50" s="16"/>
      <c r="M50" s="14"/>
      <c r="N50" s="14"/>
      <c r="O50" s="14"/>
      <c r="P50" s="14"/>
      <c r="Q50" s="45"/>
      <c r="R50" s="45"/>
      <c r="S50" s="15"/>
      <c r="T50" s="16"/>
      <c r="U50" s="45"/>
      <c r="V50" s="45"/>
      <c r="W50" s="45"/>
      <c r="X50" s="45"/>
      <c r="Y50" s="15"/>
      <c r="Z50" s="10"/>
    </row>
    <row r="51" spans="1:26" ht="15.75" x14ac:dyDescent="0.25">
      <c r="A51" s="2">
        <v>48</v>
      </c>
      <c r="B51" s="6" t="s">
        <v>184</v>
      </c>
      <c r="C51" s="7" t="s">
        <v>185</v>
      </c>
      <c r="D51" s="7" t="s">
        <v>186</v>
      </c>
      <c r="E51" s="13"/>
      <c r="F51" s="14"/>
      <c r="G51" s="14"/>
      <c r="H51" s="45"/>
      <c r="I51" s="15"/>
      <c r="J51" s="17"/>
      <c r="K51" s="17"/>
      <c r="L51" s="16"/>
      <c r="M51" s="14"/>
      <c r="N51" s="14"/>
      <c r="O51" s="14"/>
      <c r="P51" s="14"/>
      <c r="Q51" s="45"/>
      <c r="R51" s="45"/>
      <c r="S51" s="15"/>
      <c r="T51" s="16"/>
      <c r="U51" s="45"/>
      <c r="V51" s="45"/>
      <c r="W51" s="45"/>
      <c r="X51" s="45"/>
      <c r="Y51" s="15"/>
      <c r="Z51" s="10"/>
    </row>
    <row r="52" spans="1:26" ht="15.75" x14ac:dyDescent="0.25">
      <c r="A52" s="2">
        <v>49</v>
      </c>
      <c r="B52" s="6" t="s">
        <v>187</v>
      </c>
      <c r="C52" s="7" t="s">
        <v>306</v>
      </c>
      <c r="D52" s="7" t="s">
        <v>188</v>
      </c>
      <c r="E52" s="13"/>
      <c r="F52" s="14"/>
      <c r="G52" s="14"/>
      <c r="H52" s="45"/>
      <c r="I52" s="15"/>
      <c r="J52" s="17"/>
      <c r="K52" s="17"/>
      <c r="L52" s="16"/>
      <c r="M52" s="14"/>
      <c r="N52" s="14"/>
      <c r="O52" s="14"/>
      <c r="P52" s="14"/>
      <c r="Q52" s="45"/>
      <c r="R52" s="45"/>
      <c r="S52" s="15"/>
      <c r="T52" s="16"/>
      <c r="U52" s="45"/>
      <c r="V52" s="45"/>
      <c r="W52" s="45"/>
      <c r="X52" s="45"/>
      <c r="Y52" s="15"/>
      <c r="Z52" s="10"/>
    </row>
    <row r="53" spans="1:26" ht="15.75" x14ac:dyDescent="0.25">
      <c r="A53" s="2">
        <v>50</v>
      </c>
      <c r="B53" s="6" t="s">
        <v>189</v>
      </c>
      <c r="C53" s="7" t="s">
        <v>190</v>
      </c>
      <c r="D53" s="7" t="s">
        <v>191</v>
      </c>
      <c r="E53" s="13"/>
      <c r="F53" s="14"/>
      <c r="G53" s="14"/>
      <c r="H53" s="45"/>
      <c r="I53" s="15"/>
      <c r="J53" s="17"/>
      <c r="K53" s="17"/>
      <c r="L53" s="16"/>
      <c r="M53" s="14"/>
      <c r="N53" s="14"/>
      <c r="O53" s="14"/>
      <c r="P53" s="14"/>
      <c r="Q53" s="45"/>
      <c r="R53" s="45"/>
      <c r="S53" s="15"/>
      <c r="T53" s="16"/>
      <c r="U53" s="45"/>
      <c r="V53" s="45"/>
      <c r="W53" s="45"/>
      <c r="X53" s="45"/>
      <c r="Y53" s="15"/>
      <c r="Z53" s="96"/>
    </row>
    <row r="54" spans="1:26" ht="15.75" x14ac:dyDescent="0.25">
      <c r="A54" s="2">
        <v>51</v>
      </c>
      <c r="B54" s="6" t="s">
        <v>40</v>
      </c>
      <c r="C54" s="7" t="s">
        <v>41</v>
      </c>
      <c r="D54" s="7" t="s">
        <v>192</v>
      </c>
      <c r="E54" s="13"/>
      <c r="F54" s="14"/>
      <c r="G54" s="14"/>
      <c r="H54" s="45"/>
      <c r="I54" s="15"/>
      <c r="J54" s="17"/>
      <c r="K54" s="17"/>
      <c r="L54" s="16"/>
      <c r="M54" s="14"/>
      <c r="N54" s="14"/>
      <c r="O54" s="14"/>
      <c r="P54" s="14"/>
      <c r="Q54" s="45"/>
      <c r="R54" s="45"/>
      <c r="S54" s="15"/>
      <c r="T54" s="16"/>
      <c r="U54" s="45"/>
      <c r="V54" s="45"/>
      <c r="W54" s="45"/>
      <c r="X54" s="45"/>
      <c r="Y54" s="15"/>
      <c r="Z54" s="10"/>
    </row>
    <row r="55" spans="1:26" ht="15.75" x14ac:dyDescent="0.25">
      <c r="A55" s="2">
        <v>52</v>
      </c>
      <c r="B55" s="6" t="s">
        <v>308</v>
      </c>
      <c r="C55" s="7" t="s">
        <v>193</v>
      </c>
      <c r="D55" s="7" t="s">
        <v>192</v>
      </c>
      <c r="E55" s="13"/>
      <c r="F55" s="14"/>
      <c r="G55" s="14"/>
      <c r="H55" s="45"/>
      <c r="I55" s="15"/>
      <c r="J55" s="17"/>
      <c r="K55" s="17"/>
      <c r="L55" s="16"/>
      <c r="M55" s="14"/>
      <c r="N55" s="14"/>
      <c r="O55" s="14"/>
      <c r="P55" s="14"/>
      <c r="Q55" s="45"/>
      <c r="R55" s="45"/>
      <c r="S55" s="15"/>
      <c r="T55" s="16"/>
      <c r="U55" s="45"/>
      <c r="V55" s="45"/>
      <c r="W55" s="45"/>
      <c r="X55" s="45"/>
      <c r="Y55" s="15"/>
      <c r="Z55" s="10"/>
    </row>
    <row r="56" spans="1:26" ht="15.75" x14ac:dyDescent="0.25">
      <c r="A56" s="2">
        <v>53</v>
      </c>
      <c r="B56" s="6" t="s">
        <v>194</v>
      </c>
      <c r="C56" s="7" t="s">
        <v>303</v>
      </c>
      <c r="D56" s="7" t="s">
        <v>195</v>
      </c>
      <c r="E56" s="13"/>
      <c r="F56" s="14"/>
      <c r="G56" s="14"/>
      <c r="H56" s="45"/>
      <c r="I56" s="15"/>
      <c r="J56" s="17"/>
      <c r="K56" s="17"/>
      <c r="L56" s="16"/>
      <c r="M56" s="14"/>
      <c r="N56" s="14"/>
      <c r="O56" s="14"/>
      <c r="P56" s="14"/>
      <c r="Q56" s="45"/>
      <c r="R56" s="45"/>
      <c r="S56" s="15"/>
      <c r="T56" s="16"/>
      <c r="U56" s="45"/>
      <c r="V56" s="45"/>
      <c r="W56" s="45"/>
      <c r="X56" s="45"/>
      <c r="Y56" s="15"/>
      <c r="Z56" s="10"/>
    </row>
    <row r="57" spans="1:26" ht="15.75" x14ac:dyDescent="0.25">
      <c r="A57" s="2">
        <v>54</v>
      </c>
      <c r="B57" s="6" t="s">
        <v>43</v>
      </c>
      <c r="C57" s="7" t="s">
        <v>44</v>
      </c>
      <c r="D57" s="7" t="s">
        <v>196</v>
      </c>
      <c r="E57" s="13"/>
      <c r="F57" s="14"/>
      <c r="G57" s="14"/>
      <c r="H57" s="45"/>
      <c r="I57" s="15"/>
      <c r="J57" s="17"/>
      <c r="K57" s="17"/>
      <c r="L57" s="16"/>
      <c r="M57" s="14"/>
      <c r="N57" s="14"/>
      <c r="O57" s="14"/>
      <c r="P57" s="14"/>
      <c r="Q57" s="45"/>
      <c r="R57" s="45"/>
      <c r="S57" s="15"/>
      <c r="T57" s="16"/>
      <c r="U57" s="45"/>
      <c r="V57" s="45"/>
      <c r="W57" s="45"/>
      <c r="X57" s="45"/>
      <c r="Y57" s="15"/>
      <c r="Z57" s="96"/>
    </row>
    <row r="58" spans="1:26" ht="15.75" x14ac:dyDescent="0.25">
      <c r="A58" s="2">
        <v>55</v>
      </c>
      <c r="B58" s="6" t="s">
        <v>197</v>
      </c>
      <c r="C58" s="7" t="s">
        <v>198</v>
      </c>
      <c r="D58" s="7" t="s">
        <v>199</v>
      </c>
      <c r="E58" s="13"/>
      <c r="F58" s="14"/>
      <c r="G58" s="14"/>
      <c r="H58" s="45"/>
      <c r="I58" s="15"/>
      <c r="J58" s="17"/>
      <c r="K58" s="17"/>
      <c r="L58" s="16"/>
      <c r="M58" s="14"/>
      <c r="N58" s="14"/>
      <c r="O58" s="14"/>
      <c r="P58" s="14"/>
      <c r="Q58" s="45"/>
      <c r="R58" s="45"/>
      <c r="S58" s="15"/>
      <c r="T58" s="16"/>
      <c r="U58" s="45"/>
      <c r="V58" s="45"/>
      <c r="W58" s="45"/>
      <c r="X58" s="45"/>
      <c r="Y58" s="15"/>
      <c r="Z58" s="10"/>
    </row>
    <row r="59" spans="1:26" ht="15.75" x14ac:dyDescent="0.25">
      <c r="A59" s="2">
        <v>56</v>
      </c>
      <c r="B59" s="6" t="s">
        <v>200</v>
      </c>
      <c r="C59" s="7" t="s">
        <v>201</v>
      </c>
      <c r="D59" s="7" t="s">
        <v>162</v>
      </c>
      <c r="E59" s="13"/>
      <c r="F59" s="14"/>
      <c r="G59" s="14"/>
      <c r="H59" s="45"/>
      <c r="I59" s="15"/>
      <c r="J59" s="17"/>
      <c r="K59" s="17"/>
      <c r="L59" s="16"/>
      <c r="M59" s="14"/>
      <c r="N59" s="14"/>
      <c r="O59" s="14"/>
      <c r="P59" s="14"/>
      <c r="Q59" s="45"/>
      <c r="R59" s="45"/>
      <c r="S59" s="15"/>
      <c r="T59" s="16"/>
      <c r="U59" s="45"/>
      <c r="V59" s="45"/>
      <c r="W59" s="45"/>
      <c r="X59" s="45"/>
      <c r="Y59" s="15"/>
      <c r="Z59" s="10"/>
    </row>
    <row r="60" spans="1:26" ht="15.75" x14ac:dyDescent="0.25">
      <c r="A60" s="2">
        <v>57</v>
      </c>
      <c r="B60" s="6" t="s">
        <v>99</v>
      </c>
      <c r="C60" s="7" t="s">
        <v>203</v>
      </c>
      <c r="D60" s="7" t="s">
        <v>51</v>
      </c>
      <c r="E60" s="13"/>
      <c r="F60" s="14"/>
      <c r="G60" s="14"/>
      <c r="H60" s="45"/>
      <c r="I60" s="15"/>
      <c r="J60" s="17"/>
      <c r="K60" s="17"/>
      <c r="L60" s="16"/>
      <c r="M60" s="14"/>
      <c r="N60" s="14"/>
      <c r="O60" s="14"/>
      <c r="P60" s="14"/>
      <c r="Q60" s="45"/>
      <c r="R60" s="45"/>
      <c r="S60" s="15"/>
      <c r="T60" s="16"/>
      <c r="U60" s="45"/>
      <c r="V60" s="45"/>
      <c r="W60" s="45"/>
      <c r="X60" s="45"/>
      <c r="Y60" s="15"/>
      <c r="Z60" s="10"/>
    </row>
    <row r="61" spans="1:26" ht="15.75" x14ac:dyDescent="0.25">
      <c r="A61" s="2">
        <v>58</v>
      </c>
      <c r="B61" s="6" t="s">
        <v>204</v>
      </c>
      <c r="C61" s="7" t="s">
        <v>205</v>
      </c>
      <c r="D61" s="7" t="s">
        <v>206</v>
      </c>
      <c r="E61" s="13"/>
      <c r="F61" s="14"/>
      <c r="G61" s="14"/>
      <c r="H61" s="45"/>
      <c r="I61" s="15"/>
      <c r="J61" s="17"/>
      <c r="K61" s="17"/>
      <c r="L61" s="16"/>
      <c r="M61" s="14"/>
      <c r="N61" s="14"/>
      <c r="O61" s="14"/>
      <c r="P61" s="14"/>
      <c r="Q61" s="45"/>
      <c r="R61" s="45"/>
      <c r="S61" s="15"/>
      <c r="T61" s="16"/>
      <c r="U61" s="45"/>
      <c r="V61" s="45"/>
      <c r="W61" s="45"/>
      <c r="X61" s="45"/>
      <c r="Y61" s="15"/>
      <c r="Z61" s="96"/>
    </row>
    <row r="62" spans="1:26" ht="15.75" x14ac:dyDescent="0.25">
      <c r="A62" s="2">
        <v>59</v>
      </c>
      <c r="B62" s="6" t="s">
        <v>42</v>
      </c>
      <c r="C62" s="7" t="s">
        <v>207</v>
      </c>
      <c r="D62" s="7" t="s">
        <v>55</v>
      </c>
      <c r="E62" s="13"/>
      <c r="F62" s="14"/>
      <c r="G62" s="14"/>
      <c r="H62" s="45"/>
      <c r="I62" s="15"/>
      <c r="J62" s="17"/>
      <c r="K62" s="17"/>
      <c r="L62" s="16"/>
      <c r="M62" s="14"/>
      <c r="N62" s="14"/>
      <c r="O62" s="14"/>
      <c r="P62" s="14"/>
      <c r="Q62" s="45"/>
      <c r="R62" s="45"/>
      <c r="S62" s="15"/>
      <c r="T62" s="16"/>
      <c r="U62" s="45"/>
      <c r="V62" s="45"/>
      <c r="W62" s="45"/>
      <c r="X62" s="45"/>
      <c r="Y62" s="15"/>
      <c r="Z62" s="10"/>
    </row>
    <row r="63" spans="1:26" ht="15.75" x14ac:dyDescent="0.25">
      <c r="A63" s="2">
        <v>60</v>
      </c>
      <c r="B63" s="6" t="s">
        <v>208</v>
      </c>
      <c r="C63" s="7" t="s">
        <v>209</v>
      </c>
      <c r="D63" s="7" t="s">
        <v>133</v>
      </c>
      <c r="E63" s="13"/>
      <c r="F63" s="14"/>
      <c r="G63" s="14"/>
      <c r="H63" s="45"/>
      <c r="I63" s="15"/>
      <c r="J63" s="17"/>
      <c r="K63" s="17"/>
      <c r="L63" s="16"/>
      <c r="M63" s="14"/>
      <c r="N63" s="14"/>
      <c r="O63" s="14"/>
      <c r="P63" s="14"/>
      <c r="Q63" s="45"/>
      <c r="R63" s="45"/>
      <c r="S63" s="15"/>
      <c r="T63" s="16"/>
      <c r="U63" s="45"/>
      <c r="V63" s="45"/>
      <c r="W63" s="45"/>
      <c r="X63" s="45"/>
      <c r="Y63" s="15"/>
      <c r="Z63" s="10"/>
    </row>
    <row r="64" spans="1:26" ht="15.75" x14ac:dyDescent="0.25">
      <c r="A64" s="2">
        <v>61</v>
      </c>
      <c r="B64" s="6" t="s">
        <v>210</v>
      </c>
      <c r="C64" s="7" t="s">
        <v>211</v>
      </c>
      <c r="D64" s="7" t="s">
        <v>212</v>
      </c>
      <c r="E64" s="13"/>
      <c r="F64" s="14"/>
      <c r="G64" s="14"/>
      <c r="H64" s="45"/>
      <c r="I64" s="15"/>
      <c r="J64" s="17"/>
      <c r="K64" s="17"/>
      <c r="L64" s="16"/>
      <c r="M64" s="14"/>
      <c r="N64" s="14"/>
      <c r="O64" s="14"/>
      <c r="P64" s="14"/>
      <c r="Q64" s="45"/>
      <c r="R64" s="45"/>
      <c r="S64" s="15"/>
      <c r="T64" s="16"/>
      <c r="U64" s="45"/>
      <c r="V64" s="45"/>
      <c r="W64" s="45"/>
      <c r="X64" s="45"/>
      <c r="Y64" s="15"/>
      <c r="Z64" s="10"/>
    </row>
    <row r="65" spans="1:26" ht="15.75" x14ac:dyDescent="0.25">
      <c r="A65" s="2">
        <v>62</v>
      </c>
      <c r="B65" s="6" t="s">
        <v>213</v>
      </c>
      <c r="C65" s="7" t="s">
        <v>214</v>
      </c>
      <c r="D65" s="7" t="s">
        <v>133</v>
      </c>
      <c r="E65" s="13"/>
      <c r="F65" s="14"/>
      <c r="G65" s="14"/>
      <c r="H65" s="45"/>
      <c r="I65" s="15"/>
      <c r="J65" s="17"/>
      <c r="K65" s="17"/>
      <c r="L65" s="16"/>
      <c r="M65" s="14"/>
      <c r="N65" s="14"/>
      <c r="O65" s="14"/>
      <c r="P65" s="14"/>
      <c r="Q65" s="45"/>
      <c r="R65" s="45"/>
      <c r="S65" s="15"/>
      <c r="T65" s="16"/>
      <c r="U65" s="45"/>
      <c r="V65" s="45"/>
      <c r="W65" s="45"/>
      <c r="X65" s="45"/>
      <c r="Y65" s="15"/>
      <c r="Z65" s="96"/>
    </row>
    <row r="66" spans="1:26" ht="15.75" x14ac:dyDescent="0.25">
      <c r="A66" s="2">
        <v>63</v>
      </c>
      <c r="B66" s="6" t="s">
        <v>215</v>
      </c>
      <c r="C66" s="7" t="s">
        <v>295</v>
      </c>
      <c r="D66" s="7" t="s">
        <v>133</v>
      </c>
      <c r="E66" s="13"/>
      <c r="F66" s="14"/>
      <c r="G66" s="14"/>
      <c r="H66" s="45"/>
      <c r="I66" s="15"/>
      <c r="J66" s="17"/>
      <c r="K66" s="17"/>
      <c r="L66" s="16"/>
      <c r="M66" s="14"/>
      <c r="N66" s="14"/>
      <c r="O66" s="14"/>
      <c r="P66" s="14"/>
      <c r="Q66" s="45"/>
      <c r="R66" s="45"/>
      <c r="S66" s="15"/>
      <c r="T66" s="16"/>
      <c r="U66" s="45"/>
      <c r="V66" s="45"/>
      <c r="W66" s="45"/>
      <c r="X66" s="45"/>
      <c r="Y66" s="15"/>
      <c r="Z66" s="10"/>
    </row>
    <row r="67" spans="1:26" ht="15.75" x14ac:dyDescent="0.25">
      <c r="A67" s="2">
        <v>64</v>
      </c>
      <c r="B67" s="6" t="s">
        <v>216</v>
      </c>
      <c r="C67" s="7" t="s">
        <v>302</v>
      </c>
      <c r="D67" s="7" t="s">
        <v>217</v>
      </c>
      <c r="E67" s="13"/>
      <c r="F67" s="14"/>
      <c r="G67" s="14"/>
      <c r="H67" s="45"/>
      <c r="I67" s="15"/>
      <c r="J67" s="17"/>
      <c r="K67" s="17"/>
      <c r="L67" s="16"/>
      <c r="M67" s="14"/>
      <c r="N67" s="14"/>
      <c r="O67" s="14"/>
      <c r="P67" s="14"/>
      <c r="Q67" s="45"/>
      <c r="R67" s="45"/>
      <c r="S67" s="15"/>
      <c r="T67" s="16"/>
      <c r="U67" s="45"/>
      <c r="V67" s="45"/>
      <c r="W67" s="45"/>
      <c r="X67" s="45"/>
      <c r="Y67" s="15"/>
      <c r="Z67" s="10"/>
    </row>
    <row r="68" spans="1:26" ht="15.75" x14ac:dyDescent="0.25">
      <c r="A68" s="2">
        <v>65</v>
      </c>
      <c r="B68" s="6" t="s">
        <v>218</v>
      </c>
      <c r="C68" s="7" t="s">
        <v>219</v>
      </c>
      <c r="D68" s="7" t="s">
        <v>160</v>
      </c>
      <c r="E68" s="13"/>
      <c r="F68" s="14"/>
      <c r="G68" s="14"/>
      <c r="H68" s="45"/>
      <c r="I68" s="15"/>
      <c r="J68" s="17"/>
      <c r="K68" s="17"/>
      <c r="L68" s="16"/>
      <c r="M68" s="14"/>
      <c r="N68" s="14"/>
      <c r="O68" s="14"/>
      <c r="P68" s="14"/>
      <c r="Q68" s="45"/>
      <c r="R68" s="45"/>
      <c r="S68" s="15"/>
      <c r="T68" s="16"/>
      <c r="U68" s="45"/>
      <c r="V68" s="45"/>
      <c r="W68" s="45"/>
      <c r="X68" s="45"/>
      <c r="Y68" s="15"/>
      <c r="Z68" s="10"/>
    </row>
    <row r="69" spans="1:26" ht="15.75" x14ac:dyDescent="0.25">
      <c r="A69" s="2">
        <v>66</v>
      </c>
      <c r="B69" s="6" t="s">
        <v>220</v>
      </c>
      <c r="C69" s="7" t="s">
        <v>221</v>
      </c>
      <c r="D69" s="7" t="s">
        <v>63</v>
      </c>
      <c r="E69" s="13"/>
      <c r="F69" s="14"/>
      <c r="G69" s="14"/>
      <c r="H69" s="45"/>
      <c r="I69" s="15"/>
      <c r="J69" s="17"/>
      <c r="K69" s="17"/>
      <c r="L69" s="16"/>
      <c r="M69" s="14"/>
      <c r="N69" s="14"/>
      <c r="O69" s="14"/>
      <c r="P69" s="14"/>
      <c r="Q69" s="45"/>
      <c r="R69" s="45"/>
      <c r="S69" s="15"/>
      <c r="T69" s="16"/>
      <c r="U69" s="45"/>
      <c r="V69" s="45"/>
      <c r="W69" s="45"/>
      <c r="X69" s="45"/>
      <c r="Y69" s="15"/>
      <c r="Z69" s="96"/>
    </row>
    <row r="70" spans="1:26" ht="15.75" x14ac:dyDescent="0.25">
      <c r="A70" s="2">
        <v>67</v>
      </c>
      <c r="B70" s="6" t="s">
        <v>45</v>
      </c>
      <c r="C70" s="7" t="s">
        <v>46</v>
      </c>
      <c r="D70" s="7" t="s">
        <v>57</v>
      </c>
      <c r="E70" s="13"/>
      <c r="F70" s="14"/>
      <c r="G70" s="14"/>
      <c r="H70" s="45"/>
      <c r="I70" s="15"/>
      <c r="J70" s="17"/>
      <c r="K70" s="17"/>
      <c r="L70" s="16"/>
      <c r="M70" s="14"/>
      <c r="N70" s="14"/>
      <c r="O70" s="14"/>
      <c r="P70" s="14"/>
      <c r="Q70" s="45"/>
      <c r="R70" s="45"/>
      <c r="S70" s="15"/>
      <c r="T70" s="16"/>
      <c r="U70" s="45"/>
      <c r="V70" s="45"/>
      <c r="W70" s="45"/>
      <c r="X70" s="45"/>
      <c r="Y70" s="15"/>
      <c r="Z70" s="10"/>
    </row>
    <row r="71" spans="1:26" ht="15.75" x14ac:dyDescent="0.25">
      <c r="A71" s="2">
        <v>68</v>
      </c>
      <c r="B71" s="6" t="s">
        <v>222</v>
      </c>
      <c r="C71" s="7" t="s">
        <v>223</v>
      </c>
      <c r="D71" s="7" t="s">
        <v>224</v>
      </c>
      <c r="E71" s="13"/>
      <c r="F71" s="14"/>
      <c r="G71" s="14"/>
      <c r="H71" s="45"/>
      <c r="I71" s="15"/>
      <c r="J71" s="17"/>
      <c r="K71" s="17"/>
      <c r="L71" s="16"/>
      <c r="M71" s="14"/>
      <c r="N71" s="14"/>
      <c r="O71" s="14"/>
      <c r="P71" s="14"/>
      <c r="Q71" s="45"/>
      <c r="R71" s="45"/>
      <c r="S71" s="15"/>
      <c r="T71" s="16"/>
      <c r="U71" s="45"/>
      <c r="V71" s="45"/>
      <c r="W71" s="45"/>
      <c r="X71" s="45"/>
      <c r="Y71" s="15"/>
      <c r="Z71" s="10"/>
    </row>
    <row r="72" spans="1:26" ht="15.75" x14ac:dyDescent="0.25">
      <c r="A72" s="2">
        <v>69</v>
      </c>
      <c r="B72" s="6" t="s">
        <v>225</v>
      </c>
      <c r="C72" s="7" t="s">
        <v>226</v>
      </c>
      <c r="D72" s="7" t="s">
        <v>54</v>
      </c>
      <c r="E72" s="13"/>
      <c r="F72" s="14"/>
      <c r="G72" s="14"/>
      <c r="H72" s="45"/>
      <c r="I72" s="15"/>
      <c r="J72" s="17"/>
      <c r="K72" s="17"/>
      <c r="L72" s="16"/>
      <c r="M72" s="14"/>
      <c r="N72" s="14"/>
      <c r="O72" s="14"/>
      <c r="P72" s="14"/>
      <c r="Q72" s="45"/>
      <c r="R72" s="45"/>
      <c r="S72" s="15"/>
      <c r="T72" s="16"/>
      <c r="U72" s="45"/>
      <c r="V72" s="45"/>
      <c r="W72" s="45"/>
      <c r="X72" s="45"/>
      <c r="Y72" s="15"/>
      <c r="Z72" s="10"/>
    </row>
    <row r="73" spans="1:26" ht="15.75" x14ac:dyDescent="0.25">
      <c r="A73" s="2">
        <v>70</v>
      </c>
      <c r="B73" s="6" t="s">
        <v>227</v>
      </c>
      <c r="C73" s="7" t="s">
        <v>228</v>
      </c>
      <c r="D73" s="7" t="s">
        <v>54</v>
      </c>
      <c r="E73" s="13"/>
      <c r="F73" s="14"/>
      <c r="G73" s="14"/>
      <c r="H73" s="45"/>
      <c r="I73" s="15"/>
      <c r="J73" s="17"/>
      <c r="K73" s="17"/>
      <c r="L73" s="16"/>
      <c r="M73" s="14"/>
      <c r="N73" s="14"/>
      <c r="O73" s="14"/>
      <c r="P73" s="14"/>
      <c r="Q73" s="45"/>
      <c r="R73" s="45"/>
      <c r="S73" s="15"/>
      <c r="T73" s="16"/>
      <c r="U73" s="45"/>
      <c r="V73" s="45"/>
      <c r="W73" s="45"/>
      <c r="X73" s="45"/>
      <c r="Y73" s="15"/>
      <c r="Z73" s="96"/>
    </row>
    <row r="74" spans="1:26" ht="15.75" x14ac:dyDescent="0.25">
      <c r="A74" s="2">
        <v>71</v>
      </c>
      <c r="B74" s="6" t="s">
        <v>229</v>
      </c>
      <c r="C74" s="7" t="s">
        <v>230</v>
      </c>
      <c r="D74" s="7" t="s">
        <v>54</v>
      </c>
      <c r="E74" s="13"/>
      <c r="F74" s="14"/>
      <c r="G74" s="14"/>
      <c r="H74" s="45"/>
      <c r="I74" s="15"/>
      <c r="J74" s="17"/>
      <c r="K74" s="17"/>
      <c r="L74" s="16"/>
      <c r="M74" s="14"/>
      <c r="N74" s="14"/>
      <c r="O74" s="14"/>
      <c r="P74" s="14"/>
      <c r="Q74" s="45"/>
      <c r="R74" s="45"/>
      <c r="S74" s="15"/>
      <c r="T74" s="16"/>
      <c r="U74" s="45"/>
      <c r="V74" s="45"/>
      <c r="W74" s="45"/>
      <c r="X74" s="45"/>
      <c r="Y74" s="15"/>
      <c r="Z74" s="10"/>
    </row>
    <row r="75" spans="1:26" ht="15.75" x14ac:dyDescent="0.25">
      <c r="A75" s="2">
        <v>72</v>
      </c>
      <c r="B75" s="6" t="s">
        <v>22</v>
      </c>
      <c r="C75" s="7" t="s">
        <v>231</v>
      </c>
      <c r="D75" s="7" t="s">
        <v>54</v>
      </c>
      <c r="E75" s="13"/>
      <c r="F75" s="14"/>
      <c r="G75" s="14"/>
      <c r="H75" s="45"/>
      <c r="I75" s="15"/>
      <c r="J75" s="17"/>
      <c r="K75" s="17"/>
      <c r="L75" s="16"/>
      <c r="M75" s="14"/>
      <c r="N75" s="14"/>
      <c r="O75" s="14"/>
      <c r="P75" s="14"/>
      <c r="Q75" s="45"/>
      <c r="R75" s="45"/>
      <c r="S75" s="15"/>
      <c r="T75" s="16"/>
      <c r="U75" s="45"/>
      <c r="V75" s="45"/>
      <c r="W75" s="45"/>
      <c r="X75" s="45"/>
      <c r="Y75" s="15"/>
      <c r="Z75" s="10"/>
    </row>
    <row r="76" spans="1:26" ht="15.75" x14ac:dyDescent="0.25">
      <c r="A76" s="2">
        <v>73</v>
      </c>
      <c r="B76" s="6" t="s">
        <v>232</v>
      </c>
      <c r="C76" s="7" t="s">
        <v>29</v>
      </c>
      <c r="D76" s="7" t="s">
        <v>233</v>
      </c>
      <c r="E76" s="13"/>
      <c r="F76" s="14"/>
      <c r="G76" s="14"/>
      <c r="H76" s="45"/>
      <c r="I76" s="15"/>
      <c r="J76" s="17"/>
      <c r="K76" s="17"/>
      <c r="L76" s="16"/>
      <c r="M76" s="14"/>
      <c r="N76" s="14"/>
      <c r="O76" s="14"/>
      <c r="P76" s="14"/>
      <c r="Q76" s="45"/>
      <c r="R76" s="45"/>
      <c r="S76" s="15"/>
      <c r="T76" s="16"/>
      <c r="U76" s="45"/>
      <c r="V76" s="45"/>
      <c r="W76" s="45"/>
      <c r="X76" s="45"/>
      <c r="Y76" s="15"/>
      <c r="Z76" s="10"/>
    </row>
    <row r="77" spans="1:26" ht="15.75" x14ac:dyDescent="0.25">
      <c r="A77" s="2">
        <v>74</v>
      </c>
      <c r="B77" s="6" t="s">
        <v>234</v>
      </c>
      <c r="C77" s="7" t="s">
        <v>125</v>
      </c>
      <c r="D77" s="7" t="s">
        <v>63</v>
      </c>
      <c r="E77" s="13"/>
      <c r="F77" s="14"/>
      <c r="G77" s="14"/>
      <c r="H77" s="45"/>
      <c r="I77" s="15"/>
      <c r="J77" s="17"/>
      <c r="K77" s="17"/>
      <c r="L77" s="16"/>
      <c r="M77" s="14"/>
      <c r="N77" s="14"/>
      <c r="O77" s="14"/>
      <c r="P77" s="14"/>
      <c r="Q77" s="45"/>
      <c r="R77" s="45"/>
      <c r="S77" s="15"/>
      <c r="T77" s="16"/>
      <c r="U77" s="45"/>
      <c r="V77" s="45"/>
      <c r="W77" s="45"/>
      <c r="X77" s="45"/>
      <c r="Y77" s="15"/>
      <c r="Z77" s="96"/>
    </row>
    <row r="78" spans="1:26" ht="15.75" x14ac:dyDescent="0.25">
      <c r="A78" s="2">
        <v>75</v>
      </c>
      <c r="B78" s="6" t="s">
        <v>235</v>
      </c>
      <c r="C78" s="7" t="s">
        <v>236</v>
      </c>
      <c r="D78" s="7" t="s">
        <v>63</v>
      </c>
      <c r="E78" s="13"/>
      <c r="F78" s="14"/>
      <c r="G78" s="14"/>
      <c r="H78" s="45"/>
      <c r="I78" s="15"/>
      <c r="J78" s="17"/>
      <c r="K78" s="17"/>
      <c r="L78" s="16"/>
      <c r="M78" s="14"/>
      <c r="N78" s="14"/>
      <c r="O78" s="14"/>
      <c r="P78" s="14"/>
      <c r="Q78" s="45"/>
      <c r="R78" s="45"/>
      <c r="S78" s="15"/>
      <c r="T78" s="16"/>
      <c r="U78" s="45"/>
      <c r="V78" s="45"/>
      <c r="W78" s="45"/>
      <c r="X78" s="45"/>
      <c r="Y78" s="15"/>
      <c r="Z78" s="10"/>
    </row>
    <row r="79" spans="1:26" ht="15.75" x14ac:dyDescent="0.25">
      <c r="A79" s="2">
        <v>76</v>
      </c>
      <c r="B79" s="6" t="s">
        <v>237</v>
      </c>
      <c r="C79" s="7" t="s">
        <v>238</v>
      </c>
      <c r="D79" s="7" t="s">
        <v>239</v>
      </c>
      <c r="E79" s="13"/>
      <c r="F79" s="14"/>
      <c r="G79" s="14"/>
      <c r="H79" s="45"/>
      <c r="I79" s="15"/>
      <c r="J79" s="17"/>
      <c r="K79" s="17"/>
      <c r="L79" s="16"/>
      <c r="M79" s="14"/>
      <c r="N79" s="14"/>
      <c r="O79" s="14"/>
      <c r="P79" s="14"/>
      <c r="Q79" s="45"/>
      <c r="R79" s="45"/>
      <c r="S79" s="15"/>
      <c r="T79" s="16"/>
      <c r="U79" s="45"/>
      <c r="V79" s="45"/>
      <c r="W79" s="45"/>
      <c r="X79" s="45"/>
      <c r="Y79" s="15"/>
      <c r="Z79" s="10"/>
    </row>
    <row r="80" spans="1:26" ht="15.75" x14ac:dyDescent="0.25">
      <c r="A80" s="2">
        <v>77</v>
      </c>
      <c r="B80" s="6" t="s">
        <v>240</v>
      </c>
      <c r="C80" s="7" t="s">
        <v>241</v>
      </c>
      <c r="D80" s="7" t="s">
        <v>62</v>
      </c>
      <c r="E80" s="13"/>
      <c r="F80" s="14"/>
      <c r="G80" s="14"/>
      <c r="H80" s="45"/>
      <c r="I80" s="15"/>
      <c r="J80" s="17"/>
      <c r="K80" s="17"/>
      <c r="L80" s="16"/>
      <c r="M80" s="14"/>
      <c r="N80" s="14"/>
      <c r="O80" s="14"/>
      <c r="P80" s="14"/>
      <c r="Q80" s="45"/>
      <c r="R80" s="45"/>
      <c r="S80" s="15"/>
      <c r="T80" s="16"/>
      <c r="U80" s="45"/>
      <c r="V80" s="45"/>
      <c r="W80" s="45"/>
      <c r="X80" s="45"/>
      <c r="Y80" s="15"/>
      <c r="Z80" s="10"/>
    </row>
    <row r="81" spans="1:26" ht="15.75" x14ac:dyDescent="0.25">
      <c r="A81" s="2">
        <v>78</v>
      </c>
      <c r="B81" s="6" t="s">
        <v>242</v>
      </c>
      <c r="C81" s="7" t="s">
        <v>243</v>
      </c>
      <c r="D81" s="7" t="s">
        <v>244</v>
      </c>
      <c r="E81" s="13"/>
      <c r="F81" s="14"/>
      <c r="G81" s="14"/>
      <c r="H81" s="45"/>
      <c r="I81" s="15"/>
      <c r="J81" s="17"/>
      <c r="K81" s="17"/>
      <c r="L81" s="16"/>
      <c r="M81" s="14"/>
      <c r="N81" s="14"/>
      <c r="O81" s="14"/>
      <c r="P81" s="14"/>
      <c r="Q81" s="45"/>
      <c r="R81" s="45"/>
      <c r="S81" s="15"/>
      <c r="T81" s="16"/>
      <c r="U81" s="45"/>
      <c r="V81" s="45"/>
      <c r="W81" s="45"/>
      <c r="X81" s="45"/>
      <c r="Y81" s="15"/>
      <c r="Z81" s="96"/>
    </row>
    <row r="82" spans="1:26" ht="15.75" x14ac:dyDescent="0.25">
      <c r="A82" s="2">
        <v>79</v>
      </c>
      <c r="B82" s="6" t="s">
        <v>245</v>
      </c>
      <c r="C82" s="7" t="s">
        <v>246</v>
      </c>
      <c r="D82" s="7" t="s">
        <v>244</v>
      </c>
      <c r="E82" s="13"/>
      <c r="F82" s="14"/>
      <c r="G82" s="14"/>
      <c r="H82" s="45"/>
      <c r="I82" s="15"/>
      <c r="J82" s="17"/>
      <c r="K82" s="17"/>
      <c r="L82" s="16"/>
      <c r="M82" s="14"/>
      <c r="N82" s="14"/>
      <c r="O82" s="14"/>
      <c r="P82" s="14"/>
      <c r="Q82" s="45"/>
      <c r="R82" s="45"/>
      <c r="S82" s="15"/>
      <c r="T82" s="16"/>
      <c r="U82" s="45"/>
      <c r="V82" s="45"/>
      <c r="W82" s="45"/>
      <c r="X82" s="45"/>
      <c r="Y82" s="15"/>
      <c r="Z82" s="10"/>
    </row>
    <row r="83" spans="1:26" ht="15.75" x14ac:dyDescent="0.25">
      <c r="A83" s="2">
        <v>80</v>
      </c>
      <c r="B83" s="6" t="s">
        <v>47</v>
      </c>
      <c r="C83" s="7" t="s">
        <v>48</v>
      </c>
      <c r="D83" s="7" t="s">
        <v>58</v>
      </c>
      <c r="E83" s="13"/>
      <c r="F83" s="14"/>
      <c r="G83" s="14"/>
      <c r="H83" s="45"/>
      <c r="I83" s="15"/>
      <c r="J83" s="17"/>
      <c r="K83" s="17"/>
      <c r="L83" s="16"/>
      <c r="M83" s="14"/>
      <c r="N83" s="14"/>
      <c r="O83" s="14"/>
      <c r="P83" s="14"/>
      <c r="Q83" s="45"/>
      <c r="R83" s="45"/>
      <c r="S83" s="15"/>
      <c r="T83" s="16"/>
      <c r="U83" s="45"/>
      <c r="V83" s="45"/>
      <c r="W83" s="45"/>
      <c r="X83" s="45"/>
      <c r="Y83" s="15"/>
      <c r="Z83" s="10"/>
    </row>
    <row r="84" spans="1:26" ht="15.75" x14ac:dyDescent="0.25">
      <c r="A84" s="2">
        <v>81</v>
      </c>
      <c r="B84" s="6" t="s">
        <v>247</v>
      </c>
      <c r="C84" s="7" t="s">
        <v>248</v>
      </c>
      <c r="D84" s="7" t="s">
        <v>58</v>
      </c>
      <c r="E84" s="13"/>
      <c r="F84" s="14"/>
      <c r="G84" s="14"/>
      <c r="H84" s="45"/>
      <c r="I84" s="15"/>
      <c r="J84" s="17"/>
      <c r="K84" s="17"/>
      <c r="L84" s="16"/>
      <c r="M84" s="14"/>
      <c r="N84" s="14"/>
      <c r="O84" s="14"/>
      <c r="P84" s="14"/>
      <c r="Q84" s="45"/>
      <c r="R84" s="45"/>
      <c r="S84" s="15"/>
      <c r="T84" s="16"/>
      <c r="U84" s="45"/>
      <c r="V84" s="45"/>
      <c r="W84" s="45"/>
      <c r="X84" s="45"/>
      <c r="Y84" s="15"/>
      <c r="Z84" s="10"/>
    </row>
    <row r="85" spans="1:26" ht="15.75" x14ac:dyDescent="0.25">
      <c r="A85" s="2">
        <v>82</v>
      </c>
      <c r="B85" s="6" t="s">
        <v>249</v>
      </c>
      <c r="C85" s="7" t="s">
        <v>250</v>
      </c>
      <c r="D85" s="7" t="s">
        <v>292</v>
      </c>
      <c r="E85" s="13"/>
      <c r="F85" s="14"/>
      <c r="G85" s="14"/>
      <c r="H85" s="45"/>
      <c r="I85" s="15"/>
      <c r="J85" s="17"/>
      <c r="K85" s="17"/>
      <c r="L85" s="16"/>
      <c r="M85" s="14"/>
      <c r="N85" s="14"/>
      <c r="O85" s="14"/>
      <c r="P85" s="14"/>
      <c r="Q85" s="45"/>
      <c r="R85" s="45"/>
      <c r="S85" s="15"/>
      <c r="T85" s="16"/>
      <c r="U85" s="45"/>
      <c r="V85" s="45"/>
      <c r="W85" s="45"/>
      <c r="X85" s="45"/>
      <c r="Y85" s="15"/>
      <c r="Z85" s="96"/>
    </row>
    <row r="86" spans="1:26" ht="15.75" x14ac:dyDescent="0.25">
      <c r="A86" s="2">
        <v>83</v>
      </c>
      <c r="B86" s="6" t="s">
        <v>252</v>
      </c>
      <c r="C86" s="7" t="s">
        <v>253</v>
      </c>
      <c r="D86" s="7" t="s">
        <v>63</v>
      </c>
      <c r="E86" s="13"/>
      <c r="F86" s="14"/>
      <c r="G86" s="14"/>
      <c r="H86" s="45"/>
      <c r="I86" s="15"/>
      <c r="J86" s="17"/>
      <c r="K86" s="17"/>
      <c r="L86" s="16"/>
      <c r="M86" s="14"/>
      <c r="N86" s="14"/>
      <c r="O86" s="14"/>
      <c r="P86" s="14"/>
      <c r="Q86" s="45"/>
      <c r="R86" s="45"/>
      <c r="S86" s="15"/>
      <c r="T86" s="16"/>
      <c r="U86" s="45"/>
      <c r="V86" s="45"/>
      <c r="W86" s="45"/>
      <c r="X86" s="45"/>
      <c r="Y86" s="15"/>
      <c r="Z86" s="10"/>
    </row>
    <row r="87" spans="1:26" ht="15.75" x14ac:dyDescent="0.25">
      <c r="A87" s="2">
        <v>84</v>
      </c>
      <c r="B87" s="6" t="s">
        <v>120</v>
      </c>
      <c r="C87" s="7" t="s">
        <v>254</v>
      </c>
      <c r="D87" s="7" t="s">
        <v>255</v>
      </c>
      <c r="E87" s="13"/>
      <c r="F87" s="14"/>
      <c r="G87" s="14"/>
      <c r="H87" s="45"/>
      <c r="I87" s="15"/>
      <c r="J87" s="17"/>
      <c r="K87" s="17"/>
      <c r="L87" s="16"/>
      <c r="M87" s="14"/>
      <c r="N87" s="14"/>
      <c r="O87" s="14"/>
      <c r="P87" s="14"/>
      <c r="Q87" s="45"/>
      <c r="R87" s="45"/>
      <c r="S87" s="15"/>
      <c r="T87" s="16"/>
      <c r="U87" s="45"/>
      <c r="V87" s="45"/>
      <c r="W87" s="45"/>
      <c r="X87" s="45"/>
      <c r="Y87" s="15"/>
      <c r="Z87" s="10"/>
    </row>
    <row r="88" spans="1:26" ht="15.75" x14ac:dyDescent="0.25">
      <c r="A88" s="2">
        <v>85</v>
      </c>
      <c r="B88" s="6" t="s">
        <v>256</v>
      </c>
      <c r="C88" s="7" t="s">
        <v>122</v>
      </c>
      <c r="D88" s="7" t="s">
        <v>59</v>
      </c>
      <c r="E88" s="13"/>
      <c r="F88" s="14"/>
      <c r="G88" s="14"/>
      <c r="H88" s="45"/>
      <c r="I88" s="15"/>
      <c r="J88" s="17"/>
      <c r="K88" s="17"/>
      <c r="L88" s="16"/>
      <c r="M88" s="14"/>
      <c r="N88" s="14"/>
      <c r="O88" s="14"/>
      <c r="P88" s="14"/>
      <c r="Q88" s="45"/>
      <c r="R88" s="45"/>
      <c r="S88" s="15"/>
      <c r="T88" s="16"/>
      <c r="U88" s="45"/>
      <c r="V88" s="45"/>
      <c r="W88" s="45"/>
      <c r="X88" s="45"/>
      <c r="Y88" s="15"/>
      <c r="Z88" s="10"/>
    </row>
    <row r="89" spans="1:26" ht="15.75" x14ac:dyDescent="0.25">
      <c r="A89" s="2">
        <v>86</v>
      </c>
      <c r="B89" s="6" t="s">
        <v>257</v>
      </c>
      <c r="C89" s="7"/>
      <c r="D89" s="7" t="s">
        <v>63</v>
      </c>
      <c r="E89" s="13"/>
      <c r="F89" s="14"/>
      <c r="G89" s="14"/>
      <c r="H89" s="45"/>
      <c r="I89" s="15"/>
      <c r="J89" s="17"/>
      <c r="K89" s="17"/>
      <c r="L89" s="16"/>
      <c r="M89" s="14"/>
      <c r="N89" s="14"/>
      <c r="O89" s="14"/>
      <c r="P89" s="14"/>
      <c r="Q89" s="45"/>
      <c r="R89" s="45"/>
      <c r="S89" s="15"/>
      <c r="T89" s="16"/>
      <c r="U89" s="45"/>
      <c r="V89" s="45"/>
      <c r="W89" s="45"/>
      <c r="X89" s="45"/>
      <c r="Y89" s="15"/>
      <c r="Z89" s="96"/>
    </row>
    <row r="90" spans="1:26" ht="15.75" x14ac:dyDescent="0.25">
      <c r="A90" s="2">
        <v>87</v>
      </c>
      <c r="B90" s="6" t="s">
        <v>258</v>
      </c>
      <c r="C90" s="7" t="s">
        <v>259</v>
      </c>
      <c r="D90" s="7" t="s">
        <v>255</v>
      </c>
      <c r="E90" s="13"/>
      <c r="F90" s="14"/>
      <c r="G90" s="14"/>
      <c r="H90" s="45"/>
      <c r="I90" s="15"/>
      <c r="J90" s="17"/>
      <c r="K90" s="17"/>
      <c r="L90" s="16"/>
      <c r="M90" s="14"/>
      <c r="N90" s="14"/>
      <c r="O90" s="14"/>
      <c r="P90" s="14"/>
      <c r="Q90" s="45"/>
      <c r="R90" s="45"/>
      <c r="S90" s="15"/>
      <c r="T90" s="16"/>
      <c r="U90" s="45"/>
      <c r="V90" s="45"/>
      <c r="W90" s="45"/>
      <c r="X90" s="45"/>
      <c r="Y90" s="15"/>
      <c r="Z90" s="10"/>
    </row>
    <row r="91" spans="1:26" ht="15.75" x14ac:dyDescent="0.25">
      <c r="A91" s="2">
        <v>88</v>
      </c>
      <c r="B91" s="6" t="s">
        <v>260</v>
      </c>
      <c r="C91" s="7" t="s">
        <v>261</v>
      </c>
      <c r="D91" s="7" t="s">
        <v>262</v>
      </c>
      <c r="E91" s="13"/>
      <c r="F91" s="14"/>
      <c r="G91" s="14"/>
      <c r="H91" s="45"/>
      <c r="I91" s="15"/>
      <c r="J91" s="17"/>
      <c r="K91" s="17"/>
      <c r="L91" s="16"/>
      <c r="M91" s="14"/>
      <c r="N91" s="14"/>
      <c r="O91" s="14"/>
      <c r="P91" s="14"/>
      <c r="Q91" s="45"/>
      <c r="R91" s="45"/>
      <c r="S91" s="15"/>
      <c r="T91" s="16"/>
      <c r="U91" s="45"/>
      <c r="V91" s="45"/>
      <c r="W91" s="45"/>
      <c r="X91" s="45"/>
      <c r="Y91" s="15"/>
      <c r="Z91" s="10"/>
    </row>
    <row r="92" spans="1:26" ht="15.75" x14ac:dyDescent="0.25">
      <c r="A92" s="2">
        <v>89</v>
      </c>
      <c r="B92" s="6" t="s">
        <v>263</v>
      </c>
      <c r="C92" s="7"/>
      <c r="D92" s="7" t="s">
        <v>59</v>
      </c>
      <c r="E92" s="13"/>
      <c r="F92" s="14"/>
      <c r="G92" s="14"/>
      <c r="H92" s="45"/>
      <c r="I92" s="15"/>
      <c r="J92" s="17"/>
      <c r="K92" s="17"/>
      <c r="L92" s="16"/>
      <c r="M92" s="14"/>
      <c r="N92" s="14"/>
      <c r="O92" s="14"/>
      <c r="P92" s="14"/>
      <c r="Q92" s="45"/>
      <c r="R92" s="45"/>
      <c r="S92" s="15"/>
      <c r="T92" s="16"/>
      <c r="U92" s="45"/>
      <c r="V92" s="45"/>
      <c r="W92" s="45"/>
      <c r="X92" s="45"/>
      <c r="Y92" s="15"/>
      <c r="Z92" s="10"/>
    </row>
    <row r="93" spans="1:26" ht="15.75" x14ac:dyDescent="0.25">
      <c r="A93" s="2">
        <v>90</v>
      </c>
      <c r="B93" s="6" t="s">
        <v>264</v>
      </c>
      <c r="C93" s="7" t="s">
        <v>265</v>
      </c>
      <c r="D93" s="7" t="s">
        <v>60</v>
      </c>
      <c r="E93" s="13"/>
      <c r="F93" s="14"/>
      <c r="G93" s="14"/>
      <c r="H93" s="45"/>
      <c r="I93" s="15"/>
      <c r="J93" s="17"/>
      <c r="K93" s="17"/>
      <c r="L93" s="16"/>
      <c r="M93" s="14"/>
      <c r="N93" s="14"/>
      <c r="O93" s="14"/>
      <c r="P93" s="14"/>
      <c r="Q93" s="45"/>
      <c r="R93" s="45"/>
      <c r="S93" s="15"/>
      <c r="T93" s="16"/>
      <c r="U93" s="45"/>
      <c r="V93" s="45"/>
      <c r="W93" s="45"/>
      <c r="X93" s="45"/>
      <c r="Y93" s="15"/>
      <c r="Z93" s="96"/>
    </row>
    <row r="94" spans="1:26" ht="15.75" x14ac:dyDescent="0.25">
      <c r="A94" s="2">
        <v>91</v>
      </c>
      <c r="B94" s="6" t="s">
        <v>266</v>
      </c>
      <c r="C94" s="7" t="s">
        <v>298</v>
      </c>
      <c r="D94" s="7" t="s">
        <v>58</v>
      </c>
      <c r="E94" s="13"/>
      <c r="F94" s="14"/>
      <c r="G94" s="14"/>
      <c r="H94" s="45"/>
      <c r="I94" s="15"/>
      <c r="J94" s="17"/>
      <c r="K94" s="17"/>
      <c r="L94" s="16"/>
      <c r="M94" s="14"/>
      <c r="N94" s="14"/>
      <c r="O94" s="14"/>
      <c r="P94" s="14"/>
      <c r="Q94" s="45"/>
      <c r="R94" s="45"/>
      <c r="S94" s="15"/>
      <c r="T94" s="16"/>
      <c r="U94" s="45"/>
      <c r="V94" s="45"/>
      <c r="W94" s="45"/>
      <c r="X94" s="45"/>
      <c r="Y94" s="15"/>
      <c r="Z94" s="10"/>
    </row>
    <row r="95" spans="1:26" ht="15.75" x14ac:dyDescent="0.25">
      <c r="A95" s="2">
        <v>92</v>
      </c>
      <c r="B95" s="6" t="s">
        <v>267</v>
      </c>
      <c r="C95" s="7" t="s">
        <v>268</v>
      </c>
      <c r="D95" s="7" t="s">
        <v>255</v>
      </c>
      <c r="E95" s="13"/>
      <c r="F95" s="14"/>
      <c r="G95" s="14"/>
      <c r="H95" s="45"/>
      <c r="I95" s="15"/>
      <c r="J95" s="17"/>
      <c r="K95" s="17"/>
      <c r="L95" s="16"/>
      <c r="M95" s="14"/>
      <c r="N95" s="14"/>
      <c r="O95" s="14"/>
      <c r="P95" s="14"/>
      <c r="Q95" s="45"/>
      <c r="R95" s="45"/>
      <c r="S95" s="15"/>
      <c r="T95" s="16"/>
      <c r="U95" s="45"/>
      <c r="V95" s="45"/>
      <c r="W95" s="45"/>
      <c r="X95" s="45"/>
      <c r="Y95" s="15"/>
      <c r="Z95" s="10"/>
    </row>
    <row r="96" spans="1:26" ht="15.75" x14ac:dyDescent="0.25">
      <c r="A96" s="2">
        <v>93</v>
      </c>
      <c r="B96" s="6" t="s">
        <v>269</v>
      </c>
      <c r="C96" s="7" t="s">
        <v>270</v>
      </c>
      <c r="D96" s="7" t="s">
        <v>255</v>
      </c>
      <c r="E96" s="13"/>
      <c r="F96" s="14"/>
      <c r="G96" s="14"/>
      <c r="H96" s="45"/>
      <c r="I96" s="15"/>
      <c r="J96" s="17"/>
      <c r="K96" s="17"/>
      <c r="L96" s="16"/>
      <c r="M96" s="14"/>
      <c r="N96" s="14"/>
      <c r="O96" s="14"/>
      <c r="P96" s="14"/>
      <c r="Q96" s="45"/>
      <c r="R96" s="45"/>
      <c r="S96" s="15"/>
      <c r="T96" s="16"/>
      <c r="U96" s="45"/>
      <c r="V96" s="45"/>
      <c r="W96" s="45"/>
      <c r="X96" s="45"/>
      <c r="Y96" s="15"/>
      <c r="Z96" s="10"/>
    </row>
    <row r="97" spans="1:26" ht="15.75" x14ac:dyDescent="0.25">
      <c r="A97" s="2">
        <v>94</v>
      </c>
      <c r="B97" s="6" t="s">
        <v>271</v>
      </c>
      <c r="C97" s="7" t="s">
        <v>272</v>
      </c>
      <c r="D97" s="7" t="s">
        <v>273</v>
      </c>
      <c r="E97" s="13"/>
      <c r="F97" s="14"/>
      <c r="G97" s="14"/>
      <c r="H97" s="45"/>
      <c r="I97" s="15"/>
      <c r="J97" s="17"/>
      <c r="K97" s="17"/>
      <c r="L97" s="16"/>
      <c r="M97" s="14"/>
      <c r="N97" s="14"/>
      <c r="O97" s="14"/>
      <c r="P97" s="14"/>
      <c r="Q97" s="45"/>
      <c r="R97" s="45"/>
      <c r="S97" s="15"/>
      <c r="T97" s="16"/>
      <c r="U97" s="45"/>
      <c r="V97" s="45"/>
      <c r="W97" s="45"/>
      <c r="X97" s="45"/>
      <c r="Y97" s="15"/>
      <c r="Z97" s="96"/>
    </row>
    <row r="98" spans="1:26" ht="15.75" x14ac:dyDescent="0.25">
      <c r="A98" s="2">
        <v>95</v>
      </c>
      <c r="B98" s="6" t="s">
        <v>274</v>
      </c>
      <c r="C98" s="7" t="s">
        <v>123</v>
      </c>
      <c r="D98" s="7" t="s">
        <v>63</v>
      </c>
      <c r="E98" s="13"/>
      <c r="F98" s="14"/>
      <c r="G98" s="14"/>
      <c r="H98" s="45"/>
      <c r="I98" s="15"/>
      <c r="J98" s="17"/>
      <c r="K98" s="17"/>
      <c r="L98" s="16"/>
      <c r="M98" s="14"/>
      <c r="N98" s="14"/>
      <c r="O98" s="14"/>
      <c r="P98" s="14"/>
      <c r="Q98" s="45"/>
      <c r="R98" s="45"/>
      <c r="S98" s="15"/>
      <c r="T98" s="16"/>
      <c r="U98" s="45"/>
      <c r="V98" s="45"/>
      <c r="W98" s="45"/>
      <c r="X98" s="45"/>
      <c r="Y98" s="15"/>
      <c r="Z98" s="10"/>
    </row>
    <row r="99" spans="1:26" ht="15.75" x14ac:dyDescent="0.25">
      <c r="A99" s="2">
        <v>96</v>
      </c>
      <c r="B99" s="6" t="s">
        <v>23</v>
      </c>
      <c r="C99" s="7" t="s">
        <v>24</v>
      </c>
      <c r="D99" s="7" t="s">
        <v>61</v>
      </c>
      <c r="E99" s="13"/>
      <c r="F99" s="14"/>
      <c r="G99" s="14"/>
      <c r="H99" s="45"/>
      <c r="I99" s="15"/>
      <c r="J99" s="17"/>
      <c r="K99" s="17"/>
      <c r="L99" s="16"/>
      <c r="M99" s="14"/>
      <c r="N99" s="14"/>
      <c r="O99" s="14"/>
      <c r="P99" s="14"/>
      <c r="Q99" s="45"/>
      <c r="R99" s="45"/>
      <c r="S99" s="15"/>
      <c r="T99" s="16"/>
      <c r="U99" s="45"/>
      <c r="V99" s="45"/>
      <c r="W99" s="45"/>
      <c r="X99" s="45"/>
      <c r="Y99" s="15"/>
      <c r="Z99" s="10"/>
    </row>
    <row r="100" spans="1:26" ht="15.75" x14ac:dyDescent="0.25">
      <c r="A100" s="2">
        <v>97</v>
      </c>
      <c r="B100" s="6" t="s">
        <v>25</v>
      </c>
      <c r="C100" s="7" t="s">
        <v>121</v>
      </c>
      <c r="D100" s="7" t="s">
        <v>59</v>
      </c>
      <c r="E100" s="13"/>
      <c r="F100" s="14"/>
      <c r="G100" s="14"/>
      <c r="H100" s="45"/>
      <c r="I100" s="15"/>
      <c r="J100" s="17"/>
      <c r="K100" s="17"/>
      <c r="L100" s="16"/>
      <c r="M100" s="14"/>
      <c r="N100" s="14"/>
      <c r="O100" s="14"/>
      <c r="P100" s="14"/>
      <c r="Q100" s="45"/>
      <c r="R100" s="45"/>
      <c r="S100" s="15"/>
      <c r="T100" s="16"/>
      <c r="U100" s="45"/>
      <c r="V100" s="45"/>
      <c r="W100" s="45"/>
      <c r="X100" s="45"/>
      <c r="Y100" s="15"/>
      <c r="Z100" s="10"/>
    </row>
    <row r="101" spans="1:26" ht="15.75" x14ac:dyDescent="0.25">
      <c r="A101" s="2">
        <v>98</v>
      </c>
      <c r="B101" s="6" t="s">
        <v>275</v>
      </c>
      <c r="C101" s="7" t="s">
        <v>276</v>
      </c>
      <c r="D101" s="7" t="s">
        <v>59</v>
      </c>
      <c r="E101" s="13"/>
      <c r="F101" s="14"/>
      <c r="G101" s="14"/>
      <c r="H101" s="45"/>
      <c r="I101" s="15"/>
      <c r="J101" s="17"/>
      <c r="K101" s="17"/>
      <c r="L101" s="16"/>
      <c r="M101" s="14"/>
      <c r="N101" s="14"/>
      <c r="O101" s="14"/>
      <c r="P101" s="14"/>
      <c r="Q101" s="45"/>
      <c r="R101" s="45"/>
      <c r="S101" s="15"/>
      <c r="T101" s="16"/>
      <c r="U101" s="45"/>
      <c r="V101" s="45"/>
      <c r="W101" s="45"/>
      <c r="X101" s="45"/>
      <c r="Y101" s="15"/>
      <c r="Z101" s="96"/>
    </row>
    <row r="102" spans="1:26" ht="15.75" x14ac:dyDescent="0.25">
      <c r="A102" s="2">
        <v>99</v>
      </c>
      <c r="B102" s="6" t="s">
        <v>277</v>
      </c>
      <c r="C102" s="7" t="s">
        <v>124</v>
      </c>
      <c r="D102" s="7" t="s">
        <v>59</v>
      </c>
      <c r="E102" s="13"/>
      <c r="F102" s="14"/>
      <c r="G102" s="14"/>
      <c r="H102" s="45"/>
      <c r="I102" s="15"/>
      <c r="J102" s="17"/>
      <c r="K102" s="17"/>
      <c r="L102" s="16"/>
      <c r="M102" s="14"/>
      <c r="N102" s="14"/>
      <c r="O102" s="14"/>
      <c r="P102" s="14"/>
      <c r="Q102" s="45"/>
      <c r="R102" s="45"/>
      <c r="S102" s="15"/>
      <c r="T102" s="16"/>
      <c r="U102" s="45"/>
      <c r="V102" s="45"/>
      <c r="W102" s="45"/>
      <c r="X102" s="45"/>
      <c r="Y102" s="15"/>
      <c r="Z102" s="10"/>
    </row>
    <row r="103" spans="1:26" ht="15.75" x14ac:dyDescent="0.25">
      <c r="A103" s="2">
        <v>100</v>
      </c>
      <c r="B103" s="6" t="s">
        <v>278</v>
      </c>
      <c r="C103" s="7" t="s">
        <v>279</v>
      </c>
      <c r="D103" s="7" t="s">
        <v>280</v>
      </c>
      <c r="E103" s="13"/>
      <c r="F103" s="14"/>
      <c r="G103" s="14"/>
      <c r="H103" s="45"/>
      <c r="I103" s="15"/>
      <c r="J103" s="17"/>
      <c r="K103" s="17"/>
      <c r="L103" s="16"/>
      <c r="M103" s="14"/>
      <c r="N103" s="14"/>
      <c r="O103" s="14"/>
      <c r="P103" s="14"/>
      <c r="Q103" s="45"/>
      <c r="R103" s="45"/>
      <c r="S103" s="15"/>
      <c r="T103" s="16"/>
      <c r="U103" s="45"/>
      <c r="V103" s="45"/>
      <c r="W103" s="45"/>
      <c r="X103" s="45"/>
      <c r="Y103" s="15"/>
      <c r="Z103" s="10"/>
    </row>
    <row r="104" spans="1:26" ht="15.75" x14ac:dyDescent="0.25">
      <c r="A104" s="2">
        <v>101</v>
      </c>
      <c r="B104" s="6" t="s">
        <v>281</v>
      </c>
      <c r="C104" s="7" t="s">
        <v>282</v>
      </c>
      <c r="D104" s="7" t="s">
        <v>292</v>
      </c>
      <c r="E104" s="13"/>
      <c r="F104" s="14"/>
      <c r="G104" s="14"/>
      <c r="H104" s="45"/>
      <c r="I104" s="15"/>
      <c r="J104" s="17"/>
      <c r="K104" s="17"/>
      <c r="L104" s="16"/>
      <c r="M104" s="14"/>
      <c r="N104" s="14"/>
      <c r="O104" s="14"/>
      <c r="P104" s="14"/>
      <c r="Q104" s="45"/>
      <c r="R104" s="45"/>
      <c r="S104" s="15"/>
      <c r="T104" s="16"/>
      <c r="U104" s="45"/>
      <c r="V104" s="45"/>
      <c r="W104" s="45"/>
      <c r="X104" s="45"/>
      <c r="Y104" s="15"/>
      <c r="Z104" s="10"/>
    </row>
    <row r="105" spans="1:26" ht="15.75" x14ac:dyDescent="0.25">
      <c r="A105" s="2">
        <v>102</v>
      </c>
      <c r="B105" s="6" t="s">
        <v>311</v>
      </c>
      <c r="C105" s="7" t="s">
        <v>312</v>
      </c>
      <c r="D105" s="7" t="s">
        <v>255</v>
      </c>
      <c r="E105" s="13"/>
      <c r="F105" s="14"/>
      <c r="G105" s="14"/>
      <c r="H105" s="45"/>
      <c r="I105" s="15"/>
      <c r="J105" s="17"/>
      <c r="K105" s="17"/>
      <c r="L105" s="16"/>
      <c r="M105" s="14"/>
      <c r="N105" s="14"/>
      <c r="O105" s="14"/>
      <c r="P105" s="14"/>
      <c r="Q105" s="45"/>
      <c r="R105" s="45"/>
      <c r="S105" s="15"/>
      <c r="T105" s="16"/>
      <c r="U105" s="45"/>
      <c r="V105" s="45"/>
      <c r="W105" s="45"/>
      <c r="X105" s="45"/>
      <c r="Y105" s="15"/>
      <c r="Z105" s="96"/>
    </row>
    <row r="106" spans="1:26" ht="15.75" x14ac:dyDescent="0.25">
      <c r="A106" s="2">
        <v>103</v>
      </c>
      <c r="B106" s="6" t="s">
        <v>313</v>
      </c>
      <c r="C106" s="7" t="s">
        <v>314</v>
      </c>
      <c r="D106" s="7" t="s">
        <v>255</v>
      </c>
      <c r="E106" s="13"/>
      <c r="F106" s="14"/>
      <c r="G106" s="14"/>
      <c r="H106" s="45"/>
      <c r="I106" s="15"/>
      <c r="J106" s="17"/>
      <c r="K106" s="17"/>
      <c r="L106" s="16"/>
      <c r="M106" s="14"/>
      <c r="N106" s="14"/>
      <c r="O106" s="14"/>
      <c r="P106" s="14"/>
      <c r="Q106" s="45"/>
      <c r="R106" s="45"/>
      <c r="S106" s="15"/>
      <c r="T106" s="16"/>
      <c r="U106" s="45"/>
      <c r="V106" s="45"/>
      <c r="W106" s="45"/>
      <c r="X106" s="45"/>
      <c r="Y106" s="15"/>
      <c r="Z106" s="10"/>
    </row>
    <row r="107" spans="1:26" ht="15.75" x14ac:dyDescent="0.25">
      <c r="A107" s="2">
        <v>104</v>
      </c>
      <c r="B107" s="6" t="s">
        <v>315</v>
      </c>
      <c r="C107" s="7" t="s">
        <v>316</v>
      </c>
      <c r="D107" s="7" t="s">
        <v>255</v>
      </c>
      <c r="E107" s="13"/>
      <c r="F107" s="14"/>
      <c r="G107" s="14"/>
      <c r="H107" s="45"/>
      <c r="I107" s="15"/>
      <c r="J107" s="17"/>
      <c r="K107" s="17"/>
      <c r="L107" s="16"/>
      <c r="M107" s="14"/>
      <c r="N107" s="14"/>
      <c r="O107" s="14"/>
      <c r="P107" s="14"/>
      <c r="Q107" s="45"/>
      <c r="R107" s="45"/>
      <c r="S107" s="15"/>
      <c r="T107" s="16"/>
      <c r="U107" s="45"/>
      <c r="V107" s="45"/>
      <c r="W107" s="45"/>
      <c r="X107" s="45"/>
      <c r="Y107" s="15"/>
      <c r="Z107" s="10"/>
    </row>
    <row r="108" spans="1:26" ht="15.75" x14ac:dyDescent="0.25">
      <c r="A108" s="2">
        <v>105</v>
      </c>
      <c r="B108" s="6" t="s">
        <v>283</v>
      </c>
      <c r="C108" s="7" t="s">
        <v>126</v>
      </c>
      <c r="D108" s="7" t="s">
        <v>59</v>
      </c>
      <c r="E108" s="13"/>
      <c r="F108" s="14"/>
      <c r="G108" s="14"/>
      <c r="H108" s="45"/>
      <c r="I108" s="15"/>
      <c r="J108" s="17"/>
      <c r="K108" s="17"/>
      <c r="L108" s="16"/>
      <c r="M108" s="14"/>
      <c r="N108" s="14"/>
      <c r="O108" s="14"/>
      <c r="P108" s="14"/>
      <c r="Q108" s="45"/>
      <c r="R108" s="45"/>
      <c r="S108" s="15"/>
      <c r="T108" s="16"/>
      <c r="U108" s="45"/>
      <c r="V108" s="45"/>
      <c r="W108" s="45"/>
      <c r="X108" s="45"/>
      <c r="Y108" s="15"/>
      <c r="Z108" s="10"/>
    </row>
    <row r="109" spans="1:26" ht="15.75" x14ac:dyDescent="0.25">
      <c r="A109" s="2">
        <v>106</v>
      </c>
      <c r="B109" s="6" t="s">
        <v>284</v>
      </c>
      <c r="C109" s="7" t="s">
        <v>285</v>
      </c>
      <c r="D109" s="7" t="s">
        <v>59</v>
      </c>
      <c r="E109" s="13"/>
      <c r="F109" s="14"/>
      <c r="G109" s="14"/>
      <c r="H109" s="45"/>
      <c r="I109" s="15"/>
      <c r="J109" s="17"/>
      <c r="K109" s="17"/>
      <c r="L109" s="16"/>
      <c r="M109" s="14"/>
      <c r="N109" s="14"/>
      <c r="O109" s="14"/>
      <c r="P109" s="14"/>
      <c r="Q109" s="45"/>
      <c r="R109" s="45"/>
      <c r="S109" s="15"/>
      <c r="T109" s="16"/>
      <c r="U109" s="45"/>
      <c r="V109" s="45"/>
      <c r="W109" s="45"/>
      <c r="X109" s="45"/>
      <c r="Y109" s="15"/>
      <c r="Z109" s="96"/>
    </row>
    <row r="110" spans="1:26" ht="15.75" x14ac:dyDescent="0.25">
      <c r="A110" s="2">
        <v>107</v>
      </c>
      <c r="B110" s="6" t="s">
        <v>286</v>
      </c>
      <c r="C110" s="7" t="s">
        <v>287</v>
      </c>
      <c r="D110" s="7" t="s">
        <v>188</v>
      </c>
      <c r="E110" s="13"/>
      <c r="F110" s="14"/>
      <c r="G110" s="14"/>
      <c r="H110" s="45"/>
      <c r="I110" s="15"/>
      <c r="J110" s="17"/>
      <c r="K110" s="17"/>
      <c r="L110" s="16"/>
      <c r="M110" s="14"/>
      <c r="N110" s="14"/>
      <c r="O110" s="14"/>
      <c r="P110" s="14"/>
      <c r="Q110" s="45"/>
      <c r="R110" s="45"/>
      <c r="S110" s="15"/>
      <c r="T110" s="16"/>
      <c r="U110" s="45"/>
      <c r="V110" s="45"/>
      <c r="W110" s="45"/>
      <c r="X110" s="45"/>
      <c r="Y110" s="15"/>
      <c r="Z110" s="10"/>
    </row>
    <row r="111" spans="1:26" ht="15.75" x14ac:dyDescent="0.25">
      <c r="A111" s="2">
        <v>108</v>
      </c>
      <c r="B111" s="6" t="s">
        <v>288</v>
      </c>
      <c r="C111" s="7" t="s">
        <v>289</v>
      </c>
      <c r="D111" s="7" t="s">
        <v>59</v>
      </c>
      <c r="E111" s="13"/>
      <c r="F111" s="14"/>
      <c r="G111" s="14"/>
      <c r="H111" s="45"/>
      <c r="I111" s="15"/>
      <c r="J111" s="17"/>
      <c r="K111" s="17"/>
      <c r="L111" s="16"/>
      <c r="M111" s="14"/>
      <c r="N111" s="14"/>
      <c r="O111" s="14"/>
      <c r="P111" s="14"/>
      <c r="Q111" s="45"/>
      <c r="R111" s="45"/>
      <c r="S111" s="15"/>
      <c r="T111" s="16"/>
      <c r="U111" s="45"/>
      <c r="V111" s="45"/>
      <c r="W111" s="45"/>
      <c r="X111" s="45"/>
      <c r="Y111" s="15"/>
      <c r="Z111" s="10"/>
    </row>
    <row r="112" spans="1:26" ht="15.75" x14ac:dyDescent="0.25">
      <c r="A112" s="2">
        <v>109</v>
      </c>
      <c r="B112" s="6" t="s">
        <v>290</v>
      </c>
      <c r="C112" s="7" t="s">
        <v>291</v>
      </c>
      <c r="D112" s="7" t="s">
        <v>292</v>
      </c>
      <c r="E112" s="13"/>
      <c r="F112" s="14"/>
      <c r="G112" s="14"/>
      <c r="H112" s="45"/>
      <c r="I112" s="15"/>
      <c r="J112" s="17"/>
      <c r="K112" s="17"/>
      <c r="L112" s="16"/>
      <c r="M112" s="14"/>
      <c r="N112" s="14"/>
      <c r="O112" s="14"/>
      <c r="P112" s="14"/>
      <c r="Q112" s="45"/>
      <c r="R112" s="45"/>
      <c r="S112" s="15"/>
      <c r="T112" s="16"/>
      <c r="U112" s="45"/>
      <c r="V112" s="45"/>
      <c r="W112" s="45"/>
      <c r="X112" s="45"/>
      <c r="Y112" s="15"/>
      <c r="Z112" s="10"/>
    </row>
    <row r="113" spans="1:26" ht="15.75" x14ac:dyDescent="0.25">
      <c r="A113" s="2">
        <v>110</v>
      </c>
      <c r="B113" s="6" t="s">
        <v>293</v>
      </c>
      <c r="C113" s="7" t="s">
        <v>294</v>
      </c>
      <c r="D113" s="7" t="s">
        <v>63</v>
      </c>
      <c r="E113" s="13"/>
      <c r="F113" s="14"/>
      <c r="G113" s="14"/>
      <c r="H113" s="45"/>
      <c r="I113" s="15"/>
      <c r="J113" s="17"/>
      <c r="K113" s="17"/>
      <c r="L113" s="16"/>
      <c r="M113" s="14"/>
      <c r="N113" s="14"/>
      <c r="O113" s="14"/>
      <c r="P113" s="14"/>
      <c r="Q113" s="45"/>
      <c r="R113" s="45"/>
      <c r="S113" s="15"/>
      <c r="T113" s="16"/>
      <c r="U113" s="45"/>
      <c r="V113" s="45"/>
      <c r="W113" s="45"/>
      <c r="X113" s="45"/>
      <c r="Y113" s="15"/>
      <c r="Z113" s="96"/>
    </row>
    <row r="114" spans="1:26" ht="15.75" x14ac:dyDescent="0.25">
      <c r="A114" s="2">
        <v>111</v>
      </c>
      <c r="B114" s="6"/>
      <c r="C114" s="7"/>
      <c r="D114" s="7"/>
      <c r="E114" s="13"/>
      <c r="F114" s="14"/>
      <c r="G114" s="14"/>
      <c r="H114" s="45"/>
      <c r="I114" s="15"/>
      <c r="J114" s="17"/>
      <c r="K114" s="17"/>
      <c r="L114" s="16"/>
      <c r="M114" s="14"/>
      <c r="N114" s="14"/>
      <c r="O114" s="14"/>
      <c r="P114" s="14"/>
      <c r="Q114" s="45"/>
      <c r="R114" s="45"/>
      <c r="S114" s="15"/>
      <c r="T114" s="16"/>
      <c r="U114" s="45"/>
      <c r="V114" s="45"/>
      <c r="W114" s="45"/>
      <c r="X114" s="45"/>
      <c r="Y114" s="15"/>
      <c r="Z114" s="10"/>
    </row>
    <row r="115" spans="1:26" ht="15.75" x14ac:dyDescent="0.25">
      <c r="A115" s="2">
        <v>112</v>
      </c>
      <c r="B115" s="6"/>
      <c r="C115" s="7"/>
      <c r="D115" s="7"/>
      <c r="E115" s="13"/>
      <c r="F115" s="14"/>
      <c r="G115" s="14"/>
      <c r="H115" s="45"/>
      <c r="I115" s="15"/>
      <c r="J115" s="17"/>
      <c r="K115" s="17"/>
      <c r="L115" s="16"/>
      <c r="M115" s="14"/>
      <c r="N115" s="14"/>
      <c r="O115" s="14"/>
      <c r="P115" s="14"/>
      <c r="Q115" s="45"/>
      <c r="R115" s="45"/>
      <c r="S115" s="15"/>
      <c r="T115" s="16"/>
      <c r="U115" s="45"/>
      <c r="V115" s="45"/>
      <c r="W115" s="45"/>
      <c r="X115" s="45"/>
      <c r="Y115" s="15"/>
      <c r="Z115" s="10"/>
    </row>
    <row r="116" spans="1:26" ht="15.75" x14ac:dyDescent="0.25">
      <c r="A116" s="2">
        <v>113</v>
      </c>
      <c r="B116" s="6"/>
      <c r="C116" s="7"/>
      <c r="D116" s="7"/>
      <c r="E116" s="13"/>
      <c r="F116" s="14"/>
      <c r="G116" s="14"/>
      <c r="H116" s="45"/>
      <c r="I116" s="15"/>
      <c r="J116" s="17"/>
      <c r="K116" s="17"/>
      <c r="L116" s="16"/>
      <c r="M116" s="14"/>
      <c r="N116" s="14"/>
      <c r="O116" s="14"/>
      <c r="P116" s="14"/>
      <c r="Q116" s="45"/>
      <c r="R116" s="45"/>
      <c r="S116" s="15"/>
      <c r="T116" s="16"/>
      <c r="U116" s="45"/>
      <c r="V116" s="45"/>
      <c r="W116" s="45"/>
      <c r="X116" s="45"/>
      <c r="Y116" s="15"/>
      <c r="Z116" s="10"/>
    </row>
    <row r="117" spans="1:26" ht="15.75" x14ac:dyDescent="0.25">
      <c r="A117" s="2">
        <v>114</v>
      </c>
      <c r="B117" s="6"/>
      <c r="C117" s="7"/>
      <c r="D117" s="7"/>
      <c r="E117" s="13"/>
      <c r="F117" s="14"/>
      <c r="G117" s="14"/>
      <c r="H117" s="45"/>
      <c r="I117" s="15"/>
      <c r="J117" s="17"/>
      <c r="K117" s="17"/>
      <c r="L117" s="16"/>
      <c r="M117" s="14"/>
      <c r="N117" s="14"/>
      <c r="O117" s="14"/>
      <c r="P117" s="14"/>
      <c r="Q117" s="45"/>
      <c r="R117" s="45"/>
      <c r="S117" s="15"/>
      <c r="T117" s="16"/>
      <c r="U117" s="45"/>
      <c r="V117" s="45"/>
      <c r="W117" s="45"/>
      <c r="X117" s="45"/>
      <c r="Y117" s="15"/>
      <c r="Z117" s="96"/>
    </row>
    <row r="118" spans="1:26" ht="15.75" x14ac:dyDescent="0.25">
      <c r="A118" s="2">
        <v>115</v>
      </c>
      <c r="B118" s="6"/>
      <c r="C118" s="7"/>
      <c r="D118" s="7"/>
      <c r="E118" s="13"/>
      <c r="F118" s="14"/>
      <c r="G118" s="14"/>
      <c r="H118" s="45"/>
      <c r="I118" s="15"/>
      <c r="J118" s="17"/>
      <c r="K118" s="17"/>
      <c r="L118" s="16"/>
      <c r="M118" s="14"/>
      <c r="N118" s="14"/>
      <c r="O118" s="14"/>
      <c r="P118" s="14"/>
      <c r="Q118" s="45"/>
      <c r="R118" s="45"/>
      <c r="S118" s="15"/>
      <c r="T118" s="16"/>
      <c r="U118" s="45"/>
      <c r="V118" s="45"/>
      <c r="W118" s="45"/>
      <c r="X118" s="45"/>
      <c r="Y118" s="15"/>
      <c r="Z118" s="10"/>
    </row>
    <row r="119" spans="1:26" ht="15.75" x14ac:dyDescent="0.25">
      <c r="A119" s="2">
        <v>116</v>
      </c>
      <c r="B119" s="6"/>
      <c r="C119" s="7"/>
      <c r="D119" s="7"/>
      <c r="E119" s="13"/>
      <c r="F119" s="14"/>
      <c r="G119" s="14"/>
      <c r="H119" s="45"/>
      <c r="I119" s="15"/>
      <c r="J119" s="17"/>
      <c r="K119" s="17"/>
      <c r="L119" s="16"/>
      <c r="M119" s="14"/>
      <c r="N119" s="14"/>
      <c r="O119" s="14"/>
      <c r="P119" s="14"/>
      <c r="Q119" s="45"/>
      <c r="R119" s="45"/>
      <c r="S119" s="15"/>
      <c r="T119" s="16"/>
      <c r="U119" s="45"/>
      <c r="V119" s="45"/>
      <c r="W119" s="45"/>
      <c r="X119" s="45"/>
      <c r="Y119" s="15"/>
      <c r="Z119" s="10"/>
    </row>
    <row r="120" spans="1:26" ht="15.75" x14ac:dyDescent="0.25">
      <c r="A120" s="2">
        <v>117</v>
      </c>
      <c r="B120" s="6"/>
      <c r="C120" s="7"/>
      <c r="D120" s="7"/>
      <c r="E120" s="13"/>
      <c r="F120" s="14"/>
      <c r="G120" s="14"/>
      <c r="H120" s="45"/>
      <c r="I120" s="15"/>
      <c r="J120" s="17"/>
      <c r="K120" s="17"/>
      <c r="L120" s="16"/>
      <c r="M120" s="14"/>
      <c r="N120" s="14"/>
      <c r="O120" s="14"/>
      <c r="P120" s="14"/>
      <c r="Q120" s="45"/>
      <c r="R120" s="45"/>
      <c r="S120" s="15"/>
      <c r="T120" s="16"/>
      <c r="U120" s="45"/>
      <c r="V120" s="45"/>
      <c r="W120" s="45"/>
      <c r="X120" s="45"/>
      <c r="Y120" s="15"/>
      <c r="Z120" s="10"/>
    </row>
    <row r="121" spans="1:26" ht="15.75" x14ac:dyDescent="0.25">
      <c r="A121" s="2">
        <v>118</v>
      </c>
      <c r="B121" s="6"/>
      <c r="C121" s="7"/>
      <c r="D121" s="7"/>
      <c r="E121" s="13"/>
      <c r="F121" s="14"/>
      <c r="G121" s="14"/>
      <c r="H121" s="45"/>
      <c r="I121" s="15"/>
      <c r="J121" s="17"/>
      <c r="K121" s="17"/>
      <c r="L121" s="16"/>
      <c r="M121" s="14"/>
      <c r="N121" s="14"/>
      <c r="O121" s="14"/>
      <c r="P121" s="14"/>
      <c r="Q121" s="45"/>
      <c r="R121" s="45"/>
      <c r="S121" s="15"/>
      <c r="T121" s="16"/>
      <c r="U121" s="45"/>
      <c r="V121" s="45"/>
      <c r="W121" s="45"/>
      <c r="X121" s="45"/>
      <c r="Y121" s="15"/>
      <c r="Z121" s="96"/>
    </row>
    <row r="122" spans="1:26" ht="15.75" x14ac:dyDescent="0.25">
      <c r="A122" s="2">
        <v>119</v>
      </c>
      <c r="B122" s="6"/>
      <c r="C122" s="7"/>
      <c r="D122" s="7"/>
      <c r="E122" s="13"/>
      <c r="F122" s="14"/>
      <c r="G122" s="14"/>
      <c r="H122" s="45"/>
      <c r="I122" s="15"/>
      <c r="J122" s="17"/>
      <c r="K122" s="17"/>
      <c r="L122" s="16"/>
      <c r="M122" s="14"/>
      <c r="N122" s="14"/>
      <c r="O122" s="14"/>
      <c r="P122" s="14"/>
      <c r="Q122" s="45"/>
      <c r="R122" s="45"/>
      <c r="S122" s="15"/>
      <c r="T122" s="16"/>
      <c r="U122" s="45"/>
      <c r="V122" s="45"/>
      <c r="W122" s="45"/>
      <c r="X122" s="45"/>
      <c r="Y122" s="15"/>
      <c r="Z122" s="10"/>
    </row>
    <row r="123" spans="1:26" ht="15.75" x14ac:dyDescent="0.25">
      <c r="A123" s="2">
        <v>120</v>
      </c>
      <c r="B123" s="6"/>
      <c r="C123" s="7"/>
      <c r="D123" s="7"/>
      <c r="E123" s="13"/>
      <c r="F123" s="14"/>
      <c r="G123" s="14"/>
      <c r="H123" s="45"/>
      <c r="I123" s="15"/>
      <c r="J123" s="17"/>
      <c r="K123" s="17"/>
      <c r="L123" s="16"/>
      <c r="M123" s="14"/>
      <c r="N123" s="14"/>
      <c r="O123" s="14"/>
      <c r="P123" s="14"/>
      <c r="Q123" s="45"/>
      <c r="R123" s="45"/>
      <c r="S123" s="15"/>
      <c r="T123" s="16"/>
      <c r="U123" s="45"/>
      <c r="V123" s="45"/>
      <c r="W123" s="45"/>
      <c r="X123" s="45"/>
      <c r="Y123" s="15"/>
      <c r="Z123" s="10"/>
    </row>
    <row r="124" spans="1:26" ht="15.75" x14ac:dyDescent="0.25">
      <c r="A124" s="2">
        <v>121</v>
      </c>
      <c r="B124" s="6"/>
      <c r="C124" s="7"/>
      <c r="D124" s="7"/>
      <c r="E124" s="13"/>
      <c r="F124" s="14"/>
      <c r="G124" s="14"/>
      <c r="H124" s="45"/>
      <c r="I124" s="15"/>
      <c r="J124" s="17"/>
      <c r="K124" s="17"/>
      <c r="L124" s="16"/>
      <c r="M124" s="14"/>
      <c r="N124" s="14"/>
      <c r="O124" s="14"/>
      <c r="P124" s="14"/>
      <c r="Q124" s="45"/>
      <c r="R124" s="45"/>
      <c r="S124" s="15"/>
      <c r="T124" s="16"/>
      <c r="U124" s="45"/>
      <c r="V124" s="45"/>
      <c r="W124" s="45"/>
      <c r="X124" s="45"/>
      <c r="Y124" s="15"/>
      <c r="Z124" s="10"/>
    </row>
    <row r="125" spans="1:26" ht="15.75" x14ac:dyDescent="0.25">
      <c r="A125" s="2">
        <v>122</v>
      </c>
      <c r="B125" s="6"/>
      <c r="C125" s="7"/>
      <c r="D125" s="7"/>
      <c r="E125" s="13"/>
      <c r="F125" s="14"/>
      <c r="G125" s="14"/>
      <c r="H125" s="45"/>
      <c r="I125" s="15"/>
      <c r="J125" s="17"/>
      <c r="K125" s="17"/>
      <c r="L125" s="16"/>
      <c r="M125" s="14"/>
      <c r="N125" s="14"/>
      <c r="O125" s="14"/>
      <c r="P125" s="14"/>
      <c r="Q125" s="45"/>
      <c r="R125" s="45"/>
      <c r="S125" s="15"/>
      <c r="T125" s="16"/>
      <c r="U125" s="45"/>
      <c r="V125" s="45"/>
      <c r="W125" s="45"/>
      <c r="X125" s="45"/>
      <c r="Y125" s="15"/>
      <c r="Z125" s="96"/>
    </row>
    <row r="126" spans="1:26" ht="15.75" x14ac:dyDescent="0.25">
      <c r="A126" s="2">
        <v>123</v>
      </c>
      <c r="B126" s="6"/>
      <c r="C126" s="7"/>
      <c r="D126" s="7"/>
      <c r="E126" s="13"/>
      <c r="F126" s="14"/>
      <c r="G126" s="14"/>
      <c r="H126" s="45"/>
      <c r="I126" s="15"/>
      <c r="J126" s="17"/>
      <c r="K126" s="17"/>
      <c r="L126" s="16"/>
      <c r="M126" s="14"/>
      <c r="N126" s="14"/>
      <c r="O126" s="14"/>
      <c r="P126" s="14"/>
      <c r="Q126" s="45"/>
      <c r="R126" s="45"/>
      <c r="S126" s="15"/>
      <c r="T126" s="16"/>
      <c r="U126" s="45"/>
      <c r="V126" s="45"/>
      <c r="W126" s="45"/>
      <c r="X126" s="45"/>
      <c r="Y126" s="15"/>
      <c r="Z126" s="10"/>
    </row>
    <row r="127" spans="1:26" ht="15.75" x14ac:dyDescent="0.25">
      <c r="A127" s="2">
        <v>124</v>
      </c>
      <c r="B127" s="6"/>
      <c r="C127" s="7"/>
      <c r="D127" s="7"/>
      <c r="E127" s="13"/>
      <c r="F127" s="14"/>
      <c r="G127" s="14"/>
      <c r="H127" s="45"/>
      <c r="I127" s="15"/>
      <c r="J127" s="17"/>
      <c r="K127" s="17"/>
      <c r="L127" s="16"/>
      <c r="M127" s="14"/>
      <c r="N127" s="14"/>
      <c r="O127" s="14"/>
      <c r="P127" s="14"/>
      <c r="Q127" s="45"/>
      <c r="R127" s="45"/>
      <c r="S127" s="15"/>
      <c r="T127" s="16"/>
      <c r="U127" s="45"/>
      <c r="V127" s="45"/>
      <c r="W127" s="45"/>
      <c r="X127" s="45"/>
      <c r="Y127" s="15"/>
      <c r="Z127" s="10"/>
    </row>
    <row r="128" spans="1:26" ht="15.75" x14ac:dyDescent="0.25">
      <c r="A128" s="2">
        <v>125</v>
      </c>
      <c r="B128" s="6"/>
      <c r="C128" s="7"/>
      <c r="D128" s="7"/>
      <c r="E128" s="13"/>
      <c r="F128" s="14"/>
      <c r="G128" s="14"/>
      <c r="H128" s="45"/>
      <c r="I128" s="15"/>
      <c r="J128" s="17"/>
      <c r="K128" s="17"/>
      <c r="L128" s="16"/>
      <c r="M128" s="14"/>
      <c r="N128" s="14"/>
      <c r="O128" s="14"/>
      <c r="P128" s="14"/>
      <c r="Q128" s="45"/>
      <c r="R128" s="45"/>
      <c r="S128" s="15"/>
      <c r="T128" s="16"/>
      <c r="U128" s="45"/>
      <c r="V128" s="45"/>
      <c r="W128" s="45"/>
      <c r="X128" s="45"/>
      <c r="Y128" s="15"/>
      <c r="Z128" s="10"/>
    </row>
    <row r="129" spans="1:26" ht="15.75" x14ac:dyDescent="0.25">
      <c r="A129" s="2">
        <v>126</v>
      </c>
      <c r="B129" s="6"/>
      <c r="C129" s="7"/>
      <c r="D129" s="7"/>
      <c r="E129" s="13"/>
      <c r="F129" s="14"/>
      <c r="G129" s="14"/>
      <c r="H129" s="45"/>
      <c r="I129" s="15"/>
      <c r="J129" s="17"/>
      <c r="K129" s="17"/>
      <c r="L129" s="16"/>
      <c r="M129" s="14"/>
      <c r="N129" s="14"/>
      <c r="O129" s="14"/>
      <c r="P129" s="14"/>
      <c r="Q129" s="45"/>
      <c r="R129" s="45"/>
      <c r="S129" s="15"/>
      <c r="T129" s="16"/>
      <c r="U129" s="45"/>
      <c r="V129" s="45"/>
      <c r="W129" s="45"/>
      <c r="X129" s="45"/>
      <c r="Y129" s="15"/>
      <c r="Z129" s="96"/>
    </row>
    <row r="130" spans="1:26" ht="15.75" x14ac:dyDescent="0.25">
      <c r="A130" s="2">
        <v>127</v>
      </c>
      <c r="B130" s="6"/>
      <c r="C130" s="7"/>
      <c r="D130" s="7"/>
      <c r="E130" s="13"/>
      <c r="F130" s="14"/>
      <c r="G130" s="14"/>
      <c r="H130" s="45"/>
      <c r="I130" s="15"/>
      <c r="J130" s="17"/>
      <c r="K130" s="17"/>
      <c r="L130" s="16"/>
      <c r="M130" s="14"/>
      <c r="N130" s="14"/>
      <c r="O130" s="14"/>
      <c r="P130" s="14"/>
      <c r="Q130" s="45"/>
      <c r="R130" s="45"/>
      <c r="S130" s="15"/>
      <c r="T130" s="16"/>
      <c r="U130" s="45"/>
      <c r="V130" s="45"/>
      <c r="W130" s="45"/>
      <c r="X130" s="45"/>
      <c r="Y130" s="15"/>
      <c r="Z130" s="10"/>
    </row>
    <row r="131" spans="1:26" ht="15.75" x14ac:dyDescent="0.25">
      <c r="A131" s="2">
        <v>128</v>
      </c>
      <c r="B131" s="6"/>
      <c r="C131" s="7"/>
      <c r="D131" s="7"/>
      <c r="E131" s="13"/>
      <c r="F131" s="14"/>
      <c r="G131" s="14"/>
      <c r="H131" s="45"/>
      <c r="I131" s="15"/>
      <c r="J131" s="17"/>
      <c r="K131" s="17"/>
      <c r="L131" s="16"/>
      <c r="M131" s="14"/>
      <c r="N131" s="14"/>
      <c r="O131" s="14"/>
      <c r="P131" s="14"/>
      <c r="Q131" s="45"/>
      <c r="R131" s="45"/>
      <c r="S131" s="15"/>
      <c r="T131" s="16"/>
      <c r="U131" s="45"/>
      <c r="V131" s="45"/>
      <c r="W131" s="45"/>
      <c r="X131" s="45"/>
      <c r="Y131" s="15"/>
      <c r="Z131" s="10"/>
    </row>
    <row r="132" spans="1:26" ht="15.75" x14ac:dyDescent="0.25">
      <c r="A132" s="2">
        <v>129</v>
      </c>
      <c r="B132" s="6"/>
      <c r="C132" s="7"/>
      <c r="D132" s="7"/>
      <c r="E132" s="13"/>
      <c r="F132" s="14"/>
      <c r="G132" s="14"/>
      <c r="H132" s="45"/>
      <c r="I132" s="15"/>
      <c r="J132" s="17"/>
      <c r="K132" s="17"/>
      <c r="L132" s="16"/>
      <c r="M132" s="14"/>
      <c r="N132" s="14"/>
      <c r="O132" s="14"/>
      <c r="P132" s="14"/>
      <c r="Q132" s="45"/>
      <c r="R132" s="45"/>
      <c r="S132" s="15"/>
      <c r="T132" s="16"/>
      <c r="U132" s="45"/>
      <c r="V132" s="45"/>
      <c r="W132" s="45"/>
      <c r="X132" s="45"/>
      <c r="Y132" s="15"/>
      <c r="Z132" s="10"/>
    </row>
    <row r="133" spans="1:26" ht="15.75" x14ac:dyDescent="0.25">
      <c r="A133" s="2">
        <v>130</v>
      </c>
      <c r="B133" s="6"/>
      <c r="C133" s="7"/>
      <c r="D133" s="7"/>
      <c r="E133" s="13"/>
      <c r="F133" s="14"/>
      <c r="G133" s="14"/>
      <c r="H133" s="45"/>
      <c r="I133" s="15"/>
      <c r="J133" s="17"/>
      <c r="K133" s="17"/>
      <c r="L133" s="16"/>
      <c r="M133" s="14"/>
      <c r="N133" s="14"/>
      <c r="O133" s="14"/>
      <c r="P133" s="14"/>
      <c r="Q133" s="45"/>
      <c r="R133" s="45"/>
      <c r="S133" s="15"/>
      <c r="T133" s="16"/>
      <c r="U133" s="45"/>
      <c r="V133" s="45"/>
      <c r="W133" s="45"/>
      <c r="X133" s="45"/>
      <c r="Y133" s="15"/>
      <c r="Z133" s="96"/>
    </row>
    <row r="134" spans="1:26" ht="15.75" x14ac:dyDescent="0.25">
      <c r="A134" s="2">
        <v>131</v>
      </c>
      <c r="B134" s="6"/>
      <c r="C134" s="7"/>
      <c r="D134" s="7"/>
      <c r="E134" s="13"/>
      <c r="F134" s="14"/>
      <c r="G134" s="14"/>
      <c r="H134" s="45"/>
      <c r="I134" s="15"/>
      <c r="J134" s="17"/>
      <c r="K134" s="17"/>
      <c r="L134" s="16"/>
      <c r="M134" s="14"/>
      <c r="N134" s="14"/>
      <c r="O134" s="14"/>
      <c r="P134" s="14"/>
      <c r="Q134" s="45"/>
      <c r="R134" s="45"/>
      <c r="S134" s="15"/>
      <c r="T134" s="16"/>
      <c r="U134" s="45"/>
      <c r="V134" s="45"/>
      <c r="W134" s="45"/>
      <c r="X134" s="45"/>
      <c r="Y134" s="15"/>
      <c r="Z134" s="10"/>
    </row>
    <row r="135" spans="1:26" ht="15.75" x14ac:dyDescent="0.25">
      <c r="A135" s="2">
        <v>132</v>
      </c>
      <c r="B135" s="6"/>
      <c r="C135" s="7"/>
      <c r="D135" s="7"/>
      <c r="E135" s="13"/>
      <c r="F135" s="14"/>
      <c r="G135" s="14"/>
      <c r="H135" s="45"/>
      <c r="I135" s="15"/>
      <c r="J135" s="17"/>
      <c r="K135" s="17"/>
      <c r="L135" s="16"/>
      <c r="M135" s="14"/>
      <c r="N135" s="14"/>
      <c r="O135" s="14"/>
      <c r="P135" s="14"/>
      <c r="Q135" s="45"/>
      <c r="R135" s="45"/>
      <c r="S135" s="15"/>
      <c r="T135" s="16"/>
      <c r="U135" s="45"/>
      <c r="V135" s="45"/>
      <c r="W135" s="45"/>
      <c r="X135" s="45"/>
      <c r="Y135" s="15"/>
      <c r="Z135" s="10"/>
    </row>
    <row r="136" spans="1:26" ht="15.75" x14ac:dyDescent="0.25">
      <c r="A136" s="2">
        <v>133</v>
      </c>
      <c r="B136" s="6"/>
      <c r="C136" s="7"/>
      <c r="D136" s="7"/>
      <c r="E136" s="13"/>
      <c r="F136" s="14"/>
      <c r="G136" s="14"/>
      <c r="H136" s="45"/>
      <c r="I136" s="15"/>
      <c r="J136" s="17"/>
      <c r="K136" s="17"/>
      <c r="L136" s="16"/>
      <c r="M136" s="14"/>
      <c r="N136" s="14"/>
      <c r="O136" s="14"/>
      <c r="P136" s="14"/>
      <c r="Q136" s="45"/>
      <c r="R136" s="45"/>
      <c r="S136" s="15"/>
      <c r="T136" s="16"/>
      <c r="U136" s="45"/>
      <c r="V136" s="45"/>
      <c r="W136" s="45"/>
      <c r="X136" s="45"/>
      <c r="Y136" s="15"/>
      <c r="Z136" s="10"/>
    </row>
    <row r="137" spans="1:26" ht="15.75" x14ac:dyDescent="0.25">
      <c r="A137" s="2">
        <v>134</v>
      </c>
      <c r="B137" s="6"/>
      <c r="C137" s="7"/>
      <c r="D137" s="7"/>
      <c r="E137" s="13"/>
      <c r="F137" s="14"/>
      <c r="G137" s="14"/>
      <c r="H137" s="45"/>
      <c r="I137" s="15"/>
      <c r="J137" s="17"/>
      <c r="K137" s="17"/>
      <c r="L137" s="16"/>
      <c r="M137" s="14"/>
      <c r="N137" s="14"/>
      <c r="O137" s="14"/>
      <c r="P137" s="14"/>
      <c r="Q137" s="45"/>
      <c r="R137" s="45"/>
      <c r="S137" s="15"/>
      <c r="T137" s="16"/>
      <c r="U137" s="45"/>
      <c r="V137" s="45"/>
      <c r="W137" s="45"/>
      <c r="X137" s="45"/>
      <c r="Y137" s="15"/>
      <c r="Z137" s="96"/>
    </row>
    <row r="138" spans="1:26" ht="15.75" x14ac:dyDescent="0.25">
      <c r="A138" s="2">
        <v>135</v>
      </c>
      <c r="B138" s="6"/>
      <c r="C138" s="7"/>
      <c r="D138" s="7"/>
      <c r="E138" s="13"/>
      <c r="F138" s="14"/>
      <c r="G138" s="14"/>
      <c r="H138" s="45"/>
      <c r="I138" s="15"/>
      <c r="J138" s="17"/>
      <c r="K138" s="17"/>
      <c r="L138" s="16"/>
      <c r="M138" s="14"/>
      <c r="N138" s="14"/>
      <c r="O138" s="14"/>
      <c r="P138" s="14"/>
      <c r="Q138" s="45"/>
      <c r="R138" s="45"/>
      <c r="S138" s="15"/>
      <c r="T138" s="16"/>
      <c r="U138" s="45"/>
      <c r="V138" s="45"/>
      <c r="W138" s="45"/>
      <c r="X138" s="45"/>
      <c r="Y138" s="15"/>
      <c r="Z138" s="10"/>
    </row>
    <row r="139" spans="1:26" ht="15.75" x14ac:dyDescent="0.25">
      <c r="A139" s="2">
        <v>136</v>
      </c>
      <c r="B139" s="6"/>
      <c r="C139" s="7"/>
      <c r="D139" s="7"/>
      <c r="E139" s="13"/>
      <c r="F139" s="14"/>
      <c r="G139" s="14"/>
      <c r="H139" s="45"/>
      <c r="I139" s="15"/>
      <c r="J139" s="17"/>
      <c r="K139" s="17"/>
      <c r="L139" s="16"/>
      <c r="M139" s="14"/>
      <c r="N139" s="14"/>
      <c r="O139" s="14"/>
      <c r="P139" s="14"/>
      <c r="Q139" s="45"/>
      <c r="R139" s="45"/>
      <c r="S139" s="15"/>
      <c r="T139" s="16"/>
      <c r="U139" s="45"/>
      <c r="V139" s="45"/>
      <c r="W139" s="45"/>
      <c r="X139" s="45"/>
      <c r="Y139" s="15"/>
      <c r="Z139" s="10"/>
    </row>
    <row r="140" spans="1:26" ht="15.75" x14ac:dyDescent="0.25">
      <c r="A140" s="2">
        <v>137</v>
      </c>
      <c r="B140" s="6"/>
      <c r="C140" s="7"/>
      <c r="D140" s="7"/>
      <c r="E140" s="13"/>
      <c r="F140" s="14"/>
      <c r="G140" s="14"/>
      <c r="H140" s="45"/>
      <c r="I140" s="15"/>
      <c r="J140" s="17"/>
      <c r="K140" s="17"/>
      <c r="L140" s="16"/>
      <c r="M140" s="14"/>
      <c r="N140" s="14"/>
      <c r="O140" s="14"/>
      <c r="P140" s="14"/>
      <c r="Q140" s="45"/>
      <c r="R140" s="45"/>
      <c r="S140" s="15"/>
      <c r="T140" s="16"/>
      <c r="U140" s="45"/>
      <c r="V140" s="45"/>
      <c r="W140" s="45"/>
      <c r="X140" s="45"/>
      <c r="Y140" s="15"/>
      <c r="Z140" s="10"/>
    </row>
    <row r="141" spans="1:26" ht="15.75" x14ac:dyDescent="0.25">
      <c r="A141" s="2">
        <v>138</v>
      </c>
      <c r="B141" s="6"/>
      <c r="C141" s="7"/>
      <c r="D141" s="7"/>
      <c r="E141" s="13"/>
      <c r="F141" s="14"/>
      <c r="G141" s="14"/>
      <c r="H141" s="45"/>
      <c r="I141" s="15"/>
      <c r="J141" s="17"/>
      <c r="K141" s="17"/>
      <c r="L141" s="16"/>
      <c r="M141" s="14"/>
      <c r="N141" s="14"/>
      <c r="O141" s="14"/>
      <c r="P141" s="14"/>
      <c r="Q141" s="45"/>
      <c r="R141" s="45"/>
      <c r="S141" s="15"/>
      <c r="T141" s="16"/>
      <c r="U141" s="45"/>
      <c r="V141" s="45"/>
      <c r="W141" s="45"/>
      <c r="X141" s="45"/>
      <c r="Y141" s="15"/>
      <c r="Z141" s="96"/>
    </row>
    <row r="142" spans="1:26" ht="15.75" x14ac:dyDescent="0.25">
      <c r="A142" s="2">
        <v>139</v>
      </c>
      <c r="B142" s="6"/>
      <c r="C142" s="7"/>
      <c r="D142" s="7"/>
      <c r="E142" s="13"/>
      <c r="F142" s="14"/>
      <c r="G142" s="14"/>
      <c r="H142" s="45"/>
      <c r="I142" s="15"/>
      <c r="J142" s="17"/>
      <c r="K142" s="17"/>
      <c r="L142" s="16"/>
      <c r="M142" s="14"/>
      <c r="N142" s="14"/>
      <c r="O142" s="14"/>
      <c r="P142" s="14"/>
      <c r="Q142" s="45"/>
      <c r="R142" s="45"/>
      <c r="S142" s="15"/>
      <c r="T142" s="16"/>
      <c r="U142" s="45"/>
      <c r="V142" s="45"/>
      <c r="W142" s="45"/>
      <c r="X142" s="45"/>
      <c r="Y142" s="15"/>
      <c r="Z142" s="10"/>
    </row>
    <row r="143" spans="1:26" ht="15.75" x14ac:dyDescent="0.25">
      <c r="A143" s="2">
        <v>140</v>
      </c>
      <c r="B143" s="6"/>
      <c r="C143" s="7"/>
      <c r="D143" s="7"/>
      <c r="E143" s="13"/>
      <c r="F143" s="18"/>
      <c r="G143" s="14"/>
      <c r="H143" s="45"/>
      <c r="I143" s="15"/>
      <c r="J143" s="17"/>
      <c r="K143" s="17"/>
      <c r="L143" s="16"/>
      <c r="M143" s="14"/>
      <c r="N143" s="14"/>
      <c r="O143" s="14"/>
      <c r="P143" s="14"/>
      <c r="Q143" s="45"/>
      <c r="R143" s="45"/>
      <c r="S143" s="15"/>
      <c r="T143" s="16"/>
      <c r="U143" s="45"/>
      <c r="V143" s="45"/>
      <c r="W143" s="45"/>
      <c r="X143" s="45"/>
      <c r="Y143" s="15"/>
      <c r="Z143" s="10"/>
    </row>
    <row r="144" spans="1:26" ht="15.75" x14ac:dyDescent="0.25">
      <c r="A144" s="2">
        <v>141</v>
      </c>
      <c r="B144" s="6"/>
      <c r="C144" s="7"/>
      <c r="D144" s="7"/>
      <c r="E144" s="13"/>
      <c r="F144" s="14"/>
      <c r="G144" s="14"/>
      <c r="H144" s="45"/>
      <c r="I144" s="15"/>
      <c r="J144" s="17"/>
      <c r="K144" s="17"/>
      <c r="L144" s="16"/>
      <c r="M144" s="14"/>
      <c r="N144" s="14"/>
      <c r="O144" s="14"/>
      <c r="P144" s="14"/>
      <c r="Q144" s="45"/>
      <c r="R144" s="45"/>
      <c r="S144" s="15"/>
      <c r="T144" s="16"/>
      <c r="U144" s="45"/>
      <c r="V144" s="45"/>
      <c r="W144" s="45"/>
      <c r="X144" s="45"/>
      <c r="Y144" s="15"/>
      <c r="Z144" s="10"/>
    </row>
    <row r="145" spans="1:26" ht="15.75" x14ac:dyDescent="0.25">
      <c r="A145" s="2">
        <v>142</v>
      </c>
      <c r="B145" s="6"/>
      <c r="C145" s="7"/>
      <c r="D145" s="7"/>
      <c r="E145" s="13"/>
      <c r="F145" s="14"/>
      <c r="G145" s="14"/>
      <c r="H145" s="45"/>
      <c r="I145" s="15"/>
      <c r="J145" s="17"/>
      <c r="K145" s="17"/>
      <c r="L145" s="16"/>
      <c r="M145" s="14"/>
      <c r="N145" s="14"/>
      <c r="O145" s="14"/>
      <c r="P145" s="14"/>
      <c r="Q145" s="45"/>
      <c r="R145" s="45"/>
      <c r="S145" s="15"/>
      <c r="T145" s="16"/>
      <c r="U145" s="45"/>
      <c r="V145" s="45"/>
      <c r="W145" s="45"/>
      <c r="X145" s="45"/>
      <c r="Y145" s="15"/>
      <c r="Z145" s="96"/>
    </row>
    <row r="146" spans="1:26" ht="15.75" x14ac:dyDescent="0.25">
      <c r="A146" s="2">
        <v>143</v>
      </c>
      <c r="B146" s="6"/>
      <c r="C146" s="7"/>
      <c r="D146" s="7"/>
      <c r="E146" s="13"/>
      <c r="F146" s="14"/>
      <c r="G146" s="14"/>
      <c r="H146" s="45"/>
      <c r="I146" s="15"/>
      <c r="J146" s="17"/>
      <c r="K146" s="17"/>
      <c r="L146" s="16"/>
      <c r="M146" s="14"/>
      <c r="N146" s="14"/>
      <c r="O146" s="14"/>
      <c r="P146" s="14"/>
      <c r="Q146" s="45"/>
      <c r="R146" s="45"/>
      <c r="S146" s="15"/>
      <c r="T146" s="16"/>
      <c r="U146" s="45"/>
      <c r="V146" s="45"/>
      <c r="W146" s="45"/>
      <c r="X146" s="45"/>
      <c r="Y146" s="15"/>
      <c r="Z146" s="10"/>
    </row>
    <row r="147" spans="1:26" ht="15.75" x14ac:dyDescent="0.25">
      <c r="A147" s="2">
        <v>144</v>
      </c>
      <c r="B147" s="6"/>
      <c r="C147" s="7"/>
      <c r="D147" s="7"/>
      <c r="E147" s="13"/>
      <c r="F147" s="14"/>
      <c r="G147" s="14"/>
      <c r="H147" s="45"/>
      <c r="I147" s="15"/>
      <c r="J147" s="17"/>
      <c r="K147" s="17"/>
      <c r="L147" s="16"/>
      <c r="M147" s="14"/>
      <c r="N147" s="14"/>
      <c r="O147" s="14"/>
      <c r="P147" s="14"/>
      <c r="Q147" s="45"/>
      <c r="R147" s="45"/>
      <c r="S147" s="15"/>
      <c r="T147" s="16"/>
      <c r="U147" s="45"/>
      <c r="V147" s="45"/>
      <c r="W147" s="45"/>
      <c r="X147" s="45"/>
      <c r="Y147" s="15"/>
      <c r="Z147" s="10"/>
    </row>
    <row r="148" spans="1:26" ht="15.75" x14ac:dyDescent="0.25">
      <c r="A148" s="2">
        <v>145</v>
      </c>
      <c r="B148" s="6"/>
      <c r="C148" s="7"/>
      <c r="D148" s="7"/>
      <c r="E148" s="13"/>
      <c r="F148" s="14"/>
      <c r="G148" s="14"/>
      <c r="H148" s="45"/>
      <c r="I148" s="15"/>
      <c r="J148" s="17"/>
      <c r="K148" s="17"/>
      <c r="L148" s="16"/>
      <c r="M148" s="14"/>
      <c r="N148" s="14"/>
      <c r="O148" s="14"/>
      <c r="P148" s="14"/>
      <c r="Q148" s="45"/>
      <c r="R148" s="45"/>
      <c r="S148" s="15"/>
      <c r="T148" s="16"/>
      <c r="U148" s="45"/>
      <c r="V148" s="45"/>
      <c r="W148" s="45"/>
      <c r="X148" s="45"/>
      <c r="Y148" s="15"/>
      <c r="Z148" s="10"/>
    </row>
    <row r="149" spans="1:26" ht="15.75" x14ac:dyDescent="0.25">
      <c r="A149" s="2">
        <v>146</v>
      </c>
      <c r="B149" s="6"/>
      <c r="C149" s="7"/>
      <c r="D149" s="7"/>
      <c r="E149" s="13"/>
      <c r="F149" s="14"/>
      <c r="G149" s="14"/>
      <c r="H149" s="45"/>
      <c r="I149" s="15"/>
      <c r="J149" s="17"/>
      <c r="K149" s="17"/>
      <c r="L149" s="16"/>
      <c r="M149" s="14"/>
      <c r="N149" s="14"/>
      <c r="O149" s="14"/>
      <c r="P149" s="14"/>
      <c r="Q149" s="45"/>
      <c r="R149" s="45"/>
      <c r="S149" s="15"/>
      <c r="T149" s="16"/>
      <c r="U149" s="45"/>
      <c r="V149" s="45"/>
      <c r="W149" s="45"/>
      <c r="X149" s="45"/>
      <c r="Y149" s="15"/>
      <c r="Z149" s="96"/>
    </row>
    <row r="150" spans="1:26" ht="15.75" x14ac:dyDescent="0.25">
      <c r="A150" s="2">
        <v>147</v>
      </c>
      <c r="B150" s="6"/>
      <c r="C150" s="7"/>
      <c r="D150" s="7"/>
      <c r="E150" s="13"/>
      <c r="F150" s="14"/>
      <c r="G150" s="14"/>
      <c r="H150" s="45"/>
      <c r="I150" s="15"/>
      <c r="J150" s="17"/>
      <c r="K150" s="17"/>
      <c r="L150" s="16"/>
      <c r="M150" s="14"/>
      <c r="N150" s="14"/>
      <c r="O150" s="14"/>
      <c r="P150" s="14"/>
      <c r="Q150" s="45"/>
      <c r="R150" s="45"/>
      <c r="S150" s="15"/>
      <c r="T150" s="16"/>
      <c r="U150" s="45"/>
      <c r="V150" s="45"/>
      <c r="W150" s="45"/>
      <c r="X150" s="45"/>
      <c r="Y150" s="15"/>
      <c r="Z150" s="10"/>
    </row>
    <row r="151" spans="1:26" ht="15.75" x14ac:dyDescent="0.25">
      <c r="A151" s="2">
        <v>148</v>
      </c>
      <c r="B151" s="6"/>
      <c r="C151" s="7"/>
      <c r="D151" s="7"/>
      <c r="E151" s="13"/>
      <c r="F151" s="14"/>
      <c r="G151" s="14"/>
      <c r="H151" s="45"/>
      <c r="I151" s="15"/>
      <c r="J151" s="17"/>
      <c r="K151" s="17"/>
      <c r="L151" s="16"/>
      <c r="M151" s="14"/>
      <c r="N151" s="14"/>
      <c r="O151" s="14"/>
      <c r="P151" s="14"/>
      <c r="Q151" s="45"/>
      <c r="R151" s="45"/>
      <c r="S151" s="15"/>
      <c r="T151" s="16"/>
      <c r="U151" s="45"/>
      <c r="V151" s="45"/>
      <c r="W151" s="45"/>
      <c r="X151" s="45"/>
      <c r="Y151" s="15"/>
      <c r="Z151" s="10"/>
    </row>
    <row r="152" spans="1:26" ht="15.75" x14ac:dyDescent="0.25">
      <c r="A152" s="2">
        <v>149</v>
      </c>
      <c r="B152" s="6"/>
      <c r="C152" s="7"/>
      <c r="D152" s="7"/>
      <c r="E152" s="13"/>
      <c r="F152" s="14"/>
      <c r="G152" s="14"/>
      <c r="H152" s="45"/>
      <c r="I152" s="15"/>
      <c r="J152" s="17"/>
      <c r="K152" s="17"/>
      <c r="L152" s="16"/>
      <c r="M152" s="14"/>
      <c r="N152" s="14"/>
      <c r="O152" s="14"/>
      <c r="P152" s="14"/>
      <c r="Q152" s="45"/>
      <c r="R152" s="45"/>
      <c r="S152" s="15"/>
      <c r="T152" s="16"/>
      <c r="U152" s="45"/>
      <c r="V152" s="45"/>
      <c r="W152" s="45"/>
      <c r="X152" s="45"/>
      <c r="Y152" s="15"/>
      <c r="Z152" s="10"/>
    </row>
    <row r="153" spans="1:26" ht="15.75" x14ac:dyDescent="0.25">
      <c r="A153" s="2">
        <v>150</v>
      </c>
      <c r="B153" s="6"/>
      <c r="C153" s="7"/>
      <c r="D153" s="7"/>
      <c r="E153" s="13"/>
      <c r="F153" s="14"/>
      <c r="G153" s="14"/>
      <c r="H153" s="45"/>
      <c r="I153" s="15"/>
      <c r="J153" s="17"/>
      <c r="K153" s="17"/>
      <c r="L153" s="16"/>
      <c r="M153" s="14"/>
      <c r="N153" s="14"/>
      <c r="O153" s="14"/>
      <c r="P153" s="14"/>
      <c r="Q153" s="45"/>
      <c r="R153" s="45"/>
      <c r="S153" s="15"/>
      <c r="T153" s="16"/>
      <c r="U153" s="45"/>
      <c r="V153" s="45"/>
      <c r="W153" s="45"/>
      <c r="X153" s="45"/>
      <c r="Y153" s="15"/>
      <c r="Z153" s="96"/>
    </row>
    <row r="154" spans="1:26" ht="18.75" x14ac:dyDescent="0.25">
      <c r="D154" s="5" t="s">
        <v>69</v>
      </c>
      <c r="E154" s="67">
        <f>SUM(E6:E153)</f>
        <v>0</v>
      </c>
      <c r="F154" s="67">
        <f>SUM(F6:F153)</f>
        <v>1</v>
      </c>
      <c r="G154" s="67">
        <f>SUM(G6:G153)</f>
        <v>1</v>
      </c>
      <c r="H154" s="67">
        <f>SUM(H6:H153)</f>
        <v>1</v>
      </c>
      <c r="I154" s="67">
        <f>SUM(I6:I153)</f>
        <v>1</v>
      </c>
      <c r="J154" s="67">
        <f>SUM(J6:J153)</f>
        <v>1</v>
      </c>
      <c r="K154" s="67">
        <f>SUM(K6:K153)</f>
        <v>1</v>
      </c>
      <c r="L154" s="67">
        <f>SUM(L6:L153)</f>
        <v>0</v>
      </c>
      <c r="M154" s="67">
        <f>SUM(M6:M153)</f>
        <v>1</v>
      </c>
      <c r="N154" s="67">
        <f>SUM(N6:N153)</f>
        <v>1</v>
      </c>
      <c r="O154" s="67">
        <f>SUM(O6:O153)</f>
        <v>1</v>
      </c>
      <c r="P154" s="67">
        <f>SUM(P6:P153)</f>
        <v>1</v>
      </c>
      <c r="Q154" s="67">
        <f>SUM(Q6:Q153)</f>
        <v>0</v>
      </c>
      <c r="R154" s="67">
        <f>SUM(R6:R153)</f>
        <v>1</v>
      </c>
      <c r="S154" s="67">
        <f>SUM(S6:S153)</f>
        <v>1</v>
      </c>
      <c r="T154" s="67">
        <f>SUM(T6:T153)</f>
        <v>1</v>
      </c>
      <c r="U154" s="67">
        <f>SUM(U6:U153)</f>
        <v>1</v>
      </c>
      <c r="V154" s="67">
        <f>SUM(V6:V153)</f>
        <v>1</v>
      </c>
      <c r="W154" s="67">
        <f>SUM(W6:W153)</f>
        <v>1</v>
      </c>
      <c r="X154" s="67">
        <f>SUM(X6:X153)</f>
        <v>2</v>
      </c>
      <c r="Y154" s="67">
        <f>SUM(Y6:Y153)</f>
        <v>0</v>
      </c>
      <c r="Z154" s="67">
        <f>SUM(Z6:Z153)</f>
        <v>2</v>
      </c>
    </row>
    <row r="156" spans="1:26" ht="15.75" thickBot="1" x14ac:dyDescent="0.3"/>
    <row r="157" spans="1:26" ht="16.5" thickTop="1" thickBot="1" x14ac:dyDescent="0.3">
      <c r="B157" s="48" t="s">
        <v>367</v>
      </c>
      <c r="C157" s="55" t="s">
        <v>0</v>
      </c>
      <c r="D157" s="47"/>
      <c r="E157" s="47"/>
      <c r="F157" s="47"/>
    </row>
    <row r="158" spans="1:26" ht="16.5" thickTop="1" thickBot="1" x14ac:dyDescent="0.3">
      <c r="B158" s="50" t="s">
        <v>7</v>
      </c>
      <c r="C158" s="56" t="s">
        <v>18</v>
      </c>
    </row>
    <row r="159" spans="1:26" ht="15.75" thickBot="1" x14ac:dyDescent="0.3">
      <c r="B159" s="52" t="s">
        <v>65</v>
      </c>
    </row>
    <row r="160" spans="1:26" ht="15.75" thickBot="1" x14ac:dyDescent="0.3">
      <c r="B160" s="53" t="s">
        <v>1</v>
      </c>
    </row>
    <row r="161" ht="15.75" thickTop="1" x14ac:dyDescent="0.25"/>
  </sheetData>
  <sheetProtection selectLockedCells="1"/>
  <mergeCells count="5">
    <mergeCell ref="A2:Y2"/>
    <mergeCell ref="B3:C3"/>
    <mergeCell ref="E3:I3"/>
    <mergeCell ref="T3:Y3"/>
    <mergeCell ref="L3:S3"/>
  </mergeCells>
  <phoneticPr fontId="5" type="noConversion"/>
  <dataValidations count="3">
    <dataValidation type="list" allowBlank="1" showInputMessage="1" showErrorMessage="1" sqref="B5:B153" xr:uid="{A934B999-302D-435D-B950-4A348214BABD}">
      <formula1>pilote</formula1>
    </dataValidation>
    <dataValidation type="list" allowBlank="1" showInputMessage="1" showErrorMessage="1" sqref="C5:C153" xr:uid="{FD811BF8-D14D-404C-B7A6-12F85D54F4BB}">
      <formula1>copilote</formula1>
    </dataValidation>
    <dataValidation type="list" allowBlank="1" showInputMessage="1" showErrorMessage="1" sqref="D5:D153" xr:uid="{37417A28-5484-4E00-A209-F7529026F8EB}">
      <formula1>voiture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03947-56BA-42FC-BCDD-A98484D722B7}">
  <sheetPr codeName="Feuil4"/>
  <dimension ref="A1:M57"/>
  <sheetViews>
    <sheetView topLeftCell="A10" workbookViewId="0">
      <selection activeCell="B5" sqref="B5"/>
    </sheetView>
  </sheetViews>
  <sheetFormatPr baseColWidth="10" defaultRowHeight="15" x14ac:dyDescent="0.25"/>
  <cols>
    <col min="2" max="2" width="28.7109375" bestFit="1" customWidth="1"/>
    <col min="3" max="3" width="31.140625" bestFit="1" customWidth="1"/>
    <col min="4" max="4" width="28.28515625" bestFit="1" customWidth="1"/>
    <col min="9" max="9" width="8.85546875" customWidth="1"/>
    <col min="10" max="10" width="28.7109375" bestFit="1" customWidth="1"/>
    <col min="11" max="11" width="31.140625" bestFit="1" customWidth="1"/>
    <col min="12" max="12" width="28.28515625" bestFit="1" customWidth="1"/>
  </cols>
  <sheetData>
    <row r="1" spans="1:13" ht="18.75" customHeight="1" x14ac:dyDescent="0.35">
      <c r="A1" s="120" t="s">
        <v>83</v>
      </c>
      <c r="B1" s="120"/>
      <c r="C1" s="120"/>
      <c r="D1" s="120"/>
      <c r="E1" s="120"/>
      <c r="F1" s="120"/>
      <c r="G1" s="120"/>
      <c r="H1" s="120"/>
      <c r="J1" s="120" t="s">
        <v>377</v>
      </c>
      <c r="K1" s="120"/>
      <c r="L1" s="120"/>
    </row>
    <row r="2" spans="1:13" ht="15.75" thickBot="1" x14ac:dyDescent="0.3"/>
    <row r="3" spans="1:13" ht="20.25" thickTop="1" thickBot="1" x14ac:dyDescent="0.3">
      <c r="A3" s="83"/>
      <c r="B3" s="118" t="s">
        <v>19</v>
      </c>
      <c r="C3" s="119"/>
      <c r="D3" s="77"/>
      <c r="E3" s="121" t="s">
        <v>82</v>
      </c>
      <c r="F3" s="118"/>
      <c r="G3" s="118"/>
      <c r="H3" s="78" t="s">
        <v>378</v>
      </c>
      <c r="J3" s="36" t="s">
        <v>20</v>
      </c>
      <c r="K3" s="36" t="s">
        <v>84</v>
      </c>
      <c r="L3" s="37" t="s">
        <v>50</v>
      </c>
    </row>
    <row r="4" spans="1:13" ht="21" customHeight="1" thickTop="1" x14ac:dyDescent="0.25">
      <c r="A4" s="84"/>
      <c r="B4" s="74" t="s">
        <v>20</v>
      </c>
      <c r="C4" s="75" t="s">
        <v>21</v>
      </c>
      <c r="D4" s="75" t="s">
        <v>50</v>
      </c>
      <c r="E4" s="76" t="s">
        <v>80</v>
      </c>
      <c r="F4" s="28" t="s">
        <v>366</v>
      </c>
      <c r="G4" s="82" t="s">
        <v>81</v>
      </c>
      <c r="H4" s="79" t="s">
        <v>81</v>
      </c>
      <c r="J4" s="29" t="s">
        <v>317</v>
      </c>
      <c r="K4" s="30" t="s">
        <v>318</v>
      </c>
      <c r="L4" s="30" t="s">
        <v>319</v>
      </c>
    </row>
    <row r="5" spans="1:13" ht="18.75" x14ac:dyDescent="0.3">
      <c r="A5" s="85">
        <v>201</v>
      </c>
      <c r="B5" s="29" t="s">
        <v>317</v>
      </c>
      <c r="C5" s="30" t="s">
        <v>318</v>
      </c>
      <c r="D5" s="30" t="s">
        <v>319</v>
      </c>
      <c r="E5" s="31">
        <v>1</v>
      </c>
      <c r="F5" s="32">
        <v>1</v>
      </c>
      <c r="G5" s="72">
        <v>1</v>
      </c>
      <c r="H5" s="80">
        <v>1</v>
      </c>
      <c r="J5" s="29" t="s">
        <v>320</v>
      </c>
      <c r="K5" s="30" t="s">
        <v>364</v>
      </c>
      <c r="L5" s="30" t="s">
        <v>321</v>
      </c>
    </row>
    <row r="6" spans="1:13" ht="21" customHeight="1" x14ac:dyDescent="0.3">
      <c r="A6" s="85">
        <v>202</v>
      </c>
      <c r="B6" s="29" t="s">
        <v>320</v>
      </c>
      <c r="C6" s="30" t="s">
        <v>364</v>
      </c>
      <c r="D6" s="30" t="s">
        <v>321</v>
      </c>
      <c r="E6" s="31"/>
      <c r="F6" s="32"/>
      <c r="G6" s="72"/>
      <c r="H6" s="80"/>
      <c r="J6" s="29" t="s">
        <v>322</v>
      </c>
      <c r="K6" s="30" t="s">
        <v>323</v>
      </c>
      <c r="L6" s="30" t="s">
        <v>324</v>
      </c>
    </row>
    <row r="7" spans="1:13" ht="18.75" x14ac:dyDescent="0.3">
      <c r="A7" s="85">
        <v>203</v>
      </c>
      <c r="B7" s="29" t="s">
        <v>322</v>
      </c>
      <c r="C7" s="30" t="s">
        <v>323</v>
      </c>
      <c r="D7" s="30" t="s">
        <v>324</v>
      </c>
      <c r="E7" s="31"/>
      <c r="F7" s="32"/>
      <c r="G7" s="72"/>
      <c r="H7" s="80"/>
      <c r="J7" s="29" t="s">
        <v>325</v>
      </c>
      <c r="K7" s="30" t="s">
        <v>326</v>
      </c>
      <c r="L7" s="30" t="s">
        <v>63</v>
      </c>
    </row>
    <row r="8" spans="1:13" ht="18.75" x14ac:dyDescent="0.3">
      <c r="A8" s="85">
        <v>204</v>
      </c>
      <c r="B8" s="29" t="s">
        <v>325</v>
      </c>
      <c r="C8" s="30" t="s">
        <v>326</v>
      </c>
      <c r="D8" s="30" t="s">
        <v>63</v>
      </c>
      <c r="E8" s="33"/>
      <c r="F8" s="34"/>
      <c r="G8" s="73"/>
      <c r="H8" s="81"/>
      <c r="J8" s="29" t="s">
        <v>327</v>
      </c>
      <c r="K8" s="30" t="s">
        <v>328</v>
      </c>
      <c r="L8" s="30" t="s">
        <v>329</v>
      </c>
    </row>
    <row r="9" spans="1:13" ht="18.75" x14ac:dyDescent="0.3">
      <c r="A9" s="85">
        <v>205</v>
      </c>
      <c r="B9" s="29" t="s">
        <v>327</v>
      </c>
      <c r="C9" s="30" t="s">
        <v>328</v>
      </c>
      <c r="D9" s="30" t="s">
        <v>329</v>
      </c>
      <c r="E9" s="33"/>
      <c r="F9" s="34"/>
      <c r="G9" s="73"/>
      <c r="H9" s="81"/>
      <c r="J9" s="29" t="s">
        <v>330</v>
      </c>
      <c r="K9" s="30" t="s">
        <v>331</v>
      </c>
      <c r="L9" s="30" t="s">
        <v>192</v>
      </c>
      <c r="M9" s="25"/>
    </row>
    <row r="10" spans="1:13" ht="18.75" x14ac:dyDescent="0.3">
      <c r="A10" s="85">
        <v>206</v>
      </c>
      <c r="B10" s="29" t="s">
        <v>330</v>
      </c>
      <c r="C10" s="30" t="s">
        <v>331</v>
      </c>
      <c r="D10" s="30" t="s">
        <v>192</v>
      </c>
      <c r="E10" s="33"/>
      <c r="F10" s="34"/>
      <c r="G10" s="73"/>
      <c r="H10" s="81"/>
      <c r="J10" s="29" t="s">
        <v>332</v>
      </c>
      <c r="K10" s="30" t="s">
        <v>333</v>
      </c>
      <c r="L10" s="30" t="s">
        <v>334</v>
      </c>
    </row>
    <row r="11" spans="1:13" ht="18.75" x14ac:dyDescent="0.3">
      <c r="A11" s="85">
        <v>207</v>
      </c>
      <c r="B11" s="29" t="s">
        <v>332</v>
      </c>
      <c r="C11" s="30" t="s">
        <v>333</v>
      </c>
      <c r="D11" s="30" t="s">
        <v>334</v>
      </c>
      <c r="E11" s="33"/>
      <c r="F11" s="34"/>
      <c r="G11" s="73"/>
      <c r="H11" s="81"/>
      <c r="J11" s="29" t="s">
        <v>335</v>
      </c>
      <c r="K11" s="30" t="s">
        <v>336</v>
      </c>
      <c r="L11" s="30" t="s">
        <v>337</v>
      </c>
    </row>
    <row r="12" spans="1:13" ht="18.75" x14ac:dyDescent="0.3">
      <c r="A12" s="85">
        <v>208</v>
      </c>
      <c r="B12" s="29" t="s">
        <v>335</v>
      </c>
      <c r="C12" s="30" t="s">
        <v>336</v>
      </c>
      <c r="D12" s="30" t="s">
        <v>337</v>
      </c>
      <c r="E12" s="33"/>
      <c r="F12" s="34"/>
      <c r="G12" s="73"/>
      <c r="H12" s="81"/>
      <c r="J12" s="29" t="s">
        <v>338</v>
      </c>
      <c r="K12" s="30" t="s">
        <v>339</v>
      </c>
      <c r="L12" s="30" t="s">
        <v>340</v>
      </c>
    </row>
    <row r="13" spans="1:13" ht="18.75" x14ac:dyDescent="0.3">
      <c r="A13" s="85">
        <v>209</v>
      </c>
      <c r="B13" s="29" t="s">
        <v>338</v>
      </c>
      <c r="C13" s="30" t="s">
        <v>339</v>
      </c>
      <c r="D13" s="30" t="s">
        <v>340</v>
      </c>
      <c r="E13" s="33"/>
      <c r="F13" s="34"/>
      <c r="G13" s="73"/>
      <c r="H13" s="81"/>
      <c r="J13" s="29" t="s">
        <v>341</v>
      </c>
      <c r="K13" s="30" t="s">
        <v>342</v>
      </c>
      <c r="L13" s="30" t="s">
        <v>343</v>
      </c>
    </row>
    <row r="14" spans="1:13" ht="18.75" x14ac:dyDescent="0.3">
      <c r="A14" s="85">
        <v>210</v>
      </c>
      <c r="B14" s="29" t="s">
        <v>341</v>
      </c>
      <c r="C14" s="30" t="s">
        <v>342</v>
      </c>
      <c r="D14" s="30" t="s">
        <v>343</v>
      </c>
      <c r="E14" s="33"/>
      <c r="F14" s="34"/>
      <c r="G14" s="73"/>
      <c r="H14" s="81"/>
      <c r="J14" s="29" t="s">
        <v>344</v>
      </c>
      <c r="K14" s="30" t="s">
        <v>345</v>
      </c>
      <c r="L14" s="30" t="s">
        <v>346</v>
      </c>
    </row>
    <row r="15" spans="1:13" ht="21" customHeight="1" x14ac:dyDescent="0.3">
      <c r="A15" s="85">
        <v>211</v>
      </c>
      <c r="B15" s="29" t="s">
        <v>344</v>
      </c>
      <c r="C15" s="30" t="s">
        <v>345</v>
      </c>
      <c r="D15" s="30" t="s">
        <v>346</v>
      </c>
      <c r="E15" s="33"/>
      <c r="F15" s="34"/>
      <c r="G15" s="73"/>
      <c r="H15" s="81"/>
      <c r="J15" s="29" t="s">
        <v>347</v>
      </c>
      <c r="K15" s="30" t="s">
        <v>348</v>
      </c>
      <c r="L15" s="30" t="s">
        <v>349</v>
      </c>
    </row>
    <row r="16" spans="1:13" ht="21" customHeight="1" x14ac:dyDescent="0.3">
      <c r="A16" s="85">
        <v>212</v>
      </c>
      <c r="B16" s="29" t="s">
        <v>347</v>
      </c>
      <c r="C16" s="30" t="s">
        <v>348</v>
      </c>
      <c r="D16" s="30" t="s">
        <v>349</v>
      </c>
      <c r="E16" s="33"/>
      <c r="F16" s="34"/>
      <c r="G16" s="73"/>
      <c r="H16" s="81"/>
      <c r="J16" s="29" t="s">
        <v>350</v>
      </c>
      <c r="K16" s="30" t="s">
        <v>362</v>
      </c>
      <c r="L16" s="30" t="s">
        <v>351</v>
      </c>
    </row>
    <row r="17" spans="1:12" ht="18.75" x14ac:dyDescent="0.3">
      <c r="A17" s="85">
        <v>213</v>
      </c>
      <c r="B17" s="29" t="s">
        <v>350</v>
      </c>
      <c r="C17" s="30" t="s">
        <v>362</v>
      </c>
      <c r="D17" s="30" t="s">
        <v>351</v>
      </c>
      <c r="E17" s="33"/>
      <c r="F17" s="34"/>
      <c r="G17" s="73"/>
      <c r="H17" s="81"/>
      <c r="J17" s="29" t="s">
        <v>352</v>
      </c>
      <c r="K17" s="30" t="s">
        <v>365</v>
      </c>
      <c r="L17" s="30" t="s">
        <v>244</v>
      </c>
    </row>
    <row r="18" spans="1:12" ht="21" customHeight="1" x14ac:dyDescent="0.3">
      <c r="A18" s="85">
        <v>214</v>
      </c>
      <c r="B18" s="29" t="s">
        <v>352</v>
      </c>
      <c r="C18" s="30" t="s">
        <v>365</v>
      </c>
      <c r="D18" s="30" t="s">
        <v>244</v>
      </c>
      <c r="E18" s="33"/>
      <c r="F18" s="34"/>
      <c r="G18" s="73"/>
      <c r="H18" s="81"/>
      <c r="J18" s="29" t="s">
        <v>353</v>
      </c>
      <c r="K18" s="30" t="s">
        <v>360</v>
      </c>
      <c r="L18" s="30"/>
    </row>
    <row r="19" spans="1:12" ht="18.75" x14ac:dyDescent="0.3">
      <c r="A19" s="85">
        <v>215</v>
      </c>
      <c r="B19" s="29" t="s">
        <v>353</v>
      </c>
      <c r="C19" s="30" t="s">
        <v>360</v>
      </c>
      <c r="D19" s="30"/>
      <c r="E19" s="33"/>
      <c r="F19" s="34"/>
      <c r="G19" s="73"/>
      <c r="H19" s="81"/>
      <c r="J19" s="29" t="s">
        <v>354</v>
      </c>
      <c r="K19" s="30" t="s">
        <v>363</v>
      </c>
      <c r="L19" s="30" t="s">
        <v>355</v>
      </c>
    </row>
    <row r="20" spans="1:12" ht="21" customHeight="1" x14ac:dyDescent="0.3">
      <c r="A20" s="85">
        <v>216</v>
      </c>
      <c r="B20" s="29" t="s">
        <v>354</v>
      </c>
      <c r="C20" s="30" t="s">
        <v>363</v>
      </c>
      <c r="D20" s="30" t="s">
        <v>355</v>
      </c>
      <c r="E20" s="33"/>
      <c r="F20" s="34"/>
      <c r="G20" s="73"/>
      <c r="H20" s="81"/>
      <c r="J20" s="29" t="s">
        <v>356</v>
      </c>
      <c r="K20" s="30" t="s">
        <v>361</v>
      </c>
      <c r="L20" s="30" t="s">
        <v>357</v>
      </c>
    </row>
    <row r="21" spans="1:12" ht="18.75" x14ac:dyDescent="0.3">
      <c r="A21" s="85">
        <v>217</v>
      </c>
      <c r="B21" s="29" t="s">
        <v>356</v>
      </c>
      <c r="C21" s="30" t="s">
        <v>361</v>
      </c>
      <c r="D21" s="30" t="s">
        <v>357</v>
      </c>
      <c r="E21" s="33"/>
      <c r="F21" s="34"/>
      <c r="G21" s="73"/>
      <c r="H21" s="81"/>
      <c r="J21" s="29" t="s">
        <v>358</v>
      </c>
      <c r="K21" s="30" t="s">
        <v>359</v>
      </c>
      <c r="L21" s="30" t="s">
        <v>244</v>
      </c>
    </row>
    <row r="22" spans="1:12" ht="18.75" x14ac:dyDescent="0.3">
      <c r="A22" s="85">
        <v>218</v>
      </c>
      <c r="B22" s="29" t="s">
        <v>358</v>
      </c>
      <c r="C22" s="30" t="s">
        <v>359</v>
      </c>
      <c r="D22" s="30" t="s">
        <v>244</v>
      </c>
      <c r="E22" s="33"/>
      <c r="F22" s="34"/>
      <c r="G22" s="73"/>
      <c r="H22" s="81"/>
      <c r="J22" s="29"/>
      <c r="K22" s="30"/>
      <c r="L22" s="30"/>
    </row>
    <row r="23" spans="1:12" ht="18.75" x14ac:dyDescent="0.3">
      <c r="A23" s="85"/>
      <c r="B23" s="29"/>
      <c r="C23" s="30"/>
      <c r="D23" s="30"/>
      <c r="E23" s="33"/>
      <c r="F23" s="34"/>
      <c r="G23" s="73"/>
      <c r="H23" s="81"/>
      <c r="J23" s="29"/>
      <c r="K23" s="30"/>
      <c r="L23" s="30"/>
    </row>
    <row r="24" spans="1:12" ht="18.75" x14ac:dyDescent="0.3">
      <c r="A24" s="86"/>
      <c r="B24" s="29"/>
      <c r="C24" s="30"/>
      <c r="D24" s="30"/>
      <c r="E24" s="33"/>
      <c r="F24" s="34"/>
      <c r="G24" s="73"/>
      <c r="H24" s="81"/>
      <c r="J24" s="29"/>
      <c r="K24" s="30"/>
      <c r="L24" s="30"/>
    </row>
    <row r="25" spans="1:12" ht="18.75" x14ac:dyDescent="0.3">
      <c r="A25" s="86"/>
      <c r="B25" s="29"/>
      <c r="C25" s="30"/>
      <c r="D25" s="30"/>
      <c r="E25" s="33"/>
      <c r="F25" s="34"/>
      <c r="G25" s="73"/>
      <c r="H25" s="81"/>
      <c r="J25" s="29"/>
      <c r="K25" s="30"/>
      <c r="L25" s="30"/>
    </row>
    <row r="26" spans="1:12" ht="18.75" x14ac:dyDescent="0.3">
      <c r="A26" s="86"/>
      <c r="B26" s="29"/>
      <c r="C26" s="30"/>
      <c r="D26" s="30"/>
      <c r="E26" s="33"/>
      <c r="F26" s="34"/>
      <c r="G26" s="73"/>
      <c r="H26" s="81"/>
      <c r="J26" s="29"/>
      <c r="K26" s="30"/>
      <c r="L26" s="30"/>
    </row>
    <row r="27" spans="1:12" ht="18.75" x14ac:dyDescent="0.3">
      <c r="A27" s="86"/>
      <c r="B27" s="29"/>
      <c r="C27" s="30"/>
      <c r="D27" s="30"/>
      <c r="E27" s="33"/>
      <c r="F27" s="34"/>
      <c r="G27" s="73"/>
      <c r="H27" s="81"/>
      <c r="J27" s="29"/>
      <c r="K27" s="30"/>
      <c r="L27" s="30"/>
    </row>
    <row r="28" spans="1:12" ht="18.75" x14ac:dyDescent="0.3">
      <c r="A28" s="86"/>
      <c r="B28" s="29"/>
      <c r="C28" s="30"/>
      <c r="D28" s="30"/>
      <c r="E28" s="33"/>
      <c r="F28" s="34"/>
      <c r="G28" s="73"/>
      <c r="H28" s="81"/>
      <c r="J28" s="29"/>
      <c r="K28" s="30"/>
      <c r="L28" s="30"/>
    </row>
    <row r="29" spans="1:12" ht="18.75" x14ac:dyDescent="0.3">
      <c r="A29" s="86"/>
      <c r="B29" s="29"/>
      <c r="C29" s="30"/>
      <c r="D29" s="30"/>
      <c r="E29" s="33"/>
      <c r="F29" s="34"/>
      <c r="G29" s="73"/>
      <c r="H29" s="81"/>
      <c r="J29" s="29"/>
      <c r="K29" s="30"/>
      <c r="L29" s="30"/>
    </row>
    <row r="30" spans="1:12" ht="18.75" x14ac:dyDescent="0.3">
      <c r="A30" s="86"/>
      <c r="B30" s="29"/>
      <c r="C30" s="30"/>
      <c r="D30" s="30"/>
      <c r="E30" s="33"/>
      <c r="F30" s="34"/>
      <c r="G30" s="73"/>
      <c r="H30" s="81"/>
      <c r="J30" s="29"/>
      <c r="K30" s="30"/>
      <c r="L30" s="30"/>
    </row>
    <row r="31" spans="1:12" ht="18.75" x14ac:dyDescent="0.3">
      <c r="A31" s="86"/>
      <c r="B31" s="29"/>
      <c r="C31" s="30"/>
      <c r="D31" s="30"/>
      <c r="E31" s="33"/>
      <c r="F31" s="34"/>
      <c r="G31" s="73"/>
      <c r="H31" s="81"/>
      <c r="J31" s="29"/>
      <c r="K31" s="30"/>
      <c r="L31" s="30"/>
    </row>
    <row r="32" spans="1:12" ht="18.75" x14ac:dyDescent="0.3">
      <c r="A32" s="86"/>
      <c r="B32" s="29"/>
      <c r="C32" s="30"/>
      <c r="D32" s="30"/>
      <c r="E32" s="33"/>
      <c r="F32" s="34"/>
      <c r="G32" s="73"/>
      <c r="H32" s="81"/>
      <c r="J32" s="29"/>
      <c r="K32" s="30"/>
      <c r="L32" s="30"/>
    </row>
    <row r="33" spans="1:12" ht="18.75" x14ac:dyDescent="0.3">
      <c r="A33" s="86"/>
      <c r="B33" s="29"/>
      <c r="C33" s="30"/>
      <c r="D33" s="30"/>
      <c r="E33" s="33"/>
      <c r="F33" s="34"/>
      <c r="G33" s="73"/>
      <c r="H33" s="81"/>
      <c r="J33" s="29"/>
      <c r="K33" s="30"/>
      <c r="L33" s="30"/>
    </row>
    <row r="34" spans="1:12" ht="18.75" x14ac:dyDescent="0.3">
      <c r="A34" s="86"/>
      <c r="B34" s="29"/>
      <c r="C34" s="30"/>
      <c r="D34" s="30"/>
      <c r="E34" s="33"/>
      <c r="F34" s="34"/>
      <c r="G34" s="73"/>
      <c r="H34" s="81"/>
      <c r="J34" s="29"/>
      <c r="K34" s="30"/>
      <c r="L34" s="30"/>
    </row>
    <row r="35" spans="1:12" ht="18.75" x14ac:dyDescent="0.3">
      <c r="A35" s="86"/>
      <c r="B35" s="29"/>
      <c r="C35" s="30"/>
      <c r="D35" s="30"/>
      <c r="E35" s="33"/>
      <c r="F35" s="34"/>
      <c r="G35" s="73"/>
      <c r="H35" s="81"/>
      <c r="J35" s="29"/>
      <c r="K35" s="30"/>
      <c r="L35" s="30"/>
    </row>
    <row r="36" spans="1:12" ht="18.75" x14ac:dyDescent="0.3">
      <c r="A36" s="86"/>
      <c r="B36" s="29"/>
      <c r="C36" s="30"/>
      <c r="D36" s="30"/>
      <c r="E36" s="33"/>
      <c r="F36" s="34"/>
      <c r="G36" s="73"/>
      <c r="H36" s="81"/>
      <c r="J36" s="29"/>
      <c r="K36" s="30"/>
      <c r="L36" s="30"/>
    </row>
    <row r="37" spans="1:12" ht="18.75" x14ac:dyDescent="0.3">
      <c r="A37" s="86"/>
      <c r="B37" s="29"/>
      <c r="C37" s="30"/>
      <c r="D37" s="30"/>
      <c r="E37" s="33"/>
      <c r="F37" s="34"/>
      <c r="G37" s="73"/>
      <c r="H37" s="81"/>
      <c r="J37" s="29"/>
      <c r="K37" s="30"/>
      <c r="L37" s="30"/>
    </row>
    <row r="38" spans="1:12" ht="18.75" x14ac:dyDescent="0.3">
      <c r="A38" s="86"/>
      <c r="B38" s="29"/>
      <c r="C38" s="30"/>
      <c r="D38" s="30"/>
      <c r="E38" s="33"/>
      <c r="F38" s="34"/>
      <c r="G38" s="73"/>
      <c r="H38" s="81"/>
      <c r="J38" s="29"/>
      <c r="K38" s="30"/>
      <c r="L38" s="30"/>
    </row>
    <row r="39" spans="1:12" ht="18.75" x14ac:dyDescent="0.3">
      <c r="A39" s="86"/>
      <c r="B39" s="29"/>
      <c r="C39" s="30"/>
      <c r="D39" s="30"/>
      <c r="E39" s="33"/>
      <c r="F39" s="34"/>
      <c r="G39" s="73"/>
      <c r="H39" s="81"/>
      <c r="J39" s="29"/>
      <c r="K39" s="30"/>
      <c r="L39" s="30"/>
    </row>
    <row r="40" spans="1:12" ht="18.75" x14ac:dyDescent="0.3">
      <c r="A40" s="86"/>
      <c r="B40" s="29"/>
      <c r="C40" s="30"/>
      <c r="D40" s="30"/>
      <c r="E40" s="33"/>
      <c r="F40" s="34"/>
      <c r="G40" s="73"/>
      <c r="H40" s="81"/>
      <c r="J40" s="29"/>
      <c r="K40" s="30"/>
      <c r="L40" s="30"/>
    </row>
    <row r="41" spans="1:12" ht="18.75" x14ac:dyDescent="0.3">
      <c r="A41" s="86"/>
      <c r="B41" s="29"/>
      <c r="C41" s="30"/>
      <c r="D41" s="30"/>
      <c r="E41" s="33"/>
      <c r="F41" s="34"/>
      <c r="G41" s="73"/>
      <c r="H41" s="81"/>
      <c r="J41" s="29"/>
      <c r="K41" s="30"/>
      <c r="L41" s="30"/>
    </row>
    <row r="42" spans="1:12" ht="18.75" x14ac:dyDescent="0.3">
      <c r="A42" s="86"/>
      <c r="B42" s="29"/>
      <c r="C42" s="30"/>
      <c r="D42" s="30"/>
      <c r="E42" s="33"/>
      <c r="F42" s="34"/>
      <c r="G42" s="73"/>
      <c r="H42" s="81"/>
      <c r="J42" s="29"/>
      <c r="K42" s="30"/>
      <c r="L42" s="30"/>
    </row>
    <row r="43" spans="1:12" ht="18.75" x14ac:dyDescent="0.3">
      <c r="A43" s="86"/>
      <c r="B43" s="29"/>
      <c r="C43" s="30"/>
      <c r="D43" s="30"/>
      <c r="E43" s="33"/>
      <c r="F43" s="34"/>
      <c r="G43" s="73"/>
      <c r="H43" s="81"/>
      <c r="J43" s="29"/>
      <c r="K43" s="30"/>
      <c r="L43" s="30"/>
    </row>
    <row r="44" spans="1:12" ht="18.75" x14ac:dyDescent="0.3">
      <c r="A44" s="86"/>
      <c r="B44" s="29"/>
      <c r="C44" s="30"/>
      <c r="D44" s="30"/>
      <c r="E44" s="33"/>
      <c r="F44" s="34"/>
      <c r="G44" s="73"/>
      <c r="H44" s="81"/>
      <c r="J44" s="29"/>
      <c r="K44" s="30"/>
      <c r="L44" s="30"/>
    </row>
    <row r="45" spans="1:12" ht="18.75" x14ac:dyDescent="0.3">
      <c r="A45" s="86"/>
      <c r="B45" s="29"/>
      <c r="C45" s="30"/>
      <c r="D45" s="30"/>
      <c r="E45" s="33"/>
      <c r="F45" s="34"/>
      <c r="G45" s="73"/>
      <c r="H45" s="81"/>
      <c r="J45" s="29"/>
      <c r="K45" s="30"/>
      <c r="L45" s="30"/>
    </row>
    <row r="46" spans="1:12" ht="18.75" x14ac:dyDescent="0.3">
      <c r="A46" s="86"/>
      <c r="B46" s="29"/>
      <c r="C46" s="30"/>
      <c r="D46" s="30"/>
      <c r="E46" s="33"/>
      <c r="F46" s="34"/>
      <c r="G46" s="73"/>
      <c r="H46" s="81"/>
      <c r="J46" s="29"/>
      <c r="K46" s="30"/>
      <c r="L46" s="30"/>
    </row>
    <row r="47" spans="1:12" ht="18.75" x14ac:dyDescent="0.3">
      <c r="A47" s="86"/>
      <c r="B47" s="29"/>
      <c r="C47" s="30"/>
      <c r="D47" s="30"/>
      <c r="E47" s="33"/>
      <c r="F47" s="34"/>
      <c r="G47" s="73"/>
      <c r="H47" s="81"/>
      <c r="J47" s="29"/>
      <c r="K47" s="30"/>
      <c r="L47" s="30"/>
    </row>
    <row r="48" spans="1:12" ht="18.75" x14ac:dyDescent="0.3">
      <c r="A48" s="86"/>
      <c r="B48" s="29"/>
      <c r="C48" s="30"/>
      <c r="D48" s="30"/>
      <c r="E48" s="33"/>
      <c r="F48" s="34"/>
      <c r="G48" s="73"/>
      <c r="H48" s="81"/>
      <c r="J48" s="29"/>
      <c r="K48" s="30"/>
      <c r="L48" s="30"/>
    </row>
    <row r="49" spans="1:12" ht="18.75" x14ac:dyDescent="0.3">
      <c r="A49" s="86"/>
      <c r="B49" s="29"/>
      <c r="C49" s="30"/>
      <c r="D49" s="30"/>
      <c r="E49" s="33"/>
      <c r="F49" s="34"/>
      <c r="G49" s="73"/>
      <c r="H49" s="81"/>
      <c r="J49" s="29"/>
      <c r="K49" s="30"/>
      <c r="L49" s="30"/>
    </row>
    <row r="50" spans="1:12" ht="18.75" x14ac:dyDescent="0.3">
      <c r="A50" s="86"/>
      <c r="B50" s="29"/>
      <c r="C50" s="30"/>
      <c r="D50" s="30"/>
      <c r="E50" s="33"/>
      <c r="F50" s="34"/>
      <c r="G50" s="73"/>
      <c r="H50" s="81"/>
      <c r="J50" s="29"/>
      <c r="K50" s="30"/>
      <c r="L50" s="30"/>
    </row>
    <row r="51" spans="1:12" ht="18.75" x14ac:dyDescent="0.3">
      <c r="A51" s="86"/>
      <c r="B51" s="29"/>
      <c r="C51" s="30"/>
      <c r="D51" s="30"/>
      <c r="E51" s="33"/>
      <c r="F51" s="34"/>
      <c r="G51" s="73"/>
      <c r="H51" s="81"/>
      <c r="J51" s="29"/>
      <c r="K51" s="30"/>
      <c r="L51" s="30"/>
    </row>
    <row r="52" spans="1:12" ht="18.75" x14ac:dyDescent="0.3">
      <c r="A52" s="86"/>
      <c r="B52" s="29"/>
      <c r="C52" s="30"/>
      <c r="D52" s="30"/>
      <c r="E52" s="33"/>
      <c r="F52" s="34"/>
      <c r="G52" s="73"/>
      <c r="H52" s="81"/>
      <c r="J52" s="29"/>
      <c r="K52" s="30"/>
      <c r="L52" s="30"/>
    </row>
    <row r="53" spans="1:12" ht="18.75" x14ac:dyDescent="0.3">
      <c r="A53" s="86"/>
      <c r="B53" s="29"/>
      <c r="C53" s="30"/>
      <c r="D53" s="30"/>
      <c r="E53" s="33"/>
      <c r="F53" s="34"/>
      <c r="G53" s="73"/>
      <c r="H53" s="81"/>
      <c r="J53" s="29"/>
      <c r="K53" s="30"/>
      <c r="L53" s="30"/>
    </row>
    <row r="54" spans="1:12" ht="19.5" thickBot="1" x14ac:dyDescent="0.35">
      <c r="A54" s="86"/>
      <c r="B54" s="29"/>
      <c r="C54" s="30"/>
      <c r="D54" s="30"/>
      <c r="E54" s="33"/>
      <c r="F54" s="34"/>
      <c r="G54" s="73"/>
      <c r="H54" s="81"/>
      <c r="J54" s="127"/>
      <c r="K54" s="128"/>
      <c r="L54" s="128"/>
    </row>
    <row r="55" spans="1:12" ht="19.5" thickBot="1" x14ac:dyDescent="0.35">
      <c r="A55" s="86"/>
      <c r="B55" s="127"/>
      <c r="C55" s="128"/>
      <c r="D55" s="128"/>
      <c r="E55" s="129"/>
      <c r="F55" s="130"/>
      <c r="G55" s="131"/>
      <c r="H55" s="132"/>
      <c r="J55" s="26"/>
      <c r="K55" s="27"/>
      <c r="L55" s="27"/>
    </row>
    <row r="56" spans="1:12" ht="19.5" thickBot="1" x14ac:dyDescent="0.35">
      <c r="B56" s="133" t="s">
        <v>381</v>
      </c>
      <c r="C56" s="134"/>
      <c r="D56" s="134"/>
      <c r="E56" s="134">
        <f>SUM(E5:E55)</f>
        <v>1</v>
      </c>
      <c r="F56" s="134">
        <f t="shared" ref="F56:G56" si="0">SUM(F5:F55)</f>
        <v>1</v>
      </c>
      <c r="G56" s="134">
        <f t="shared" si="0"/>
        <v>1</v>
      </c>
      <c r="H56" s="135">
        <f>SUM(H5:H55)</f>
        <v>1</v>
      </c>
    </row>
    <row r="57" spans="1:12" ht="21" x14ac:dyDescent="0.35">
      <c r="B57" s="35"/>
      <c r="C57" s="35"/>
      <c r="D57" s="35"/>
      <c r="E57" s="24"/>
      <c r="F57" s="24"/>
      <c r="G57" s="24"/>
      <c r="H57" s="24"/>
    </row>
  </sheetData>
  <sortState xmlns:xlrd2="http://schemas.microsoft.com/office/spreadsheetml/2017/richdata2" ref="L4:L54">
    <sortCondition ref="L4:L54"/>
  </sortState>
  <mergeCells count="4">
    <mergeCell ref="B3:C3"/>
    <mergeCell ref="A1:H1"/>
    <mergeCell ref="J1:L1"/>
    <mergeCell ref="E3:G3"/>
  </mergeCells>
  <phoneticPr fontId="5" type="noConversion"/>
  <dataValidations count="3">
    <dataValidation type="list" allowBlank="1" showInputMessage="1" showErrorMessage="1" sqref="D5:D55 L4:L54" xr:uid="{E28B8B75-CC52-4F62-9A50-F4E2206343EA}">
      <formula1>regvoiture</formula1>
    </dataValidation>
    <dataValidation type="list" allowBlank="1" showInputMessage="1" showErrorMessage="1" sqref="C5:C55 K4:K54" xr:uid="{10862F04-91CC-4E13-9BAE-0E41007A9AAD}">
      <formula1>regcopi</formula1>
    </dataValidation>
    <dataValidation type="list" allowBlank="1" showInputMessage="1" showErrorMessage="1" sqref="B5:B55 J4:J54" xr:uid="{21E0B741-AE95-453B-9849-E6A6976BE839}">
      <formula1>regpilote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CCDC8-DDCB-41B9-9C96-419F8CF7A547}">
  <sheetPr codeName="Feuil2"/>
  <dimension ref="A1:F173"/>
  <sheetViews>
    <sheetView workbookViewId="0">
      <pane ySplit="1" topLeftCell="A2" activePane="bottomLeft" state="frozen"/>
      <selection pane="bottomLeft" activeCell="C1" sqref="C1"/>
    </sheetView>
  </sheetViews>
  <sheetFormatPr baseColWidth="10" defaultRowHeight="15" x14ac:dyDescent="0.25"/>
  <cols>
    <col min="1" max="1" width="42.7109375" customWidth="1"/>
    <col min="2" max="2" width="4.7109375" customWidth="1"/>
    <col min="3" max="3" width="42.7109375" customWidth="1"/>
    <col min="4" max="4" width="4.7109375" customWidth="1"/>
    <col min="5" max="5" width="42.7109375" customWidth="1"/>
  </cols>
  <sheetData>
    <row r="1" spans="1:6" ht="15.75" x14ac:dyDescent="0.25">
      <c r="A1" s="20" t="s">
        <v>20</v>
      </c>
      <c r="B1" s="20"/>
      <c r="C1" s="21" t="s">
        <v>380</v>
      </c>
      <c r="D1" s="126"/>
      <c r="E1" s="22" t="s">
        <v>50</v>
      </c>
      <c r="F1" s="19"/>
    </row>
    <row r="2" spans="1:6" ht="23.25" x14ac:dyDescent="0.25">
      <c r="A2" s="102"/>
      <c r="B2" s="99"/>
      <c r="C2" s="99"/>
      <c r="D2" s="99"/>
      <c r="E2" s="100"/>
    </row>
    <row r="3" spans="1:6" ht="21" customHeight="1" x14ac:dyDescent="0.25">
      <c r="A3" s="99" t="s">
        <v>288</v>
      </c>
      <c r="B3" s="99"/>
      <c r="C3" s="99" t="s">
        <v>268</v>
      </c>
      <c r="D3" s="99"/>
      <c r="E3" s="100" t="s">
        <v>63</v>
      </c>
    </row>
    <row r="4" spans="1:6" ht="23.25" customHeight="1" x14ac:dyDescent="0.25">
      <c r="A4" s="99" t="s">
        <v>172</v>
      </c>
      <c r="B4" s="99"/>
      <c r="C4" s="99" t="s">
        <v>295</v>
      </c>
      <c r="D4" s="99"/>
      <c r="E4" s="100" t="s">
        <v>239</v>
      </c>
    </row>
    <row r="5" spans="1:6" ht="36" x14ac:dyDescent="0.25">
      <c r="A5" s="99" t="s">
        <v>120</v>
      </c>
      <c r="B5" s="99"/>
      <c r="C5" s="99" t="s">
        <v>171</v>
      </c>
      <c r="D5" s="99"/>
      <c r="E5" s="100" t="s">
        <v>57</v>
      </c>
    </row>
    <row r="6" spans="1:6" ht="21" customHeight="1" x14ac:dyDescent="0.25">
      <c r="A6" s="99" t="s">
        <v>181</v>
      </c>
      <c r="B6" s="99"/>
      <c r="C6" s="99" t="s">
        <v>205</v>
      </c>
      <c r="D6" s="99"/>
      <c r="E6" s="100" t="s">
        <v>52</v>
      </c>
    </row>
    <row r="7" spans="1:6" ht="21" customHeight="1" x14ac:dyDescent="0.25">
      <c r="A7" s="99" t="s">
        <v>47</v>
      </c>
      <c r="B7" s="99"/>
      <c r="C7" s="99" t="s">
        <v>132</v>
      </c>
      <c r="D7" s="99"/>
      <c r="E7" s="100" t="s">
        <v>56</v>
      </c>
    </row>
    <row r="8" spans="1:6" ht="21" customHeight="1" x14ac:dyDescent="0.35">
      <c r="A8" s="99" t="s">
        <v>184</v>
      </c>
      <c r="B8" s="101"/>
      <c r="C8" s="99" t="s">
        <v>142</v>
      </c>
      <c r="D8" s="99"/>
      <c r="E8" s="100" t="s">
        <v>255</v>
      </c>
    </row>
    <row r="9" spans="1:6" ht="21" customHeight="1" x14ac:dyDescent="0.35">
      <c r="A9" s="101" t="s">
        <v>227</v>
      </c>
      <c r="B9" s="99"/>
      <c r="C9" s="99" t="s">
        <v>35</v>
      </c>
      <c r="D9" s="99"/>
      <c r="E9" s="100" t="s">
        <v>262</v>
      </c>
    </row>
    <row r="10" spans="1:6" ht="21" x14ac:dyDescent="0.25">
      <c r="A10" s="99" t="s">
        <v>95</v>
      </c>
      <c r="B10" s="99"/>
      <c r="C10" s="99" t="s">
        <v>122</v>
      </c>
      <c r="D10" s="99"/>
      <c r="E10" s="100" t="s">
        <v>166</v>
      </c>
    </row>
    <row r="11" spans="1:6" ht="23.25" customHeight="1" x14ac:dyDescent="0.25">
      <c r="A11" s="99" t="s">
        <v>101</v>
      </c>
      <c r="B11" s="99"/>
      <c r="C11" s="99" t="s">
        <v>203</v>
      </c>
      <c r="D11" s="99"/>
      <c r="E11" s="100" t="s">
        <v>212</v>
      </c>
    </row>
    <row r="12" spans="1:6" ht="54" x14ac:dyDescent="0.25">
      <c r="A12" s="99" t="s">
        <v>274</v>
      </c>
      <c r="B12" s="99"/>
      <c r="C12" s="99" t="s">
        <v>198</v>
      </c>
      <c r="D12" s="99"/>
      <c r="E12" s="100" t="s">
        <v>61</v>
      </c>
    </row>
    <row r="13" spans="1:6" ht="36" x14ac:dyDescent="0.25">
      <c r="A13" s="99" t="s">
        <v>218</v>
      </c>
      <c r="B13" s="99"/>
      <c r="C13" s="99" t="s">
        <v>123</v>
      </c>
      <c r="D13" s="99"/>
      <c r="E13" s="100" t="s">
        <v>130</v>
      </c>
    </row>
    <row r="14" spans="1:6" ht="36" x14ac:dyDescent="0.25">
      <c r="A14" s="99" t="s">
        <v>22</v>
      </c>
      <c r="B14" s="99"/>
      <c r="C14" s="99" t="s">
        <v>223</v>
      </c>
      <c r="D14" s="99"/>
      <c r="E14" s="100" t="s">
        <v>217</v>
      </c>
    </row>
    <row r="15" spans="1:6" ht="36" x14ac:dyDescent="0.25">
      <c r="A15" s="99" t="s">
        <v>210</v>
      </c>
      <c r="B15" s="99"/>
      <c r="C15" s="99" t="s">
        <v>154</v>
      </c>
      <c r="D15" s="99"/>
      <c r="E15" s="100" t="s">
        <v>273</v>
      </c>
    </row>
    <row r="16" spans="1:6" ht="21" customHeight="1" x14ac:dyDescent="0.25">
      <c r="A16" s="99" t="s">
        <v>208</v>
      </c>
      <c r="B16" s="99"/>
      <c r="C16" s="99" t="s">
        <v>211</v>
      </c>
      <c r="D16" s="99"/>
      <c r="E16" s="100" t="s">
        <v>280</v>
      </c>
    </row>
    <row r="17" spans="1:5" ht="21" customHeight="1" x14ac:dyDescent="0.25">
      <c r="A17" s="99" t="s">
        <v>99</v>
      </c>
      <c r="B17" s="99"/>
      <c r="C17" s="99" t="s">
        <v>270</v>
      </c>
      <c r="D17" s="99"/>
      <c r="E17" s="100" t="s">
        <v>196</v>
      </c>
    </row>
    <row r="18" spans="1:5" ht="21" customHeight="1" x14ac:dyDescent="0.25">
      <c r="A18" s="99" t="s">
        <v>119</v>
      </c>
      <c r="B18" s="99"/>
      <c r="C18" s="99" t="s">
        <v>276</v>
      </c>
      <c r="D18" s="99"/>
      <c r="E18" s="100" t="s">
        <v>192</v>
      </c>
    </row>
    <row r="19" spans="1:5" ht="23.25" customHeight="1" x14ac:dyDescent="0.25">
      <c r="A19" s="99" t="s">
        <v>104</v>
      </c>
      <c r="B19" s="99"/>
      <c r="C19" s="99" t="s">
        <v>248</v>
      </c>
      <c r="D19" s="99"/>
      <c r="E19" s="100" t="s">
        <v>199</v>
      </c>
    </row>
    <row r="20" spans="1:5" ht="23.25" customHeight="1" x14ac:dyDescent="0.25">
      <c r="A20" s="99" t="s">
        <v>213</v>
      </c>
      <c r="B20" s="99"/>
      <c r="C20" s="99" t="s">
        <v>193</v>
      </c>
      <c r="D20" s="99"/>
      <c r="E20" s="100" t="s">
        <v>224</v>
      </c>
    </row>
    <row r="21" spans="1:5" ht="21" customHeight="1" x14ac:dyDescent="0.35">
      <c r="A21" s="99" t="s">
        <v>197</v>
      </c>
      <c r="B21" s="99"/>
      <c r="C21" s="99" t="s">
        <v>265</v>
      </c>
      <c r="D21" s="101"/>
      <c r="E21" s="100" t="s">
        <v>59</v>
      </c>
    </row>
    <row r="22" spans="1:5" ht="21" customHeight="1" x14ac:dyDescent="0.35">
      <c r="A22" s="99" t="s">
        <v>106</v>
      </c>
      <c r="B22" s="99"/>
      <c r="C22" s="101" t="s">
        <v>294</v>
      </c>
      <c r="D22" s="99"/>
      <c r="E22" s="100" t="s">
        <v>188</v>
      </c>
    </row>
    <row r="23" spans="1:5" ht="21" customHeight="1" x14ac:dyDescent="0.25">
      <c r="A23" s="99" t="s">
        <v>204</v>
      </c>
      <c r="B23" s="99"/>
      <c r="C23" s="99" t="s">
        <v>143</v>
      </c>
      <c r="D23" s="99"/>
      <c r="E23" s="100" t="s">
        <v>169</v>
      </c>
    </row>
    <row r="24" spans="1:5" ht="21" customHeight="1" x14ac:dyDescent="0.25">
      <c r="A24" s="99" t="s">
        <v>269</v>
      </c>
      <c r="B24" s="99"/>
      <c r="C24" s="99" t="s">
        <v>159</v>
      </c>
      <c r="D24" s="99"/>
      <c r="E24" s="100" t="s">
        <v>58</v>
      </c>
    </row>
    <row r="25" spans="1:5" ht="21" customHeight="1" x14ac:dyDescent="0.35">
      <c r="A25" s="99" t="s">
        <v>267</v>
      </c>
      <c r="B25" s="101"/>
      <c r="C25" s="99" t="s">
        <v>253</v>
      </c>
      <c r="D25" s="99"/>
      <c r="E25" s="100" t="s">
        <v>60</v>
      </c>
    </row>
    <row r="26" spans="1:5" ht="21" customHeight="1" x14ac:dyDescent="0.35">
      <c r="A26" s="101" t="s">
        <v>114</v>
      </c>
      <c r="B26" s="99"/>
      <c r="C26" s="99" t="s">
        <v>185</v>
      </c>
      <c r="D26" s="99"/>
      <c r="E26" s="100" t="s">
        <v>160</v>
      </c>
    </row>
    <row r="27" spans="1:5" ht="21" customHeight="1" x14ac:dyDescent="0.25">
      <c r="A27" s="99" t="s">
        <v>275</v>
      </c>
      <c r="B27" s="99"/>
      <c r="C27" s="99" t="s">
        <v>296</v>
      </c>
      <c r="D27" s="99"/>
      <c r="E27" s="100" t="s">
        <v>55</v>
      </c>
    </row>
    <row r="28" spans="1:5" ht="23.25" customHeight="1" x14ac:dyDescent="0.25">
      <c r="A28" s="99" t="s">
        <v>247</v>
      </c>
      <c r="B28" s="99"/>
      <c r="C28" s="99" t="s">
        <v>219</v>
      </c>
      <c r="D28" s="99"/>
      <c r="E28" s="100" t="s">
        <v>150</v>
      </c>
    </row>
    <row r="29" spans="1:5" ht="54" x14ac:dyDescent="0.25">
      <c r="A29" s="99" t="s">
        <v>256</v>
      </c>
      <c r="B29" s="99"/>
      <c r="C29" s="99" t="s">
        <v>152</v>
      </c>
      <c r="D29" s="99"/>
      <c r="E29" s="100" t="s">
        <v>244</v>
      </c>
    </row>
    <row r="30" spans="1:5" ht="21" customHeight="1" x14ac:dyDescent="0.25">
      <c r="A30" s="99" t="s">
        <v>167</v>
      </c>
      <c r="B30" s="99"/>
      <c r="C30" s="99" t="s">
        <v>156</v>
      </c>
      <c r="D30" s="99"/>
      <c r="E30" s="100" t="s">
        <v>53</v>
      </c>
    </row>
    <row r="31" spans="1:5" ht="21" customHeight="1" x14ac:dyDescent="0.35">
      <c r="A31" s="99" t="s">
        <v>215</v>
      </c>
      <c r="B31" s="99"/>
      <c r="C31" s="99" t="s">
        <v>297</v>
      </c>
      <c r="D31" s="101"/>
      <c r="E31" s="100" t="s">
        <v>62</v>
      </c>
    </row>
    <row r="32" spans="1:5" ht="21" customHeight="1" x14ac:dyDescent="0.35">
      <c r="A32" s="99" t="s">
        <v>252</v>
      </c>
      <c r="B32" s="99"/>
      <c r="C32" s="101" t="s">
        <v>226</v>
      </c>
      <c r="D32" s="99"/>
      <c r="E32" s="100" t="s">
        <v>139</v>
      </c>
    </row>
    <row r="33" spans="1:5" ht="21" customHeight="1" x14ac:dyDescent="0.35">
      <c r="A33" s="99" t="s">
        <v>180</v>
      </c>
      <c r="B33" s="101"/>
      <c r="C33" s="99" t="s">
        <v>48</v>
      </c>
      <c r="D33" s="99"/>
      <c r="E33" s="100" t="s">
        <v>233</v>
      </c>
    </row>
    <row r="34" spans="1:5" ht="23.25" customHeight="1" x14ac:dyDescent="0.35">
      <c r="A34" s="101" t="s">
        <v>108</v>
      </c>
      <c r="B34" s="99"/>
      <c r="C34" s="99" t="s">
        <v>246</v>
      </c>
      <c r="D34" s="99"/>
      <c r="E34" s="100" t="s">
        <v>165</v>
      </c>
    </row>
    <row r="35" spans="1:5" ht="23.25" customHeight="1" x14ac:dyDescent="0.25">
      <c r="A35" s="99" t="s">
        <v>118</v>
      </c>
      <c r="B35" s="99"/>
      <c r="C35" s="99" t="s">
        <v>46</v>
      </c>
      <c r="D35" s="99"/>
      <c r="E35" s="100" t="s">
        <v>186</v>
      </c>
    </row>
    <row r="36" spans="1:5" ht="21" customHeight="1" x14ac:dyDescent="0.25">
      <c r="A36" s="99" t="s">
        <v>42</v>
      </c>
      <c r="B36" s="99"/>
      <c r="C36" s="99" t="s">
        <v>125</v>
      </c>
      <c r="D36" s="99"/>
      <c r="E36" s="100" t="s">
        <v>148</v>
      </c>
    </row>
    <row r="37" spans="1:5" ht="21" customHeight="1" x14ac:dyDescent="0.35">
      <c r="A37" s="99" t="s">
        <v>237</v>
      </c>
      <c r="B37" s="99"/>
      <c r="C37" s="99" t="s">
        <v>272</v>
      </c>
      <c r="D37" s="101"/>
      <c r="E37" s="100" t="s">
        <v>183</v>
      </c>
    </row>
    <row r="38" spans="1:5" ht="21" customHeight="1" x14ac:dyDescent="0.35">
      <c r="A38" s="99" t="s">
        <v>97</v>
      </c>
      <c r="B38" s="99"/>
      <c r="C38" s="101" t="s">
        <v>28</v>
      </c>
      <c r="D38" s="99"/>
      <c r="E38" s="100" t="s">
        <v>133</v>
      </c>
    </row>
    <row r="39" spans="1:5" ht="21" customHeight="1" x14ac:dyDescent="0.35">
      <c r="A39" s="99" t="s">
        <v>235</v>
      </c>
      <c r="B39" s="101"/>
      <c r="C39" s="99" t="s">
        <v>201</v>
      </c>
      <c r="D39" s="99"/>
      <c r="E39" s="100" t="s">
        <v>54</v>
      </c>
    </row>
    <row r="40" spans="1:5" ht="21" customHeight="1" x14ac:dyDescent="0.35">
      <c r="A40" s="101" t="s">
        <v>109</v>
      </c>
      <c r="B40" s="99"/>
      <c r="C40" s="99" t="s">
        <v>298</v>
      </c>
      <c r="D40" s="99"/>
      <c r="E40" s="100" t="s">
        <v>162</v>
      </c>
    </row>
    <row r="41" spans="1:5" ht="21" customHeight="1" x14ac:dyDescent="0.25">
      <c r="A41" s="99" t="s">
        <v>200</v>
      </c>
      <c r="B41" s="99"/>
      <c r="C41" s="99" t="s">
        <v>221</v>
      </c>
      <c r="D41" s="99"/>
      <c r="E41" s="100" t="s">
        <v>292</v>
      </c>
    </row>
    <row r="42" spans="1:5" ht="36" x14ac:dyDescent="0.25">
      <c r="A42" s="99" t="s">
        <v>105</v>
      </c>
      <c r="B42" s="99"/>
      <c r="C42" s="99" t="s">
        <v>158</v>
      </c>
      <c r="D42" s="99"/>
      <c r="E42" s="100" t="s">
        <v>251</v>
      </c>
    </row>
    <row r="43" spans="1:5" ht="21" customHeight="1" x14ac:dyDescent="0.35">
      <c r="A43" s="99" t="s">
        <v>249</v>
      </c>
      <c r="B43" s="101"/>
      <c r="C43" s="99" t="s">
        <v>29</v>
      </c>
      <c r="D43" s="99"/>
      <c r="E43" s="100" t="s">
        <v>195</v>
      </c>
    </row>
    <row r="44" spans="1:5" ht="21" customHeight="1" x14ac:dyDescent="0.35">
      <c r="A44" s="101" t="s">
        <v>229</v>
      </c>
      <c r="B44" s="99"/>
      <c r="C44" s="99" t="s">
        <v>279</v>
      </c>
      <c r="D44" s="99"/>
      <c r="E44" s="100" t="s">
        <v>191</v>
      </c>
    </row>
    <row r="45" spans="1:5" ht="21" customHeight="1" x14ac:dyDescent="0.25">
      <c r="A45" s="99" t="s">
        <v>266</v>
      </c>
      <c r="B45" s="99"/>
      <c r="C45" s="99" t="s">
        <v>243</v>
      </c>
      <c r="D45" s="99"/>
      <c r="E45" s="100" t="s">
        <v>137</v>
      </c>
    </row>
    <row r="46" spans="1:5" ht="36" x14ac:dyDescent="0.25">
      <c r="A46" s="99" t="s">
        <v>30</v>
      </c>
      <c r="B46" s="99"/>
      <c r="C46" s="99" t="s">
        <v>37</v>
      </c>
      <c r="D46" s="99"/>
      <c r="E46" s="100" t="s">
        <v>206</v>
      </c>
    </row>
    <row r="47" spans="1:5" ht="54" x14ac:dyDescent="0.25">
      <c r="A47" s="99" t="s">
        <v>310</v>
      </c>
      <c r="B47" s="99"/>
      <c r="C47" s="99" t="s">
        <v>134</v>
      </c>
      <c r="D47" s="99"/>
      <c r="E47" s="100" t="s">
        <v>51</v>
      </c>
    </row>
    <row r="48" spans="1:5" ht="21" customHeight="1" x14ac:dyDescent="0.25">
      <c r="A48" s="99" t="s">
        <v>163</v>
      </c>
      <c r="B48" s="99"/>
      <c r="C48" s="99" t="s">
        <v>175</v>
      </c>
      <c r="D48" s="99"/>
      <c r="E48" s="100" t="s">
        <v>135</v>
      </c>
    </row>
    <row r="49" spans="1:5" ht="21" x14ac:dyDescent="0.25">
      <c r="A49" s="99" t="s">
        <v>232</v>
      </c>
      <c r="B49" s="99"/>
      <c r="C49" s="99" t="s">
        <v>161</v>
      </c>
      <c r="D49" s="99"/>
      <c r="E49" s="100" t="s">
        <v>128</v>
      </c>
    </row>
    <row r="50" spans="1:5" ht="21" customHeight="1" x14ac:dyDescent="0.35">
      <c r="A50" s="99" t="s">
        <v>263</v>
      </c>
      <c r="B50" s="101"/>
      <c r="C50" s="99" t="s">
        <v>24</v>
      </c>
      <c r="D50" s="99"/>
      <c r="E50" s="102"/>
    </row>
    <row r="51" spans="1:5" ht="21" customHeight="1" x14ac:dyDescent="0.35">
      <c r="A51" s="101" t="s">
        <v>290</v>
      </c>
      <c r="B51" s="99"/>
      <c r="C51" s="99" t="s">
        <v>214</v>
      </c>
      <c r="D51" s="99"/>
      <c r="E51" s="102"/>
    </row>
    <row r="52" spans="1:5" ht="21" customHeight="1" x14ac:dyDescent="0.25">
      <c r="A52" s="99" t="s">
        <v>242</v>
      </c>
      <c r="B52" s="99"/>
      <c r="C52" s="99" t="s">
        <v>299</v>
      </c>
      <c r="D52" s="99"/>
      <c r="E52" s="102"/>
    </row>
    <row r="53" spans="1:5" ht="23.25" x14ac:dyDescent="0.25">
      <c r="A53" s="99" t="s">
        <v>278</v>
      </c>
      <c r="B53" s="99"/>
      <c r="C53" s="99" t="s">
        <v>145</v>
      </c>
      <c r="D53" s="99"/>
      <c r="E53" s="102"/>
    </row>
    <row r="54" spans="1:5" ht="21" customHeight="1" x14ac:dyDescent="0.25">
      <c r="A54" s="99" t="s">
        <v>116</v>
      </c>
      <c r="B54" s="99"/>
      <c r="C54" s="99" t="s">
        <v>300</v>
      </c>
      <c r="D54" s="99"/>
      <c r="E54" s="102"/>
    </row>
    <row r="55" spans="1:5" ht="21" customHeight="1" x14ac:dyDescent="0.25">
      <c r="A55" s="99" t="s">
        <v>36</v>
      </c>
      <c r="B55" s="99"/>
      <c r="C55" s="99" t="s">
        <v>141</v>
      </c>
      <c r="D55" s="99"/>
      <c r="E55" s="102"/>
    </row>
    <row r="56" spans="1:5" ht="21" customHeight="1" x14ac:dyDescent="0.35">
      <c r="A56" s="99" t="s">
        <v>38</v>
      </c>
      <c r="B56" s="101"/>
      <c r="C56" s="99" t="s">
        <v>190</v>
      </c>
      <c r="D56" s="99"/>
      <c r="E56" s="102"/>
    </row>
    <row r="57" spans="1:5" ht="21" customHeight="1" x14ac:dyDescent="0.35">
      <c r="A57" s="101" t="s">
        <v>107</v>
      </c>
      <c r="B57" s="99"/>
      <c r="C57" s="99" t="s">
        <v>151</v>
      </c>
      <c r="D57" s="99"/>
      <c r="E57" s="102"/>
    </row>
    <row r="58" spans="1:5" ht="21" customHeight="1" x14ac:dyDescent="0.35">
      <c r="A58" s="99" t="s">
        <v>23</v>
      </c>
      <c r="B58" s="101"/>
      <c r="C58" s="99" t="s">
        <v>250</v>
      </c>
      <c r="D58" s="99"/>
      <c r="E58" s="102"/>
    </row>
    <row r="59" spans="1:5" ht="23.25" x14ac:dyDescent="0.35">
      <c r="A59" s="101" t="s">
        <v>113</v>
      </c>
      <c r="B59" s="101"/>
      <c r="C59" s="99" t="s">
        <v>236</v>
      </c>
      <c r="D59" s="99"/>
      <c r="E59" s="102"/>
    </row>
    <row r="60" spans="1:5" ht="23.25" x14ac:dyDescent="0.35">
      <c r="A60" s="101" t="s">
        <v>225</v>
      </c>
      <c r="B60" s="101"/>
      <c r="C60" s="99" t="s">
        <v>291</v>
      </c>
      <c r="D60" s="99"/>
      <c r="E60" s="102"/>
    </row>
    <row r="61" spans="1:5" ht="23.25" customHeight="1" x14ac:dyDescent="0.35">
      <c r="A61" s="101" t="s">
        <v>31</v>
      </c>
      <c r="B61" s="99"/>
      <c r="C61" s="99" t="s">
        <v>131</v>
      </c>
      <c r="D61" s="99"/>
      <c r="E61" s="102"/>
    </row>
    <row r="62" spans="1:5" ht="23.25" x14ac:dyDescent="0.25">
      <c r="A62" s="99" t="s">
        <v>258</v>
      </c>
      <c r="B62" s="99"/>
      <c r="C62" s="99" t="s">
        <v>136</v>
      </c>
      <c r="D62" s="99"/>
      <c r="E62" s="102"/>
    </row>
    <row r="63" spans="1:5" ht="21" customHeight="1" x14ac:dyDescent="0.25">
      <c r="A63" s="99" t="s">
        <v>176</v>
      </c>
      <c r="B63" s="99"/>
      <c r="C63" s="99" t="s">
        <v>144</v>
      </c>
      <c r="D63" s="99"/>
      <c r="E63" s="102"/>
    </row>
    <row r="64" spans="1:5" ht="21" customHeight="1" x14ac:dyDescent="0.25">
      <c r="A64" s="99" t="s">
        <v>32</v>
      </c>
      <c r="B64" s="99"/>
      <c r="C64" s="99" t="s">
        <v>289</v>
      </c>
      <c r="D64" s="99"/>
      <c r="E64" s="102"/>
    </row>
    <row r="65" spans="1:5" ht="23.25" customHeight="1" x14ac:dyDescent="0.35">
      <c r="A65" s="99" t="s">
        <v>222</v>
      </c>
      <c r="B65" s="99"/>
      <c r="C65" s="99" t="s">
        <v>168</v>
      </c>
      <c r="D65" s="99"/>
      <c r="E65" s="103"/>
    </row>
    <row r="66" spans="1:5" ht="23.25" customHeight="1" x14ac:dyDescent="0.25">
      <c r="A66" s="99" t="s">
        <v>110</v>
      </c>
      <c r="B66" s="99"/>
      <c r="C66" s="99" t="s">
        <v>259</v>
      </c>
      <c r="D66" s="99"/>
      <c r="E66" s="102"/>
    </row>
    <row r="67" spans="1:5" ht="21" customHeight="1" x14ac:dyDescent="0.25">
      <c r="A67" s="99" t="s">
        <v>34</v>
      </c>
      <c r="B67" s="99"/>
      <c r="C67" s="99" t="s">
        <v>157</v>
      </c>
      <c r="D67" s="99"/>
      <c r="E67" s="102"/>
    </row>
    <row r="68" spans="1:5" ht="21" customHeight="1" x14ac:dyDescent="0.25">
      <c r="A68" s="99" t="s">
        <v>264</v>
      </c>
      <c r="B68" s="99"/>
      <c r="C68" s="99" t="s">
        <v>155</v>
      </c>
      <c r="D68" s="99"/>
      <c r="E68" s="102"/>
    </row>
    <row r="69" spans="1:5" ht="21" customHeight="1" x14ac:dyDescent="0.35">
      <c r="A69" s="99" t="s">
        <v>117</v>
      </c>
      <c r="B69" s="99"/>
      <c r="C69" s="99" t="s">
        <v>153</v>
      </c>
      <c r="D69" s="101"/>
      <c r="E69" s="102"/>
    </row>
    <row r="70" spans="1:5" ht="21" customHeight="1" x14ac:dyDescent="0.35">
      <c r="A70" s="99" t="s">
        <v>25</v>
      </c>
      <c r="B70" s="99"/>
      <c r="C70" s="101" t="s">
        <v>228</v>
      </c>
      <c r="D70" s="99"/>
      <c r="E70" s="102"/>
    </row>
    <row r="71" spans="1:5" ht="21" customHeight="1" x14ac:dyDescent="0.25">
      <c r="A71" s="99" t="s">
        <v>96</v>
      </c>
      <c r="B71" s="99"/>
      <c r="C71" s="99" t="s">
        <v>301</v>
      </c>
      <c r="D71" s="99"/>
      <c r="E71" s="102"/>
    </row>
    <row r="72" spans="1:5" ht="21" customHeight="1" x14ac:dyDescent="0.35">
      <c r="A72" s="99" t="s">
        <v>189</v>
      </c>
      <c r="B72" s="101"/>
      <c r="C72" s="99" t="s">
        <v>302</v>
      </c>
      <c r="D72" s="99"/>
      <c r="E72" s="102"/>
    </row>
    <row r="73" spans="1:5" ht="21" customHeight="1" x14ac:dyDescent="0.35">
      <c r="A73" s="101" t="s">
        <v>293</v>
      </c>
      <c r="B73" s="101"/>
      <c r="C73" s="99" t="s">
        <v>285</v>
      </c>
      <c r="D73" s="99"/>
      <c r="E73" s="102"/>
    </row>
    <row r="74" spans="1:5" ht="21" customHeight="1" x14ac:dyDescent="0.35">
      <c r="A74" s="101" t="s">
        <v>49</v>
      </c>
      <c r="B74" s="99"/>
      <c r="C74" s="99" t="s">
        <v>41</v>
      </c>
      <c r="D74" s="99"/>
      <c r="E74" s="102"/>
    </row>
    <row r="75" spans="1:5" ht="21" customHeight="1" x14ac:dyDescent="0.25">
      <c r="A75" s="99" t="s">
        <v>112</v>
      </c>
      <c r="B75" s="99"/>
      <c r="C75" s="99" t="s">
        <v>164</v>
      </c>
      <c r="D75" s="99"/>
      <c r="E75" s="102"/>
    </row>
    <row r="76" spans="1:5" ht="21" customHeight="1" x14ac:dyDescent="0.35">
      <c r="A76" s="99" t="s">
        <v>308</v>
      </c>
      <c r="B76" s="99"/>
      <c r="C76" s="99" t="s">
        <v>138</v>
      </c>
      <c r="D76" s="99"/>
      <c r="E76" s="104"/>
    </row>
    <row r="77" spans="1:5" ht="21" customHeight="1" x14ac:dyDescent="0.35">
      <c r="A77" s="99" t="s">
        <v>40</v>
      </c>
      <c r="B77" s="101"/>
      <c r="C77" s="99" t="s">
        <v>129</v>
      </c>
      <c r="D77" s="99"/>
      <c r="E77" s="104"/>
    </row>
    <row r="78" spans="1:5" ht="23.25" customHeight="1" x14ac:dyDescent="0.35">
      <c r="A78" s="101" t="s">
        <v>284</v>
      </c>
      <c r="B78" s="101"/>
      <c r="C78" s="99" t="s">
        <v>44</v>
      </c>
      <c r="D78" s="99"/>
      <c r="E78" s="102"/>
    </row>
    <row r="79" spans="1:5" ht="23.25" x14ac:dyDescent="0.35">
      <c r="A79" s="101" t="s">
        <v>286</v>
      </c>
      <c r="B79" s="101"/>
      <c r="C79" s="99" t="s">
        <v>121</v>
      </c>
      <c r="D79" s="99"/>
      <c r="E79" s="102"/>
    </row>
    <row r="80" spans="1:5" ht="21" customHeight="1" x14ac:dyDescent="0.35">
      <c r="A80" s="101" t="s">
        <v>115</v>
      </c>
      <c r="B80" s="99"/>
      <c r="C80" s="99" t="s">
        <v>303</v>
      </c>
      <c r="D80" s="99"/>
      <c r="E80" s="102"/>
    </row>
    <row r="81" spans="1:5" ht="23.25" x14ac:dyDescent="0.25">
      <c r="A81" s="99" t="s">
        <v>111</v>
      </c>
      <c r="B81" s="99"/>
      <c r="C81" s="99" t="s">
        <v>230</v>
      </c>
      <c r="D81" s="99"/>
      <c r="E81" s="102"/>
    </row>
    <row r="82" spans="1:5" ht="21" customHeight="1" x14ac:dyDescent="0.35">
      <c r="A82" s="99" t="s">
        <v>194</v>
      </c>
      <c r="B82" s="101"/>
      <c r="C82" s="99" t="s">
        <v>147</v>
      </c>
      <c r="D82" s="99"/>
      <c r="E82" s="102"/>
    </row>
    <row r="83" spans="1:5" ht="23.25" customHeight="1" x14ac:dyDescent="0.35">
      <c r="A83" s="101" t="s">
        <v>27</v>
      </c>
      <c r="B83" s="99"/>
      <c r="C83" s="99" t="s">
        <v>207</v>
      </c>
      <c r="D83" s="99"/>
      <c r="E83" s="102"/>
    </row>
    <row r="84" spans="1:5" ht="21" customHeight="1" x14ac:dyDescent="0.25">
      <c r="A84" s="99" t="s">
        <v>283</v>
      </c>
      <c r="B84" s="99"/>
      <c r="C84" s="99" t="s">
        <v>182</v>
      </c>
      <c r="D84" s="105"/>
      <c r="E84" s="102"/>
    </row>
    <row r="85" spans="1:5" ht="21" customHeight="1" x14ac:dyDescent="0.25">
      <c r="A85" s="99" t="s">
        <v>177</v>
      </c>
      <c r="B85" s="99"/>
      <c r="C85" s="105" t="s">
        <v>59</v>
      </c>
      <c r="D85" s="99"/>
      <c r="E85" s="102"/>
    </row>
    <row r="86" spans="1:5" ht="21" customHeight="1" x14ac:dyDescent="0.25">
      <c r="A86" s="99" t="s">
        <v>309</v>
      </c>
      <c r="B86" s="99"/>
      <c r="C86" s="99" t="s">
        <v>173</v>
      </c>
      <c r="D86" s="99"/>
      <c r="E86" s="102"/>
    </row>
    <row r="87" spans="1:5" ht="21" customHeight="1" x14ac:dyDescent="0.25">
      <c r="A87" s="99" t="s">
        <v>102</v>
      </c>
      <c r="B87" s="99"/>
      <c r="C87" s="99" t="s">
        <v>149</v>
      </c>
      <c r="D87" s="99"/>
      <c r="E87" s="102"/>
    </row>
    <row r="88" spans="1:5" ht="21" customHeight="1" x14ac:dyDescent="0.35">
      <c r="A88" s="99" t="s">
        <v>103</v>
      </c>
      <c r="B88" s="99"/>
      <c r="C88" s="99" t="s">
        <v>304</v>
      </c>
      <c r="D88" s="101"/>
      <c r="E88" s="102"/>
    </row>
    <row r="89" spans="1:5" ht="23.25" customHeight="1" x14ac:dyDescent="0.35">
      <c r="A89" s="99" t="s">
        <v>277</v>
      </c>
      <c r="B89" s="99"/>
      <c r="C89" s="101" t="s">
        <v>261</v>
      </c>
      <c r="D89" s="99"/>
      <c r="E89" s="102"/>
    </row>
    <row r="90" spans="1:5" ht="21" customHeight="1" x14ac:dyDescent="0.35">
      <c r="A90" s="99" t="s">
        <v>170</v>
      </c>
      <c r="B90" s="101"/>
      <c r="C90" s="99" t="s">
        <v>305</v>
      </c>
      <c r="D90" s="99"/>
      <c r="E90" s="102"/>
    </row>
    <row r="91" spans="1:5" ht="21" customHeight="1" x14ac:dyDescent="0.35">
      <c r="A91" s="101" t="s">
        <v>100</v>
      </c>
      <c r="B91" s="99"/>
      <c r="C91" s="99" t="s">
        <v>140</v>
      </c>
      <c r="D91" s="99"/>
      <c r="E91" s="102"/>
    </row>
    <row r="92" spans="1:5" ht="21" customHeight="1" x14ac:dyDescent="0.35">
      <c r="A92" s="99" t="s">
        <v>245</v>
      </c>
      <c r="B92" s="101"/>
      <c r="C92" s="99" t="s">
        <v>146</v>
      </c>
      <c r="D92" s="99"/>
      <c r="E92" s="102"/>
    </row>
    <row r="93" spans="1:5" ht="23.25" customHeight="1" x14ac:dyDescent="0.35">
      <c r="A93" s="101" t="s">
        <v>260</v>
      </c>
      <c r="B93" s="101"/>
      <c r="C93" s="99" t="s">
        <v>306</v>
      </c>
      <c r="D93" s="99"/>
      <c r="E93" s="104"/>
    </row>
    <row r="94" spans="1:5" ht="21" customHeight="1" x14ac:dyDescent="0.35">
      <c r="A94" s="101" t="s">
        <v>257</v>
      </c>
      <c r="B94" s="99"/>
      <c r="C94" s="99" t="s">
        <v>307</v>
      </c>
      <c r="D94" s="99"/>
      <c r="E94" s="102"/>
    </row>
    <row r="95" spans="1:5" ht="21" customHeight="1" x14ac:dyDescent="0.25">
      <c r="A95" s="99" t="s">
        <v>216</v>
      </c>
      <c r="B95" s="99"/>
      <c r="C95" s="99" t="s">
        <v>178</v>
      </c>
      <c r="D95" s="99"/>
      <c r="E95" s="102"/>
    </row>
    <row r="96" spans="1:5" ht="23.25" x14ac:dyDescent="0.25">
      <c r="A96" s="99" t="s">
        <v>33</v>
      </c>
      <c r="B96" s="99"/>
      <c r="C96" s="99" t="s">
        <v>241</v>
      </c>
      <c r="D96" s="99"/>
      <c r="E96" s="102"/>
    </row>
    <row r="97" spans="1:5" ht="23.25" x14ac:dyDescent="0.25">
      <c r="A97" s="99" t="s">
        <v>234</v>
      </c>
      <c r="B97" s="99"/>
      <c r="C97" s="99" t="s">
        <v>282</v>
      </c>
      <c r="D97" s="99"/>
      <c r="E97" s="102"/>
    </row>
    <row r="98" spans="1:5" ht="21" customHeight="1" x14ac:dyDescent="0.25">
      <c r="A98" s="99" t="s">
        <v>174</v>
      </c>
      <c r="B98" s="99"/>
      <c r="C98" s="99" t="s">
        <v>287</v>
      </c>
      <c r="D98" s="99"/>
      <c r="E98" s="102"/>
    </row>
    <row r="99" spans="1:5" ht="21" customHeight="1" x14ac:dyDescent="0.25">
      <c r="A99" s="99" t="s">
        <v>179</v>
      </c>
      <c r="B99" s="99"/>
      <c r="C99" s="99" t="s">
        <v>126</v>
      </c>
      <c r="D99" s="99"/>
      <c r="E99" s="102"/>
    </row>
    <row r="100" spans="1:5" ht="21" customHeight="1" x14ac:dyDescent="0.25">
      <c r="A100" s="99" t="s">
        <v>271</v>
      </c>
      <c r="B100" s="99"/>
      <c r="C100" s="99" t="s">
        <v>254</v>
      </c>
      <c r="D100" s="99"/>
      <c r="E100" s="102"/>
    </row>
    <row r="101" spans="1:5" ht="21" customHeight="1" x14ac:dyDescent="0.25">
      <c r="A101" s="99" t="s">
        <v>45</v>
      </c>
      <c r="B101" s="99"/>
      <c r="C101" s="99" t="s">
        <v>39</v>
      </c>
      <c r="D101" s="99"/>
      <c r="E101" s="102"/>
    </row>
    <row r="102" spans="1:5" ht="21" customHeight="1" x14ac:dyDescent="0.35">
      <c r="A102" s="99" t="s">
        <v>202</v>
      </c>
      <c r="B102" s="101"/>
      <c r="C102" s="99" t="s">
        <v>231</v>
      </c>
      <c r="D102" s="99"/>
      <c r="E102" s="102"/>
    </row>
    <row r="103" spans="1:5" ht="21" customHeight="1" x14ac:dyDescent="0.35">
      <c r="A103" s="101" t="s">
        <v>98</v>
      </c>
      <c r="B103" s="99"/>
      <c r="C103" s="99" t="s">
        <v>238</v>
      </c>
      <c r="D103" s="99"/>
      <c r="E103" s="102"/>
    </row>
    <row r="104" spans="1:5" ht="21" customHeight="1" x14ac:dyDescent="0.25">
      <c r="A104" s="99" t="s">
        <v>281</v>
      </c>
      <c r="B104" s="99"/>
      <c r="C104" s="99" t="s">
        <v>209</v>
      </c>
      <c r="D104" s="99"/>
      <c r="E104" s="102"/>
    </row>
    <row r="105" spans="1:5" ht="21" customHeight="1" x14ac:dyDescent="0.25">
      <c r="A105" s="99" t="s">
        <v>43</v>
      </c>
      <c r="B105" s="99"/>
      <c r="C105" s="99" t="s">
        <v>124</v>
      </c>
      <c r="D105" s="99"/>
      <c r="E105" s="102"/>
    </row>
    <row r="106" spans="1:5" ht="21" customHeight="1" x14ac:dyDescent="0.35">
      <c r="A106" s="99" t="s">
        <v>220</v>
      </c>
      <c r="B106" s="99"/>
      <c r="C106" s="99" t="s">
        <v>127</v>
      </c>
      <c r="D106" s="104"/>
      <c r="E106" s="104"/>
    </row>
    <row r="107" spans="1:5" ht="21" customHeight="1" x14ac:dyDescent="0.25">
      <c r="A107" s="99" t="s">
        <v>240</v>
      </c>
      <c r="B107" s="99"/>
      <c r="C107" s="102"/>
      <c r="D107" s="102"/>
      <c r="E107" s="102"/>
    </row>
    <row r="108" spans="1:5" ht="21" customHeight="1" x14ac:dyDescent="0.25">
      <c r="A108" s="99" t="s">
        <v>187</v>
      </c>
      <c r="B108" s="102"/>
      <c r="C108" s="102"/>
      <c r="D108" s="102"/>
      <c r="E108" s="102"/>
    </row>
    <row r="109" spans="1:5" ht="21" customHeight="1" x14ac:dyDescent="0.25">
      <c r="A109" s="102"/>
      <c r="B109" s="102"/>
      <c r="C109" s="102"/>
      <c r="D109" s="102"/>
      <c r="E109" s="102"/>
    </row>
    <row r="110" spans="1:5" ht="21" customHeight="1" x14ac:dyDescent="0.25">
      <c r="A110" s="102"/>
      <c r="B110" s="102"/>
      <c r="C110" s="102"/>
      <c r="D110" s="102"/>
      <c r="E110" s="102"/>
    </row>
    <row r="111" spans="1:5" ht="21" customHeight="1" x14ac:dyDescent="0.25">
      <c r="A111" s="102"/>
      <c r="B111" s="102"/>
      <c r="C111" s="102"/>
      <c r="D111" s="102"/>
      <c r="E111" s="102"/>
    </row>
    <row r="112" spans="1:5" ht="21" customHeight="1" x14ac:dyDescent="0.25">
      <c r="A112" s="102"/>
      <c r="B112" s="102"/>
      <c r="C112" s="102"/>
      <c r="D112" s="102"/>
      <c r="E112" s="102"/>
    </row>
    <row r="113" spans="1:5" ht="21" customHeight="1" x14ac:dyDescent="0.25">
      <c r="A113" s="102"/>
      <c r="B113" s="102"/>
      <c r="C113" s="102"/>
      <c r="D113" s="102"/>
      <c r="E113" s="102"/>
    </row>
    <row r="114" spans="1:5" ht="21" customHeight="1" x14ac:dyDescent="0.25">
      <c r="A114" s="102"/>
      <c r="B114" s="102"/>
      <c r="C114" s="102"/>
      <c r="D114" s="102"/>
      <c r="E114" s="102"/>
    </row>
    <row r="115" spans="1:5" ht="21" customHeight="1" x14ac:dyDescent="0.25">
      <c r="A115" s="102"/>
      <c r="B115" s="102"/>
      <c r="C115" s="102"/>
      <c r="D115" s="102"/>
      <c r="E115" s="102"/>
    </row>
    <row r="116" spans="1:5" ht="21" customHeight="1" x14ac:dyDescent="0.35">
      <c r="A116" s="104"/>
      <c r="B116" s="104"/>
      <c r="C116" s="102"/>
      <c r="D116" s="102"/>
      <c r="E116" s="102"/>
    </row>
    <row r="117" spans="1:5" ht="21" customHeight="1" x14ac:dyDescent="0.25">
      <c r="A117" s="102"/>
      <c r="B117" s="102"/>
      <c r="C117" s="102"/>
      <c r="D117" s="102"/>
      <c r="E117" s="102"/>
    </row>
    <row r="118" spans="1:5" ht="21" customHeight="1" x14ac:dyDescent="0.35">
      <c r="A118" s="104"/>
      <c r="B118" s="104"/>
      <c r="C118" s="104"/>
      <c r="D118" s="104"/>
      <c r="E118" s="104"/>
    </row>
    <row r="119" spans="1:5" ht="21" customHeight="1" x14ac:dyDescent="0.35">
      <c r="A119" s="104"/>
      <c r="B119" s="104"/>
      <c r="C119" s="106"/>
      <c r="D119" s="106"/>
      <c r="E119" s="102"/>
    </row>
    <row r="120" spans="1:5" ht="21" customHeight="1" x14ac:dyDescent="0.25">
      <c r="A120" s="102"/>
      <c r="B120" s="102"/>
      <c r="C120" s="102"/>
      <c r="D120" s="102"/>
      <c r="E120" s="102"/>
    </row>
    <row r="121" spans="1:5" ht="21" customHeight="1" x14ac:dyDescent="0.25">
      <c r="A121" s="102"/>
      <c r="B121" s="102"/>
      <c r="C121" s="102"/>
      <c r="D121" s="102"/>
      <c r="E121" s="102"/>
    </row>
    <row r="122" spans="1:5" ht="23.25" customHeight="1" x14ac:dyDescent="0.25">
      <c r="A122" s="102"/>
      <c r="B122" s="102"/>
      <c r="C122" s="102"/>
      <c r="D122" s="102"/>
      <c r="E122" s="102"/>
    </row>
    <row r="123" spans="1:5" ht="23.25" customHeight="1" x14ac:dyDescent="0.25">
      <c r="A123" s="102"/>
      <c r="B123" s="102"/>
      <c r="C123" s="102"/>
      <c r="D123" s="102"/>
      <c r="E123" s="102"/>
    </row>
    <row r="124" spans="1:5" ht="23.25" x14ac:dyDescent="0.25">
      <c r="A124" s="102"/>
      <c r="B124" s="102"/>
      <c r="C124" s="102"/>
      <c r="D124" s="102"/>
      <c r="E124" s="102"/>
    </row>
    <row r="125" spans="1:5" ht="23.25" x14ac:dyDescent="0.25">
      <c r="A125" s="102"/>
      <c r="B125" s="102"/>
      <c r="C125" s="102"/>
      <c r="D125" s="102"/>
      <c r="E125" s="102"/>
    </row>
    <row r="126" spans="1:5" ht="23.25" x14ac:dyDescent="0.25">
      <c r="A126" s="102"/>
      <c r="B126" s="102"/>
      <c r="C126" s="102"/>
      <c r="D126" s="102"/>
      <c r="E126" s="102"/>
    </row>
    <row r="127" spans="1:5" ht="21" customHeight="1" x14ac:dyDescent="0.25">
      <c r="A127" s="102"/>
      <c r="B127" s="102"/>
      <c r="C127" s="102"/>
      <c r="D127" s="102"/>
      <c r="E127" s="102"/>
    </row>
    <row r="128" spans="1:5" ht="23.25" x14ac:dyDescent="0.25">
      <c r="A128" s="102"/>
      <c r="B128" s="102"/>
      <c r="C128" s="102"/>
      <c r="D128" s="102"/>
      <c r="E128" s="102"/>
    </row>
    <row r="129" spans="1:5" ht="23.25" x14ac:dyDescent="0.25">
      <c r="A129" s="102"/>
      <c r="B129" s="102"/>
      <c r="C129" s="102"/>
      <c r="D129" s="102"/>
      <c r="E129" s="102"/>
    </row>
    <row r="130" spans="1:5" ht="23.25" x14ac:dyDescent="0.25">
      <c r="A130" s="102"/>
      <c r="B130" s="102"/>
      <c r="C130" s="102"/>
      <c r="D130" s="102"/>
      <c r="E130" s="102"/>
    </row>
    <row r="131" spans="1:5" ht="21" customHeight="1" x14ac:dyDescent="0.25">
      <c r="A131" s="102"/>
      <c r="B131" s="102"/>
      <c r="C131" s="102"/>
      <c r="D131" s="102"/>
      <c r="E131" s="102"/>
    </row>
    <row r="132" spans="1:5" ht="23.25" x14ac:dyDescent="0.25">
      <c r="A132" s="102"/>
      <c r="B132" s="102"/>
      <c r="C132" s="102"/>
      <c r="D132" s="102"/>
      <c r="E132" s="102"/>
    </row>
    <row r="133" spans="1:5" ht="21" customHeight="1" x14ac:dyDescent="0.35">
      <c r="A133" s="104"/>
      <c r="B133" s="104"/>
      <c r="C133" s="106"/>
      <c r="D133" s="106"/>
      <c r="E133" s="102"/>
    </row>
    <row r="134" spans="1:5" ht="21" customHeight="1" x14ac:dyDescent="0.25">
      <c r="A134" s="102"/>
      <c r="B134" s="102"/>
      <c r="C134" s="102"/>
      <c r="D134" s="102"/>
      <c r="E134" s="102"/>
    </row>
    <row r="135" spans="1:5" ht="21" customHeight="1" x14ac:dyDescent="0.25">
      <c r="A135" s="102"/>
      <c r="B135" s="102"/>
      <c r="C135" s="102"/>
      <c r="D135" s="102"/>
      <c r="E135" s="102"/>
    </row>
    <row r="136" spans="1:5" ht="21" customHeight="1" x14ac:dyDescent="0.25">
      <c r="A136" s="102"/>
      <c r="B136" s="102"/>
      <c r="C136" s="102"/>
      <c r="D136" s="102"/>
      <c r="E136" s="102"/>
    </row>
    <row r="137" spans="1:5" ht="23.25" customHeight="1" x14ac:dyDescent="0.25">
      <c r="A137" s="102"/>
      <c r="B137" s="102"/>
      <c r="C137" s="102"/>
      <c r="D137" s="102"/>
      <c r="E137" s="102"/>
    </row>
    <row r="138" spans="1:5" ht="21" customHeight="1" x14ac:dyDescent="0.25">
      <c r="A138" s="102"/>
      <c r="B138" s="102"/>
      <c r="C138" s="102"/>
      <c r="D138" s="102"/>
      <c r="E138" s="102"/>
    </row>
    <row r="139" spans="1:5" ht="21" customHeight="1" x14ac:dyDescent="0.25">
      <c r="A139" s="102"/>
      <c r="B139" s="102"/>
      <c r="C139" s="102"/>
      <c r="D139" s="102"/>
      <c r="E139" s="102"/>
    </row>
    <row r="140" spans="1:5" ht="23.25" customHeight="1" x14ac:dyDescent="0.25">
      <c r="A140" s="102"/>
      <c r="B140" s="102"/>
      <c r="C140" s="102"/>
      <c r="D140" s="102"/>
      <c r="E140" s="102"/>
    </row>
    <row r="141" spans="1:5" ht="23.25" customHeight="1" x14ac:dyDescent="0.25">
      <c r="A141" s="102"/>
      <c r="B141" s="102"/>
      <c r="C141" s="102"/>
      <c r="D141" s="102"/>
      <c r="E141" s="102"/>
    </row>
    <row r="142" spans="1:5" ht="15.75" x14ac:dyDescent="0.25">
      <c r="A142" s="23"/>
      <c r="B142" s="9"/>
      <c r="C142" s="9"/>
      <c r="D142" s="125"/>
      <c r="E142" s="19"/>
    </row>
    <row r="143" spans="1:5" ht="15.75" x14ac:dyDescent="0.25">
      <c r="A143" s="23"/>
      <c r="B143" s="9"/>
      <c r="C143" s="9"/>
      <c r="D143" s="125"/>
      <c r="E143" s="19"/>
    </row>
    <row r="144" spans="1:5" ht="15.75" x14ac:dyDescent="0.25">
      <c r="A144" s="23"/>
      <c r="B144" s="9"/>
      <c r="C144" s="9"/>
      <c r="D144" s="125"/>
      <c r="E144" s="19"/>
    </row>
    <row r="145" spans="1:5" ht="15.75" x14ac:dyDescent="0.25">
      <c r="A145" s="23"/>
      <c r="B145" s="9"/>
      <c r="C145" s="9"/>
      <c r="D145" s="125"/>
      <c r="E145" s="19"/>
    </row>
    <row r="146" spans="1:5" ht="15.75" x14ac:dyDescent="0.25">
      <c r="A146" s="23"/>
      <c r="B146" s="9"/>
      <c r="C146" s="9"/>
      <c r="D146" s="125"/>
      <c r="E146" s="19"/>
    </row>
    <row r="147" spans="1:5" ht="15.75" x14ac:dyDescent="0.25">
      <c r="A147" s="23"/>
      <c r="B147" s="9"/>
      <c r="C147" s="9"/>
      <c r="D147" s="125"/>
      <c r="E147" s="19"/>
    </row>
    <row r="148" spans="1:5" ht="15.75" x14ac:dyDescent="0.25">
      <c r="A148" s="9"/>
      <c r="B148" s="9"/>
      <c r="C148" s="9"/>
      <c r="D148" s="125"/>
      <c r="E148" s="19"/>
    </row>
    <row r="149" spans="1:5" ht="15.75" x14ac:dyDescent="0.25">
      <c r="A149" s="19"/>
      <c r="B149" s="19"/>
      <c r="C149" s="19"/>
      <c r="D149" s="19"/>
      <c r="E149" s="19"/>
    </row>
    <row r="150" spans="1:5" ht="15.75" x14ac:dyDescent="0.25">
      <c r="A150" s="19"/>
      <c r="B150" s="19"/>
      <c r="C150" s="19"/>
      <c r="D150" s="19"/>
      <c r="E150" s="19"/>
    </row>
    <row r="151" spans="1:5" ht="15.75" x14ac:dyDescent="0.25">
      <c r="A151" s="19"/>
      <c r="B151" s="19"/>
      <c r="C151" s="19"/>
      <c r="D151" s="19"/>
      <c r="E151" s="19"/>
    </row>
    <row r="152" spans="1:5" ht="15.75" x14ac:dyDescent="0.25">
      <c r="A152" s="19"/>
      <c r="B152" s="19"/>
      <c r="C152" s="19"/>
      <c r="D152" s="19"/>
      <c r="E152" s="19"/>
    </row>
    <row r="153" spans="1:5" ht="15.75" x14ac:dyDescent="0.25">
      <c r="A153" s="19"/>
      <c r="B153" s="19"/>
      <c r="C153" s="19"/>
      <c r="D153" s="19"/>
      <c r="E153" s="19"/>
    </row>
    <row r="154" spans="1:5" ht="15.75" x14ac:dyDescent="0.25">
      <c r="A154" s="19"/>
      <c r="B154" s="19"/>
      <c r="C154" s="19"/>
      <c r="D154" s="19"/>
      <c r="E154" s="19"/>
    </row>
    <row r="155" spans="1:5" ht="15.75" x14ac:dyDescent="0.25">
      <c r="A155" s="19"/>
      <c r="B155" s="19"/>
      <c r="C155" s="19"/>
      <c r="D155" s="19"/>
      <c r="E155" s="19"/>
    </row>
    <row r="156" spans="1:5" ht="15.75" x14ac:dyDescent="0.25">
      <c r="A156" s="19"/>
      <c r="B156" s="19"/>
      <c r="C156" s="19"/>
      <c r="D156" s="19"/>
      <c r="E156" s="19"/>
    </row>
    <row r="157" spans="1:5" ht="15.75" x14ac:dyDescent="0.25">
      <c r="A157" s="19"/>
      <c r="B157" s="19"/>
      <c r="C157" s="19"/>
      <c r="D157" s="19"/>
      <c r="E157" s="19"/>
    </row>
    <row r="158" spans="1:5" ht="15.75" x14ac:dyDescent="0.25">
      <c r="A158" s="19"/>
      <c r="B158" s="19"/>
      <c r="C158" s="19"/>
      <c r="D158" s="19"/>
      <c r="E158" s="19"/>
    </row>
    <row r="159" spans="1:5" ht="15.75" x14ac:dyDescent="0.25">
      <c r="A159" s="19"/>
      <c r="B159" s="19"/>
      <c r="C159" s="19"/>
      <c r="D159" s="19"/>
      <c r="E159" s="19"/>
    </row>
    <row r="160" spans="1:5" ht="15.75" x14ac:dyDescent="0.25">
      <c r="A160" s="19"/>
      <c r="B160" s="19"/>
      <c r="C160" s="19"/>
      <c r="D160" s="19"/>
      <c r="E160" s="19"/>
    </row>
    <row r="161" spans="1:5" ht="15.75" x14ac:dyDescent="0.25">
      <c r="A161" s="19"/>
      <c r="B161" s="19"/>
      <c r="C161" s="19"/>
      <c r="D161" s="19"/>
      <c r="E161" s="19"/>
    </row>
    <row r="162" spans="1:5" ht="15.75" x14ac:dyDescent="0.25">
      <c r="A162" s="19"/>
      <c r="B162" s="19"/>
      <c r="C162" s="19"/>
      <c r="D162" s="19"/>
      <c r="E162" s="19"/>
    </row>
    <row r="163" spans="1:5" ht="15.75" x14ac:dyDescent="0.25">
      <c r="A163" s="19"/>
      <c r="B163" s="19"/>
      <c r="C163" s="19"/>
      <c r="D163" s="19"/>
      <c r="E163" s="19"/>
    </row>
    <row r="164" spans="1:5" ht="15.75" x14ac:dyDescent="0.25">
      <c r="A164" s="19"/>
      <c r="B164" s="19"/>
      <c r="C164" s="19"/>
      <c r="D164" s="19"/>
      <c r="E164" s="19"/>
    </row>
    <row r="165" spans="1:5" ht="15.75" x14ac:dyDescent="0.25">
      <c r="A165" s="19"/>
      <c r="B165" s="19"/>
      <c r="C165" s="19"/>
      <c r="D165" s="19"/>
      <c r="E165" s="19"/>
    </row>
    <row r="166" spans="1:5" ht="15.75" x14ac:dyDescent="0.25">
      <c r="A166" s="19"/>
      <c r="B166" s="19"/>
      <c r="C166" s="19"/>
      <c r="D166" s="19"/>
      <c r="E166" s="19"/>
    </row>
    <row r="167" spans="1:5" ht="15.75" x14ac:dyDescent="0.25">
      <c r="A167" s="19"/>
      <c r="B167" s="19"/>
      <c r="C167" s="19"/>
      <c r="D167" s="19"/>
      <c r="E167" s="19"/>
    </row>
    <row r="168" spans="1:5" ht="15.75" x14ac:dyDescent="0.25">
      <c r="A168" s="19"/>
      <c r="B168" s="19"/>
      <c r="C168" s="19"/>
      <c r="D168" s="19"/>
      <c r="E168" s="19"/>
    </row>
    <row r="169" spans="1:5" ht="15.75" x14ac:dyDescent="0.25">
      <c r="A169" s="19"/>
      <c r="B169" s="19"/>
      <c r="C169" s="19"/>
      <c r="D169" s="19"/>
      <c r="E169" s="19"/>
    </row>
    <row r="170" spans="1:5" ht="15.75" x14ac:dyDescent="0.25">
      <c r="A170" s="19"/>
      <c r="B170" s="19"/>
      <c r="C170" s="19"/>
      <c r="D170" s="19"/>
      <c r="E170" s="19"/>
    </row>
    <row r="171" spans="1:5" ht="15.75" x14ac:dyDescent="0.25">
      <c r="A171" s="19"/>
      <c r="B171" s="19"/>
      <c r="C171" s="19"/>
      <c r="D171" s="19"/>
      <c r="E171" s="19"/>
    </row>
    <row r="172" spans="1:5" ht="15.75" x14ac:dyDescent="0.25">
      <c r="A172" s="19"/>
      <c r="B172" s="19"/>
      <c r="C172" s="19"/>
      <c r="D172" s="19"/>
      <c r="E172" s="19"/>
    </row>
    <row r="173" spans="1:5" ht="15.75" x14ac:dyDescent="0.25">
      <c r="A173" s="19"/>
      <c r="B173" s="19"/>
      <c r="C173" s="19"/>
      <c r="D173" s="19"/>
      <c r="E173" s="19"/>
    </row>
  </sheetData>
  <sheetProtection insertColumns="0" insertRows="0" deleteRows="0" selectLockedCells="1" sort="0"/>
  <sortState xmlns:xlrd2="http://schemas.microsoft.com/office/spreadsheetml/2017/richdata2" ref="B2:B148">
    <sortCondition ref="B2:B148"/>
  </sortState>
  <phoneticPr fontId="5" type="noConversion"/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B92A3-23E3-4EC1-A955-75ACBA15E54B}">
  <sheetPr codeName="Feuil3"/>
  <dimension ref="A2:H18"/>
  <sheetViews>
    <sheetView workbookViewId="0">
      <selection activeCell="G16" sqref="G16:G18"/>
    </sheetView>
  </sheetViews>
  <sheetFormatPr baseColWidth="10" defaultRowHeight="15" x14ac:dyDescent="0.25"/>
  <cols>
    <col min="1" max="1" width="29.85546875" bestFit="1" customWidth="1"/>
    <col min="2" max="2" width="10" customWidth="1"/>
    <col min="4" max="4" width="20.28515625" customWidth="1"/>
    <col min="8" max="8" width="7.85546875" customWidth="1"/>
  </cols>
  <sheetData>
    <row r="2" spans="1:8" ht="21" x14ac:dyDescent="0.35">
      <c r="D2" s="122" t="s">
        <v>93</v>
      </c>
      <c r="E2" s="122"/>
      <c r="F2" s="122"/>
      <c r="G2" s="122"/>
    </row>
    <row r="3" spans="1:8" ht="31.9" customHeight="1" thickBot="1" x14ac:dyDescent="0.4">
      <c r="A3" s="124" t="s">
        <v>79</v>
      </c>
      <c r="B3" s="124"/>
      <c r="D3" s="123" t="s">
        <v>71</v>
      </c>
      <c r="E3" s="123"/>
      <c r="F3" s="123"/>
      <c r="G3" s="136">
        <f>COUNTA(Saisie!B5:B153)</f>
        <v>109</v>
      </c>
    </row>
    <row r="4" spans="1:8" ht="21.75" thickBot="1" x14ac:dyDescent="0.4">
      <c r="A4" s="57" t="s">
        <v>376</v>
      </c>
      <c r="B4" s="65">
        <f>Saisie!E154+Saisie!F154+Saisie!G154+Saisie!H154+Saisie!I154</f>
        <v>4</v>
      </c>
      <c r="D4" s="123" t="s">
        <v>72</v>
      </c>
      <c r="E4" s="123"/>
      <c r="F4" s="123"/>
      <c r="G4" s="137">
        <f>B4+B5+B6+B7+B8+B9</f>
        <v>20</v>
      </c>
    </row>
    <row r="5" spans="1:8" ht="21.75" thickBot="1" x14ac:dyDescent="0.4">
      <c r="A5" s="58" t="s">
        <v>74</v>
      </c>
      <c r="B5" s="58">
        <f>Saisie!J154</f>
        <v>1</v>
      </c>
      <c r="D5" s="123" t="s">
        <v>73</v>
      </c>
      <c r="E5" s="123"/>
      <c r="F5" s="123"/>
      <c r="G5" s="137">
        <f>G3-G4</f>
        <v>89</v>
      </c>
    </row>
    <row r="6" spans="1:8" ht="21.75" thickBot="1" x14ac:dyDescent="0.3">
      <c r="A6" s="59" t="s">
        <v>75</v>
      </c>
      <c r="B6" s="59">
        <f>Saisie!K154</f>
        <v>1</v>
      </c>
    </row>
    <row r="7" spans="1:8" ht="21.75" thickBot="1" x14ac:dyDescent="0.4">
      <c r="A7" s="60" t="s">
        <v>76</v>
      </c>
      <c r="B7" s="60">
        <f>Saisie!L154+Saisie!M154+Saisie!N154+Saisie!O154+Saisie!P154+Saisie!Q154+Saisie!R154+Saisie!S154</f>
        <v>6</v>
      </c>
      <c r="D7" s="122" t="s">
        <v>82</v>
      </c>
      <c r="E7" s="122"/>
      <c r="F7" s="122"/>
      <c r="G7" s="122"/>
    </row>
    <row r="8" spans="1:8" ht="22.5" thickTop="1" thickBot="1" x14ac:dyDescent="0.4">
      <c r="A8" s="61" t="s">
        <v>77</v>
      </c>
      <c r="B8" s="66">
        <f>Saisie!T154+Saisie!U154+Saisie!V154+Saisie!W154+Saisie!X154+Saisie!Y154</f>
        <v>6</v>
      </c>
    </row>
    <row r="9" spans="1:8" ht="22.5" thickTop="1" thickBot="1" x14ac:dyDescent="0.4">
      <c r="A9" s="62" t="s">
        <v>78</v>
      </c>
      <c r="B9" s="62">
        <f>Saisie!Z154</f>
        <v>2</v>
      </c>
      <c r="D9" s="123" t="s">
        <v>88</v>
      </c>
      <c r="E9" s="123"/>
      <c r="F9" s="123"/>
      <c r="G9" s="136">
        <f>COUNTA(Régularité!B5:B55)</f>
        <v>18</v>
      </c>
    </row>
    <row r="10" spans="1:8" ht="21.75" thickTop="1" x14ac:dyDescent="0.35">
      <c r="A10" s="63"/>
      <c r="B10" s="64"/>
      <c r="D10" s="123" t="s">
        <v>89</v>
      </c>
      <c r="E10" s="123"/>
      <c r="F10" s="123"/>
      <c r="G10" s="137">
        <f>+B13+B14+B15+B16</f>
        <v>4</v>
      </c>
    </row>
    <row r="11" spans="1:8" ht="21" x14ac:dyDescent="0.35">
      <c r="D11" s="123" t="s">
        <v>73</v>
      </c>
      <c r="E11" s="123"/>
      <c r="F11" s="123"/>
      <c r="G11" s="137">
        <f>G9-G10</f>
        <v>14</v>
      </c>
    </row>
    <row r="12" spans="1:8" ht="15.75" thickBot="1" x14ac:dyDescent="0.3"/>
    <row r="13" spans="1:8" ht="21.75" thickTop="1" x14ac:dyDescent="0.35">
      <c r="A13" s="87" t="s">
        <v>85</v>
      </c>
      <c r="B13" s="90">
        <f>Régularité!E56</f>
        <v>1</v>
      </c>
    </row>
    <row r="14" spans="1:8" ht="21" x14ac:dyDescent="0.35">
      <c r="A14" s="88" t="s">
        <v>86</v>
      </c>
      <c r="B14" s="91">
        <f>Régularité!F56</f>
        <v>1</v>
      </c>
      <c r="D14" s="122" t="s">
        <v>94</v>
      </c>
      <c r="E14" s="122"/>
      <c r="F14" s="122"/>
      <c r="G14" s="122"/>
      <c r="H14" s="122"/>
    </row>
    <row r="15" spans="1:8" ht="21" x14ac:dyDescent="0.35">
      <c r="A15" s="88" t="s">
        <v>87</v>
      </c>
      <c r="B15" s="91">
        <f>+Régularité!G56</f>
        <v>1</v>
      </c>
    </row>
    <row r="16" spans="1:8" ht="21.75" thickBot="1" x14ac:dyDescent="0.4">
      <c r="A16" s="89" t="s">
        <v>379</v>
      </c>
      <c r="B16" s="92">
        <f>+Régularité!H56</f>
        <v>1</v>
      </c>
      <c r="D16" s="123" t="s">
        <v>91</v>
      </c>
      <c r="E16" s="123"/>
      <c r="F16" s="39"/>
      <c r="G16" s="136">
        <f>G3+G9</f>
        <v>127</v>
      </c>
    </row>
    <row r="17" spans="4:7" ht="21.75" thickTop="1" x14ac:dyDescent="0.35">
      <c r="D17" s="123" t="s">
        <v>90</v>
      </c>
      <c r="E17" s="123"/>
      <c r="F17" s="39"/>
      <c r="G17" s="137">
        <f>G4+G10</f>
        <v>24</v>
      </c>
    </row>
    <row r="18" spans="4:7" ht="21" x14ac:dyDescent="0.35">
      <c r="D18" s="123" t="s">
        <v>92</v>
      </c>
      <c r="E18" s="123"/>
      <c r="F18" s="39"/>
      <c r="G18" s="137">
        <f>G16-G17</f>
        <v>103</v>
      </c>
    </row>
  </sheetData>
  <mergeCells count="13">
    <mergeCell ref="D2:G2"/>
    <mergeCell ref="A3:B3"/>
    <mergeCell ref="D9:F9"/>
    <mergeCell ref="D3:F3"/>
    <mergeCell ref="D4:F4"/>
    <mergeCell ref="D5:F5"/>
    <mergeCell ref="D7:G7"/>
    <mergeCell ref="D14:H14"/>
    <mergeCell ref="D16:E16"/>
    <mergeCell ref="D17:E17"/>
    <mergeCell ref="D18:E18"/>
    <mergeCell ref="D10:F10"/>
    <mergeCell ref="D11:F1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copies="1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EF034-0720-4FFF-9451-CB33682566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Saisie</vt:lpstr>
      <vt:lpstr>Régularité</vt:lpstr>
      <vt:lpstr>Données</vt:lpstr>
      <vt:lpstr>Totaux</vt:lpstr>
      <vt:lpstr>copilote</vt:lpstr>
      <vt:lpstr>pilote</vt:lpstr>
      <vt:lpstr>regcopi</vt:lpstr>
      <vt:lpstr>regpilote</vt:lpstr>
      <vt:lpstr>regvoiture</vt:lpstr>
      <vt:lpstr>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HOAREAU</dc:creator>
  <cp:lastModifiedBy>Christian Schmidt</cp:lastModifiedBy>
  <cp:lastPrinted>2024-07-22T19:47:57Z</cp:lastPrinted>
  <dcterms:created xsi:type="dcterms:W3CDTF">2024-06-02T16:00:53Z</dcterms:created>
  <dcterms:modified xsi:type="dcterms:W3CDTF">2024-10-04T18:30:45Z</dcterms:modified>
</cp:coreProperties>
</file>