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0" windowWidth="20115" windowHeight="11850" activeTab="2"/>
  </bookViews>
  <sheets>
    <sheet name="SITUATION" sheetId="1" r:id="rId1"/>
    <sheet name="TABLE" sheetId="2" r:id="rId2"/>
    <sheet name="MODE D'EMPLOI" sheetId="3" r:id="rId3"/>
  </sheets>
  <definedNames>
    <definedName name="CEJOUR">SITUATION!$E$1</definedName>
    <definedName name="D_AUTOR">TABLE!$C$4:$C$53</definedName>
    <definedName name="DEB">TABLE!$D$2</definedName>
    <definedName name="FIN">TABLE!$D$3</definedName>
    <definedName name="TYPE">TABLE!$A$1:$A$4</definedName>
  </definedNames>
  <calcPr calcId="125725"/>
</workbook>
</file>

<file path=xl/calcChain.xml><?xml version="1.0" encoding="utf-8"?>
<calcChain xmlns="http://schemas.openxmlformats.org/spreadsheetml/2006/main">
  <c r="I9" i="1"/>
  <c r="I10"/>
  <c r="I11"/>
  <c r="I12"/>
  <c r="I13"/>
  <c r="I14"/>
  <c r="I15"/>
  <c r="I16"/>
  <c r="I17"/>
  <c r="I18"/>
  <c r="I19"/>
  <c r="I20"/>
  <c r="C5" i="2"/>
  <c r="C6" s="1"/>
  <c r="C7" s="1"/>
  <c r="C8" s="1"/>
  <c r="C9" s="1"/>
  <c r="C10" s="1"/>
  <c r="C11" s="1"/>
  <c r="C12" s="1"/>
  <c r="C13" s="1"/>
  <c r="C14" s="1"/>
  <c r="C15" s="1"/>
  <c r="C16" s="1"/>
  <c r="C17" s="1"/>
  <c r="C18" s="1"/>
  <c r="C19" s="1"/>
  <c r="C20" s="1"/>
  <c r="C21" s="1"/>
  <c r="C22" s="1"/>
  <c r="C23" s="1"/>
  <c r="C24" s="1"/>
  <c r="C25" s="1"/>
  <c r="C26" s="1"/>
  <c r="C27" s="1"/>
  <c r="C28" s="1"/>
  <c r="C29" s="1"/>
  <c r="C30" s="1"/>
  <c r="C31" s="1"/>
  <c r="C32" s="1"/>
  <c r="C33" s="1"/>
  <c r="C34" s="1"/>
  <c r="E3"/>
  <c r="E1" i="1"/>
  <c r="I8" s="1"/>
  <c r="H6"/>
  <c r="H7"/>
  <c r="H8"/>
  <c r="H9"/>
  <c r="H10"/>
  <c r="H11"/>
  <c r="H12"/>
  <c r="H13"/>
  <c r="H14"/>
  <c r="H15"/>
  <c r="H16"/>
  <c r="H17"/>
  <c r="H18"/>
  <c r="H19"/>
  <c r="H20"/>
  <c r="H5"/>
  <c r="I6" l="1"/>
  <c r="I5"/>
  <c r="I7"/>
  <c r="C35" i="2"/>
  <c r="C36" s="1"/>
  <c r="C37" s="1"/>
  <c r="C38" s="1"/>
  <c r="C39" s="1"/>
  <c r="C40" s="1"/>
  <c r="C41" s="1"/>
  <c r="C42" s="1"/>
  <c r="C43" s="1"/>
  <c r="C44" s="1"/>
  <c r="C45" s="1"/>
  <c r="C46" s="1"/>
  <c r="C47" s="1"/>
  <c r="C48" s="1"/>
  <c r="C49" s="1"/>
  <c r="C50" s="1"/>
  <c r="C51" s="1"/>
  <c r="C52" s="1"/>
  <c r="C53" s="1"/>
  <c r="F3" i="1" s="1"/>
  <c r="F2"/>
</calcChain>
</file>

<file path=xl/sharedStrings.xml><?xml version="1.0" encoding="utf-8"?>
<sst xmlns="http://schemas.openxmlformats.org/spreadsheetml/2006/main" count="41" uniqueCount="35">
  <si>
    <t>Numéro</t>
  </si>
  <si>
    <t>client</t>
  </si>
  <si>
    <t>type de prestation</t>
  </si>
  <si>
    <t>Date début</t>
  </si>
  <si>
    <t>Date de fin</t>
  </si>
  <si>
    <t>stephane</t>
  </si>
  <si>
    <t>reste nb jrs</t>
  </si>
  <si>
    <t>Formulaire</t>
  </si>
  <si>
    <t>Observation</t>
  </si>
  <si>
    <t>reçu fax</t>
  </si>
  <si>
    <t>aucune</t>
  </si>
  <si>
    <t>Michel</t>
  </si>
  <si>
    <t>reçu mail</t>
  </si>
  <si>
    <t>relancé</t>
  </si>
  <si>
    <t>Location</t>
  </si>
  <si>
    <t>Vente</t>
  </si>
  <si>
    <t>Disponible</t>
  </si>
  <si>
    <t>Jours de prêt</t>
  </si>
  <si>
    <t>SITUATION DES PRETS AU :</t>
  </si>
  <si>
    <t>Début :</t>
  </si>
  <si>
    <t xml:space="preserve">Dates autorisées </t>
  </si>
  <si>
    <t>Total</t>
  </si>
  <si>
    <t>MAX.AUTORISE</t>
  </si>
  <si>
    <t>Jean</t>
  </si>
  <si>
    <t>PLAGE        DU
AU</t>
  </si>
  <si>
    <t>Fin :</t>
  </si>
  <si>
    <t>MODE D'EMPLOI</t>
  </si>
  <si>
    <r>
      <t xml:space="preserve">Spécifiez dans l'onget Table cellules </t>
    </r>
    <r>
      <rPr>
        <b/>
        <sz val="11"/>
        <color theme="1"/>
        <rFont val="Calibri"/>
        <family val="2"/>
        <scheme val="minor"/>
      </rPr>
      <t>D2</t>
    </r>
    <r>
      <rPr>
        <sz val="11"/>
        <color theme="1"/>
        <rFont val="Calibri"/>
        <family val="2"/>
        <scheme val="minor"/>
      </rPr>
      <t xml:space="preserve"> et </t>
    </r>
    <r>
      <rPr>
        <b/>
        <sz val="11"/>
        <color theme="1"/>
        <rFont val="Calibri"/>
        <family val="2"/>
        <scheme val="minor"/>
      </rPr>
      <t>D3</t>
    </r>
    <r>
      <rPr>
        <sz val="11"/>
        <color theme="1"/>
        <rFont val="Calibri"/>
        <family val="2"/>
        <scheme val="minor"/>
      </rPr>
      <t xml:space="preserve"> la plage de date que vous autorisez à encoder comme date de début.  Cela permettra de construire une table des dates (nommée </t>
    </r>
    <r>
      <rPr>
        <b/>
        <sz val="11"/>
        <color theme="1"/>
        <rFont val="Calibri"/>
        <family val="2"/>
        <scheme val="minor"/>
      </rPr>
      <t>D_DEB</t>
    </r>
    <r>
      <rPr>
        <sz val="11"/>
        <color theme="1"/>
        <rFont val="Calibri"/>
        <family val="2"/>
        <scheme val="minor"/>
      </rPr>
      <t xml:space="preserve">) autorisées à l'encodage.  
Attention : tout encodage antérieur dans la colonne Date début restera valable MEME SI CES ENCODAGES SONT ANTERIEURS A LA NOUVELLE PLAGE DEFINIE.   
Ainsi l'opérateur pourra faire évoluer la plage pour les encodages futurs et ne pas remettre en question les anciens encodages.  
La fourchette de date se calcule par rapport à la date du jour.  Il faut donc préciser comme date de début : </t>
    </r>
    <r>
      <rPr>
        <b/>
        <sz val="11"/>
        <color theme="1"/>
        <rFont val="Calibri"/>
        <family val="2"/>
        <scheme val="minor"/>
      </rPr>
      <t>- x</t>
    </r>
    <r>
      <rPr>
        <sz val="11"/>
        <color theme="1"/>
        <rFont val="Calibri"/>
        <family val="2"/>
        <scheme val="minor"/>
      </rPr>
      <t xml:space="preserve"> jours pour permettre l'encodage à partir de X jours avant la date d'aujourd'hui.  
De même pour la date de fin autorisée il faut y préciser </t>
    </r>
    <r>
      <rPr>
        <b/>
        <sz val="11"/>
        <color theme="1"/>
        <rFont val="Calibri"/>
        <family val="2"/>
        <scheme val="minor"/>
      </rPr>
      <t>Y jours APRES</t>
    </r>
    <r>
      <rPr>
        <sz val="11"/>
        <color theme="1"/>
        <rFont val="Calibri"/>
        <family val="2"/>
        <scheme val="minor"/>
      </rPr>
      <t xml:space="preserve"> la date du jour.  
La table des dates autorisées se calcule dans les cellules C5 à C53 soit avec la cellule C4 à vide : 50 dates. </t>
    </r>
  </si>
  <si>
    <t>La fourchette de date sera reportée dans l'onglet SITUATION en F2 et F3</t>
  </si>
  <si>
    <t>les feuilles sont protégées SANS MOT DE PASSE. Ceci pour éviter d'encoder dans les cellules avec formules.  Toutes les cellules sans formules sont bien entendu déprotégées pour permettre l'encodage.</t>
  </si>
  <si>
    <t>François</t>
  </si>
  <si>
    <t>Didier</t>
  </si>
  <si>
    <t>Albert</t>
  </si>
  <si>
    <r>
      <t>Il reste plus qu'à encoder les colonnes : 
C ; D manuellement ;
E : avec sélection offerte et limitée par liste de validation ; 
F : avec sélection parmi la plage de date calculée au point 1 ; 
G : nombre de jour de prêt - L'encodage sera accepté uniquement s'il s'agit de location et refuser dans les autres cas où la cellule doit rester vide (pas de jours de prêts pour vente et disponible). A noter que si les jours de prêt sont relativement standards, il y aurait moyen de mettre aussi une plage de validationen place ;  
H et I sont calculées automatiquement et la colonne I sera mise en surbrillance si le nombre de jours restant est en négatif (rouge) et moins de 3 jours (</t>
    </r>
    <r>
      <rPr>
        <sz val="11"/>
        <rFont val="Calibri"/>
        <family val="2"/>
        <scheme val="minor"/>
      </rPr>
      <t>rose</t>
    </r>
    <r>
      <rPr>
        <sz val="11"/>
        <color theme="1"/>
        <rFont val="Calibri"/>
        <family val="2"/>
        <scheme val="minor"/>
      </rPr>
      <t>). Le calcul se fait à partir de la date de début auquel on ajoute le nombre de jour de prêt pour la colonne H et ensuite par différence avec la date du jour qui est affichée en E1.  A noter que le calcul se fait uniquement pour les opérations de Location ; 
J et K seront encodées manuellement (à noter que si les observations sont répétitives, il y aurait moyen de mettre en place des tables permettant de faciliter l'encodage).</t>
    </r>
  </si>
  <si>
    <t>Bon courage !</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</si>
</sst>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b/>
      <sz val="11"/>
      <color rgb="FF0070C0"/>
      <name val="Calibri"/>
      <family val="2"/>
      <scheme val="minor"/>
    </font>
  </fonts>
  <fills count="2">
    <fill>
      <patternFill patternType="none"/>
    </fill>
    <fill>
      <patternFill patternType="gray125"/>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s>
  <cellStyleXfs count="1">
    <xf numFmtId="0" fontId="0" fillId="0" borderId="0"/>
  </cellStyleXfs>
  <cellXfs count="32">
    <xf numFmtId="0" fontId="0" fillId="0" borderId="0" xfId="0"/>
    <xf numFmtId="0" fontId="0" fillId="0" borderId="0" xfId="0" applyAlignment="1">
      <alignment horizontal="center"/>
    </xf>
    <xf numFmtId="0" fontId="0" fillId="0" borderId="0" xfId="0" applyAlignment="1">
      <alignment horizontal="left"/>
    </xf>
    <xf numFmtId="14" fontId="0" fillId="0" borderId="0" xfId="0" applyNumberFormat="1" applyAlignment="1">
      <alignment horizontal="center"/>
    </xf>
    <xf numFmtId="0" fontId="0" fillId="0" borderId="0" xfId="0" applyNumberFormat="1" applyAlignment="1">
      <alignment horizontal="center"/>
    </xf>
    <xf numFmtId="0" fontId="0" fillId="0" borderId="0" xfId="0" applyNumberFormat="1"/>
    <xf numFmtId="0" fontId="0" fillId="0" borderId="1" xfId="0" applyBorder="1"/>
    <xf numFmtId="0" fontId="0" fillId="0" borderId="2" xfId="0" applyBorder="1"/>
    <xf numFmtId="0" fontId="0" fillId="0" borderId="4" xfId="0" applyBorder="1"/>
    <xf numFmtId="0" fontId="0" fillId="0" borderId="5" xfId="0" applyBorder="1"/>
    <xf numFmtId="14" fontId="0" fillId="0" borderId="6" xfId="0" applyNumberFormat="1" applyBorder="1"/>
    <xf numFmtId="14" fontId="0" fillId="0" borderId="7" xfId="0" applyNumberFormat="1" applyBorder="1"/>
    <xf numFmtId="14" fontId="0" fillId="0" borderId="8" xfId="0" applyNumberFormat="1" applyBorder="1"/>
    <xf numFmtId="0" fontId="0" fillId="0" borderId="1" xfId="0" applyBorder="1" applyAlignment="1">
      <alignment horizontal="center"/>
    </xf>
    <xf numFmtId="0" fontId="0" fillId="0" borderId="3" xfId="0" applyBorder="1" applyAlignment="1">
      <alignment horizontal="center"/>
    </xf>
    <xf numFmtId="0" fontId="0" fillId="0" borderId="1" xfId="0" applyNumberFormat="1" applyBorder="1" applyAlignment="1">
      <alignment horizontal="center"/>
    </xf>
    <xf numFmtId="0" fontId="0" fillId="0" borderId="3" xfId="0" applyNumberFormat="1" applyBorder="1" applyAlignment="1">
      <alignment horizontal="center"/>
    </xf>
    <xf numFmtId="14" fontId="1" fillId="0" borderId="10" xfId="0" applyNumberFormat="1" applyFont="1" applyBorder="1" applyAlignment="1">
      <alignment horizontal="center"/>
    </xf>
    <xf numFmtId="0" fontId="0" fillId="0" borderId="4" xfId="0" applyBorder="1" applyAlignment="1">
      <alignment horizontal="right" vertical="center"/>
    </xf>
    <xf numFmtId="0" fontId="0" fillId="0" borderId="0" xfId="0" applyNumberFormat="1" applyAlignment="1" applyProtection="1">
      <alignment horizontal="center"/>
      <protection locked="0"/>
    </xf>
    <xf numFmtId="14" fontId="0" fillId="0" borderId="0" xfId="0" applyNumberFormat="1" applyAlignment="1" applyProtection="1">
      <alignment horizontal="center"/>
      <protection locked="0"/>
    </xf>
    <xf numFmtId="0" fontId="0" fillId="0" borderId="0" xfId="0" applyAlignment="1" applyProtection="1">
      <alignment horizontal="center"/>
      <protection locked="0"/>
    </xf>
    <xf numFmtId="14" fontId="0" fillId="0" borderId="9" xfId="0" applyNumberFormat="1" applyBorder="1"/>
    <xf numFmtId="0" fontId="0" fillId="0" borderId="11" xfId="0" applyBorder="1" applyAlignment="1">
      <alignment horizontal="right" vertical="center" wrapText="1"/>
    </xf>
    <xf numFmtId="0" fontId="0" fillId="0" borderId="6" xfId="0" applyBorder="1"/>
    <xf numFmtId="0" fontId="0" fillId="0" borderId="7" xfId="0" applyBorder="1"/>
    <xf numFmtId="0" fontId="0" fillId="0" borderId="8" xfId="0" applyBorder="1"/>
    <xf numFmtId="0" fontId="1" fillId="0" borderId="0" xfId="0" applyFont="1"/>
    <xf numFmtId="0" fontId="0" fillId="0" borderId="0" xfId="0" applyAlignment="1">
      <alignment vertical="top" wrapText="1"/>
    </xf>
    <xf numFmtId="0" fontId="3" fillId="0" borderId="8" xfId="0" applyFont="1" applyBorder="1" applyProtection="1">
      <protection locked="0"/>
    </xf>
    <xf numFmtId="14" fontId="0" fillId="0" borderId="1" xfId="0" applyNumberFormat="1" applyBorder="1"/>
    <xf numFmtId="0" fontId="3" fillId="0" borderId="9" xfId="0" applyFont="1" applyBorder="1" applyProtection="1">
      <protection locked="0"/>
    </xf>
  </cellXfs>
  <cellStyles count="1">
    <cellStyle name="Normal" xfId="0" builtinId="0"/>
  </cellStyles>
  <dxfs count="10">
    <dxf>
      <numFmt numFmtId="0" formatCode="General"/>
    </dxf>
    <dxf>
      <fill>
        <patternFill>
          <bgColor theme="9" tint="0.59996337778862885"/>
        </patternFill>
      </fill>
    </dxf>
    <dxf>
      <fill>
        <patternFill>
          <bgColor rgb="FFFF0000"/>
        </patternFill>
      </fill>
    </dxf>
    <dxf>
      <protection locked="0" hidden="0"/>
    </dxf>
    <dxf>
      <protection locked="0" hidden="0"/>
    </dxf>
    <dxf>
      <protection locked="0" hidden="0"/>
    </dxf>
    <dxf>
      <protection locked="0" hidden="0"/>
    </dxf>
    <dxf>
      <protection locked="0" hidden="0"/>
    </dxf>
    <dxf>
      <protection locked="0" hidden="0"/>
    </dxf>
    <dxf>
      <numFmt numFmtId="0" formatCode="General"/>
      <alignment horizontal="center" vertical="bottom" textRotation="0" wrapText="0" indent="0" relativeIndent="0" justifyLastLine="0" shrinkToFit="0" mergeCell="0" readingOrder="0"/>
      <protection locked="0" hidden="0"/>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C4:K20" totalsRowShown="0">
  <autoFilter ref="C4:K20">
    <filterColumn colId="4"/>
  </autoFilter>
  <tableColumns count="9">
    <tableColumn id="1" name="Numéro" dataDxfId="7"/>
    <tableColumn id="2" name="client" dataDxfId="6"/>
    <tableColumn id="3" name="type de prestation" dataDxfId="5"/>
    <tableColumn id="4" name="Date début" dataDxfId="8"/>
    <tableColumn id="9" name="Jours de prêt" dataDxfId="9"/>
    <tableColumn id="5" name="Date de fin">
      <calculatedColumnFormula>IF(Tableau1[[#This Row],[Date début]]="","",Tableau1[[#This Row],[Date début]]+G5)</calculatedColumnFormula>
    </tableColumn>
    <tableColumn id="6" name="reste nb jrs" dataDxfId="0">
      <calculatedColumnFormula>IF(Tableau1[[#This Row],[Date début]]="","",IF(Tableau1[[#This Row],[type de prestation]]="Location",Tableau1[[#This Row],[Date de fin]]-CEJOUR,""))</calculatedColumnFormula>
    </tableColumn>
    <tableColumn id="7" name="Formulaire" dataDxfId="4"/>
    <tableColumn id="8" name="Observation" dataDxfId="3"/>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C1:K20"/>
  <sheetViews>
    <sheetView workbookViewId="0">
      <selection activeCell="I10" sqref="I10"/>
    </sheetView>
  </sheetViews>
  <sheetFormatPr baseColWidth="10" defaultRowHeight="15"/>
  <cols>
    <col min="1" max="1" width="6.7109375" customWidth="1"/>
    <col min="2" max="2" width="6.42578125" customWidth="1"/>
    <col min="3" max="3" width="11.5703125" customWidth="1"/>
    <col min="4" max="4" width="20.7109375" customWidth="1"/>
    <col min="5" max="5" width="25.42578125" customWidth="1"/>
    <col min="6" max="6" width="18.7109375" customWidth="1"/>
    <col min="7" max="7" width="14.5703125" style="5" customWidth="1"/>
    <col min="8" max="8" width="18.7109375" customWidth="1"/>
    <col min="9" max="9" width="18.28515625" customWidth="1"/>
    <col min="10" max="10" width="16.85546875" customWidth="1"/>
    <col min="11" max="11" width="17.140625" customWidth="1"/>
  </cols>
  <sheetData>
    <row r="1" spans="3:11" ht="15.75" thickBot="1">
      <c r="C1" s="6" t="s">
        <v>18</v>
      </c>
      <c r="D1" s="7"/>
      <c r="E1" s="17">
        <f ca="1">TODAY()</f>
        <v>42428</v>
      </c>
    </row>
    <row r="2" spans="3:11" ht="15.75" thickBot="1">
      <c r="E2" s="23" t="s">
        <v>24</v>
      </c>
      <c r="F2" s="22">
        <f ca="1">TABLE!C5</f>
        <v>42423</v>
      </c>
    </row>
    <row r="3" spans="3:11" ht="15.75" thickBot="1">
      <c r="E3" s="18"/>
      <c r="F3" s="22">
        <f ca="1">TABLE!C53</f>
        <v>42458</v>
      </c>
    </row>
    <row r="4" spans="3:11">
      <c r="C4" s="2" t="s">
        <v>0</v>
      </c>
      <c r="D4" s="1" t="s">
        <v>1</v>
      </c>
      <c r="E4" s="1" t="s">
        <v>2</v>
      </c>
      <c r="F4" s="1" t="s">
        <v>3</v>
      </c>
      <c r="G4" s="4" t="s">
        <v>17</v>
      </c>
      <c r="H4" s="1" t="s">
        <v>4</v>
      </c>
      <c r="I4" s="1" t="s">
        <v>6</v>
      </c>
      <c r="J4" s="1" t="s">
        <v>7</v>
      </c>
      <c r="K4" s="1" t="s">
        <v>8</v>
      </c>
    </row>
    <row r="5" spans="3:11">
      <c r="C5" s="21">
        <v>180</v>
      </c>
      <c r="D5" s="21" t="s">
        <v>5</v>
      </c>
      <c r="E5" s="21" t="s">
        <v>14</v>
      </c>
      <c r="F5" s="20">
        <v>42422</v>
      </c>
      <c r="G5" s="19">
        <v>3</v>
      </c>
      <c r="H5" s="3">
        <f>IF(Tableau1[[#This Row],[Date début]]="","",Tableau1[[#This Row],[Date début]]+G5)</f>
        <v>42425</v>
      </c>
      <c r="I5" s="4">
        <f ca="1">IF(Tableau1[[#This Row],[Date début]]="","",IF(Tableau1[[#This Row],[type de prestation]]="Location",Tableau1[[#This Row],[Date de fin]]-CEJOUR,""))</f>
        <v>-3</v>
      </c>
      <c r="J5" s="21" t="s">
        <v>9</v>
      </c>
      <c r="K5" s="21" t="s">
        <v>10</v>
      </c>
    </row>
    <row r="6" spans="3:11">
      <c r="C6" s="21">
        <v>230</v>
      </c>
      <c r="D6" s="21" t="s">
        <v>11</v>
      </c>
      <c r="E6" s="21" t="s">
        <v>14</v>
      </c>
      <c r="F6" s="20">
        <v>42423</v>
      </c>
      <c r="G6" s="19">
        <v>7</v>
      </c>
      <c r="H6" s="3">
        <f>IF(Tableau1[[#This Row],[Date début]]="","",Tableau1[[#This Row],[Date début]]+G6)</f>
        <v>42430</v>
      </c>
      <c r="I6" s="4">
        <f ca="1">IF(Tableau1[[#This Row],[Date début]]="","",IF(Tableau1[[#This Row],[type de prestation]]="Location",Tableau1[[#This Row],[Date de fin]]-CEJOUR,""))</f>
        <v>2</v>
      </c>
      <c r="J6" s="21" t="s">
        <v>12</v>
      </c>
      <c r="K6" s="21" t="s">
        <v>13</v>
      </c>
    </row>
    <row r="7" spans="3:11">
      <c r="C7" s="21">
        <v>232</v>
      </c>
      <c r="D7" s="21" t="s">
        <v>23</v>
      </c>
      <c r="E7" s="21" t="s">
        <v>14</v>
      </c>
      <c r="F7" s="20">
        <v>42424</v>
      </c>
      <c r="G7" s="19">
        <v>7</v>
      </c>
      <c r="H7" s="3">
        <f>IF(Tableau1[[#This Row],[Date début]]="","",Tableau1[[#This Row],[Date début]]+G7)</f>
        <v>42431</v>
      </c>
      <c r="I7" s="4">
        <f ca="1">IF(Tableau1[[#This Row],[Date début]]="","",IF(Tableau1[[#This Row],[type de prestation]]="Location",Tableau1[[#This Row],[Date de fin]]-CEJOUR,""))</f>
        <v>3</v>
      </c>
      <c r="J7" s="21"/>
      <c r="K7" s="21"/>
    </row>
    <row r="8" spans="3:11">
      <c r="C8" s="21">
        <v>134</v>
      </c>
      <c r="D8" s="21" t="s">
        <v>30</v>
      </c>
      <c r="E8" s="21" t="s">
        <v>14</v>
      </c>
      <c r="F8" s="20">
        <v>42425</v>
      </c>
      <c r="G8" s="19">
        <v>15</v>
      </c>
      <c r="H8" s="3">
        <f>IF(Tableau1[[#This Row],[Date début]]="","",Tableau1[[#This Row],[Date début]]+G8)</f>
        <v>42440</v>
      </c>
      <c r="I8" s="4">
        <f ca="1">IF(Tableau1[[#This Row],[Date début]]="","",IF(Tableau1[[#This Row],[type de prestation]]="Location",Tableau1[[#This Row],[Date de fin]]-CEJOUR,""))</f>
        <v>12</v>
      </c>
      <c r="J8" s="21"/>
      <c r="K8" s="21"/>
    </row>
    <row r="9" spans="3:11">
      <c r="C9" s="21">
        <v>309</v>
      </c>
      <c r="D9" s="21" t="s">
        <v>31</v>
      </c>
      <c r="E9" s="21" t="s">
        <v>16</v>
      </c>
      <c r="F9" s="20">
        <v>42426</v>
      </c>
      <c r="G9" s="19"/>
      <c r="H9" s="3">
        <f>IF(Tableau1[[#This Row],[Date début]]="","",Tableau1[[#This Row],[Date début]]+G9)</f>
        <v>42426</v>
      </c>
      <c r="I9" s="4" t="str">
        <f>IF(Tableau1[[#This Row],[Date début]]="","",IF(Tableau1[[#This Row],[type de prestation]]="Location",Tableau1[[#This Row],[Date de fin]]-CEJOUR,""))</f>
        <v/>
      </c>
      <c r="J9" s="21"/>
      <c r="K9" s="21"/>
    </row>
    <row r="10" spans="3:11">
      <c r="C10" s="21">
        <v>425</v>
      </c>
      <c r="D10" s="21" t="s">
        <v>32</v>
      </c>
      <c r="E10" s="21" t="s">
        <v>15</v>
      </c>
      <c r="F10" s="20">
        <v>42427</v>
      </c>
      <c r="G10" s="19"/>
      <c r="H10" s="3">
        <f>IF(Tableau1[[#This Row],[Date début]]="","",Tableau1[[#This Row],[Date début]]+G10)</f>
        <v>42427</v>
      </c>
      <c r="I10" s="4" t="str">
        <f>IF(Tableau1[[#This Row],[Date début]]="","",IF(Tableau1[[#This Row],[type de prestation]]="Location",Tableau1[[#This Row],[Date de fin]]-CEJOUR,""))</f>
        <v/>
      </c>
      <c r="J10" s="21"/>
      <c r="K10" s="21"/>
    </row>
    <row r="11" spans="3:11">
      <c r="C11" s="21"/>
      <c r="D11" s="21"/>
      <c r="E11" s="21"/>
      <c r="F11" s="20"/>
      <c r="G11" s="19"/>
      <c r="H11" s="3" t="str">
        <f>IF(Tableau1[[#This Row],[Date début]]="","",Tableau1[[#This Row],[Date début]]+G11)</f>
        <v/>
      </c>
      <c r="I11" s="4" t="str">
        <f>IF(Tableau1[[#This Row],[Date début]]="","",IF(Tableau1[[#This Row],[type de prestation]]="Location",Tableau1[[#This Row],[Date de fin]]-CEJOUR,""))</f>
        <v/>
      </c>
      <c r="J11" s="21"/>
      <c r="K11" s="21"/>
    </row>
    <row r="12" spans="3:11">
      <c r="C12" s="21"/>
      <c r="D12" s="21"/>
      <c r="E12" s="21"/>
      <c r="F12" s="20"/>
      <c r="G12" s="19"/>
      <c r="H12" s="3" t="str">
        <f>IF(Tableau1[[#This Row],[Date début]]="","",Tableau1[[#This Row],[Date début]]+G12)</f>
        <v/>
      </c>
      <c r="I12" s="4" t="str">
        <f>IF(Tableau1[[#This Row],[Date début]]="","",IF(Tableau1[[#This Row],[type de prestation]]="Location",Tableau1[[#This Row],[Date de fin]]-CEJOUR,""))</f>
        <v/>
      </c>
      <c r="J12" s="21"/>
      <c r="K12" s="21"/>
    </row>
    <row r="13" spans="3:11">
      <c r="C13" s="21"/>
      <c r="D13" s="21"/>
      <c r="E13" s="21"/>
      <c r="F13" s="20"/>
      <c r="G13" s="19"/>
      <c r="H13" s="3" t="str">
        <f>IF(Tableau1[[#This Row],[Date début]]="","",Tableau1[[#This Row],[Date début]]+G13)</f>
        <v/>
      </c>
      <c r="I13" s="4" t="str">
        <f>IF(Tableau1[[#This Row],[Date début]]="","",IF(Tableau1[[#This Row],[type de prestation]]="Location",Tableau1[[#This Row],[Date de fin]]-CEJOUR,""))</f>
        <v/>
      </c>
      <c r="J13" s="21"/>
      <c r="K13" s="21"/>
    </row>
    <row r="14" spans="3:11">
      <c r="C14" s="21"/>
      <c r="D14" s="21"/>
      <c r="E14" s="21"/>
      <c r="F14" s="20"/>
      <c r="G14" s="19"/>
      <c r="H14" s="3" t="str">
        <f>IF(Tableau1[[#This Row],[Date début]]="","",Tableau1[[#This Row],[Date début]]+G14)</f>
        <v/>
      </c>
      <c r="I14" s="4" t="str">
        <f>IF(Tableau1[[#This Row],[Date début]]="","",IF(Tableau1[[#This Row],[type de prestation]]="Location",Tableau1[[#This Row],[Date de fin]]-CEJOUR,""))</f>
        <v/>
      </c>
      <c r="J14" s="21"/>
      <c r="K14" s="21"/>
    </row>
    <row r="15" spans="3:11">
      <c r="C15" s="21"/>
      <c r="D15" s="21"/>
      <c r="E15" s="21"/>
      <c r="F15" s="20"/>
      <c r="G15" s="19"/>
      <c r="H15" s="3" t="str">
        <f>IF(Tableau1[[#This Row],[Date début]]="","",Tableau1[[#This Row],[Date début]]+G15)</f>
        <v/>
      </c>
      <c r="I15" s="4" t="str">
        <f>IF(Tableau1[[#This Row],[Date début]]="","",IF(Tableau1[[#This Row],[type de prestation]]="Location",Tableau1[[#This Row],[Date de fin]]-CEJOUR,""))</f>
        <v/>
      </c>
      <c r="J15" s="21"/>
      <c r="K15" s="21"/>
    </row>
    <row r="16" spans="3:11">
      <c r="C16" s="21"/>
      <c r="D16" s="21"/>
      <c r="E16" s="21"/>
      <c r="F16" s="20"/>
      <c r="G16" s="19"/>
      <c r="H16" s="3" t="str">
        <f>IF(Tableau1[[#This Row],[Date début]]="","",Tableau1[[#This Row],[Date début]]+G16)</f>
        <v/>
      </c>
      <c r="I16" s="4" t="str">
        <f>IF(Tableau1[[#This Row],[Date début]]="","",IF(Tableau1[[#This Row],[type de prestation]]="Location",Tableau1[[#This Row],[Date de fin]]-CEJOUR,""))</f>
        <v/>
      </c>
      <c r="J16" s="21"/>
      <c r="K16" s="21"/>
    </row>
    <row r="17" spans="3:11">
      <c r="C17" s="21"/>
      <c r="D17" s="21"/>
      <c r="E17" s="21"/>
      <c r="F17" s="20"/>
      <c r="G17" s="19"/>
      <c r="H17" s="3" t="str">
        <f>IF(Tableau1[[#This Row],[Date début]]="","",Tableau1[[#This Row],[Date début]]+G17)</f>
        <v/>
      </c>
      <c r="I17" s="4" t="str">
        <f>IF(Tableau1[[#This Row],[Date début]]="","",IF(Tableau1[[#This Row],[type de prestation]]="Location",Tableau1[[#This Row],[Date de fin]]-CEJOUR,""))</f>
        <v/>
      </c>
      <c r="J17" s="21"/>
      <c r="K17" s="21"/>
    </row>
    <row r="18" spans="3:11">
      <c r="C18" s="21"/>
      <c r="D18" s="21"/>
      <c r="E18" s="21"/>
      <c r="F18" s="20"/>
      <c r="G18" s="19"/>
      <c r="H18" s="3" t="str">
        <f>IF(Tableau1[[#This Row],[Date début]]="","",Tableau1[[#This Row],[Date début]]+G18)</f>
        <v/>
      </c>
      <c r="I18" s="4" t="str">
        <f>IF(Tableau1[[#This Row],[Date début]]="","",IF(Tableau1[[#This Row],[type de prestation]]="Location",Tableau1[[#This Row],[Date de fin]]-CEJOUR,""))</f>
        <v/>
      </c>
      <c r="J18" s="21"/>
      <c r="K18" s="21"/>
    </row>
    <row r="19" spans="3:11">
      <c r="C19" s="21"/>
      <c r="D19" s="21"/>
      <c r="E19" s="21"/>
      <c r="F19" s="20"/>
      <c r="G19" s="19"/>
      <c r="H19" s="3" t="str">
        <f>IF(Tableau1[[#This Row],[Date début]]="","",Tableau1[[#This Row],[Date début]]+G19)</f>
        <v/>
      </c>
      <c r="I19" s="4" t="str">
        <f>IF(Tableau1[[#This Row],[Date début]]="","",IF(Tableau1[[#This Row],[type de prestation]]="Location",Tableau1[[#This Row],[Date de fin]]-CEJOUR,""))</f>
        <v/>
      </c>
      <c r="J19" s="21"/>
      <c r="K19" s="21"/>
    </row>
    <row r="20" spans="3:11">
      <c r="C20" s="21"/>
      <c r="D20" s="21"/>
      <c r="E20" s="21"/>
      <c r="F20" s="20"/>
      <c r="G20" s="19"/>
      <c r="H20" s="3" t="str">
        <f>IF(Tableau1[[#This Row],[Date début]]="","",Tableau1[[#This Row],[Date début]]+G20)</f>
        <v/>
      </c>
      <c r="I20" s="4" t="str">
        <f>IF(Tableau1[[#This Row],[Date début]]="","",IF(Tableau1[[#This Row],[type de prestation]]="Location",Tableau1[[#This Row],[Date de fin]]-CEJOUR,""))</f>
        <v/>
      </c>
      <c r="J20" s="21"/>
      <c r="K20" s="21"/>
    </row>
  </sheetData>
  <mergeCells count="1">
    <mergeCell ref="E2:E3"/>
  </mergeCells>
  <conditionalFormatting sqref="I5:I20">
    <cfRule type="cellIs" dxfId="2" priority="1" operator="lessThan">
      <formula>0</formula>
    </cfRule>
    <cfRule type="cellIs" dxfId="1" priority="2" stopIfTrue="1" operator="lessThan">
      <formula>3</formula>
    </cfRule>
  </conditionalFormatting>
  <dataValidations count="5">
    <dataValidation type="list" showInputMessage="1" showErrorMessage="1" sqref="E6:E20">
      <formula1>TYPE</formula1>
    </dataValidation>
    <dataValidation type="list" showInputMessage="1" showErrorMessage="1" sqref="F6:F20">
      <formula1>D_AUTOR</formula1>
    </dataValidation>
    <dataValidation type="list" showInputMessage="1" showErrorMessage="1" error="MAUVAISE DATE" sqref="F5">
      <formula1>D_AUTOR</formula1>
    </dataValidation>
    <dataValidation type="list" showInputMessage="1" showErrorMessage="1" sqref="E5">
      <formula1>TYPE</formula1>
    </dataValidation>
    <dataValidation type="custom" allowBlank="1" showInputMessage="1" showErrorMessage="1" error="Il ne s'agit pas d'une location.  La cellule doit rester vide !" sqref="G5:G20">
      <formula1>E5="Location"</formula1>
    </dataValidation>
  </dataValidations>
  <pageMargins left="0.7" right="0.7" top="0.75" bottom="0.75" header="0.3" footer="0.3"/>
  <pageSetup paperSize="9" orientation="portrait" horizontalDpi="4294967295" verticalDpi="4294967295" r:id="rId1"/>
  <tableParts count="1">
    <tablePart r:id="rId2"/>
  </tableParts>
</worksheet>
</file>

<file path=xl/worksheets/sheet2.xml><?xml version="1.0" encoding="utf-8"?>
<worksheet xmlns="http://schemas.openxmlformats.org/spreadsheetml/2006/main" xmlns:r="http://schemas.openxmlformats.org/officeDocument/2006/relationships">
  <dimension ref="A1:F53"/>
  <sheetViews>
    <sheetView workbookViewId="0">
      <selection activeCell="D9" sqref="D9"/>
    </sheetView>
  </sheetViews>
  <sheetFormatPr baseColWidth="10" defaultRowHeight="15"/>
  <cols>
    <col min="6" max="6" width="14.42578125" bestFit="1" customWidth="1"/>
  </cols>
  <sheetData>
    <row r="1" spans="1:6" ht="15.75" thickBot="1">
      <c r="A1" s="24"/>
      <c r="C1" s="15" t="s">
        <v>20</v>
      </c>
      <c r="D1" s="16"/>
    </row>
    <row r="2" spans="1:6" ht="15.75" thickBot="1">
      <c r="A2" s="25" t="s">
        <v>16</v>
      </c>
      <c r="C2" s="30" t="s">
        <v>19</v>
      </c>
      <c r="D2" s="31">
        <v>-5</v>
      </c>
      <c r="E2" s="13" t="s">
        <v>21</v>
      </c>
      <c r="F2" s="14" t="s">
        <v>22</v>
      </c>
    </row>
    <row r="3" spans="1:6" ht="15.75" thickBot="1">
      <c r="A3" s="25" t="s">
        <v>14</v>
      </c>
      <c r="C3" s="8" t="s">
        <v>25</v>
      </c>
      <c r="D3" s="29">
        <v>30</v>
      </c>
      <c r="E3" s="8">
        <f>ABS(DEB)+FIN</f>
        <v>35</v>
      </c>
      <c r="F3" s="9">
        <v>50</v>
      </c>
    </row>
    <row r="4" spans="1:6" ht="15.75" thickBot="1">
      <c r="A4" s="26" t="s">
        <v>15</v>
      </c>
      <c r="C4" s="10"/>
    </row>
    <row r="5" spans="1:6">
      <c r="C5" s="11">
        <f ca="1">TODAY()+DEB</f>
        <v>42423</v>
      </c>
    </row>
    <row r="6" spans="1:6">
      <c r="C6" s="11">
        <f ca="1">IF(C5="","",IF(C5+1&gt;TODAY()+FIN,C5,C5+1))</f>
        <v>42424</v>
      </c>
    </row>
    <row r="7" spans="1:6">
      <c r="C7" s="11">
        <f ca="1">IF(C6="","",IF(C6+1&gt;TODAY()+FIN,C6,C6+1))</f>
        <v>42425</v>
      </c>
    </row>
    <row r="8" spans="1:6">
      <c r="C8" s="11">
        <f ca="1">IF(C7="","",IF(C7+1&gt;TODAY()+FIN,C7,C7+1))</f>
        <v>42426</v>
      </c>
    </row>
    <row r="9" spans="1:6">
      <c r="C9" s="11">
        <f ca="1">IF(C8="","",IF(C8+1&gt;TODAY()+FIN,C8,C8+1))</f>
        <v>42427</v>
      </c>
    </row>
    <row r="10" spans="1:6">
      <c r="C10" s="11">
        <f ca="1">IF(C9="","",IF(C9+1&gt;TODAY()+FIN,C9,C9+1))</f>
        <v>42428</v>
      </c>
    </row>
    <row r="11" spans="1:6">
      <c r="C11" s="11">
        <f ca="1">IF(C10="","",IF(C10+1&gt;TODAY()+FIN,C10,C10+1))</f>
        <v>42429</v>
      </c>
    </row>
    <row r="12" spans="1:6">
      <c r="C12" s="11">
        <f ca="1">IF(C11="","",IF(C11+1&gt;TODAY()+FIN,C11,C11+1))</f>
        <v>42430</v>
      </c>
    </row>
    <row r="13" spans="1:6">
      <c r="C13" s="11">
        <f ca="1">IF(C12="","",IF(C12+1&gt;TODAY()+FIN,C12,C12+1))</f>
        <v>42431</v>
      </c>
    </row>
    <row r="14" spans="1:6">
      <c r="C14" s="11">
        <f ca="1">IF(C13="","",IF(C13+1&gt;TODAY()+FIN,C13,C13+1))</f>
        <v>42432</v>
      </c>
    </row>
    <row r="15" spans="1:6">
      <c r="C15" s="11">
        <f ca="1">IF(C14="","",IF(C14+1&gt;TODAY()+FIN,C14,C14+1))</f>
        <v>42433</v>
      </c>
    </row>
    <row r="16" spans="1:6">
      <c r="C16" s="11">
        <f ca="1">IF(C15="","",IF(C15+1&gt;TODAY()+FIN,C15,C15+1))</f>
        <v>42434</v>
      </c>
    </row>
    <row r="17" spans="3:3">
      <c r="C17" s="11">
        <f ca="1">IF(C16="","",IF(C16+1&gt;TODAY()+FIN,C16,C16+1))</f>
        <v>42435</v>
      </c>
    </row>
    <row r="18" spans="3:3">
      <c r="C18" s="11">
        <f ca="1">IF(C17="","",IF(C17+1&gt;TODAY()+FIN,C17,C17+1))</f>
        <v>42436</v>
      </c>
    </row>
    <row r="19" spans="3:3">
      <c r="C19" s="11">
        <f ca="1">IF(C18="","",IF(C18+1&gt;TODAY()+FIN,C18,C18+1))</f>
        <v>42437</v>
      </c>
    </row>
    <row r="20" spans="3:3">
      <c r="C20" s="11">
        <f ca="1">IF(C19="","",IF(C19+1&gt;TODAY()+FIN,C19,C19+1))</f>
        <v>42438</v>
      </c>
    </row>
    <row r="21" spans="3:3">
      <c r="C21" s="11">
        <f ca="1">IF(C20="","",IF(C20+1&gt;TODAY()+FIN,C20,C20+1))</f>
        <v>42439</v>
      </c>
    </row>
    <row r="22" spans="3:3">
      <c r="C22" s="11">
        <f ca="1">IF(C21="","",IF(C21+1&gt;TODAY()+FIN,C21,C21+1))</f>
        <v>42440</v>
      </c>
    </row>
    <row r="23" spans="3:3">
      <c r="C23" s="11">
        <f ca="1">IF(C22="","",IF(C22+1&gt;TODAY()+FIN,C22,C22+1))</f>
        <v>42441</v>
      </c>
    </row>
    <row r="24" spans="3:3">
      <c r="C24" s="11">
        <f ca="1">IF(C23="","",IF(C23+1&gt;TODAY()+FIN,C23,C23+1))</f>
        <v>42442</v>
      </c>
    </row>
    <row r="25" spans="3:3">
      <c r="C25" s="11">
        <f ca="1">IF(C24="","",IF(C24+1&gt;TODAY()+FIN,C24,C24+1))</f>
        <v>42443</v>
      </c>
    </row>
    <row r="26" spans="3:3">
      <c r="C26" s="11">
        <f ca="1">IF(C25="","",IF(C25+1&gt;TODAY()+FIN,C25,C25+1))</f>
        <v>42444</v>
      </c>
    </row>
    <row r="27" spans="3:3">
      <c r="C27" s="11">
        <f ca="1">IF(C26="","",IF(C26+1&gt;TODAY()+FIN,C26,C26+1))</f>
        <v>42445</v>
      </c>
    </row>
    <row r="28" spans="3:3">
      <c r="C28" s="11">
        <f ca="1">IF(C27="","",IF(C27+1&gt;TODAY()+FIN,C27,C27+1))</f>
        <v>42446</v>
      </c>
    </row>
    <row r="29" spans="3:3">
      <c r="C29" s="11">
        <f ca="1">IF(C28="","",IF(C28+1&gt;TODAY()+FIN,C28,C28+1))</f>
        <v>42447</v>
      </c>
    </row>
    <row r="30" spans="3:3">
      <c r="C30" s="11">
        <f ca="1">IF(C29="","",IF(C29+1&gt;TODAY()+FIN,C29,C29+1))</f>
        <v>42448</v>
      </c>
    </row>
    <row r="31" spans="3:3">
      <c r="C31" s="11">
        <f ca="1">IF(C30="","",IF(C30+1&gt;TODAY()+FIN,C30,C30+1))</f>
        <v>42449</v>
      </c>
    </row>
    <row r="32" spans="3:3">
      <c r="C32" s="11">
        <f ca="1">IF(C31="","",IF(C31+1&gt;TODAY()+FIN,C31,C31+1))</f>
        <v>42450</v>
      </c>
    </row>
    <row r="33" spans="3:3">
      <c r="C33" s="11">
        <f ca="1">IF(C32="","",IF(C32+1&gt;TODAY()+FIN,C32,C32+1))</f>
        <v>42451</v>
      </c>
    </row>
    <row r="34" spans="3:3">
      <c r="C34" s="11">
        <f ca="1">IF(C33="","",IF(C33+1&gt;TODAY()+FIN,C33,C33+1))</f>
        <v>42452</v>
      </c>
    </row>
    <row r="35" spans="3:3">
      <c r="C35" s="11">
        <f ca="1">IF(C34="","",IF(C34+1&gt;TODAY()+FIN,C34,C34+1))</f>
        <v>42453</v>
      </c>
    </row>
    <row r="36" spans="3:3">
      <c r="C36" s="11">
        <f ca="1">IF(C35="","",IF(C35+1&gt;TODAY()+FIN,C35,C35+1))</f>
        <v>42454</v>
      </c>
    </row>
    <row r="37" spans="3:3">
      <c r="C37" s="11">
        <f ca="1">IF(C36="","",IF(C36+1&gt;TODAY()+FIN,C36,C36+1))</f>
        <v>42455</v>
      </c>
    </row>
    <row r="38" spans="3:3">
      <c r="C38" s="11">
        <f ca="1">IF(C37="","",IF(C37+1&gt;TODAY()+FIN,C37,C37+1))</f>
        <v>42456</v>
      </c>
    </row>
    <row r="39" spans="3:3">
      <c r="C39" s="11">
        <f ca="1">IF(C38="","",IF(C38+1&gt;TODAY()+FIN,C38,C38+1))</f>
        <v>42457</v>
      </c>
    </row>
    <row r="40" spans="3:3">
      <c r="C40" s="11">
        <f ca="1">IF(C39="","",IF(C39+1&gt;TODAY()+FIN,C39,C39+1))</f>
        <v>42458</v>
      </c>
    </row>
    <row r="41" spans="3:3">
      <c r="C41" s="11">
        <f ca="1">IF(C40="","",IF(C40+1&gt;TODAY()+FIN,C40,C40+1))</f>
        <v>42458</v>
      </c>
    </row>
    <row r="42" spans="3:3">
      <c r="C42" s="11">
        <f ca="1">IF(C41="","",IF(C41+1&gt;TODAY()+FIN,C41,C41+1))</f>
        <v>42458</v>
      </c>
    </row>
    <row r="43" spans="3:3">
      <c r="C43" s="11">
        <f ca="1">IF(C42="","",IF(C42+1&gt;TODAY()+FIN,C42,C42+1))</f>
        <v>42458</v>
      </c>
    </row>
    <row r="44" spans="3:3">
      <c r="C44" s="11">
        <f ca="1">IF(C43="","",IF(C43+1&gt;TODAY()+FIN,C43,C43+1))</f>
        <v>42458</v>
      </c>
    </row>
    <row r="45" spans="3:3">
      <c r="C45" s="11">
        <f ca="1">IF(C44="","",IF(C44+1&gt;TODAY()+FIN,C44,C44+1))</f>
        <v>42458</v>
      </c>
    </row>
    <row r="46" spans="3:3">
      <c r="C46" s="11">
        <f ca="1">IF(C45="","",IF(C45+1&gt;TODAY()+FIN,C45,C45+1))</f>
        <v>42458</v>
      </c>
    </row>
    <row r="47" spans="3:3">
      <c r="C47" s="11">
        <f ca="1">IF(C46="","",IF(C46+1&gt;TODAY()+FIN,C46,C46+1))</f>
        <v>42458</v>
      </c>
    </row>
    <row r="48" spans="3:3">
      <c r="C48" s="11">
        <f ca="1">IF(C47="","",IF(C47+1&gt;TODAY()+FIN,C47,C47+1))</f>
        <v>42458</v>
      </c>
    </row>
    <row r="49" spans="3:3">
      <c r="C49" s="11">
        <f ca="1">IF(C48="","",IF(C48+1&gt;TODAY()+FIN,C48,C48+1))</f>
        <v>42458</v>
      </c>
    </row>
    <row r="50" spans="3:3">
      <c r="C50" s="11">
        <f ca="1">IF(C49="","",IF(C49+1&gt;TODAY()+FIN,C49,C49+1))</f>
        <v>42458</v>
      </c>
    </row>
    <row r="51" spans="3:3">
      <c r="C51" s="11">
        <f ca="1">IF(C50="","",IF(C50+1&gt;TODAY()+FIN,C50,C50+1))</f>
        <v>42458</v>
      </c>
    </row>
    <row r="52" spans="3:3">
      <c r="C52" s="11">
        <f ca="1">IF(C51="","",IF(C51+1&gt;TODAY()+FIN,C51,C51+1))</f>
        <v>42458</v>
      </c>
    </row>
    <row r="53" spans="3:3" ht="15.75" thickBot="1">
      <c r="C53" s="12">
        <f ca="1">IF(C52="","",IF(C52+1&gt;TODAY()+FIN,C52,C52+1))</f>
        <v>42458</v>
      </c>
    </row>
  </sheetData>
  <mergeCells count="1">
    <mergeCell ref="C1:D1"/>
  </mergeCells>
  <dataValidations count="2">
    <dataValidation type="custom" allowBlank="1" showInputMessage="1" showErrorMessage="1" error="ABS(Début) + Fin &gt; 50" sqref="D3">
      <formula1>ABS(D2)+D3&lt;51</formula1>
    </dataValidation>
    <dataValidation type="custom" allowBlank="1" showInputMessage="1" showErrorMessage="1" error="ABS(Début) + Fin &gt; 50" sqref="D2">
      <formula1>ABS(D2)+D3&lt;51</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79"/>
  <sheetViews>
    <sheetView tabSelected="1" workbookViewId="0"/>
  </sheetViews>
  <sheetFormatPr baseColWidth="10" defaultRowHeight="15"/>
  <cols>
    <col min="1" max="1" width="4.7109375" customWidth="1"/>
    <col min="2" max="2" width="91.28515625" customWidth="1"/>
  </cols>
  <sheetData>
    <row r="1" spans="1:2">
      <c r="A1" s="27" t="s">
        <v>26</v>
      </c>
    </row>
    <row r="2" spans="1:2" ht="184.5" customHeight="1">
      <c r="A2" s="28">
        <v>1</v>
      </c>
      <c r="B2" s="28" t="s">
        <v>27</v>
      </c>
    </row>
    <row r="3" spans="1:2">
      <c r="A3" s="28"/>
      <c r="B3" s="28" t="s">
        <v>28</v>
      </c>
    </row>
    <row r="4" spans="1:2" ht="45">
      <c r="A4" s="28">
        <v>2</v>
      </c>
      <c r="B4" s="28" t="s">
        <v>29</v>
      </c>
    </row>
    <row r="5" spans="1:2" ht="225" customHeight="1">
      <c r="A5" s="28">
        <v>3</v>
      </c>
      <c r="B5" s="28" t="s">
        <v>33</v>
      </c>
    </row>
    <row r="6" spans="1:2">
      <c r="A6" s="28">
        <v>4</v>
      </c>
      <c r="B6" s="28" t="s">
        <v>34</v>
      </c>
    </row>
    <row r="7" spans="1:2">
      <c r="A7" s="28"/>
      <c r="B7" s="28"/>
    </row>
    <row r="8" spans="1:2">
      <c r="A8" s="28"/>
      <c r="B8" s="28"/>
    </row>
    <row r="9" spans="1:2">
      <c r="A9" s="28"/>
      <c r="B9" s="28"/>
    </row>
    <row r="10" spans="1:2">
      <c r="A10" s="28"/>
      <c r="B10" s="28"/>
    </row>
    <row r="11" spans="1:2">
      <c r="A11" s="28"/>
      <c r="B11" s="28"/>
    </row>
    <row r="12" spans="1:2">
      <c r="A12" s="28"/>
      <c r="B12" s="28"/>
    </row>
    <row r="13" spans="1:2">
      <c r="A13" s="28"/>
      <c r="B13" s="28"/>
    </row>
    <row r="14" spans="1:2">
      <c r="A14" s="28"/>
      <c r="B14" s="28"/>
    </row>
    <row r="15" spans="1:2">
      <c r="A15" s="28"/>
      <c r="B15" s="28"/>
    </row>
    <row r="16" spans="1:2">
      <c r="A16" s="28"/>
      <c r="B16" s="28"/>
    </row>
    <row r="17" spans="1:2">
      <c r="A17" s="28"/>
      <c r="B17" s="28"/>
    </row>
    <row r="18" spans="1:2">
      <c r="A18" s="28"/>
      <c r="B18" s="28"/>
    </row>
    <row r="19" spans="1:2">
      <c r="A19" s="28"/>
      <c r="B19" s="28"/>
    </row>
    <row r="20" spans="1:2">
      <c r="A20" s="28"/>
      <c r="B20" s="28"/>
    </row>
    <row r="21" spans="1:2">
      <c r="A21" s="28"/>
      <c r="B21" s="28"/>
    </row>
    <row r="22" spans="1:2">
      <c r="A22" s="28"/>
      <c r="B22" s="28"/>
    </row>
    <row r="23" spans="1:2">
      <c r="A23" s="28"/>
      <c r="B23" s="28"/>
    </row>
    <row r="24" spans="1:2">
      <c r="A24" s="28"/>
      <c r="B24" s="28"/>
    </row>
    <row r="25" spans="1:2">
      <c r="A25" s="28"/>
      <c r="B25" s="28"/>
    </row>
    <row r="26" spans="1:2">
      <c r="A26" s="28"/>
      <c r="B26" s="28"/>
    </row>
    <row r="27" spans="1:2">
      <c r="A27" s="28"/>
      <c r="B27" s="28"/>
    </row>
    <row r="28" spans="1:2">
      <c r="A28" s="28"/>
      <c r="B28" s="28"/>
    </row>
    <row r="29" spans="1:2">
      <c r="A29" s="28"/>
      <c r="B29" s="28"/>
    </row>
    <row r="30" spans="1:2">
      <c r="A30" s="28"/>
      <c r="B30" s="28"/>
    </row>
    <row r="31" spans="1:2">
      <c r="A31" s="28"/>
      <c r="B31" s="28"/>
    </row>
    <row r="32" spans="1:2">
      <c r="A32" s="28"/>
      <c r="B32" s="28"/>
    </row>
    <row r="33" spans="1:2">
      <c r="A33" s="28"/>
      <c r="B33" s="28"/>
    </row>
    <row r="34" spans="1:2">
      <c r="A34" s="28"/>
      <c r="B34" s="28"/>
    </row>
    <row r="35" spans="1:2">
      <c r="A35" s="28"/>
      <c r="B35" s="28"/>
    </row>
    <row r="36" spans="1:2">
      <c r="A36" s="28"/>
      <c r="B36" s="28"/>
    </row>
    <row r="37" spans="1:2">
      <c r="A37" s="28"/>
      <c r="B37" s="28"/>
    </row>
    <row r="38" spans="1:2">
      <c r="A38" s="28"/>
      <c r="B38" s="28"/>
    </row>
    <row r="39" spans="1:2">
      <c r="A39" s="28"/>
      <c r="B39" s="28"/>
    </row>
    <row r="40" spans="1:2">
      <c r="A40" s="28"/>
      <c r="B40" s="28"/>
    </row>
    <row r="41" spans="1:2">
      <c r="A41" s="28"/>
      <c r="B41" s="28"/>
    </row>
    <row r="42" spans="1:2">
      <c r="A42" s="28"/>
      <c r="B42" s="28"/>
    </row>
    <row r="43" spans="1:2">
      <c r="A43" s="28"/>
      <c r="B43" s="28"/>
    </row>
    <row r="44" spans="1:2">
      <c r="A44" s="28"/>
      <c r="B44" s="28"/>
    </row>
    <row r="45" spans="1:2">
      <c r="A45" s="28"/>
      <c r="B45" s="28"/>
    </row>
    <row r="46" spans="1:2">
      <c r="A46" s="28"/>
      <c r="B46" s="28"/>
    </row>
    <row r="47" spans="1:2">
      <c r="A47" s="28"/>
      <c r="B47" s="28"/>
    </row>
    <row r="48" spans="1:2">
      <c r="A48" s="28"/>
      <c r="B48" s="28"/>
    </row>
    <row r="49" spans="1:2">
      <c r="A49" s="28"/>
      <c r="B49" s="28"/>
    </row>
    <row r="50" spans="1:2">
      <c r="A50" s="28"/>
      <c r="B50" s="28"/>
    </row>
    <row r="51" spans="1:2">
      <c r="A51" s="28"/>
      <c r="B51" s="28"/>
    </row>
    <row r="52" spans="1:2">
      <c r="A52" s="28"/>
      <c r="B52" s="28"/>
    </row>
    <row r="53" spans="1:2">
      <c r="A53" s="28"/>
      <c r="B53" s="28"/>
    </row>
    <row r="54" spans="1:2">
      <c r="A54" s="28"/>
      <c r="B54" s="28"/>
    </row>
    <row r="55" spans="1:2">
      <c r="A55" s="28"/>
      <c r="B55" s="28"/>
    </row>
    <row r="56" spans="1:2">
      <c r="A56" s="28"/>
      <c r="B56" s="28"/>
    </row>
    <row r="57" spans="1:2">
      <c r="A57" s="28"/>
      <c r="B57" s="28"/>
    </row>
    <row r="58" spans="1:2">
      <c r="A58" s="28"/>
      <c r="B58" s="28"/>
    </row>
    <row r="59" spans="1:2">
      <c r="A59" s="28"/>
      <c r="B59" s="28"/>
    </row>
    <row r="60" spans="1:2">
      <c r="A60" s="28"/>
      <c r="B60" s="28"/>
    </row>
    <row r="61" spans="1:2">
      <c r="A61" s="28"/>
      <c r="B61" s="28"/>
    </row>
    <row r="62" spans="1:2">
      <c r="A62" s="28"/>
      <c r="B62" s="28"/>
    </row>
    <row r="63" spans="1:2">
      <c r="A63" s="28"/>
      <c r="B63" s="28"/>
    </row>
    <row r="64" spans="1:2">
      <c r="A64" s="28"/>
      <c r="B64" s="28"/>
    </row>
    <row r="65" spans="1:2">
      <c r="A65" s="28"/>
      <c r="B65" s="28"/>
    </row>
    <row r="66" spans="1:2">
      <c r="A66" s="28"/>
      <c r="B66" s="28"/>
    </row>
    <row r="67" spans="1:2">
      <c r="A67" s="28"/>
      <c r="B67" s="28"/>
    </row>
    <row r="68" spans="1:2">
      <c r="A68" s="28"/>
      <c r="B68" s="28"/>
    </row>
    <row r="69" spans="1:2">
      <c r="A69" s="28"/>
      <c r="B69" s="28"/>
    </row>
    <row r="70" spans="1:2">
      <c r="A70" s="28"/>
      <c r="B70" s="28"/>
    </row>
    <row r="71" spans="1:2">
      <c r="A71" s="28"/>
      <c r="B71" s="28"/>
    </row>
    <row r="72" spans="1:2">
      <c r="A72" s="28"/>
      <c r="B72" s="28"/>
    </row>
    <row r="73" spans="1:2">
      <c r="A73" s="28"/>
      <c r="B73" s="28"/>
    </row>
    <row r="74" spans="1:2">
      <c r="A74" s="28"/>
      <c r="B74" s="28"/>
    </row>
    <row r="75" spans="1:2">
      <c r="A75" s="28"/>
      <c r="B75" s="28"/>
    </row>
    <row r="76" spans="1:2">
      <c r="A76" s="28"/>
      <c r="B76" s="28"/>
    </row>
    <row r="77" spans="1:2">
      <c r="A77" s="28"/>
      <c r="B77" s="28"/>
    </row>
    <row r="78" spans="1:2">
      <c r="A78" s="28"/>
      <c r="B78" s="28"/>
    </row>
    <row r="79" spans="1:2">
      <c r="A79" s="28"/>
      <c r="B79"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SITUATION</vt:lpstr>
      <vt:lpstr>TABLE</vt:lpstr>
      <vt:lpstr>MODE D'EMPLOI</vt:lpstr>
      <vt:lpstr>CEJOUR</vt:lpstr>
      <vt:lpstr>D_AUTOR</vt:lpstr>
      <vt:lpstr>DEB</vt:lpstr>
      <vt:lpstr>FIN</vt:lpstr>
      <vt:lpstr>TYPE</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dc:creator>
  <cp:lastModifiedBy>CHRISTIAN</cp:lastModifiedBy>
  <dcterms:created xsi:type="dcterms:W3CDTF">2016-02-27T08:40:57Z</dcterms:created>
  <dcterms:modified xsi:type="dcterms:W3CDTF">2016-02-28T00:38:24Z</dcterms:modified>
</cp:coreProperties>
</file>