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Simon SNP\Desktop\"/>
    </mc:Choice>
  </mc:AlternateContent>
  <bookViews>
    <workbookView xWindow="0" yWindow="0" windowWidth="24360" windowHeight="14220" activeTab="3"/>
  </bookViews>
  <sheets>
    <sheet name="input" sheetId="3" r:id="rId1"/>
    <sheet name="output" sheetId="4" r:id="rId2"/>
    <sheet name="data" sheetId="2" r:id="rId3"/>
    <sheet name="Feuil2" sheetId="6" r:id="rId4"/>
  </sheets>
  <definedNames>
    <definedName name="_xlnm._FilterDatabase" localSheetId="0" hidden="1">input!$A$1:$H$241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" i="6" l="1"/>
  <c r="C3" i="6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172" i="6"/>
  <c r="C173" i="6"/>
  <c r="C174" i="6"/>
  <c r="C175" i="6"/>
  <c r="C176" i="6"/>
  <c r="C177" i="6"/>
  <c r="C178" i="6"/>
  <c r="C179" i="6"/>
  <c r="C180" i="6"/>
  <c r="C181" i="6"/>
  <c r="C182" i="6"/>
  <c r="C183" i="6"/>
  <c r="C184" i="6"/>
  <c r="C185" i="6"/>
  <c r="C186" i="6"/>
  <c r="C187" i="6"/>
  <c r="C188" i="6"/>
  <c r="C189" i="6"/>
  <c r="C190" i="6"/>
  <c r="C191" i="6"/>
  <c r="C192" i="6"/>
  <c r="C193" i="6"/>
  <c r="C194" i="6"/>
  <c r="C195" i="6"/>
  <c r="C196" i="6"/>
  <c r="C197" i="6"/>
  <c r="C198" i="6"/>
  <c r="C199" i="6"/>
  <c r="C200" i="6"/>
  <c r="C201" i="6"/>
  <c r="C202" i="6"/>
  <c r="C203" i="6"/>
  <c r="C204" i="6"/>
  <c r="C205" i="6"/>
  <c r="C206" i="6"/>
  <c r="C207" i="6"/>
  <c r="C208" i="6"/>
  <c r="C209" i="6"/>
  <c r="C210" i="6"/>
  <c r="C211" i="6"/>
  <c r="C212" i="6"/>
  <c r="C213" i="6"/>
  <c r="C214" i="6"/>
  <c r="C215" i="6"/>
  <c r="C216" i="6"/>
  <c r="C217" i="6"/>
  <c r="C218" i="6"/>
  <c r="C219" i="6"/>
  <c r="C220" i="6"/>
  <c r="C221" i="6"/>
  <c r="C222" i="6"/>
  <c r="C223" i="6"/>
  <c r="C224" i="6"/>
  <c r="C225" i="6"/>
  <c r="C226" i="6"/>
  <c r="C227" i="6"/>
  <c r="C228" i="6"/>
  <c r="C229" i="6"/>
  <c r="C230" i="6"/>
  <c r="C231" i="6"/>
  <c r="C232" i="6"/>
  <c r="C233" i="6"/>
  <c r="C234" i="6"/>
  <c r="C235" i="6"/>
  <c r="C236" i="6"/>
  <c r="C237" i="6"/>
  <c r="C238" i="6"/>
  <c r="C239" i="6"/>
  <c r="C240" i="6"/>
  <c r="C241" i="6"/>
  <c r="C242" i="6"/>
  <c r="C243" i="6"/>
  <c r="C244" i="6"/>
  <c r="C245" i="6"/>
  <c r="C246" i="6"/>
  <c r="C247" i="6"/>
  <c r="C248" i="6"/>
  <c r="C249" i="6"/>
  <c r="C250" i="6"/>
  <c r="C251" i="6"/>
  <c r="C252" i="6"/>
  <c r="C253" i="6"/>
  <c r="C254" i="6"/>
  <c r="C255" i="6"/>
  <c r="C256" i="6"/>
  <c r="C257" i="6"/>
  <c r="C258" i="6"/>
  <c r="C259" i="6"/>
  <c r="C260" i="6"/>
  <c r="C261" i="6"/>
  <c r="C262" i="6"/>
  <c r="C263" i="6"/>
  <c r="C264" i="6"/>
  <c r="C265" i="6"/>
  <c r="C266" i="6"/>
  <c r="C267" i="6"/>
  <c r="C268" i="6"/>
  <c r="C269" i="6"/>
  <c r="C270" i="6"/>
  <c r="C271" i="6"/>
  <c r="C272" i="6"/>
  <c r="C273" i="6"/>
  <c r="C274" i="6"/>
  <c r="C275" i="6"/>
  <c r="C276" i="6"/>
  <c r="C277" i="6"/>
  <c r="C278" i="6"/>
  <c r="C279" i="6"/>
  <c r="C280" i="6"/>
  <c r="C281" i="6"/>
  <c r="C282" i="6"/>
  <c r="C283" i="6"/>
  <c r="C284" i="6"/>
  <c r="C285" i="6"/>
  <c r="C286" i="6"/>
  <c r="C287" i="6"/>
  <c r="C288" i="6"/>
  <c r="C289" i="6"/>
  <c r="C290" i="6"/>
  <c r="C291" i="6"/>
  <c r="C292" i="6"/>
  <c r="C293" i="6"/>
  <c r="C294" i="6"/>
  <c r="C295" i="6"/>
  <c r="C296" i="6"/>
  <c r="C297" i="6"/>
  <c r="C298" i="6"/>
  <c r="C299" i="6"/>
  <c r="C300" i="6"/>
  <c r="C301" i="6"/>
  <c r="C302" i="6"/>
  <c r="C303" i="6"/>
  <c r="C304" i="6"/>
  <c r="C305" i="6"/>
  <c r="C306" i="6"/>
  <c r="C307" i="6"/>
  <c r="C308" i="6"/>
  <c r="C309" i="6"/>
  <c r="C310" i="6"/>
  <c r="C311" i="6"/>
  <c r="C312" i="6"/>
  <c r="C313" i="6"/>
  <c r="C314" i="6"/>
  <c r="C315" i="6"/>
  <c r="C316" i="6"/>
  <c r="C317" i="6"/>
  <c r="C318" i="6"/>
  <c r="C319" i="6"/>
  <c r="C320" i="6"/>
  <c r="C321" i="6"/>
  <c r="C322" i="6"/>
  <c r="C323" i="6"/>
  <c r="C324" i="6"/>
  <c r="C325" i="6"/>
  <c r="C326" i="6"/>
  <c r="C327" i="6"/>
  <c r="C328" i="6"/>
  <c r="C329" i="6"/>
  <c r="C330" i="6"/>
  <c r="C331" i="6"/>
  <c r="C332" i="6"/>
  <c r="C333" i="6"/>
  <c r="C334" i="6"/>
  <c r="C335" i="6"/>
  <c r="C336" i="6"/>
  <c r="C337" i="6"/>
  <c r="C338" i="6"/>
  <c r="C339" i="6"/>
  <c r="C340" i="6"/>
  <c r="C341" i="6"/>
  <c r="C342" i="6"/>
  <c r="C343" i="6"/>
  <c r="C344" i="6"/>
  <c r="C345" i="6"/>
  <c r="C346" i="6"/>
  <c r="C347" i="6"/>
  <c r="C348" i="6"/>
  <c r="C349" i="6"/>
  <c r="C350" i="6"/>
  <c r="C351" i="6"/>
  <c r="C352" i="6"/>
  <c r="C353" i="6"/>
  <c r="C354" i="6"/>
  <c r="C355" i="6"/>
  <c r="C356" i="6"/>
  <c r="C357" i="6"/>
  <c r="C358" i="6"/>
  <c r="C359" i="6"/>
  <c r="C360" i="6"/>
  <c r="C361" i="6"/>
  <c r="C362" i="6"/>
  <c r="C363" i="6"/>
  <c r="C364" i="6"/>
  <c r="C1" i="6"/>
  <c r="XFD1" i="4"/>
  <c r="G124" i="3"/>
  <c r="B124" i="3"/>
  <c r="H124" i="3"/>
  <c r="H2" i="3"/>
  <c r="B2" i="3"/>
  <c r="A2" i="3"/>
  <c r="H3" i="3"/>
  <c r="B3" i="3"/>
  <c r="A3" i="3"/>
  <c r="H4" i="3"/>
  <c r="B4" i="3"/>
  <c r="A4" i="3"/>
  <c r="H5" i="3"/>
  <c r="B5" i="3"/>
  <c r="A5" i="3"/>
  <c r="G2" i="3"/>
  <c r="G3" i="3"/>
  <c r="G4" i="3"/>
  <c r="G5" i="3"/>
  <c r="H6" i="3"/>
  <c r="B6" i="3"/>
  <c r="A6" i="3"/>
  <c r="G6" i="3"/>
  <c r="H7" i="3"/>
  <c r="B7" i="3"/>
  <c r="A7" i="3"/>
  <c r="G7" i="3"/>
  <c r="H8" i="3"/>
  <c r="B8" i="3"/>
  <c r="A8" i="3"/>
  <c r="G8" i="3"/>
  <c r="H9" i="3"/>
  <c r="B9" i="3"/>
  <c r="A9" i="3"/>
  <c r="G9" i="3"/>
  <c r="H10" i="3"/>
  <c r="B10" i="3"/>
  <c r="A10" i="3"/>
  <c r="G10" i="3"/>
  <c r="H11" i="3"/>
  <c r="B11" i="3"/>
  <c r="A11" i="3"/>
  <c r="G11" i="3"/>
  <c r="H12" i="3"/>
  <c r="B12" i="3"/>
  <c r="A12" i="3"/>
  <c r="G12" i="3"/>
  <c r="H13" i="3"/>
  <c r="B13" i="3"/>
  <c r="A13" i="3"/>
  <c r="G13" i="3"/>
  <c r="H14" i="3"/>
  <c r="B14" i="3"/>
  <c r="A14" i="3"/>
  <c r="G14" i="3"/>
  <c r="H15" i="3"/>
  <c r="B15" i="3"/>
  <c r="A15" i="3"/>
  <c r="G15" i="3"/>
  <c r="H16" i="3"/>
  <c r="B16" i="3"/>
  <c r="A16" i="3"/>
  <c r="G16" i="3"/>
  <c r="H17" i="3"/>
  <c r="B17" i="3"/>
  <c r="A17" i="3"/>
  <c r="G17" i="3"/>
  <c r="H18" i="3"/>
  <c r="B18" i="3"/>
  <c r="A18" i="3"/>
  <c r="G18" i="3"/>
  <c r="H19" i="3"/>
  <c r="B19" i="3"/>
  <c r="A19" i="3"/>
  <c r="G19" i="3"/>
  <c r="H20" i="3"/>
  <c r="B20" i="3"/>
  <c r="A20" i="3"/>
  <c r="G20" i="3"/>
  <c r="H21" i="3"/>
  <c r="B21" i="3"/>
  <c r="A21" i="3"/>
  <c r="G21" i="3"/>
  <c r="H22" i="3"/>
  <c r="B22" i="3"/>
  <c r="A22" i="3"/>
  <c r="G22" i="3"/>
  <c r="H23" i="3"/>
  <c r="B23" i="3"/>
  <c r="A23" i="3"/>
  <c r="G23" i="3"/>
  <c r="H24" i="3"/>
  <c r="B24" i="3"/>
  <c r="A24" i="3"/>
  <c r="G24" i="3"/>
  <c r="H25" i="3"/>
  <c r="B25" i="3"/>
  <c r="A25" i="3"/>
  <c r="G25" i="3"/>
  <c r="H26" i="3"/>
  <c r="B26" i="3"/>
  <c r="A26" i="3"/>
  <c r="G26" i="3"/>
  <c r="H27" i="3"/>
  <c r="B27" i="3"/>
  <c r="A27" i="3"/>
  <c r="G27" i="3"/>
  <c r="H28" i="3"/>
  <c r="B28" i="3"/>
  <c r="A28" i="3"/>
  <c r="G28" i="3"/>
  <c r="H29" i="3"/>
  <c r="B29" i="3"/>
  <c r="A29" i="3"/>
  <c r="G29" i="3"/>
  <c r="H30" i="3"/>
  <c r="B30" i="3"/>
  <c r="A30" i="3"/>
  <c r="G30" i="3"/>
  <c r="H31" i="3"/>
  <c r="B31" i="3"/>
  <c r="A31" i="3"/>
  <c r="G31" i="3"/>
  <c r="H32" i="3"/>
  <c r="B32" i="3"/>
  <c r="A32" i="3"/>
  <c r="G32" i="3"/>
  <c r="H33" i="3"/>
  <c r="B33" i="3"/>
  <c r="A33" i="3"/>
  <c r="G33" i="3"/>
  <c r="H34" i="3"/>
  <c r="B34" i="3"/>
  <c r="A34" i="3"/>
  <c r="G34" i="3"/>
  <c r="H35" i="3"/>
  <c r="B35" i="3"/>
  <c r="A35" i="3"/>
  <c r="G35" i="3"/>
  <c r="H36" i="3"/>
  <c r="B36" i="3"/>
  <c r="A36" i="3"/>
  <c r="G36" i="3"/>
  <c r="H37" i="3"/>
  <c r="B37" i="3"/>
  <c r="A37" i="3"/>
  <c r="G37" i="3"/>
  <c r="H38" i="3"/>
  <c r="B38" i="3"/>
  <c r="A38" i="3"/>
  <c r="G38" i="3"/>
  <c r="H39" i="3"/>
  <c r="B39" i="3"/>
  <c r="A39" i="3"/>
  <c r="G39" i="3"/>
  <c r="H40" i="3"/>
  <c r="B40" i="3"/>
  <c r="A40" i="3"/>
  <c r="G40" i="3"/>
  <c r="H41" i="3"/>
  <c r="B41" i="3"/>
  <c r="A41" i="3"/>
  <c r="G41" i="3"/>
  <c r="H42" i="3"/>
  <c r="B42" i="3"/>
  <c r="A42" i="3"/>
  <c r="G42" i="3"/>
  <c r="H43" i="3"/>
  <c r="B43" i="3"/>
  <c r="A43" i="3"/>
  <c r="G43" i="3"/>
  <c r="H44" i="3"/>
  <c r="B44" i="3"/>
  <c r="A44" i="3"/>
  <c r="G44" i="3"/>
  <c r="H45" i="3"/>
  <c r="B45" i="3"/>
  <c r="A45" i="3"/>
  <c r="G45" i="3"/>
  <c r="H46" i="3"/>
  <c r="B46" i="3"/>
  <c r="A46" i="3"/>
  <c r="G46" i="3"/>
  <c r="H47" i="3"/>
  <c r="B47" i="3"/>
  <c r="A47" i="3"/>
  <c r="G47" i="3"/>
  <c r="H48" i="3"/>
  <c r="B48" i="3"/>
  <c r="A48" i="3"/>
  <c r="G48" i="3"/>
  <c r="H49" i="3"/>
  <c r="B49" i="3"/>
  <c r="A49" i="3"/>
  <c r="G49" i="3"/>
  <c r="H50" i="3"/>
  <c r="B50" i="3"/>
  <c r="A50" i="3"/>
  <c r="G50" i="3"/>
  <c r="H51" i="3"/>
  <c r="B51" i="3"/>
  <c r="A51" i="3"/>
  <c r="G51" i="3"/>
  <c r="H52" i="3"/>
  <c r="B52" i="3"/>
  <c r="A52" i="3"/>
  <c r="G52" i="3"/>
  <c r="H53" i="3"/>
  <c r="B53" i="3"/>
  <c r="A53" i="3"/>
  <c r="G53" i="3"/>
  <c r="H54" i="3"/>
  <c r="B54" i="3"/>
  <c r="A54" i="3"/>
  <c r="G54" i="3"/>
  <c r="H55" i="3"/>
  <c r="B55" i="3"/>
  <c r="A55" i="3"/>
  <c r="G55" i="3"/>
  <c r="H56" i="3"/>
  <c r="B56" i="3"/>
  <c r="A56" i="3"/>
  <c r="G56" i="3"/>
  <c r="H57" i="3"/>
  <c r="B57" i="3"/>
  <c r="A57" i="3"/>
  <c r="G57" i="3"/>
  <c r="H58" i="3"/>
  <c r="B58" i="3"/>
  <c r="A58" i="3"/>
  <c r="G58" i="3"/>
  <c r="H59" i="3"/>
  <c r="B59" i="3"/>
  <c r="A59" i="3"/>
  <c r="G59" i="3"/>
  <c r="H60" i="3"/>
  <c r="B60" i="3"/>
  <c r="A60" i="3"/>
  <c r="G60" i="3"/>
  <c r="H61" i="3"/>
  <c r="B61" i="3"/>
  <c r="A61" i="3"/>
  <c r="G61" i="3"/>
  <c r="H62" i="3"/>
  <c r="B62" i="3"/>
  <c r="A62" i="3"/>
  <c r="G62" i="3"/>
  <c r="H63" i="3"/>
  <c r="B63" i="3"/>
  <c r="A63" i="3"/>
  <c r="G63" i="3"/>
  <c r="H64" i="3"/>
  <c r="B64" i="3"/>
  <c r="A64" i="3"/>
  <c r="G64" i="3"/>
  <c r="H65" i="3"/>
  <c r="B65" i="3"/>
  <c r="A65" i="3"/>
  <c r="G65" i="3"/>
  <c r="H66" i="3"/>
  <c r="B66" i="3"/>
  <c r="A66" i="3"/>
  <c r="G66" i="3"/>
  <c r="H67" i="3"/>
  <c r="B67" i="3"/>
  <c r="A67" i="3"/>
  <c r="G67" i="3"/>
  <c r="H68" i="3"/>
  <c r="B68" i="3"/>
  <c r="A68" i="3"/>
  <c r="G68" i="3"/>
  <c r="H69" i="3"/>
  <c r="B69" i="3"/>
  <c r="A69" i="3"/>
  <c r="G69" i="3"/>
  <c r="H70" i="3"/>
  <c r="B70" i="3"/>
  <c r="A70" i="3"/>
  <c r="G70" i="3"/>
  <c r="H71" i="3"/>
  <c r="B71" i="3"/>
  <c r="A71" i="3"/>
  <c r="G71" i="3"/>
  <c r="H72" i="3"/>
  <c r="B72" i="3"/>
  <c r="A72" i="3"/>
  <c r="G72" i="3"/>
  <c r="H73" i="3"/>
  <c r="B73" i="3"/>
  <c r="A73" i="3"/>
  <c r="G73" i="3"/>
  <c r="H74" i="3"/>
  <c r="B74" i="3"/>
  <c r="A74" i="3"/>
  <c r="G74" i="3"/>
  <c r="H75" i="3"/>
  <c r="B75" i="3"/>
  <c r="A75" i="3"/>
  <c r="G75" i="3"/>
  <c r="H76" i="3"/>
  <c r="B76" i="3"/>
  <c r="A76" i="3"/>
  <c r="G76" i="3"/>
  <c r="H77" i="3"/>
  <c r="B77" i="3"/>
  <c r="A77" i="3"/>
  <c r="G77" i="3"/>
  <c r="H78" i="3"/>
  <c r="B78" i="3"/>
  <c r="A78" i="3"/>
  <c r="G78" i="3"/>
  <c r="H79" i="3"/>
  <c r="B79" i="3"/>
  <c r="A79" i="3"/>
  <c r="G79" i="3"/>
  <c r="H80" i="3"/>
  <c r="B80" i="3"/>
  <c r="A80" i="3"/>
  <c r="G80" i="3"/>
  <c r="H81" i="3"/>
  <c r="B81" i="3"/>
  <c r="A81" i="3"/>
  <c r="G81" i="3"/>
  <c r="H82" i="3"/>
  <c r="B82" i="3"/>
  <c r="A82" i="3"/>
  <c r="G82" i="3"/>
  <c r="H83" i="3"/>
  <c r="B83" i="3"/>
  <c r="A83" i="3"/>
  <c r="G83" i="3"/>
  <c r="H84" i="3"/>
  <c r="B84" i="3"/>
  <c r="A84" i="3"/>
  <c r="G84" i="3"/>
  <c r="H85" i="3"/>
  <c r="B85" i="3"/>
  <c r="A85" i="3"/>
  <c r="G85" i="3"/>
  <c r="H86" i="3"/>
  <c r="B86" i="3"/>
  <c r="A86" i="3"/>
  <c r="G86" i="3"/>
  <c r="H87" i="3"/>
  <c r="B87" i="3"/>
  <c r="A87" i="3"/>
  <c r="G87" i="3"/>
  <c r="H88" i="3"/>
  <c r="B88" i="3"/>
  <c r="A88" i="3"/>
  <c r="G88" i="3"/>
  <c r="H89" i="3"/>
  <c r="B89" i="3"/>
  <c r="A89" i="3"/>
  <c r="G89" i="3"/>
  <c r="H90" i="3"/>
  <c r="B90" i="3"/>
  <c r="A90" i="3"/>
  <c r="G90" i="3"/>
  <c r="H91" i="3"/>
  <c r="B91" i="3"/>
  <c r="A91" i="3"/>
  <c r="G91" i="3"/>
  <c r="H92" i="3"/>
  <c r="B92" i="3"/>
  <c r="A92" i="3"/>
  <c r="G92" i="3"/>
  <c r="H93" i="3"/>
  <c r="B93" i="3"/>
  <c r="A93" i="3"/>
  <c r="G93" i="3"/>
  <c r="H94" i="3"/>
  <c r="B94" i="3"/>
  <c r="A94" i="3"/>
  <c r="G94" i="3"/>
  <c r="H95" i="3"/>
  <c r="B95" i="3"/>
  <c r="A95" i="3"/>
  <c r="G95" i="3"/>
  <c r="H96" i="3"/>
  <c r="B96" i="3"/>
  <c r="A96" i="3"/>
  <c r="G96" i="3"/>
  <c r="H97" i="3"/>
  <c r="B97" i="3"/>
  <c r="A97" i="3"/>
  <c r="G97" i="3"/>
  <c r="H98" i="3"/>
  <c r="B98" i="3"/>
  <c r="A98" i="3"/>
  <c r="G98" i="3"/>
  <c r="H99" i="3"/>
  <c r="B99" i="3"/>
  <c r="A99" i="3"/>
  <c r="G99" i="3"/>
  <c r="H100" i="3"/>
  <c r="B100" i="3"/>
  <c r="A100" i="3"/>
  <c r="G100" i="3"/>
  <c r="H101" i="3"/>
  <c r="B101" i="3"/>
  <c r="A101" i="3"/>
  <c r="G101" i="3"/>
  <c r="H102" i="3"/>
  <c r="B102" i="3"/>
  <c r="A102" i="3"/>
  <c r="G102" i="3"/>
  <c r="H103" i="3"/>
  <c r="B103" i="3"/>
  <c r="A103" i="3"/>
  <c r="G103" i="3"/>
  <c r="H104" i="3"/>
  <c r="B104" i="3"/>
  <c r="A104" i="3"/>
  <c r="G104" i="3"/>
  <c r="H105" i="3"/>
  <c r="B105" i="3"/>
  <c r="A105" i="3"/>
  <c r="G105" i="3"/>
  <c r="H106" i="3"/>
  <c r="B106" i="3"/>
  <c r="A106" i="3"/>
  <c r="G106" i="3"/>
  <c r="H107" i="3"/>
  <c r="B107" i="3"/>
  <c r="A107" i="3"/>
  <c r="G107" i="3"/>
  <c r="H108" i="3"/>
  <c r="B108" i="3"/>
  <c r="A108" i="3"/>
  <c r="G108" i="3"/>
  <c r="H109" i="3"/>
  <c r="B109" i="3"/>
  <c r="A109" i="3"/>
  <c r="G109" i="3"/>
  <c r="H110" i="3"/>
  <c r="B110" i="3"/>
  <c r="A110" i="3"/>
  <c r="G110" i="3"/>
  <c r="H111" i="3"/>
  <c r="B111" i="3"/>
  <c r="A111" i="3"/>
  <c r="G111" i="3"/>
  <c r="H112" i="3"/>
  <c r="B112" i="3"/>
  <c r="A112" i="3"/>
  <c r="G112" i="3"/>
  <c r="H113" i="3"/>
  <c r="B113" i="3"/>
  <c r="A113" i="3"/>
  <c r="G113" i="3"/>
  <c r="H114" i="3"/>
  <c r="B114" i="3"/>
  <c r="A114" i="3"/>
  <c r="G114" i="3"/>
  <c r="H115" i="3"/>
  <c r="B115" i="3"/>
  <c r="A115" i="3"/>
  <c r="G115" i="3"/>
  <c r="H116" i="3"/>
  <c r="B116" i="3"/>
  <c r="A116" i="3"/>
  <c r="G116" i="3"/>
  <c r="H117" i="3"/>
  <c r="B117" i="3"/>
  <c r="A117" i="3"/>
  <c r="G117" i="3"/>
  <c r="H118" i="3"/>
  <c r="B118" i="3"/>
  <c r="A118" i="3"/>
  <c r="G118" i="3"/>
  <c r="H119" i="3"/>
  <c r="B119" i="3"/>
  <c r="A119" i="3"/>
  <c r="G119" i="3"/>
  <c r="H120" i="3"/>
  <c r="B120" i="3"/>
  <c r="A120" i="3"/>
  <c r="G120" i="3"/>
  <c r="H121" i="3"/>
  <c r="B121" i="3"/>
  <c r="A121" i="3"/>
  <c r="G121" i="3"/>
  <c r="H122" i="3"/>
  <c r="B122" i="3"/>
  <c r="A122" i="3"/>
  <c r="G122" i="3"/>
  <c r="H123" i="3"/>
  <c r="B123" i="3"/>
  <c r="A123" i="3"/>
  <c r="G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B1" i="6"/>
  <c r="B2" i="6"/>
  <c r="B3" i="6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B192" i="6"/>
  <c r="B193" i="6"/>
  <c r="B194" i="6"/>
  <c r="B195" i="6"/>
  <c r="B196" i="6"/>
  <c r="B197" i="6"/>
  <c r="B198" i="6"/>
  <c r="B199" i="6"/>
  <c r="B200" i="6"/>
  <c r="B201" i="6"/>
  <c r="B202" i="6"/>
  <c r="B203" i="6"/>
  <c r="B204" i="6"/>
  <c r="B205" i="6"/>
  <c r="B206" i="6"/>
  <c r="B207" i="6"/>
  <c r="B208" i="6"/>
  <c r="B209" i="6"/>
  <c r="B210" i="6"/>
  <c r="B211" i="6"/>
  <c r="B212" i="6"/>
  <c r="B213" i="6"/>
  <c r="B214" i="6"/>
  <c r="B215" i="6"/>
  <c r="B216" i="6"/>
  <c r="B217" i="6"/>
  <c r="B218" i="6"/>
  <c r="B219" i="6"/>
  <c r="B220" i="6"/>
  <c r="B221" i="6"/>
  <c r="B222" i="6"/>
  <c r="B223" i="6"/>
  <c r="B224" i="6"/>
  <c r="B225" i="6"/>
  <c r="B226" i="6"/>
  <c r="B227" i="6"/>
  <c r="B228" i="6"/>
  <c r="B229" i="6"/>
  <c r="B230" i="6"/>
  <c r="B231" i="6"/>
  <c r="B232" i="6"/>
  <c r="B233" i="6"/>
  <c r="B234" i="6"/>
  <c r="B235" i="6"/>
  <c r="B236" i="6"/>
  <c r="B237" i="6"/>
  <c r="B238" i="6"/>
  <c r="B239" i="6"/>
  <c r="B240" i="6"/>
  <c r="B241" i="6"/>
  <c r="B242" i="6"/>
  <c r="B243" i="6"/>
  <c r="B244" i="6"/>
  <c r="B245" i="6"/>
  <c r="B246" i="6"/>
  <c r="B247" i="6"/>
  <c r="B248" i="6"/>
  <c r="B249" i="6"/>
  <c r="B250" i="6"/>
  <c r="B251" i="6"/>
  <c r="B252" i="6"/>
  <c r="B253" i="6"/>
  <c r="B254" i="6"/>
  <c r="B255" i="6"/>
  <c r="B256" i="6"/>
  <c r="B257" i="6"/>
  <c r="B258" i="6"/>
  <c r="B259" i="6"/>
  <c r="B260" i="6"/>
  <c r="B261" i="6"/>
  <c r="B262" i="6"/>
  <c r="B263" i="6"/>
  <c r="B264" i="6"/>
  <c r="B265" i="6"/>
  <c r="B266" i="6"/>
  <c r="B267" i="6"/>
  <c r="B268" i="6"/>
  <c r="B269" i="6"/>
  <c r="B270" i="6"/>
  <c r="B271" i="6"/>
  <c r="B272" i="6"/>
  <c r="B273" i="6"/>
  <c r="B274" i="6"/>
  <c r="B275" i="6"/>
  <c r="B276" i="6"/>
  <c r="B277" i="6"/>
  <c r="B278" i="6"/>
  <c r="B279" i="6"/>
  <c r="B280" i="6"/>
  <c r="B281" i="6"/>
  <c r="B282" i="6"/>
  <c r="B283" i="6"/>
  <c r="B284" i="6"/>
  <c r="B285" i="6"/>
  <c r="B286" i="6"/>
  <c r="B287" i="6"/>
  <c r="B288" i="6"/>
  <c r="B289" i="6"/>
  <c r="B290" i="6"/>
  <c r="B291" i="6"/>
  <c r="B292" i="6"/>
  <c r="B293" i="6"/>
  <c r="B294" i="6"/>
  <c r="B295" i="6"/>
  <c r="B296" i="6"/>
  <c r="B297" i="6"/>
  <c r="B298" i="6"/>
  <c r="B299" i="6"/>
  <c r="B300" i="6"/>
  <c r="B301" i="6"/>
  <c r="B302" i="6"/>
  <c r="B303" i="6"/>
  <c r="B304" i="6"/>
  <c r="B305" i="6"/>
  <c r="B306" i="6"/>
  <c r="B307" i="6"/>
  <c r="B308" i="6"/>
  <c r="B309" i="6"/>
  <c r="B310" i="6"/>
  <c r="B311" i="6"/>
  <c r="B312" i="6"/>
  <c r="B313" i="6"/>
  <c r="B314" i="6"/>
  <c r="B315" i="6"/>
  <c r="B316" i="6"/>
  <c r="B317" i="6"/>
  <c r="B318" i="6"/>
  <c r="B319" i="6"/>
  <c r="B320" i="6"/>
  <c r="B321" i="6"/>
  <c r="B322" i="6"/>
  <c r="B323" i="6"/>
  <c r="B324" i="6"/>
  <c r="B325" i="6"/>
  <c r="B326" i="6"/>
  <c r="B327" i="6"/>
  <c r="B328" i="6"/>
  <c r="B329" i="6"/>
  <c r="B330" i="6"/>
  <c r="B331" i="6"/>
  <c r="B332" i="6"/>
  <c r="B333" i="6"/>
  <c r="B334" i="6"/>
  <c r="B335" i="6"/>
  <c r="B336" i="6"/>
  <c r="B337" i="6"/>
  <c r="B338" i="6"/>
  <c r="B339" i="6"/>
  <c r="B340" i="6"/>
  <c r="B341" i="6"/>
  <c r="B342" i="6"/>
  <c r="B343" i="6"/>
  <c r="B344" i="6"/>
  <c r="B345" i="6"/>
  <c r="B346" i="6"/>
  <c r="B347" i="6"/>
  <c r="B348" i="6"/>
  <c r="B349" i="6"/>
  <c r="B350" i="6"/>
  <c r="B351" i="6"/>
  <c r="B352" i="6"/>
  <c r="B353" i="6"/>
  <c r="B354" i="6"/>
  <c r="B355" i="6"/>
  <c r="B356" i="6"/>
  <c r="B357" i="6"/>
  <c r="B358" i="6"/>
  <c r="B359" i="6"/>
  <c r="B360" i="6"/>
  <c r="B361" i="6"/>
  <c r="B362" i="6"/>
  <c r="B363" i="6"/>
  <c r="B364" i="6"/>
  <c r="K2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1" i="2"/>
  <c r="XFD10" i="4"/>
  <c r="XFD2" i="4"/>
  <c r="F7" i="2"/>
  <c r="F8" i="2"/>
  <c r="E7" i="2"/>
  <c r="E8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11" i="2"/>
  <c r="B12" i="2"/>
  <c r="B13" i="2"/>
  <c r="XFD8" i="4"/>
  <c r="XFD9" i="4"/>
  <c r="D10" i="4"/>
  <c r="C10" i="4"/>
  <c r="D11" i="4"/>
  <c r="C11" i="4"/>
  <c r="G13" i="2"/>
  <c r="G14" i="2"/>
  <c r="G15" i="2"/>
  <c r="G16" i="2"/>
  <c r="G17" i="2"/>
  <c r="G18" i="2"/>
  <c r="B3" i="2"/>
  <c r="B4" i="2"/>
  <c r="B5" i="2"/>
  <c r="B6" i="2"/>
  <c r="B7" i="2"/>
  <c r="B8" i="2"/>
  <c r="B9" i="2"/>
  <c r="B10" i="2"/>
  <c r="B2" i="2"/>
  <c r="F3" i="2"/>
  <c r="F4" i="2"/>
  <c r="F5" i="2"/>
  <c r="F6" i="2"/>
  <c r="F2" i="2"/>
  <c r="E3" i="2"/>
  <c r="E5" i="2"/>
  <c r="E6" i="2"/>
  <c r="E4" i="2"/>
  <c r="E2" i="2"/>
  <c r="XFD4" i="4"/>
  <c r="D6" i="4"/>
  <c r="XFD5" i="4"/>
  <c r="D7" i="4"/>
  <c r="XFD6" i="4"/>
  <c r="D8" i="4"/>
  <c r="XFD7" i="4"/>
  <c r="D9" i="4"/>
  <c r="XFD3" i="4"/>
  <c r="D5" i="4"/>
  <c r="C8" i="4"/>
  <c r="C9" i="4"/>
  <c r="C5" i="4"/>
  <c r="C7" i="4"/>
  <c r="C6" i="4"/>
  <c r="C13" i="4"/>
  <c r="D1" i="6"/>
  <c r="D2" i="6"/>
  <c r="D364" i="6"/>
  <c r="D363" i="6"/>
  <c r="D362" i="6"/>
  <c r="D361" i="6"/>
  <c r="D360" i="6"/>
  <c r="D359" i="6"/>
  <c r="D358" i="6"/>
  <c r="D357" i="6"/>
  <c r="D356" i="6"/>
  <c r="D355" i="6"/>
  <c r="D354" i="6"/>
  <c r="D353" i="6"/>
  <c r="D352" i="6"/>
  <c r="D351" i="6"/>
  <c r="D350" i="6"/>
  <c r="D349" i="6"/>
  <c r="D348" i="6"/>
  <c r="D347" i="6"/>
  <c r="D346" i="6"/>
  <c r="D345" i="6"/>
  <c r="D344" i="6"/>
  <c r="D343" i="6"/>
  <c r="D342" i="6"/>
  <c r="D341" i="6"/>
  <c r="D340" i="6"/>
  <c r="D339" i="6"/>
  <c r="D338" i="6"/>
  <c r="D337" i="6"/>
  <c r="D336" i="6"/>
  <c r="D335" i="6"/>
  <c r="D334" i="6"/>
  <c r="D333" i="6"/>
  <c r="D332" i="6"/>
  <c r="D331" i="6"/>
  <c r="D330" i="6"/>
  <c r="D329" i="6"/>
  <c r="D328" i="6"/>
  <c r="D327" i="6"/>
  <c r="D326" i="6"/>
  <c r="D325" i="6"/>
  <c r="D324" i="6"/>
  <c r="D323" i="6"/>
  <c r="D322" i="6"/>
  <c r="D321" i="6"/>
  <c r="D320" i="6"/>
  <c r="D319" i="6"/>
  <c r="D318" i="6"/>
  <c r="D317" i="6"/>
  <c r="D316" i="6"/>
  <c r="D315" i="6"/>
  <c r="D314" i="6"/>
  <c r="D313" i="6"/>
  <c r="D312" i="6"/>
  <c r="D311" i="6"/>
  <c r="D310" i="6"/>
  <c r="D309" i="6"/>
  <c r="D308" i="6"/>
  <c r="D307" i="6"/>
  <c r="D306" i="6"/>
  <c r="D305" i="6"/>
  <c r="D304" i="6"/>
  <c r="D303" i="6"/>
  <c r="D302" i="6"/>
  <c r="D301" i="6"/>
  <c r="D300" i="6"/>
  <c r="D299" i="6"/>
  <c r="D298" i="6"/>
  <c r="D297" i="6"/>
  <c r="D296" i="6"/>
  <c r="D295" i="6"/>
  <c r="D294" i="6"/>
  <c r="D293" i="6"/>
  <c r="D292" i="6"/>
  <c r="D291" i="6"/>
  <c r="D290" i="6"/>
  <c r="D289" i="6"/>
  <c r="D288" i="6"/>
  <c r="D287" i="6"/>
  <c r="D286" i="6"/>
  <c r="D285" i="6"/>
  <c r="D284" i="6"/>
  <c r="D283" i="6"/>
  <c r="D282" i="6"/>
  <c r="D281" i="6"/>
  <c r="D280" i="6"/>
  <c r="D279" i="6"/>
  <c r="D278" i="6"/>
  <c r="D277" i="6"/>
  <c r="D276" i="6"/>
  <c r="D275" i="6"/>
  <c r="D274" i="6"/>
  <c r="D273" i="6"/>
  <c r="D272" i="6"/>
  <c r="D271" i="6"/>
  <c r="D270" i="6"/>
  <c r="D269" i="6"/>
  <c r="D268" i="6"/>
  <c r="D267" i="6"/>
  <c r="D266" i="6"/>
  <c r="D265" i="6"/>
  <c r="D264" i="6"/>
  <c r="D263" i="6"/>
  <c r="D262" i="6"/>
  <c r="D261" i="6"/>
  <c r="D260" i="6"/>
  <c r="D259" i="6"/>
  <c r="D258" i="6"/>
  <c r="D257" i="6"/>
  <c r="D256" i="6"/>
  <c r="D255" i="6"/>
  <c r="D254" i="6"/>
  <c r="D253" i="6"/>
  <c r="D252" i="6"/>
  <c r="D251" i="6"/>
  <c r="D250" i="6"/>
  <c r="D249" i="6"/>
  <c r="D248" i="6"/>
  <c r="D247" i="6"/>
  <c r="D246" i="6"/>
  <c r="D245" i="6"/>
  <c r="D244" i="6"/>
  <c r="D243" i="6"/>
  <c r="D242" i="6"/>
  <c r="D241" i="6"/>
  <c r="D240" i="6"/>
  <c r="D239" i="6"/>
  <c r="D238" i="6"/>
  <c r="D237" i="6"/>
  <c r="D236" i="6"/>
  <c r="D235" i="6"/>
  <c r="D234" i="6"/>
  <c r="D233" i="6"/>
  <c r="D232" i="6"/>
  <c r="D231" i="6"/>
  <c r="D230" i="6"/>
  <c r="D229" i="6"/>
  <c r="D228" i="6"/>
  <c r="D227" i="6"/>
  <c r="D226" i="6"/>
  <c r="D225" i="6"/>
  <c r="D224" i="6"/>
  <c r="D223" i="6"/>
  <c r="D222" i="6"/>
  <c r="D221" i="6"/>
  <c r="D220" i="6"/>
  <c r="D219" i="6"/>
  <c r="D218" i="6"/>
  <c r="D217" i="6"/>
  <c r="D216" i="6"/>
  <c r="D215" i="6"/>
  <c r="D214" i="6"/>
  <c r="D213" i="6"/>
  <c r="D212" i="6"/>
  <c r="D211" i="6"/>
  <c r="D210" i="6"/>
  <c r="D209" i="6"/>
  <c r="D208" i="6"/>
  <c r="D207" i="6"/>
  <c r="D206" i="6"/>
  <c r="D205" i="6"/>
  <c r="D204" i="6"/>
  <c r="D203" i="6"/>
  <c r="D202" i="6"/>
  <c r="D201" i="6"/>
  <c r="D200" i="6"/>
  <c r="D199" i="6"/>
  <c r="D198" i="6"/>
  <c r="D197" i="6"/>
  <c r="D196" i="6"/>
  <c r="D195" i="6"/>
  <c r="D194" i="6"/>
  <c r="D193" i="6"/>
  <c r="D192" i="6"/>
  <c r="D191" i="6"/>
  <c r="D190" i="6"/>
  <c r="D189" i="6"/>
  <c r="D188" i="6"/>
  <c r="D187" i="6"/>
  <c r="D186" i="6"/>
  <c r="D185" i="6"/>
  <c r="D184" i="6"/>
  <c r="D183" i="6"/>
  <c r="D182" i="6"/>
  <c r="D181" i="6"/>
  <c r="D180" i="6"/>
  <c r="D179" i="6"/>
  <c r="D178" i="6"/>
  <c r="D177" i="6"/>
  <c r="D176" i="6"/>
  <c r="D175" i="6"/>
  <c r="D174" i="6"/>
  <c r="D173" i="6"/>
  <c r="D172" i="6"/>
  <c r="D171" i="6"/>
  <c r="D170" i="6"/>
  <c r="D169" i="6"/>
  <c r="D168" i="6"/>
  <c r="D167" i="6"/>
  <c r="D166" i="6"/>
  <c r="D165" i="6"/>
  <c r="D164" i="6"/>
  <c r="D163" i="6"/>
  <c r="D162" i="6"/>
  <c r="D161" i="6"/>
  <c r="D160" i="6"/>
  <c r="D159" i="6"/>
  <c r="D158" i="6"/>
  <c r="D157" i="6"/>
  <c r="D156" i="6"/>
  <c r="D155" i="6"/>
  <c r="D154" i="6"/>
  <c r="D153" i="6"/>
  <c r="D152" i="6"/>
  <c r="D151" i="6"/>
  <c r="D150" i="6"/>
  <c r="D149" i="6"/>
  <c r="D148" i="6"/>
  <c r="D147" i="6"/>
  <c r="D146" i="6"/>
  <c r="D145" i="6"/>
  <c r="D144" i="6"/>
  <c r="D143" i="6"/>
  <c r="D142" i="6"/>
  <c r="D141" i="6"/>
  <c r="D140" i="6"/>
  <c r="D139" i="6"/>
  <c r="D138" i="6"/>
  <c r="D137" i="6"/>
  <c r="D136" i="6"/>
  <c r="D135" i="6"/>
  <c r="D134" i="6"/>
  <c r="D133" i="6"/>
  <c r="D132" i="6"/>
  <c r="D131" i="6"/>
  <c r="D130" i="6"/>
  <c r="D129" i="6"/>
  <c r="D128" i="6"/>
  <c r="D127" i="6"/>
  <c r="D126" i="6"/>
  <c r="D125" i="6"/>
  <c r="D124" i="6"/>
  <c r="D123" i="6"/>
  <c r="D122" i="6"/>
  <c r="D121" i="6"/>
  <c r="D120" i="6"/>
  <c r="D119" i="6"/>
  <c r="D118" i="6"/>
  <c r="D117" i="6"/>
  <c r="D116" i="6"/>
  <c r="D115" i="6"/>
  <c r="D114" i="6"/>
  <c r="D113" i="6"/>
  <c r="D112" i="6"/>
  <c r="D111" i="6"/>
  <c r="D110" i="6"/>
  <c r="D109" i="6"/>
  <c r="D108" i="6"/>
  <c r="D107" i="6"/>
  <c r="D106" i="6"/>
  <c r="D105" i="6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D89" i="6"/>
  <c r="D88" i="6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D4" i="6"/>
  <c r="D3" i="6"/>
</calcChain>
</file>

<file path=xl/sharedStrings.xml><?xml version="1.0" encoding="utf-8"?>
<sst xmlns="http://schemas.openxmlformats.org/spreadsheetml/2006/main" count="919" uniqueCount="545">
  <si>
    <t>Lundi</t>
  </si>
  <si>
    <t>Mardi</t>
  </si>
  <si>
    <t>Mercredi</t>
  </si>
  <si>
    <t>Jeudi</t>
  </si>
  <si>
    <t>Vendredi</t>
  </si>
  <si>
    <t>Semaine</t>
  </si>
  <si>
    <t>Date</t>
  </si>
  <si>
    <t>Client</t>
  </si>
  <si>
    <t>Valeur</t>
  </si>
  <si>
    <t>Nombre</t>
  </si>
  <si>
    <t>Total</t>
  </si>
  <si>
    <t>Jour</t>
  </si>
  <si>
    <t>Vente</t>
  </si>
  <si>
    <t>ID date</t>
  </si>
  <si>
    <t>vendredi50</t>
  </si>
  <si>
    <t>jeudi50</t>
  </si>
  <si>
    <t>mercredi50</t>
  </si>
  <si>
    <t>mardi50</t>
  </si>
  <si>
    <t>lundi50</t>
  </si>
  <si>
    <t>vendredi49</t>
  </si>
  <si>
    <t>jeudi49</t>
  </si>
  <si>
    <t>lundi49</t>
  </si>
  <si>
    <t>vendredi48</t>
  </si>
  <si>
    <t>jeudi48</t>
  </si>
  <si>
    <t>mercredi48</t>
  </si>
  <si>
    <t>mardi48</t>
  </si>
  <si>
    <t>lundi48</t>
  </si>
  <si>
    <t>jeudi47</t>
  </si>
  <si>
    <t>mercredi47</t>
  </si>
  <si>
    <t>lundi47</t>
  </si>
  <si>
    <t>vendredi46</t>
  </si>
  <si>
    <t>jeudi46</t>
  </si>
  <si>
    <t>mardi46</t>
  </si>
  <si>
    <t>lundi46</t>
  </si>
  <si>
    <t>vendredi45</t>
  </si>
  <si>
    <t>jeudi45</t>
  </si>
  <si>
    <t>mercredi45</t>
  </si>
  <si>
    <t>mardi45</t>
  </si>
  <si>
    <t>lundi45</t>
  </si>
  <si>
    <t>vendredi44</t>
  </si>
  <si>
    <t>mercredi44</t>
  </si>
  <si>
    <t>mardi44</t>
  </si>
  <si>
    <t>lundi44</t>
  </si>
  <si>
    <t>vendredi42</t>
  </si>
  <si>
    <t>jeudi42</t>
  </si>
  <si>
    <t>mercredi42</t>
  </si>
  <si>
    <t>lundi42</t>
  </si>
  <si>
    <t>lundi43</t>
  </si>
  <si>
    <t>mardi43</t>
  </si>
  <si>
    <t>mercredi43</t>
  </si>
  <si>
    <t>jeudi43</t>
  </si>
  <si>
    <t>vendredi43</t>
  </si>
  <si>
    <t xml:space="preserve">Semaine : </t>
  </si>
  <si>
    <t xml:space="preserve">Total : </t>
  </si>
  <si>
    <t>Samedi</t>
  </si>
  <si>
    <t>Dimanche</t>
  </si>
  <si>
    <t>lundi51</t>
  </si>
  <si>
    <t>lundi52</t>
  </si>
  <si>
    <t>lundi1</t>
  </si>
  <si>
    <t>lundi2</t>
  </si>
  <si>
    <t>lundi3</t>
  </si>
  <si>
    <t>lundi4</t>
  </si>
  <si>
    <t>lundi5</t>
  </si>
  <si>
    <t>lundi6</t>
  </si>
  <si>
    <t>lundi7</t>
  </si>
  <si>
    <t>lundi8</t>
  </si>
  <si>
    <t>lundi9</t>
  </si>
  <si>
    <t>lundi10</t>
  </si>
  <si>
    <t>lundi11</t>
  </si>
  <si>
    <t>lundi12</t>
  </si>
  <si>
    <t>lundi13</t>
  </si>
  <si>
    <t>lundi14</t>
  </si>
  <si>
    <t>lundi15</t>
  </si>
  <si>
    <t>lundi16</t>
  </si>
  <si>
    <t>lundi17</t>
  </si>
  <si>
    <t>lundi18</t>
  </si>
  <si>
    <t>lundi19</t>
  </si>
  <si>
    <t>lundi20</t>
  </si>
  <si>
    <t>lundi21</t>
  </si>
  <si>
    <t>lundi22</t>
  </si>
  <si>
    <t>lundi23</t>
  </si>
  <si>
    <t>lundi24</t>
  </si>
  <si>
    <t>lundi25</t>
  </si>
  <si>
    <t>lundi26</t>
  </si>
  <si>
    <t>lundi27</t>
  </si>
  <si>
    <t>lundi28</t>
  </si>
  <si>
    <t>lundi29</t>
  </si>
  <si>
    <t>lundi30</t>
  </si>
  <si>
    <t>lundi31</t>
  </si>
  <si>
    <t>lundi32</t>
  </si>
  <si>
    <t>lundi33</t>
  </si>
  <si>
    <t>lundi34</t>
  </si>
  <si>
    <t>lundi35</t>
  </si>
  <si>
    <t>lundi36</t>
  </si>
  <si>
    <t>lundi37</t>
  </si>
  <si>
    <t>lundi38</t>
  </si>
  <si>
    <t>lundi39</t>
  </si>
  <si>
    <t>lundi40</t>
  </si>
  <si>
    <t>lundi41</t>
  </si>
  <si>
    <t>mardi42</t>
  </si>
  <si>
    <t>mardi47</t>
  </si>
  <si>
    <t>mardi49</t>
  </si>
  <si>
    <t>mardi51</t>
  </si>
  <si>
    <t>mardi52</t>
  </si>
  <si>
    <t>mardi1</t>
  </si>
  <si>
    <t>mardi2</t>
  </si>
  <si>
    <t>mardi3</t>
  </si>
  <si>
    <t>mardi4</t>
  </si>
  <si>
    <t>mardi5</t>
  </si>
  <si>
    <t>mardi6</t>
  </si>
  <si>
    <t>mardi7</t>
  </si>
  <si>
    <t>mardi8</t>
  </si>
  <si>
    <t>mardi9</t>
  </si>
  <si>
    <t>mardi10</t>
  </si>
  <si>
    <t>mardi11</t>
  </si>
  <si>
    <t>mardi12</t>
  </si>
  <si>
    <t>mardi13</t>
  </si>
  <si>
    <t>mardi14</t>
  </si>
  <si>
    <t>mardi15</t>
  </si>
  <si>
    <t>mardi16</t>
  </si>
  <si>
    <t>mardi17</t>
  </si>
  <si>
    <t>mardi18</t>
  </si>
  <si>
    <t>mardi19</t>
  </si>
  <si>
    <t>mardi20</t>
  </si>
  <si>
    <t>mardi21</t>
  </si>
  <si>
    <t>mardi22</t>
  </si>
  <si>
    <t>mardi23</t>
  </si>
  <si>
    <t>mardi24</t>
  </si>
  <si>
    <t>mardi25</t>
  </si>
  <si>
    <t>mardi26</t>
  </si>
  <si>
    <t>mardi27</t>
  </si>
  <si>
    <t>mardi28</t>
  </si>
  <si>
    <t>mardi29</t>
  </si>
  <si>
    <t>mardi30</t>
  </si>
  <si>
    <t>mardi31</t>
  </si>
  <si>
    <t>mardi32</t>
  </si>
  <si>
    <t>mardi33</t>
  </si>
  <si>
    <t>mardi34</t>
  </si>
  <si>
    <t>mardi35</t>
  </si>
  <si>
    <t>mardi36</t>
  </si>
  <si>
    <t>mardi37</t>
  </si>
  <si>
    <t>mardi38</t>
  </si>
  <si>
    <t>mardi39</t>
  </si>
  <si>
    <t>mardi40</t>
  </si>
  <si>
    <t>mardi41</t>
  </si>
  <si>
    <t>mercredi46</t>
  </si>
  <si>
    <t>mercredi49</t>
  </si>
  <si>
    <t>mercredi51</t>
  </si>
  <si>
    <t>mercredi52</t>
  </si>
  <si>
    <t>mercredi1</t>
  </si>
  <si>
    <t>mercredi2</t>
  </si>
  <si>
    <t>mercredi3</t>
  </si>
  <si>
    <t>mercredi4</t>
  </si>
  <si>
    <t>mercredi5</t>
  </si>
  <si>
    <t>mercredi6</t>
  </si>
  <si>
    <t>mercredi7</t>
  </si>
  <si>
    <t>mercredi8</t>
  </si>
  <si>
    <t>mercredi9</t>
  </si>
  <si>
    <t>mercredi10</t>
  </si>
  <si>
    <t>mercredi11</t>
  </si>
  <si>
    <t>mercredi12</t>
  </si>
  <si>
    <t>mercredi13</t>
  </si>
  <si>
    <t>mercredi14</t>
  </si>
  <si>
    <t>mercredi15</t>
  </si>
  <si>
    <t>mercredi16</t>
  </si>
  <si>
    <t>mercredi17</t>
  </si>
  <si>
    <t>mercredi18</t>
  </si>
  <si>
    <t>mercredi19</t>
  </si>
  <si>
    <t>mercredi20</t>
  </si>
  <si>
    <t>mercredi21</t>
  </si>
  <si>
    <t>mercredi22</t>
  </si>
  <si>
    <t>mercredi23</t>
  </si>
  <si>
    <t>mercredi24</t>
  </si>
  <si>
    <t>mercredi25</t>
  </si>
  <si>
    <t>mercredi26</t>
  </si>
  <si>
    <t>mercredi27</t>
  </si>
  <si>
    <t>mercredi28</t>
  </si>
  <si>
    <t>mercredi29</t>
  </si>
  <si>
    <t>mercredi30</t>
  </si>
  <si>
    <t>mercredi31</t>
  </si>
  <si>
    <t>mercredi32</t>
  </si>
  <si>
    <t>mercredi33</t>
  </si>
  <si>
    <t>mercredi34</t>
  </si>
  <si>
    <t>mercredi35</t>
  </si>
  <si>
    <t>mercredi36</t>
  </si>
  <si>
    <t>mercredi37</t>
  </si>
  <si>
    <t>mercredi38</t>
  </si>
  <si>
    <t>mercredi39</t>
  </si>
  <si>
    <t>mercredi40</t>
  </si>
  <si>
    <t>mercredi41</t>
  </si>
  <si>
    <t>jeudi44</t>
  </si>
  <si>
    <t>jeudi51</t>
  </si>
  <si>
    <t>jeudi52</t>
  </si>
  <si>
    <t>jeudi1</t>
  </si>
  <si>
    <t>jeudi2</t>
  </si>
  <si>
    <t>jeudi3</t>
  </si>
  <si>
    <t>jeudi4</t>
  </si>
  <si>
    <t>jeudi5</t>
  </si>
  <si>
    <t>jeudi6</t>
  </si>
  <si>
    <t>jeudi7</t>
  </si>
  <si>
    <t>jeudi8</t>
  </si>
  <si>
    <t>jeudi9</t>
  </si>
  <si>
    <t>jeudi10</t>
  </si>
  <si>
    <t>jeudi11</t>
  </si>
  <si>
    <t>jeudi12</t>
  </si>
  <si>
    <t>jeudi13</t>
  </si>
  <si>
    <t>jeudi14</t>
  </si>
  <si>
    <t>jeudi15</t>
  </si>
  <si>
    <t>jeudi16</t>
  </si>
  <si>
    <t>jeudi17</t>
  </si>
  <si>
    <t>jeudi18</t>
  </si>
  <si>
    <t>jeudi19</t>
  </si>
  <si>
    <t>jeudi20</t>
  </si>
  <si>
    <t>jeudi21</t>
  </si>
  <si>
    <t>jeudi22</t>
  </si>
  <si>
    <t>jeudi23</t>
  </si>
  <si>
    <t>jeudi24</t>
  </si>
  <si>
    <t>jeudi25</t>
  </si>
  <si>
    <t>jeudi26</t>
  </si>
  <si>
    <t>jeudi27</t>
  </si>
  <si>
    <t>jeudi28</t>
  </si>
  <si>
    <t>jeudi29</t>
  </si>
  <si>
    <t>jeudi30</t>
  </si>
  <si>
    <t>jeudi31</t>
  </si>
  <si>
    <t>jeudi32</t>
  </si>
  <si>
    <t>jeudi33</t>
  </si>
  <si>
    <t>jeudi34</t>
  </si>
  <si>
    <t>jeudi35</t>
  </si>
  <si>
    <t>jeudi36</t>
  </si>
  <si>
    <t>jeudi37</t>
  </si>
  <si>
    <t>jeudi38</t>
  </si>
  <si>
    <t>jeudi39</t>
  </si>
  <si>
    <t>jeudi40</t>
  </si>
  <si>
    <t>jeudi41</t>
  </si>
  <si>
    <t>vendredi47</t>
  </si>
  <si>
    <t>vendredi51</t>
  </si>
  <si>
    <t>vendredi52</t>
  </si>
  <si>
    <t>vendredi1</t>
  </si>
  <si>
    <t>vendredi2</t>
  </si>
  <si>
    <t>vendredi3</t>
  </si>
  <si>
    <t>vendredi4</t>
  </si>
  <si>
    <t>vendredi5</t>
  </si>
  <si>
    <t>vendredi6</t>
  </si>
  <si>
    <t>vendredi7</t>
  </si>
  <si>
    <t>vendredi8</t>
  </si>
  <si>
    <t>vendredi9</t>
  </si>
  <si>
    <t>vendredi10</t>
  </si>
  <si>
    <t>vendredi11</t>
  </si>
  <si>
    <t>vendredi12</t>
  </si>
  <si>
    <t>vendredi13</t>
  </si>
  <si>
    <t>vendredi14</t>
  </si>
  <si>
    <t>vendredi15</t>
  </si>
  <si>
    <t>vendredi16</t>
  </si>
  <si>
    <t>vendredi17</t>
  </si>
  <si>
    <t>vendredi18</t>
  </si>
  <si>
    <t>vendredi19</t>
  </si>
  <si>
    <t>vendredi20</t>
  </si>
  <si>
    <t>vendredi21</t>
  </si>
  <si>
    <t>vendredi22</t>
  </si>
  <si>
    <t>vendredi23</t>
  </si>
  <si>
    <t>vendredi24</t>
  </si>
  <si>
    <t>vendredi25</t>
  </si>
  <si>
    <t>vendredi26</t>
  </si>
  <si>
    <t>vendredi27</t>
  </si>
  <si>
    <t>vendredi28</t>
  </si>
  <si>
    <t>vendredi29</t>
  </si>
  <si>
    <t>vendredi30</t>
  </si>
  <si>
    <t>vendredi31</t>
  </si>
  <si>
    <t>vendredi32</t>
  </si>
  <si>
    <t>vendredi33</t>
  </si>
  <si>
    <t>vendredi34</t>
  </si>
  <si>
    <t>vendredi35</t>
  </si>
  <si>
    <t>vendredi36</t>
  </si>
  <si>
    <t>vendredi37</t>
  </si>
  <si>
    <t>vendredi38</t>
  </si>
  <si>
    <t>vendredi39</t>
  </si>
  <si>
    <t>vendredi40</t>
  </si>
  <si>
    <t>vendredi41</t>
  </si>
  <si>
    <t>samedi42</t>
  </si>
  <si>
    <t>samedi43</t>
  </si>
  <si>
    <t>samedi44</t>
  </si>
  <si>
    <t>samedi45</t>
  </si>
  <si>
    <t>samedi46</t>
  </si>
  <si>
    <t>samedi47</t>
  </si>
  <si>
    <t>samedi48</t>
  </si>
  <si>
    <t>samedi49</t>
  </si>
  <si>
    <t>samedi50</t>
  </si>
  <si>
    <t>samedi51</t>
  </si>
  <si>
    <t>samedi52</t>
  </si>
  <si>
    <t>samedi1</t>
  </si>
  <si>
    <t>samedi2</t>
  </si>
  <si>
    <t>samedi3</t>
  </si>
  <si>
    <t>samedi4</t>
  </si>
  <si>
    <t>samedi5</t>
  </si>
  <si>
    <t>samedi6</t>
  </si>
  <si>
    <t>samedi7</t>
  </si>
  <si>
    <t>samedi8</t>
  </si>
  <si>
    <t>samedi9</t>
  </si>
  <si>
    <t>samedi10</t>
  </si>
  <si>
    <t>samedi11</t>
  </si>
  <si>
    <t>samedi12</t>
  </si>
  <si>
    <t>samedi13</t>
  </si>
  <si>
    <t>samedi14</t>
  </si>
  <si>
    <t>samedi15</t>
  </si>
  <si>
    <t>samedi16</t>
  </si>
  <si>
    <t>samedi17</t>
  </si>
  <si>
    <t>samedi18</t>
  </si>
  <si>
    <t>samedi19</t>
  </si>
  <si>
    <t>samedi20</t>
  </si>
  <si>
    <t>samedi21</t>
  </si>
  <si>
    <t>samedi22</t>
  </si>
  <si>
    <t>samedi23</t>
  </si>
  <si>
    <t>samedi24</t>
  </si>
  <si>
    <t>samedi25</t>
  </si>
  <si>
    <t>samedi26</t>
  </si>
  <si>
    <t>samedi27</t>
  </si>
  <si>
    <t>samedi28</t>
  </si>
  <si>
    <t>samedi29</t>
  </si>
  <si>
    <t>samedi30</t>
  </si>
  <si>
    <t>samedi31</t>
  </si>
  <si>
    <t>samedi32</t>
  </si>
  <si>
    <t>samedi33</t>
  </si>
  <si>
    <t>samedi34</t>
  </si>
  <si>
    <t>samedi35</t>
  </si>
  <si>
    <t>samedi36</t>
  </si>
  <si>
    <t>samedi37</t>
  </si>
  <si>
    <t>samedi38</t>
  </si>
  <si>
    <t>samedi39</t>
  </si>
  <si>
    <t>samedi40</t>
  </si>
  <si>
    <t>samedi41</t>
  </si>
  <si>
    <t>dimanche42</t>
  </si>
  <si>
    <t>dimanche43</t>
  </si>
  <si>
    <t>dimanche44</t>
  </si>
  <si>
    <t>dimanche45</t>
  </si>
  <si>
    <t>dimanche46</t>
  </si>
  <si>
    <t>dimanche47</t>
  </si>
  <si>
    <t>dimanche48</t>
  </si>
  <si>
    <t>dimanche49</t>
  </si>
  <si>
    <t>dimanche50</t>
  </si>
  <si>
    <t>dimanche51</t>
  </si>
  <si>
    <t>dimanche52</t>
  </si>
  <si>
    <t>dimanche1</t>
  </si>
  <si>
    <t>dimanche2</t>
  </si>
  <si>
    <t>dimanche3</t>
  </si>
  <si>
    <t>dimanche4</t>
  </si>
  <si>
    <t>dimanche5</t>
  </si>
  <si>
    <t>dimanche6</t>
  </si>
  <si>
    <t>dimanche7</t>
  </si>
  <si>
    <t>dimanche8</t>
  </si>
  <si>
    <t>dimanche9</t>
  </si>
  <si>
    <t>dimanche10</t>
  </si>
  <si>
    <t>dimanche11</t>
  </si>
  <si>
    <t>dimanche12</t>
  </si>
  <si>
    <t>dimanche13</t>
  </si>
  <si>
    <t>dimanche14</t>
  </si>
  <si>
    <t>dimanche15</t>
  </si>
  <si>
    <t>dimanche16</t>
  </si>
  <si>
    <t>dimanche17</t>
  </si>
  <si>
    <t>dimanche18</t>
  </si>
  <si>
    <t>dimanche19</t>
  </si>
  <si>
    <t>dimanche20</t>
  </si>
  <si>
    <t>dimanche21</t>
  </si>
  <si>
    <t>dimanche22</t>
  </si>
  <si>
    <t>dimanche23</t>
  </si>
  <si>
    <t>dimanche24</t>
  </si>
  <si>
    <t>dimanche25</t>
  </si>
  <si>
    <t>dimanche26</t>
  </si>
  <si>
    <t>dimanche27</t>
  </si>
  <si>
    <t>dimanche28</t>
  </si>
  <si>
    <t>dimanche29</t>
  </si>
  <si>
    <t>dimanche30</t>
  </si>
  <si>
    <t>dimanche31</t>
  </si>
  <si>
    <t>dimanche32</t>
  </si>
  <si>
    <t>dimanche33</t>
  </si>
  <si>
    <t>dimanche34</t>
  </si>
  <si>
    <t>dimanche35</t>
  </si>
  <si>
    <t>dimanche36</t>
  </si>
  <si>
    <t>dimanche37</t>
  </si>
  <si>
    <t>dimanche38</t>
  </si>
  <si>
    <t>dimanche39</t>
  </si>
  <si>
    <t>dimanche40</t>
  </si>
  <si>
    <t>dimanche41</t>
  </si>
  <si>
    <t>MISTER 01</t>
  </si>
  <si>
    <t>MISTER 02</t>
  </si>
  <si>
    <t>MISTER 03</t>
  </si>
  <si>
    <t>MISTER 04</t>
  </si>
  <si>
    <t>MISTER 05</t>
  </si>
  <si>
    <t>MISTER 06</t>
  </si>
  <si>
    <t>MISTER 07</t>
  </si>
  <si>
    <t>MISTER 08</t>
  </si>
  <si>
    <t>MISTER 09</t>
  </si>
  <si>
    <t>MISTER 10</t>
  </si>
  <si>
    <t>MISTER 11</t>
  </si>
  <si>
    <t>MISTER 12</t>
  </si>
  <si>
    <t>MISTER 13</t>
  </si>
  <si>
    <t>MISTER 14</t>
  </si>
  <si>
    <t>MISTER 15</t>
  </si>
  <si>
    <t>MISTER 16</t>
  </si>
  <si>
    <t>MISTER 17</t>
  </si>
  <si>
    <t>MISTER 18</t>
  </si>
  <si>
    <t>MISTER 19</t>
  </si>
  <si>
    <t>MISTER 20</t>
  </si>
  <si>
    <t>MISTER 21</t>
  </si>
  <si>
    <t>MISTER 22</t>
  </si>
  <si>
    <t>MISTER 23</t>
  </si>
  <si>
    <t>MISTER 24</t>
  </si>
  <si>
    <t>MISTER 25</t>
  </si>
  <si>
    <t>MISTER 26</t>
  </si>
  <si>
    <t>MISTER 27</t>
  </si>
  <si>
    <t>MISTER 28</t>
  </si>
  <si>
    <t>MISTER 29</t>
  </si>
  <si>
    <t>MISTER 30</t>
  </si>
  <si>
    <t>MISTER 31</t>
  </si>
  <si>
    <t>MISTER 32</t>
  </si>
  <si>
    <t>MISTER 33</t>
  </si>
  <si>
    <t>MISTER 34</t>
  </si>
  <si>
    <t>MISTER 35</t>
  </si>
  <si>
    <t>MISTER 36</t>
  </si>
  <si>
    <t>MISTER 37</t>
  </si>
  <si>
    <t>MISTER 38</t>
  </si>
  <si>
    <t>MISTER 39</t>
  </si>
  <si>
    <t>MISTER 40</t>
  </si>
  <si>
    <t>MISTER 41</t>
  </si>
  <si>
    <t>MISTER 42</t>
  </si>
  <si>
    <t>MISTER 43</t>
  </si>
  <si>
    <t>MISTER 44</t>
  </si>
  <si>
    <t>MISTER 45</t>
  </si>
  <si>
    <t>MISTER 46</t>
  </si>
  <si>
    <t>MISTER 47</t>
  </si>
  <si>
    <t>MISTER 48</t>
  </si>
  <si>
    <t>MISTER 49</t>
  </si>
  <si>
    <t>MISTER 50</t>
  </si>
  <si>
    <t>MISTER 51</t>
  </si>
  <si>
    <t>MISTER 52</t>
  </si>
  <si>
    <t>MISTER 53</t>
  </si>
  <si>
    <t>MISTER 54</t>
  </si>
  <si>
    <t>MISTER 55</t>
  </si>
  <si>
    <t>MISTER 56</t>
  </si>
  <si>
    <t>MISTER 57</t>
  </si>
  <si>
    <t>MISTER 58</t>
  </si>
  <si>
    <t>MISTER 59</t>
  </si>
  <si>
    <t>MISTER 60</t>
  </si>
  <si>
    <t>MISTER 61</t>
  </si>
  <si>
    <t>MISTER 62</t>
  </si>
  <si>
    <t>MISTER 63</t>
  </si>
  <si>
    <t>MISTER 64</t>
  </si>
  <si>
    <t>MISTER 65</t>
  </si>
  <si>
    <t>MISTER 66</t>
  </si>
  <si>
    <t>MISTER 67</t>
  </si>
  <si>
    <t>MISTER 68</t>
  </si>
  <si>
    <t>MISTER 69</t>
  </si>
  <si>
    <t>MISTER 70</t>
  </si>
  <si>
    <t>MISTER 71</t>
  </si>
  <si>
    <t>MISTER 72</t>
  </si>
  <si>
    <t>MISTER 73</t>
  </si>
  <si>
    <t>MISTER 74</t>
  </si>
  <si>
    <t>MISTER 75</t>
  </si>
  <si>
    <t>MISTER 76</t>
  </si>
  <si>
    <t>MISTER 77</t>
  </si>
  <si>
    <t>MISTER 78</t>
  </si>
  <si>
    <t>MISTER 79</t>
  </si>
  <si>
    <t>MISTER 80</t>
  </si>
  <si>
    <t>MISTER 81</t>
  </si>
  <si>
    <t>MISTER 82</t>
  </si>
  <si>
    <t>MISTER 83</t>
  </si>
  <si>
    <t>MISTER 84</t>
  </si>
  <si>
    <t>MISTER 85</t>
  </si>
  <si>
    <t>MISTER 86</t>
  </si>
  <si>
    <t>MISTER 87</t>
  </si>
  <si>
    <t>MISTER 88</t>
  </si>
  <si>
    <t>MISTER 89</t>
  </si>
  <si>
    <t>MISTER 90</t>
  </si>
  <si>
    <t>MISTER 91</t>
  </si>
  <si>
    <t>MISTER 92</t>
  </si>
  <si>
    <t>MISTER 93</t>
  </si>
  <si>
    <t>MISTER 94</t>
  </si>
  <si>
    <t>MISTER 95</t>
  </si>
  <si>
    <t>MISTER 96</t>
  </si>
  <si>
    <t>MISTER 97</t>
  </si>
  <si>
    <t>MISTER 98</t>
  </si>
  <si>
    <t>MISTER 99</t>
  </si>
  <si>
    <t>MISTER 100</t>
  </si>
  <si>
    <t>MISTER 101</t>
  </si>
  <si>
    <t>MISTER 102</t>
  </si>
  <si>
    <t>MISTER 103</t>
  </si>
  <si>
    <t>MISTER 104</t>
  </si>
  <si>
    <t>MISTER 105</t>
  </si>
  <si>
    <t>MISTER 106</t>
  </si>
  <si>
    <t>MISTER 107</t>
  </si>
  <si>
    <t>MISTER 108</t>
  </si>
  <si>
    <t>MISTER 109</t>
  </si>
  <si>
    <t>MISTER 110</t>
  </si>
  <si>
    <t>MISTER 111</t>
  </si>
  <si>
    <t>MISTER 112</t>
  </si>
  <si>
    <t>MISTER 113</t>
  </si>
  <si>
    <t>MISTER 114</t>
  </si>
  <si>
    <t>MISTER 115</t>
  </si>
  <si>
    <t>MISTER 116</t>
  </si>
  <si>
    <t>MISTER 117</t>
  </si>
  <si>
    <t>MISTER 118</t>
  </si>
  <si>
    <t>MISTER 119</t>
  </si>
  <si>
    <t>MISTER 120</t>
  </si>
  <si>
    <t>MISTER 121</t>
  </si>
  <si>
    <t>MISTER 122</t>
  </si>
  <si>
    <t>MISTER 123</t>
  </si>
  <si>
    <t>nom de tous les vendeurs 01</t>
  </si>
  <si>
    <t>nom de tous les vendeurs 02</t>
  </si>
  <si>
    <t>nom de tous les vendeurs 03</t>
  </si>
  <si>
    <t>nom de tous les vendeurs 04</t>
  </si>
  <si>
    <t>nom de tous les vendeurs 05</t>
  </si>
  <si>
    <t>nom de tous les vendeurs 06</t>
  </si>
  <si>
    <t>nom de tous les vendeurs 07</t>
  </si>
  <si>
    <t>nom de tous les vendeurs 08</t>
  </si>
  <si>
    <t>nom de tous les vendeurs 09</t>
  </si>
  <si>
    <t>nom de tous les vendeurs 10</t>
  </si>
  <si>
    <t>nom de tous les vendeurs 11</t>
  </si>
  <si>
    <t>nom de tous les vendeurs 12</t>
  </si>
  <si>
    <t>nom de tous les vendeurs 13</t>
  </si>
  <si>
    <t>nom de tous les vendeurs 14</t>
  </si>
  <si>
    <t>nom de tous les vendeurs 15</t>
  </si>
  <si>
    <t>nom de tous les vendeurs 16</t>
  </si>
  <si>
    <t>nom de tous les vendeurs 17</t>
  </si>
  <si>
    <t>nom de tous les vendeurs 18</t>
  </si>
  <si>
    <t>nom de tous les vendeurs 19</t>
  </si>
  <si>
    <t>nom de tous les vendeurs 20</t>
  </si>
  <si>
    <t>nom de tous les vendeurs 21</t>
  </si>
  <si>
    <t>nom de tous les vendeurs 22</t>
  </si>
  <si>
    <t>nom de tous les vendeurs 23</t>
  </si>
  <si>
    <t>nom de tous les vendeurs 24</t>
  </si>
  <si>
    <t>nom de tous les vendeurs 25</t>
  </si>
  <si>
    <t>nom de tous les vendeurs 26</t>
  </si>
  <si>
    <t>nom de tous les vendeurs 27</t>
  </si>
  <si>
    <t>nom de tous les vendeurs 28</t>
  </si>
  <si>
    <t>nom de tous les vendeurs 29</t>
  </si>
  <si>
    <t>nom de tous les vendeurs 30</t>
  </si>
  <si>
    <t>nom de tous les vendeurs 31</t>
  </si>
  <si>
    <t>nom de tous les vendeurs 32</t>
  </si>
  <si>
    <t>nom de tous les vendeurs 33</t>
  </si>
  <si>
    <t>nom de tous les vendeurs 34</t>
  </si>
  <si>
    <t>nom de tous les vendeurs 35</t>
  </si>
  <si>
    <t>nom de tous les vendeurs 36</t>
  </si>
  <si>
    <t>nom de tous les vendeurs 37</t>
  </si>
  <si>
    <t>nom de tous les vendeurs 38</t>
  </si>
  <si>
    <t>nom de tous les vendeurs 39</t>
  </si>
  <si>
    <t>Nbligne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</si>
</sst>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dd/mm/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33"/>
      <name val="Verdana"/>
      <family val="2"/>
    </font>
    <font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FF"/>
      <name val="Calibri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0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44" fontId="11" fillId="0" borderId="0" applyFon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4" borderId="0" xfId="0" applyFont="1" applyFill="1"/>
    <xf numFmtId="165" fontId="1" fillId="4" borderId="0" xfId="0" applyNumberFormat="1" applyFont="1" applyFill="1"/>
    <xf numFmtId="0" fontId="2" fillId="0" borderId="0" xfId="0" applyFont="1"/>
    <xf numFmtId="0" fontId="3" fillId="0" borderId="0" xfId="0" applyFont="1"/>
    <xf numFmtId="0" fontId="4" fillId="4" borderId="2" xfId="0" applyFont="1" applyFill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6" fillId="4" borderId="1" xfId="0" applyFont="1" applyFill="1" applyBorder="1" applyAlignment="1">
      <alignment horizontal="right"/>
    </xf>
    <xf numFmtId="0" fontId="6" fillId="0" borderId="0" xfId="0" applyFont="1" applyAlignment="1">
      <alignment horizontal="right"/>
    </xf>
    <xf numFmtId="0" fontId="4" fillId="0" borderId="0" xfId="0" applyFont="1" applyBorder="1" applyAlignment="1">
      <alignment horizontal="center"/>
    </xf>
    <xf numFmtId="0" fontId="0" fillId="0" borderId="0" xfId="0" applyAlignment="1">
      <alignment horizontal="right"/>
    </xf>
    <xf numFmtId="165" fontId="9" fillId="0" borderId="0" xfId="0" applyNumberFormat="1" applyFont="1"/>
    <xf numFmtId="0" fontId="9" fillId="0" borderId="0" xfId="0" applyFont="1"/>
    <xf numFmtId="164" fontId="9" fillId="2" borderId="0" xfId="0" applyNumberFormat="1" applyFont="1" applyFill="1"/>
    <xf numFmtId="164" fontId="9" fillId="3" borderId="0" xfId="0" applyNumberFormat="1" applyFont="1" applyFill="1"/>
    <xf numFmtId="44" fontId="0" fillId="0" borderId="0" xfId="19" applyFont="1"/>
  </cellXfs>
  <cellStyles count="20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Monétaire" xfId="19" builtinId="4"/>
    <cellStyle name="Normal" xfId="0" builtinId="0"/>
  </cellStyles>
  <dxfs count="0"/>
  <tableStyles count="0" defaultTableStyle="TableStyleMedium2" defaultPivotStyle="PivotStyleLight16"/>
  <colors>
    <mruColors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Ventes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data!$B$1</c:f>
              <c:strCache>
                <c:ptCount val="1"/>
                <c:pt idx="0">
                  <c:v>Vente</c:v>
                </c:pt>
              </c:strCache>
            </c:strRef>
          </c:tx>
          <c:spPr>
            <a:ln w="28575" cap="rnd">
              <a:solidFill>
                <a:schemeClr val="accent4">
                  <a:tint val="7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data!$A$2:$A$12</c:f>
              <c:numCache>
                <c:formatCode>General</c:formatCode>
                <c:ptCount val="11"/>
                <c:pt idx="0">
                  <c:v>42</c:v>
                </c:pt>
                <c:pt idx="1">
                  <c:v>43</c:v>
                </c:pt>
                <c:pt idx="2">
                  <c:v>44</c:v>
                </c:pt>
                <c:pt idx="3">
                  <c:v>45</c:v>
                </c:pt>
                <c:pt idx="4">
                  <c:v>46</c:v>
                </c:pt>
                <c:pt idx="5">
                  <c:v>47</c:v>
                </c:pt>
                <c:pt idx="6">
                  <c:v>48</c:v>
                </c:pt>
                <c:pt idx="7">
                  <c:v>49</c:v>
                </c:pt>
                <c:pt idx="8">
                  <c:v>50</c:v>
                </c:pt>
                <c:pt idx="9">
                  <c:v>51</c:v>
                </c:pt>
                <c:pt idx="10">
                  <c:v>52</c:v>
                </c:pt>
              </c:numCache>
            </c:numRef>
          </c:cat>
          <c:val>
            <c:numRef>
              <c:f>data!$B$2:$B$11</c:f>
              <c:numCache>
                <c:formatCode>General</c:formatCode>
                <c:ptCount val="10"/>
                <c:pt idx="0">
                  <c:v>20</c:v>
                </c:pt>
                <c:pt idx="1">
                  <c:v>17</c:v>
                </c:pt>
                <c:pt idx="2">
                  <c:v>14</c:v>
                </c:pt>
                <c:pt idx="3">
                  <c:v>38</c:v>
                </c:pt>
                <c:pt idx="4">
                  <c:v>34</c:v>
                </c:pt>
                <c:pt idx="5">
                  <c:v>76</c:v>
                </c:pt>
                <c:pt idx="6">
                  <c:v>27</c:v>
                </c:pt>
                <c:pt idx="7">
                  <c:v>20</c:v>
                </c:pt>
                <c:pt idx="8">
                  <c:v>44</c:v>
                </c:pt>
                <c:pt idx="9">
                  <c:v>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smooth val="0"/>
        <c:axId val="292536440"/>
        <c:axId val="292539576"/>
      </c:lineChart>
      <c:catAx>
        <c:axId val="2925364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Semaine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2539576"/>
        <c:crosses val="autoZero"/>
        <c:auto val="1"/>
        <c:lblAlgn val="ctr"/>
        <c:lblOffset val="100"/>
        <c:noMultiLvlLbl val="0"/>
      </c:catAx>
      <c:valAx>
        <c:axId val="292539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2536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data!$E$1</c:f>
              <c:strCache>
                <c:ptCount val="1"/>
                <c:pt idx="0">
                  <c:v>Vente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data!$D$2:$D$8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data!$E$2:$E$8</c:f>
              <c:numCache>
                <c:formatCode>General</c:formatCode>
                <c:ptCount val="7"/>
                <c:pt idx="0">
                  <c:v>131</c:v>
                </c:pt>
                <c:pt idx="1">
                  <c:v>45</c:v>
                </c:pt>
                <c:pt idx="2">
                  <c:v>27</c:v>
                </c:pt>
                <c:pt idx="3">
                  <c:v>54</c:v>
                </c:pt>
                <c:pt idx="4">
                  <c:v>45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292537616"/>
        <c:axId val="292539968"/>
      </c:barChart>
      <c:catAx>
        <c:axId val="292537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2539968"/>
        <c:crosses val="autoZero"/>
        <c:auto val="1"/>
        <c:lblAlgn val="ctr"/>
        <c:lblOffset val="100"/>
        <c:noMultiLvlLbl val="0"/>
      </c:catAx>
      <c:valAx>
        <c:axId val="29253996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92537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strRef>
          <c:f>output!$XFD$1</c:f>
          <c:strCache>
            <c:ptCount val="1"/>
            <c:pt idx="0">
              <c:v>Semaine 49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output!$B$5:$B$11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output!$C$5:$C$11</c:f>
              <c:numCache>
                <c:formatCode>General</c:formatCode>
                <c:ptCount val="7"/>
                <c:pt idx="0">
                  <c:v>17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40987256"/>
        <c:axId val="40980984"/>
      </c:barChart>
      <c:catAx>
        <c:axId val="40987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980984"/>
        <c:crosses val="autoZero"/>
        <c:auto val="1"/>
        <c:lblAlgn val="ctr"/>
        <c:lblOffset val="100"/>
        <c:noMultiLvlLbl val="0"/>
      </c:catAx>
      <c:valAx>
        <c:axId val="40980984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0987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ln w="38100" cap="flat" cmpd="sng" algn="ctr">
      <a:solidFill>
        <a:schemeClr val="bg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2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228600</xdr:colOff>
      <xdr:row>38</xdr:row>
      <xdr:rowOff>0</xdr:rowOff>
    </xdr:from>
    <xdr:to>
      <xdr:col>18</xdr:col>
      <xdr:colOff>394154</xdr:colOff>
      <xdr:row>52</xdr:row>
      <xdr:rowOff>63499</xdr:rowOff>
    </xdr:to>
    <xdr:graphicFrame macro="">
      <xdr:nvGraphicFramePr>
        <xdr:cNvPr id="6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228600</xdr:colOff>
      <xdr:row>21</xdr:row>
      <xdr:rowOff>0</xdr:rowOff>
    </xdr:from>
    <xdr:to>
      <xdr:col>16</xdr:col>
      <xdr:colOff>228600</xdr:colOff>
      <xdr:row>35</xdr:row>
      <xdr:rowOff>63500</xdr:rowOff>
    </xdr:to>
    <xdr:graphicFrame macro="">
      <xdr:nvGraphicFramePr>
        <xdr:cNvPr id="7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376201</xdr:colOff>
      <xdr:row>3</xdr:row>
      <xdr:rowOff>127251</xdr:rowOff>
    </xdr:from>
    <xdr:to>
      <xdr:col>16</xdr:col>
      <xdr:colOff>376201</xdr:colOff>
      <xdr:row>15</xdr:row>
      <xdr:rowOff>49577</xdr:rowOff>
    </xdr:to>
    <xdr:grpSp>
      <xdr:nvGrpSpPr>
        <xdr:cNvPr id="12" name="Groupe 11"/>
        <xdr:cNvGrpSpPr/>
      </xdr:nvGrpSpPr>
      <xdr:grpSpPr>
        <a:xfrm>
          <a:off x="9060760" y="754780"/>
          <a:ext cx="4572000" cy="2622944"/>
          <a:chOff x="8980640" y="828807"/>
          <a:chExt cx="4572000" cy="2746537"/>
        </a:xfrm>
      </xdr:grpSpPr>
      <xdr:graphicFrame macro="">
        <xdr:nvGraphicFramePr>
          <xdr:cNvPr id="8" name="Graphique 3"/>
          <xdr:cNvGraphicFramePr>
            <a:graphicFrameLocks/>
          </xdr:cNvGraphicFramePr>
        </xdr:nvGraphicFramePr>
        <xdr:xfrm>
          <a:off x="8980640" y="850199"/>
          <a:ext cx="4572000" cy="272514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grpSp>
        <xdr:nvGrpSpPr>
          <xdr:cNvPr id="4" name="Groupe 3"/>
          <xdr:cNvGrpSpPr/>
        </xdr:nvGrpSpPr>
        <xdr:grpSpPr>
          <a:xfrm>
            <a:off x="11892463" y="828807"/>
            <a:ext cx="885755" cy="364317"/>
            <a:chOff x="12312132" y="472858"/>
            <a:chExt cx="885755" cy="365342"/>
          </a:xfrm>
        </xdr:grpSpPr>
        <xdr:sp macro="" textlink="$XFD$10">
          <xdr:nvSpPr>
            <xdr:cNvPr id="2" name="ZoneTexte 1"/>
            <xdr:cNvSpPr txBox="1"/>
          </xdr:nvSpPr>
          <xdr:spPr>
            <a:xfrm>
              <a:off x="12411076" y="628651"/>
              <a:ext cx="742950" cy="209549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fld id="{17E43738-EB0D-450A-83CC-E2472606E9BC}" type="TxLink">
                <a:rPr lang="en-US" sz="1100" b="1" i="0" u="none" strike="noStrike">
                  <a:solidFill>
                    <a:srgbClr val="000000"/>
                  </a:solidFill>
                  <a:latin typeface="Calibri"/>
                </a:rPr>
                <a:pPr/>
                <a:t> 71,35 € </a:t>
              </a:fld>
              <a:endParaRPr lang="fr-FR" sz="1100" b="1"/>
            </a:p>
          </xdr:txBody>
        </xdr:sp>
        <xdr:sp macro="" textlink="">
          <xdr:nvSpPr>
            <xdr:cNvPr id="3" name="Rectangle 2"/>
            <xdr:cNvSpPr/>
          </xdr:nvSpPr>
          <xdr:spPr>
            <a:xfrm>
              <a:off x="12312132" y="472858"/>
              <a:ext cx="885755" cy="280205"/>
            </a:xfrm>
            <a:prstGeom prst="rect">
              <a:avLst/>
            </a:prstGeom>
            <a:noFill/>
            <a:effectLst/>
          </xdr:spPr>
          <xdr:txBody>
            <a:bodyPr wrap="none" lIns="91440" tIns="45720" rIns="91440" bIns="45720">
              <a:spAutoFit/>
            </a:bodyPr>
            <a:lstStyle/>
            <a:p>
              <a:pPr algn="ctr"/>
              <a:r>
                <a:rPr lang="fr-FR" sz="1200" b="0" cap="none" spc="0">
                  <a:ln w="0"/>
                  <a:solidFill>
                    <a:schemeClr val="tx1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</a:rPr>
                <a:t>Prix moyen</a:t>
              </a: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1"/>
  <sheetViews>
    <sheetView workbookViewId="0">
      <pane ySplit="1" topLeftCell="A2" activePane="bottomLeft" state="frozen"/>
      <selection pane="bottomLeft" activeCell="C118" sqref="C118"/>
    </sheetView>
  </sheetViews>
  <sheetFormatPr baseColWidth="10" defaultRowHeight="15" x14ac:dyDescent="0.25"/>
  <cols>
    <col min="2" max="2" width="8.7109375" bestFit="1" customWidth="1"/>
    <col min="3" max="3" width="10.85546875" style="2"/>
    <col min="4" max="4" width="30.42578125" customWidth="1"/>
  </cols>
  <sheetData>
    <row r="1" spans="1:9" x14ac:dyDescent="0.25">
      <c r="A1" s="3" t="s">
        <v>13</v>
      </c>
      <c r="B1" s="3" t="s">
        <v>5</v>
      </c>
      <c r="C1" s="4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544</v>
      </c>
    </row>
    <row r="2" spans="1:9" x14ac:dyDescent="0.25">
      <c r="A2" t="str">
        <f t="shared" ref="A2:A65" si="0">H2&amp;B2</f>
        <v>lundi42</v>
      </c>
      <c r="B2">
        <f t="shared" ref="B2:B65" si="1">+WEEKNUM(C2)</f>
        <v>42</v>
      </c>
      <c r="C2" s="14">
        <v>42289</v>
      </c>
      <c r="D2" s="15" t="s">
        <v>382</v>
      </c>
      <c r="E2" s="16">
        <v>66</v>
      </c>
      <c r="F2" s="15">
        <v>1</v>
      </c>
      <c r="G2" s="1">
        <f t="shared" ref="G2:G33" si="2">E2*F2</f>
        <v>66</v>
      </c>
      <c r="H2" s="5" t="str">
        <f>TEXT(C2,"jjjj")</f>
        <v>lundi</v>
      </c>
      <c r="I2">
        <v>1</v>
      </c>
    </row>
    <row r="3" spans="1:9" x14ac:dyDescent="0.25">
      <c r="A3" t="str">
        <f t="shared" si="0"/>
        <v>mercredi42</v>
      </c>
      <c r="B3">
        <f t="shared" si="1"/>
        <v>42</v>
      </c>
      <c r="C3" s="14">
        <v>42291</v>
      </c>
      <c r="D3" s="15" t="s">
        <v>383</v>
      </c>
      <c r="E3" s="16">
        <v>79</v>
      </c>
      <c r="F3" s="15">
        <v>2</v>
      </c>
      <c r="G3" s="1">
        <f t="shared" si="2"/>
        <v>158</v>
      </c>
      <c r="H3" s="5" t="str">
        <f t="shared" ref="H3:H66" si="3">TEXT(C3,"jjjj")</f>
        <v>mercredi</v>
      </c>
      <c r="I3">
        <v>2</v>
      </c>
    </row>
    <row r="4" spans="1:9" x14ac:dyDescent="0.25">
      <c r="A4" t="str">
        <f t="shared" si="0"/>
        <v>jeudi42</v>
      </c>
      <c r="B4">
        <f t="shared" si="1"/>
        <v>42</v>
      </c>
      <c r="C4" s="14">
        <v>42292</v>
      </c>
      <c r="D4" s="15" t="s">
        <v>384</v>
      </c>
      <c r="E4" s="16">
        <v>66</v>
      </c>
      <c r="F4" s="15">
        <v>1</v>
      </c>
      <c r="G4" s="1">
        <f t="shared" si="2"/>
        <v>66</v>
      </c>
      <c r="H4" s="5" t="str">
        <f t="shared" si="3"/>
        <v>jeudi</v>
      </c>
      <c r="I4">
        <v>3</v>
      </c>
    </row>
    <row r="5" spans="1:9" x14ac:dyDescent="0.25">
      <c r="A5" t="str">
        <f t="shared" si="0"/>
        <v>jeudi42</v>
      </c>
      <c r="B5">
        <f t="shared" si="1"/>
        <v>42</v>
      </c>
      <c r="C5" s="14">
        <v>42292</v>
      </c>
      <c r="D5" s="15" t="s">
        <v>385</v>
      </c>
      <c r="E5" s="16">
        <v>59</v>
      </c>
      <c r="F5" s="15">
        <v>1</v>
      </c>
      <c r="G5" s="1">
        <f t="shared" si="2"/>
        <v>59</v>
      </c>
      <c r="H5" s="5" t="str">
        <f t="shared" si="3"/>
        <v>jeudi</v>
      </c>
      <c r="I5">
        <v>4</v>
      </c>
    </row>
    <row r="6" spans="1:9" x14ac:dyDescent="0.25">
      <c r="A6" t="str">
        <f t="shared" si="0"/>
        <v>jeudi42</v>
      </c>
      <c r="B6">
        <f t="shared" si="1"/>
        <v>42</v>
      </c>
      <c r="C6" s="14">
        <v>42292</v>
      </c>
      <c r="D6" s="15" t="s">
        <v>386</v>
      </c>
      <c r="E6" s="17">
        <v>66</v>
      </c>
      <c r="F6" s="15">
        <v>1</v>
      </c>
      <c r="G6" s="1">
        <f t="shared" si="2"/>
        <v>66</v>
      </c>
      <c r="H6" s="5" t="str">
        <f t="shared" si="3"/>
        <v>jeudi</v>
      </c>
      <c r="I6">
        <v>5</v>
      </c>
    </row>
    <row r="7" spans="1:9" x14ac:dyDescent="0.25">
      <c r="A7" t="str">
        <f t="shared" si="0"/>
        <v>jeudi42</v>
      </c>
      <c r="B7">
        <f t="shared" si="1"/>
        <v>42</v>
      </c>
      <c r="C7" s="14">
        <v>42292</v>
      </c>
      <c r="D7" s="15" t="s">
        <v>387</v>
      </c>
      <c r="E7" s="16">
        <v>62</v>
      </c>
      <c r="F7" s="15">
        <v>7</v>
      </c>
      <c r="G7" s="1">
        <f t="shared" si="2"/>
        <v>434</v>
      </c>
      <c r="H7" s="5" t="str">
        <f t="shared" si="3"/>
        <v>jeudi</v>
      </c>
      <c r="I7">
        <v>6</v>
      </c>
    </row>
    <row r="8" spans="1:9" x14ac:dyDescent="0.25">
      <c r="A8" t="str">
        <f t="shared" si="0"/>
        <v>vendredi42</v>
      </c>
      <c r="B8">
        <f t="shared" si="1"/>
        <v>42</v>
      </c>
      <c r="C8" s="14">
        <v>42293</v>
      </c>
      <c r="D8" s="15" t="s">
        <v>388</v>
      </c>
      <c r="E8" s="16">
        <v>66</v>
      </c>
      <c r="F8" s="15">
        <v>5</v>
      </c>
      <c r="G8" s="1">
        <f t="shared" si="2"/>
        <v>330</v>
      </c>
      <c r="H8" s="5" t="str">
        <f t="shared" si="3"/>
        <v>vendredi</v>
      </c>
      <c r="I8">
        <v>7</v>
      </c>
    </row>
    <row r="9" spans="1:9" x14ac:dyDescent="0.25">
      <c r="A9" t="str">
        <f t="shared" si="0"/>
        <v>vendredi42</v>
      </c>
      <c r="B9">
        <f t="shared" si="1"/>
        <v>42</v>
      </c>
      <c r="C9" s="14">
        <v>42293</v>
      </c>
      <c r="D9" s="15" t="s">
        <v>389</v>
      </c>
      <c r="E9" s="16">
        <v>79</v>
      </c>
      <c r="F9" s="15">
        <v>2</v>
      </c>
      <c r="G9" s="1">
        <f t="shared" si="2"/>
        <v>158</v>
      </c>
      <c r="H9" s="5" t="str">
        <f t="shared" si="3"/>
        <v>vendredi</v>
      </c>
      <c r="I9">
        <v>8</v>
      </c>
    </row>
    <row r="10" spans="1:9" x14ac:dyDescent="0.25">
      <c r="A10" t="str">
        <f t="shared" si="0"/>
        <v>lundi43</v>
      </c>
      <c r="B10">
        <f t="shared" si="1"/>
        <v>43</v>
      </c>
      <c r="C10" s="14">
        <v>42296</v>
      </c>
      <c r="D10" s="15" t="s">
        <v>390</v>
      </c>
      <c r="E10" s="16">
        <v>66</v>
      </c>
      <c r="F10" s="15">
        <v>1</v>
      </c>
      <c r="G10" s="1">
        <f t="shared" si="2"/>
        <v>66</v>
      </c>
      <c r="H10" s="5" t="str">
        <f t="shared" si="3"/>
        <v>lundi</v>
      </c>
      <c r="I10">
        <v>9</v>
      </c>
    </row>
    <row r="11" spans="1:9" x14ac:dyDescent="0.25">
      <c r="A11" t="str">
        <f t="shared" si="0"/>
        <v>lundi43</v>
      </c>
      <c r="B11">
        <f t="shared" si="1"/>
        <v>43</v>
      </c>
      <c r="C11" s="14">
        <v>42296</v>
      </c>
      <c r="D11" s="15" t="s">
        <v>391</v>
      </c>
      <c r="E11" s="16">
        <v>79</v>
      </c>
      <c r="F11" s="15">
        <v>1</v>
      </c>
      <c r="G11" s="1">
        <f t="shared" si="2"/>
        <v>79</v>
      </c>
      <c r="H11" s="5" t="str">
        <f t="shared" si="3"/>
        <v>lundi</v>
      </c>
      <c r="I11">
        <v>10</v>
      </c>
    </row>
    <row r="12" spans="1:9" x14ac:dyDescent="0.25">
      <c r="A12" t="str">
        <f t="shared" si="0"/>
        <v>mardi43</v>
      </c>
      <c r="B12">
        <f t="shared" si="1"/>
        <v>43</v>
      </c>
      <c r="C12" s="14">
        <v>42297</v>
      </c>
      <c r="D12" s="15" t="s">
        <v>392</v>
      </c>
      <c r="E12" s="17">
        <v>0</v>
      </c>
      <c r="F12" s="15">
        <v>1</v>
      </c>
      <c r="G12" s="1">
        <f t="shared" si="2"/>
        <v>0</v>
      </c>
      <c r="H12" s="5" t="str">
        <f t="shared" si="3"/>
        <v>mardi</v>
      </c>
      <c r="I12">
        <v>11</v>
      </c>
    </row>
    <row r="13" spans="1:9" x14ac:dyDescent="0.25">
      <c r="A13" t="str">
        <f t="shared" si="0"/>
        <v>mardi43</v>
      </c>
      <c r="B13">
        <f t="shared" si="1"/>
        <v>43</v>
      </c>
      <c r="C13" s="14">
        <v>42297</v>
      </c>
      <c r="D13" s="15" t="s">
        <v>393</v>
      </c>
      <c r="E13" s="16">
        <v>66</v>
      </c>
      <c r="F13" s="15">
        <v>1</v>
      </c>
      <c r="G13" s="1">
        <f t="shared" si="2"/>
        <v>66</v>
      </c>
      <c r="H13" s="5" t="str">
        <f t="shared" si="3"/>
        <v>mardi</v>
      </c>
      <c r="I13">
        <v>12</v>
      </c>
    </row>
    <row r="14" spans="1:9" x14ac:dyDescent="0.25">
      <c r="A14" t="str">
        <f t="shared" si="0"/>
        <v>mardi43</v>
      </c>
      <c r="B14">
        <f t="shared" si="1"/>
        <v>43</v>
      </c>
      <c r="C14" s="14">
        <v>42297</v>
      </c>
      <c r="D14" s="15" t="s">
        <v>394</v>
      </c>
      <c r="E14" s="16">
        <v>66</v>
      </c>
      <c r="F14" s="15">
        <v>1</v>
      </c>
      <c r="G14" s="1">
        <f t="shared" si="2"/>
        <v>66</v>
      </c>
      <c r="H14" s="5" t="str">
        <f t="shared" si="3"/>
        <v>mardi</v>
      </c>
      <c r="I14">
        <v>13</v>
      </c>
    </row>
    <row r="15" spans="1:9" x14ac:dyDescent="0.25">
      <c r="A15" t="str">
        <f t="shared" si="0"/>
        <v>mardi43</v>
      </c>
      <c r="B15">
        <f t="shared" si="1"/>
        <v>43</v>
      </c>
      <c r="C15" s="14">
        <v>42297</v>
      </c>
      <c r="D15" s="15" t="s">
        <v>395</v>
      </c>
      <c r="E15" s="17">
        <v>66</v>
      </c>
      <c r="F15" s="15">
        <v>1</v>
      </c>
      <c r="G15" s="1">
        <f t="shared" si="2"/>
        <v>66</v>
      </c>
      <c r="H15" s="5" t="str">
        <f t="shared" si="3"/>
        <v>mardi</v>
      </c>
      <c r="I15">
        <v>14</v>
      </c>
    </row>
    <row r="16" spans="1:9" x14ac:dyDescent="0.25">
      <c r="A16" t="str">
        <f t="shared" si="0"/>
        <v>mercredi43</v>
      </c>
      <c r="B16">
        <f t="shared" si="1"/>
        <v>43</v>
      </c>
      <c r="C16" s="14">
        <v>42298</v>
      </c>
      <c r="D16" s="15" t="s">
        <v>396</v>
      </c>
      <c r="E16" s="16">
        <v>66</v>
      </c>
      <c r="F16" s="15">
        <v>1</v>
      </c>
      <c r="G16" s="1">
        <f t="shared" si="2"/>
        <v>66</v>
      </c>
      <c r="H16" s="5" t="str">
        <f t="shared" si="3"/>
        <v>mercredi</v>
      </c>
      <c r="I16">
        <v>15</v>
      </c>
    </row>
    <row r="17" spans="1:9" x14ac:dyDescent="0.25">
      <c r="A17" t="str">
        <f t="shared" si="0"/>
        <v>jeudi43</v>
      </c>
      <c r="B17">
        <f t="shared" si="1"/>
        <v>43</v>
      </c>
      <c r="C17" s="14">
        <v>42299</v>
      </c>
      <c r="D17" s="15" t="s">
        <v>397</v>
      </c>
      <c r="E17" s="17">
        <v>66</v>
      </c>
      <c r="F17" s="15">
        <v>1</v>
      </c>
      <c r="G17" s="1">
        <f t="shared" si="2"/>
        <v>66</v>
      </c>
      <c r="H17" s="5" t="str">
        <f t="shared" si="3"/>
        <v>jeudi</v>
      </c>
      <c r="I17">
        <v>16</v>
      </c>
    </row>
    <row r="18" spans="1:9" x14ac:dyDescent="0.25">
      <c r="A18" t="str">
        <f t="shared" si="0"/>
        <v>jeudi43</v>
      </c>
      <c r="B18">
        <f t="shared" si="1"/>
        <v>43</v>
      </c>
      <c r="C18" s="14">
        <v>42299</v>
      </c>
      <c r="D18" s="15" t="s">
        <v>398</v>
      </c>
      <c r="E18" s="16">
        <v>66</v>
      </c>
      <c r="F18" s="15">
        <v>1</v>
      </c>
      <c r="G18" s="1">
        <f t="shared" si="2"/>
        <v>66</v>
      </c>
      <c r="H18" s="5" t="str">
        <f t="shared" si="3"/>
        <v>jeudi</v>
      </c>
      <c r="I18">
        <v>17</v>
      </c>
    </row>
    <row r="19" spans="1:9" x14ac:dyDescent="0.25">
      <c r="A19" t="str">
        <f t="shared" si="0"/>
        <v>jeudi43</v>
      </c>
      <c r="B19">
        <f t="shared" si="1"/>
        <v>43</v>
      </c>
      <c r="C19" s="14">
        <v>42299</v>
      </c>
      <c r="D19" s="15" t="s">
        <v>399</v>
      </c>
      <c r="E19" s="16">
        <v>62</v>
      </c>
      <c r="F19" s="15">
        <v>6</v>
      </c>
      <c r="G19" s="1">
        <f t="shared" si="2"/>
        <v>372</v>
      </c>
      <c r="H19" s="5" t="str">
        <f t="shared" si="3"/>
        <v>jeudi</v>
      </c>
      <c r="I19">
        <v>18</v>
      </c>
    </row>
    <row r="20" spans="1:9" x14ac:dyDescent="0.25">
      <c r="A20" t="str">
        <f t="shared" si="0"/>
        <v>vendredi43</v>
      </c>
      <c r="B20">
        <f t="shared" si="1"/>
        <v>43</v>
      </c>
      <c r="C20" s="14">
        <v>42300</v>
      </c>
      <c r="D20" s="15" t="s">
        <v>400</v>
      </c>
      <c r="E20" s="16">
        <v>66</v>
      </c>
      <c r="F20" s="15">
        <v>1</v>
      </c>
      <c r="G20" s="1">
        <f t="shared" si="2"/>
        <v>66</v>
      </c>
      <c r="H20" s="5" t="str">
        <f t="shared" si="3"/>
        <v>vendredi</v>
      </c>
      <c r="I20">
        <v>19</v>
      </c>
    </row>
    <row r="21" spans="1:9" x14ac:dyDescent="0.25">
      <c r="A21" t="str">
        <f t="shared" si="0"/>
        <v>vendredi43</v>
      </c>
      <c r="B21">
        <f t="shared" si="1"/>
        <v>43</v>
      </c>
      <c r="C21" s="14">
        <v>42300</v>
      </c>
      <c r="D21" s="15" t="s">
        <v>401</v>
      </c>
      <c r="E21" s="16">
        <v>79</v>
      </c>
      <c r="F21" s="15">
        <v>1</v>
      </c>
      <c r="G21" s="1">
        <f t="shared" si="2"/>
        <v>79</v>
      </c>
      <c r="H21" s="5" t="str">
        <f t="shared" si="3"/>
        <v>vendredi</v>
      </c>
      <c r="I21">
        <v>20</v>
      </c>
    </row>
    <row r="22" spans="1:9" x14ac:dyDescent="0.25">
      <c r="A22" t="str">
        <f t="shared" si="0"/>
        <v>lundi44</v>
      </c>
      <c r="B22">
        <f t="shared" si="1"/>
        <v>44</v>
      </c>
      <c r="C22" s="14">
        <v>42303</v>
      </c>
      <c r="D22" s="15" t="s">
        <v>402</v>
      </c>
      <c r="E22" s="16">
        <v>69</v>
      </c>
      <c r="F22" s="15">
        <v>2</v>
      </c>
      <c r="G22" s="1">
        <f t="shared" si="2"/>
        <v>138</v>
      </c>
      <c r="H22" s="5" t="str">
        <f t="shared" si="3"/>
        <v>lundi</v>
      </c>
      <c r="I22">
        <v>21</v>
      </c>
    </row>
    <row r="23" spans="1:9" x14ac:dyDescent="0.25">
      <c r="A23" t="str">
        <f t="shared" si="0"/>
        <v>lundi44</v>
      </c>
      <c r="B23">
        <f t="shared" si="1"/>
        <v>44</v>
      </c>
      <c r="C23" s="14">
        <v>42303</v>
      </c>
      <c r="D23" s="15" t="s">
        <v>403</v>
      </c>
      <c r="E23" s="16">
        <v>69</v>
      </c>
      <c r="F23" s="15">
        <v>1</v>
      </c>
      <c r="G23" s="1">
        <f t="shared" si="2"/>
        <v>69</v>
      </c>
      <c r="H23" s="5" t="str">
        <f t="shared" si="3"/>
        <v>lundi</v>
      </c>
      <c r="I23">
        <v>22</v>
      </c>
    </row>
    <row r="24" spans="1:9" x14ac:dyDescent="0.25">
      <c r="A24" t="str">
        <f t="shared" si="0"/>
        <v>mardi44</v>
      </c>
      <c r="B24">
        <f t="shared" si="1"/>
        <v>44</v>
      </c>
      <c r="C24" s="14">
        <v>42304</v>
      </c>
      <c r="D24" s="15" t="s">
        <v>404</v>
      </c>
      <c r="E24" s="16">
        <v>66</v>
      </c>
      <c r="F24" s="15">
        <v>1</v>
      </c>
      <c r="G24" s="1">
        <f t="shared" si="2"/>
        <v>66</v>
      </c>
      <c r="H24" s="5" t="str">
        <f t="shared" si="3"/>
        <v>mardi</v>
      </c>
      <c r="I24">
        <v>23</v>
      </c>
    </row>
    <row r="25" spans="1:9" x14ac:dyDescent="0.25">
      <c r="A25" t="str">
        <f t="shared" si="0"/>
        <v>mardi44</v>
      </c>
      <c r="B25">
        <f t="shared" si="1"/>
        <v>44</v>
      </c>
      <c r="C25" s="14">
        <v>42304</v>
      </c>
      <c r="D25" s="15" t="s">
        <v>405</v>
      </c>
      <c r="E25" s="16">
        <v>66</v>
      </c>
      <c r="F25" s="15">
        <v>1</v>
      </c>
      <c r="G25" s="1">
        <f t="shared" si="2"/>
        <v>66</v>
      </c>
      <c r="H25" s="5" t="str">
        <f t="shared" si="3"/>
        <v>mardi</v>
      </c>
      <c r="I25">
        <v>24</v>
      </c>
    </row>
    <row r="26" spans="1:9" x14ac:dyDescent="0.25">
      <c r="A26" t="str">
        <f t="shared" si="0"/>
        <v>mardi44</v>
      </c>
      <c r="B26">
        <f t="shared" si="1"/>
        <v>44</v>
      </c>
      <c r="C26" s="14">
        <v>42304</v>
      </c>
      <c r="D26" s="15" t="s">
        <v>406</v>
      </c>
      <c r="E26" s="16">
        <v>66</v>
      </c>
      <c r="F26" s="15">
        <v>1</v>
      </c>
      <c r="G26" s="1">
        <f t="shared" si="2"/>
        <v>66</v>
      </c>
      <c r="H26" s="5" t="str">
        <f t="shared" si="3"/>
        <v>mardi</v>
      </c>
      <c r="I26">
        <v>25</v>
      </c>
    </row>
    <row r="27" spans="1:9" x14ac:dyDescent="0.25">
      <c r="A27" t="str">
        <f t="shared" si="0"/>
        <v>mardi44</v>
      </c>
      <c r="B27">
        <f t="shared" si="1"/>
        <v>44</v>
      </c>
      <c r="C27" s="14">
        <v>42304</v>
      </c>
      <c r="D27" s="15" t="s">
        <v>407</v>
      </c>
      <c r="E27" s="17">
        <v>66</v>
      </c>
      <c r="F27" s="15">
        <v>1</v>
      </c>
      <c r="G27" s="1">
        <f t="shared" si="2"/>
        <v>66</v>
      </c>
      <c r="H27" s="5" t="str">
        <f t="shared" si="3"/>
        <v>mardi</v>
      </c>
      <c r="I27">
        <v>26</v>
      </c>
    </row>
    <row r="28" spans="1:9" x14ac:dyDescent="0.25">
      <c r="A28" t="str">
        <f t="shared" si="0"/>
        <v>mercredi44</v>
      </c>
      <c r="B28">
        <f t="shared" si="1"/>
        <v>44</v>
      </c>
      <c r="C28" s="14">
        <v>42305</v>
      </c>
      <c r="D28" s="15" t="s">
        <v>408</v>
      </c>
      <c r="E28" s="16">
        <v>66</v>
      </c>
      <c r="F28" s="15">
        <v>1</v>
      </c>
      <c r="G28" s="1">
        <f t="shared" si="2"/>
        <v>66</v>
      </c>
      <c r="H28" s="5" t="str">
        <f t="shared" si="3"/>
        <v>mercredi</v>
      </c>
      <c r="I28">
        <v>27</v>
      </c>
    </row>
    <row r="29" spans="1:9" x14ac:dyDescent="0.25">
      <c r="A29" t="str">
        <f t="shared" si="0"/>
        <v>mercredi44</v>
      </c>
      <c r="B29">
        <f t="shared" si="1"/>
        <v>44</v>
      </c>
      <c r="C29" s="14">
        <v>42305</v>
      </c>
      <c r="D29" s="15" t="s">
        <v>409</v>
      </c>
      <c r="E29" s="16">
        <v>66</v>
      </c>
      <c r="F29" s="15">
        <v>1</v>
      </c>
      <c r="G29" s="1">
        <f t="shared" si="2"/>
        <v>66</v>
      </c>
      <c r="H29" s="5" t="str">
        <f t="shared" si="3"/>
        <v>mercredi</v>
      </c>
      <c r="I29">
        <v>28</v>
      </c>
    </row>
    <row r="30" spans="1:9" x14ac:dyDescent="0.25">
      <c r="A30" t="str">
        <f t="shared" si="0"/>
        <v>vendredi44</v>
      </c>
      <c r="B30">
        <f t="shared" si="1"/>
        <v>44</v>
      </c>
      <c r="C30" s="14">
        <v>42307</v>
      </c>
      <c r="D30" s="15" t="s">
        <v>410</v>
      </c>
      <c r="E30" s="16">
        <v>66</v>
      </c>
      <c r="F30" s="15">
        <v>1</v>
      </c>
      <c r="G30" s="1">
        <f t="shared" si="2"/>
        <v>66</v>
      </c>
      <c r="H30" s="5" t="str">
        <f t="shared" si="3"/>
        <v>vendredi</v>
      </c>
      <c r="I30">
        <v>29</v>
      </c>
    </row>
    <row r="31" spans="1:9" x14ac:dyDescent="0.25">
      <c r="A31" t="str">
        <f t="shared" si="0"/>
        <v>vendredi44</v>
      </c>
      <c r="B31">
        <f t="shared" si="1"/>
        <v>44</v>
      </c>
      <c r="C31" s="14">
        <v>42307</v>
      </c>
      <c r="D31" s="15" t="s">
        <v>411</v>
      </c>
      <c r="E31" s="16">
        <v>69</v>
      </c>
      <c r="F31" s="15">
        <v>3</v>
      </c>
      <c r="G31" s="1">
        <f t="shared" si="2"/>
        <v>207</v>
      </c>
      <c r="H31" s="5" t="str">
        <f t="shared" si="3"/>
        <v>vendredi</v>
      </c>
      <c r="I31">
        <v>30</v>
      </c>
    </row>
    <row r="32" spans="1:9" x14ac:dyDescent="0.25">
      <c r="A32" t="str">
        <f t="shared" si="0"/>
        <v>vendredi44</v>
      </c>
      <c r="B32">
        <f t="shared" si="1"/>
        <v>44</v>
      </c>
      <c r="C32" s="14">
        <v>42307</v>
      </c>
      <c r="D32" s="15" t="s">
        <v>412</v>
      </c>
      <c r="E32" s="16">
        <v>66</v>
      </c>
      <c r="F32" s="15">
        <v>1</v>
      </c>
      <c r="G32" s="1">
        <f t="shared" si="2"/>
        <v>66</v>
      </c>
      <c r="H32" s="5" t="str">
        <f t="shared" si="3"/>
        <v>vendredi</v>
      </c>
      <c r="I32">
        <v>31</v>
      </c>
    </row>
    <row r="33" spans="1:9" x14ac:dyDescent="0.25">
      <c r="A33" t="str">
        <f t="shared" si="0"/>
        <v>lundi45</v>
      </c>
      <c r="B33">
        <f t="shared" si="1"/>
        <v>45</v>
      </c>
      <c r="C33" s="14">
        <v>42310</v>
      </c>
      <c r="D33" s="15" t="s">
        <v>413</v>
      </c>
      <c r="E33" s="16">
        <v>66</v>
      </c>
      <c r="F33" s="15">
        <v>1</v>
      </c>
      <c r="G33" s="1">
        <f t="shared" si="2"/>
        <v>66</v>
      </c>
      <c r="H33" s="5" t="str">
        <f t="shared" si="3"/>
        <v>lundi</v>
      </c>
      <c r="I33">
        <v>32</v>
      </c>
    </row>
    <row r="34" spans="1:9" x14ac:dyDescent="0.25">
      <c r="A34" t="str">
        <f t="shared" si="0"/>
        <v>lundi45</v>
      </c>
      <c r="B34">
        <f t="shared" si="1"/>
        <v>45</v>
      </c>
      <c r="C34" s="14">
        <v>42310</v>
      </c>
      <c r="D34" s="15" t="s">
        <v>414</v>
      </c>
      <c r="E34" s="16">
        <v>66</v>
      </c>
      <c r="F34" s="15">
        <v>1</v>
      </c>
      <c r="G34" s="1">
        <f t="shared" ref="G34:G65" si="4">E34*F34</f>
        <v>66</v>
      </c>
      <c r="H34" s="5" t="str">
        <f t="shared" si="3"/>
        <v>lundi</v>
      </c>
      <c r="I34">
        <v>33</v>
      </c>
    </row>
    <row r="35" spans="1:9" x14ac:dyDescent="0.25">
      <c r="A35" t="str">
        <f t="shared" si="0"/>
        <v>lundi45</v>
      </c>
      <c r="B35">
        <f t="shared" si="1"/>
        <v>45</v>
      </c>
      <c r="C35" s="14">
        <v>42310</v>
      </c>
      <c r="D35" s="15" t="s">
        <v>415</v>
      </c>
      <c r="E35" s="16">
        <v>66</v>
      </c>
      <c r="F35" s="15">
        <v>1</v>
      </c>
      <c r="G35" s="1">
        <f t="shared" si="4"/>
        <v>66</v>
      </c>
      <c r="H35" s="5" t="str">
        <f t="shared" si="3"/>
        <v>lundi</v>
      </c>
      <c r="I35">
        <v>34</v>
      </c>
    </row>
    <row r="36" spans="1:9" x14ac:dyDescent="0.25">
      <c r="A36" t="str">
        <f t="shared" si="0"/>
        <v>lundi45</v>
      </c>
      <c r="B36">
        <f t="shared" si="1"/>
        <v>45</v>
      </c>
      <c r="C36" s="14">
        <v>42310</v>
      </c>
      <c r="D36" s="15" t="s">
        <v>416</v>
      </c>
      <c r="E36" s="16">
        <v>62</v>
      </c>
      <c r="F36" s="15">
        <v>1</v>
      </c>
      <c r="G36" s="1">
        <f t="shared" si="4"/>
        <v>62</v>
      </c>
      <c r="H36" s="5" t="str">
        <f t="shared" si="3"/>
        <v>lundi</v>
      </c>
      <c r="I36">
        <v>35</v>
      </c>
    </row>
    <row r="37" spans="1:9" x14ac:dyDescent="0.25">
      <c r="A37" t="str">
        <f t="shared" si="0"/>
        <v>lundi45</v>
      </c>
      <c r="B37">
        <f t="shared" si="1"/>
        <v>45</v>
      </c>
      <c r="C37" s="14">
        <v>42310</v>
      </c>
      <c r="D37" s="15" t="s">
        <v>417</v>
      </c>
      <c r="E37" s="16">
        <v>62</v>
      </c>
      <c r="F37" s="15">
        <v>3</v>
      </c>
      <c r="G37" s="1">
        <f t="shared" si="4"/>
        <v>186</v>
      </c>
      <c r="H37" s="5" t="str">
        <f t="shared" si="3"/>
        <v>lundi</v>
      </c>
      <c r="I37">
        <v>36</v>
      </c>
    </row>
    <row r="38" spans="1:9" x14ac:dyDescent="0.25">
      <c r="A38" t="str">
        <f t="shared" si="0"/>
        <v>mardi45</v>
      </c>
      <c r="B38">
        <f t="shared" si="1"/>
        <v>45</v>
      </c>
      <c r="C38" s="14">
        <v>42311</v>
      </c>
      <c r="D38" s="15" t="s">
        <v>418</v>
      </c>
      <c r="E38" s="16">
        <v>66</v>
      </c>
      <c r="F38" s="15">
        <v>1</v>
      </c>
      <c r="G38" s="1">
        <f t="shared" si="4"/>
        <v>66</v>
      </c>
      <c r="H38" s="5" t="str">
        <f t="shared" si="3"/>
        <v>mardi</v>
      </c>
      <c r="I38">
        <v>37</v>
      </c>
    </row>
    <row r="39" spans="1:9" x14ac:dyDescent="0.25">
      <c r="A39" t="str">
        <f t="shared" si="0"/>
        <v>mardi45</v>
      </c>
      <c r="B39">
        <f t="shared" si="1"/>
        <v>45</v>
      </c>
      <c r="C39" s="14">
        <v>42311</v>
      </c>
      <c r="D39" s="15" t="s">
        <v>419</v>
      </c>
      <c r="E39" s="16">
        <v>62</v>
      </c>
      <c r="F39" s="15">
        <v>1</v>
      </c>
      <c r="G39" s="1">
        <f t="shared" si="4"/>
        <v>62</v>
      </c>
      <c r="H39" s="5" t="str">
        <f t="shared" si="3"/>
        <v>mardi</v>
      </c>
      <c r="I39">
        <v>38</v>
      </c>
    </row>
    <row r="40" spans="1:9" x14ac:dyDescent="0.25">
      <c r="A40" t="str">
        <f t="shared" si="0"/>
        <v>mardi45</v>
      </c>
      <c r="B40">
        <f t="shared" si="1"/>
        <v>45</v>
      </c>
      <c r="C40" s="14">
        <v>42311</v>
      </c>
      <c r="D40" s="15" t="s">
        <v>420</v>
      </c>
      <c r="E40" s="16">
        <v>62</v>
      </c>
      <c r="F40" s="15">
        <v>1</v>
      </c>
      <c r="G40" s="1">
        <f t="shared" si="4"/>
        <v>62</v>
      </c>
      <c r="H40" s="5" t="str">
        <f t="shared" si="3"/>
        <v>mardi</v>
      </c>
      <c r="I40">
        <v>39</v>
      </c>
    </row>
    <row r="41" spans="1:9" x14ac:dyDescent="0.25">
      <c r="A41" t="str">
        <f t="shared" si="0"/>
        <v>mardi45</v>
      </c>
      <c r="B41">
        <f t="shared" si="1"/>
        <v>45</v>
      </c>
      <c r="C41" s="14">
        <v>42311</v>
      </c>
      <c r="D41" s="15" t="s">
        <v>421</v>
      </c>
      <c r="E41" s="16">
        <v>79</v>
      </c>
      <c r="F41" s="15">
        <v>1</v>
      </c>
      <c r="G41" s="1">
        <f t="shared" si="4"/>
        <v>79</v>
      </c>
      <c r="H41" s="5" t="str">
        <f t="shared" si="3"/>
        <v>mardi</v>
      </c>
      <c r="I41">
        <v>40</v>
      </c>
    </row>
    <row r="42" spans="1:9" x14ac:dyDescent="0.25">
      <c r="A42" t="str">
        <f t="shared" si="0"/>
        <v>mercredi45</v>
      </c>
      <c r="B42">
        <f t="shared" si="1"/>
        <v>45</v>
      </c>
      <c r="C42" s="14">
        <v>42312</v>
      </c>
      <c r="D42" s="15" t="s">
        <v>422</v>
      </c>
      <c r="E42" s="16">
        <v>66</v>
      </c>
      <c r="F42" s="15">
        <v>1</v>
      </c>
      <c r="G42" s="1">
        <f t="shared" si="4"/>
        <v>66</v>
      </c>
      <c r="H42" s="5" t="str">
        <f t="shared" si="3"/>
        <v>mercredi</v>
      </c>
      <c r="I42">
        <v>41</v>
      </c>
    </row>
    <row r="43" spans="1:9" x14ac:dyDescent="0.25">
      <c r="A43" t="str">
        <f t="shared" si="0"/>
        <v>mercredi45</v>
      </c>
      <c r="B43">
        <f t="shared" si="1"/>
        <v>45</v>
      </c>
      <c r="C43" s="14">
        <v>42312</v>
      </c>
      <c r="D43" s="15" t="s">
        <v>423</v>
      </c>
      <c r="E43" s="16">
        <v>66</v>
      </c>
      <c r="F43" s="15">
        <v>1</v>
      </c>
      <c r="G43" s="1">
        <f t="shared" si="4"/>
        <v>66</v>
      </c>
      <c r="H43" s="5" t="str">
        <f t="shared" si="3"/>
        <v>mercredi</v>
      </c>
      <c r="I43">
        <v>42</v>
      </c>
    </row>
    <row r="44" spans="1:9" x14ac:dyDescent="0.25">
      <c r="A44" t="str">
        <f t="shared" si="0"/>
        <v>mercredi45</v>
      </c>
      <c r="B44">
        <f t="shared" si="1"/>
        <v>45</v>
      </c>
      <c r="C44" s="14">
        <v>42312</v>
      </c>
      <c r="D44" s="15" t="s">
        <v>424</v>
      </c>
      <c r="E44" s="16">
        <v>66</v>
      </c>
      <c r="F44" s="15">
        <v>1</v>
      </c>
      <c r="G44" s="1">
        <f t="shared" si="4"/>
        <v>66</v>
      </c>
      <c r="H44" s="5" t="str">
        <f t="shared" si="3"/>
        <v>mercredi</v>
      </c>
      <c r="I44">
        <v>43</v>
      </c>
    </row>
    <row r="45" spans="1:9" x14ac:dyDescent="0.25">
      <c r="A45" t="str">
        <f t="shared" si="0"/>
        <v>jeudi45</v>
      </c>
      <c r="B45">
        <f t="shared" si="1"/>
        <v>45</v>
      </c>
      <c r="C45" s="14">
        <v>42313</v>
      </c>
      <c r="D45" s="15" t="s">
        <v>425</v>
      </c>
      <c r="E45" s="16">
        <v>66</v>
      </c>
      <c r="F45" s="15">
        <v>1</v>
      </c>
      <c r="G45" s="1">
        <f t="shared" si="4"/>
        <v>66</v>
      </c>
      <c r="H45" s="5" t="str">
        <f t="shared" si="3"/>
        <v>jeudi</v>
      </c>
      <c r="I45">
        <v>44</v>
      </c>
    </row>
    <row r="46" spans="1:9" x14ac:dyDescent="0.25">
      <c r="A46" t="str">
        <f t="shared" si="0"/>
        <v>jeudi45</v>
      </c>
      <c r="B46">
        <f t="shared" si="1"/>
        <v>45</v>
      </c>
      <c r="C46" s="14">
        <v>42313</v>
      </c>
      <c r="D46" s="15" t="s">
        <v>426</v>
      </c>
      <c r="E46" s="16">
        <v>66</v>
      </c>
      <c r="F46" s="15">
        <v>1</v>
      </c>
      <c r="G46" s="1">
        <f t="shared" si="4"/>
        <v>66</v>
      </c>
      <c r="H46" s="5" t="str">
        <f t="shared" si="3"/>
        <v>jeudi</v>
      </c>
      <c r="I46">
        <v>45</v>
      </c>
    </row>
    <row r="47" spans="1:9" x14ac:dyDescent="0.25">
      <c r="A47" t="str">
        <f t="shared" si="0"/>
        <v>vendredi45</v>
      </c>
      <c r="B47">
        <f t="shared" si="1"/>
        <v>45</v>
      </c>
      <c r="C47" s="14">
        <v>42314</v>
      </c>
      <c r="D47" s="15" t="s">
        <v>427</v>
      </c>
      <c r="E47" s="16">
        <v>62</v>
      </c>
      <c r="F47" s="15">
        <v>12</v>
      </c>
      <c r="G47" s="1">
        <f t="shared" si="4"/>
        <v>744</v>
      </c>
      <c r="H47" s="5" t="str">
        <f t="shared" si="3"/>
        <v>vendredi</v>
      </c>
      <c r="I47">
        <v>46</v>
      </c>
    </row>
    <row r="48" spans="1:9" x14ac:dyDescent="0.25">
      <c r="A48" t="str">
        <f t="shared" si="0"/>
        <v>vendredi45</v>
      </c>
      <c r="B48">
        <f t="shared" si="1"/>
        <v>45</v>
      </c>
      <c r="C48" s="14">
        <v>42314</v>
      </c>
      <c r="D48" s="15" t="s">
        <v>428</v>
      </c>
      <c r="E48" s="16">
        <v>66</v>
      </c>
      <c r="F48" s="15">
        <v>1</v>
      </c>
      <c r="G48" s="1">
        <f t="shared" si="4"/>
        <v>66</v>
      </c>
      <c r="H48" s="5" t="str">
        <f t="shared" si="3"/>
        <v>vendredi</v>
      </c>
      <c r="I48">
        <v>47</v>
      </c>
    </row>
    <row r="49" spans="1:9" x14ac:dyDescent="0.25">
      <c r="A49" t="str">
        <f t="shared" si="0"/>
        <v>vendredi45</v>
      </c>
      <c r="B49">
        <f t="shared" si="1"/>
        <v>45</v>
      </c>
      <c r="C49" s="14">
        <v>42314</v>
      </c>
      <c r="D49" s="15" t="s">
        <v>429</v>
      </c>
      <c r="E49" s="16">
        <v>66</v>
      </c>
      <c r="F49" s="15">
        <v>1</v>
      </c>
      <c r="G49" s="1">
        <f t="shared" si="4"/>
        <v>66</v>
      </c>
      <c r="H49" s="5" t="str">
        <f t="shared" si="3"/>
        <v>vendredi</v>
      </c>
      <c r="I49">
        <v>48</v>
      </c>
    </row>
    <row r="50" spans="1:9" x14ac:dyDescent="0.25">
      <c r="A50" t="str">
        <f t="shared" si="0"/>
        <v>vendredi45</v>
      </c>
      <c r="B50">
        <f t="shared" si="1"/>
        <v>45</v>
      </c>
      <c r="C50" s="14">
        <v>42314</v>
      </c>
      <c r="D50" s="15" t="s">
        <v>430</v>
      </c>
      <c r="E50" s="16">
        <v>66</v>
      </c>
      <c r="F50" s="15">
        <v>8</v>
      </c>
      <c r="G50" s="1">
        <f t="shared" si="4"/>
        <v>528</v>
      </c>
      <c r="H50" s="5" t="str">
        <f t="shared" si="3"/>
        <v>vendredi</v>
      </c>
      <c r="I50">
        <v>49</v>
      </c>
    </row>
    <row r="51" spans="1:9" x14ac:dyDescent="0.25">
      <c r="A51" t="str">
        <f t="shared" si="0"/>
        <v>lundi46</v>
      </c>
      <c r="B51">
        <f t="shared" si="1"/>
        <v>46</v>
      </c>
      <c r="C51" s="14">
        <v>42317</v>
      </c>
      <c r="D51" s="15" t="s">
        <v>431</v>
      </c>
      <c r="E51" s="16">
        <v>66</v>
      </c>
      <c r="F51" s="15">
        <v>1</v>
      </c>
      <c r="G51" s="1">
        <f t="shared" si="4"/>
        <v>66</v>
      </c>
      <c r="H51" s="5" t="str">
        <f t="shared" si="3"/>
        <v>lundi</v>
      </c>
      <c r="I51">
        <v>50</v>
      </c>
    </row>
    <row r="52" spans="1:9" x14ac:dyDescent="0.25">
      <c r="A52" t="str">
        <f t="shared" si="0"/>
        <v>lundi46</v>
      </c>
      <c r="B52">
        <f t="shared" si="1"/>
        <v>46</v>
      </c>
      <c r="C52" s="14">
        <v>42317</v>
      </c>
      <c r="D52" s="15" t="s">
        <v>432</v>
      </c>
      <c r="E52" s="16">
        <v>66</v>
      </c>
      <c r="F52" s="15">
        <v>1</v>
      </c>
      <c r="G52" s="1">
        <f t="shared" si="4"/>
        <v>66</v>
      </c>
      <c r="H52" s="5" t="str">
        <f t="shared" si="3"/>
        <v>lundi</v>
      </c>
      <c r="I52">
        <v>51</v>
      </c>
    </row>
    <row r="53" spans="1:9" x14ac:dyDescent="0.25">
      <c r="A53" t="str">
        <f t="shared" si="0"/>
        <v>lundi46</v>
      </c>
      <c r="B53">
        <f t="shared" si="1"/>
        <v>46</v>
      </c>
      <c r="C53" s="14">
        <v>42317</v>
      </c>
      <c r="D53" s="15" t="s">
        <v>433</v>
      </c>
      <c r="E53" s="16">
        <v>79</v>
      </c>
      <c r="F53" s="15">
        <v>7</v>
      </c>
      <c r="G53" s="1">
        <f t="shared" si="4"/>
        <v>553</v>
      </c>
      <c r="H53" s="5" t="str">
        <f t="shared" si="3"/>
        <v>lundi</v>
      </c>
      <c r="I53">
        <v>52</v>
      </c>
    </row>
    <row r="54" spans="1:9" x14ac:dyDescent="0.25">
      <c r="A54" t="str">
        <f t="shared" si="0"/>
        <v>lundi46</v>
      </c>
      <c r="B54">
        <f t="shared" si="1"/>
        <v>46</v>
      </c>
      <c r="C54" s="14">
        <v>42317</v>
      </c>
      <c r="D54" s="15" t="s">
        <v>434</v>
      </c>
      <c r="E54" s="16">
        <v>66</v>
      </c>
      <c r="F54" s="15">
        <v>1</v>
      </c>
      <c r="G54" s="1">
        <f t="shared" si="4"/>
        <v>66</v>
      </c>
      <c r="H54" s="5" t="str">
        <f t="shared" si="3"/>
        <v>lundi</v>
      </c>
      <c r="I54">
        <v>53</v>
      </c>
    </row>
    <row r="55" spans="1:9" x14ac:dyDescent="0.25">
      <c r="A55" t="str">
        <f t="shared" si="0"/>
        <v>lundi46</v>
      </c>
      <c r="B55">
        <f t="shared" si="1"/>
        <v>46</v>
      </c>
      <c r="C55" s="14">
        <v>42317</v>
      </c>
      <c r="D55" s="15" t="s">
        <v>435</v>
      </c>
      <c r="E55" s="16">
        <v>66</v>
      </c>
      <c r="F55" s="15">
        <v>1</v>
      </c>
      <c r="G55" s="1">
        <f t="shared" si="4"/>
        <v>66</v>
      </c>
      <c r="H55" s="5" t="str">
        <f t="shared" si="3"/>
        <v>lundi</v>
      </c>
      <c r="I55">
        <v>54</v>
      </c>
    </row>
    <row r="56" spans="1:9" x14ac:dyDescent="0.25">
      <c r="A56" t="str">
        <f t="shared" si="0"/>
        <v>mardi46</v>
      </c>
      <c r="B56">
        <f t="shared" si="1"/>
        <v>46</v>
      </c>
      <c r="C56" s="14">
        <v>42318</v>
      </c>
      <c r="D56" s="15" t="s">
        <v>436</v>
      </c>
      <c r="E56" s="16">
        <v>66</v>
      </c>
      <c r="F56" s="15">
        <v>6</v>
      </c>
      <c r="G56" s="1">
        <f t="shared" si="4"/>
        <v>396</v>
      </c>
      <c r="H56" s="5" t="str">
        <f t="shared" si="3"/>
        <v>mardi</v>
      </c>
      <c r="I56">
        <v>55</v>
      </c>
    </row>
    <row r="57" spans="1:9" x14ac:dyDescent="0.25">
      <c r="A57" t="str">
        <f t="shared" si="0"/>
        <v>mardi46</v>
      </c>
      <c r="B57">
        <f t="shared" si="1"/>
        <v>46</v>
      </c>
      <c r="C57" s="14">
        <v>42318</v>
      </c>
      <c r="D57" s="15" t="s">
        <v>437</v>
      </c>
      <c r="E57" s="16">
        <v>69</v>
      </c>
      <c r="F57" s="15">
        <v>6</v>
      </c>
      <c r="G57" s="1">
        <f t="shared" si="4"/>
        <v>414</v>
      </c>
      <c r="H57" s="5" t="str">
        <f t="shared" si="3"/>
        <v>mardi</v>
      </c>
      <c r="I57">
        <v>56</v>
      </c>
    </row>
    <row r="58" spans="1:9" x14ac:dyDescent="0.25">
      <c r="A58" t="str">
        <f t="shared" si="0"/>
        <v>mardi46</v>
      </c>
      <c r="B58">
        <f t="shared" si="1"/>
        <v>46</v>
      </c>
      <c r="C58" s="14">
        <v>42318</v>
      </c>
      <c r="D58" s="15" t="s">
        <v>438</v>
      </c>
      <c r="E58" s="16">
        <v>66</v>
      </c>
      <c r="F58" s="15">
        <v>1</v>
      </c>
      <c r="G58" s="1">
        <f t="shared" si="4"/>
        <v>66</v>
      </c>
      <c r="H58" s="5" t="str">
        <f t="shared" si="3"/>
        <v>mardi</v>
      </c>
      <c r="I58">
        <v>57</v>
      </c>
    </row>
    <row r="59" spans="1:9" x14ac:dyDescent="0.25">
      <c r="A59" t="str">
        <f t="shared" si="0"/>
        <v>mardi46</v>
      </c>
      <c r="B59">
        <f t="shared" si="1"/>
        <v>46</v>
      </c>
      <c r="C59" s="14">
        <v>42318</v>
      </c>
      <c r="D59" s="15" t="s">
        <v>439</v>
      </c>
      <c r="E59" s="16">
        <v>66</v>
      </c>
      <c r="F59" s="15">
        <v>1</v>
      </c>
      <c r="G59" s="1">
        <f t="shared" si="4"/>
        <v>66</v>
      </c>
      <c r="H59" s="5" t="str">
        <f t="shared" si="3"/>
        <v>mardi</v>
      </c>
      <c r="I59">
        <v>58</v>
      </c>
    </row>
    <row r="60" spans="1:9" x14ac:dyDescent="0.25">
      <c r="A60" t="str">
        <f t="shared" si="0"/>
        <v>jeudi46</v>
      </c>
      <c r="B60">
        <f t="shared" si="1"/>
        <v>46</v>
      </c>
      <c r="C60" s="14">
        <v>42320</v>
      </c>
      <c r="D60" s="15" t="s">
        <v>440</v>
      </c>
      <c r="E60" s="16">
        <v>66</v>
      </c>
      <c r="F60" s="15">
        <v>1</v>
      </c>
      <c r="G60" s="1">
        <f t="shared" si="4"/>
        <v>66</v>
      </c>
      <c r="H60" s="5" t="str">
        <f t="shared" si="3"/>
        <v>jeudi</v>
      </c>
      <c r="I60">
        <v>59</v>
      </c>
    </row>
    <row r="61" spans="1:9" x14ac:dyDescent="0.25">
      <c r="A61" t="str">
        <f t="shared" si="0"/>
        <v>jeudi46</v>
      </c>
      <c r="B61">
        <f t="shared" si="1"/>
        <v>46</v>
      </c>
      <c r="C61" s="14">
        <v>42320</v>
      </c>
      <c r="D61" s="15" t="s">
        <v>441</v>
      </c>
      <c r="E61" s="16">
        <v>66</v>
      </c>
      <c r="F61" s="15">
        <v>6</v>
      </c>
      <c r="G61" s="1">
        <f t="shared" si="4"/>
        <v>396</v>
      </c>
      <c r="H61" s="5" t="str">
        <f t="shared" si="3"/>
        <v>jeudi</v>
      </c>
      <c r="I61">
        <v>60</v>
      </c>
    </row>
    <row r="62" spans="1:9" x14ac:dyDescent="0.25">
      <c r="A62" t="str">
        <f t="shared" si="0"/>
        <v>jeudi46</v>
      </c>
      <c r="B62">
        <f t="shared" si="1"/>
        <v>46</v>
      </c>
      <c r="C62" s="14">
        <v>42320</v>
      </c>
      <c r="D62" s="15" t="s">
        <v>442</v>
      </c>
      <c r="E62" s="16">
        <v>66</v>
      </c>
      <c r="F62" s="15">
        <v>1</v>
      </c>
      <c r="G62" s="1">
        <f t="shared" si="4"/>
        <v>66</v>
      </c>
      <c r="H62" s="5" t="str">
        <f t="shared" si="3"/>
        <v>jeudi</v>
      </c>
      <c r="I62">
        <v>61</v>
      </c>
    </row>
    <row r="63" spans="1:9" x14ac:dyDescent="0.25">
      <c r="A63" t="str">
        <f t="shared" si="0"/>
        <v>vendredi46</v>
      </c>
      <c r="B63">
        <f t="shared" si="1"/>
        <v>46</v>
      </c>
      <c r="C63" s="14">
        <v>42321</v>
      </c>
      <c r="D63" s="15" t="s">
        <v>443</v>
      </c>
      <c r="E63" s="16">
        <v>66</v>
      </c>
      <c r="F63" s="15">
        <v>1</v>
      </c>
      <c r="G63" s="1">
        <f t="shared" si="4"/>
        <v>66</v>
      </c>
      <c r="H63" s="5" t="str">
        <f t="shared" si="3"/>
        <v>vendredi</v>
      </c>
      <c r="I63">
        <v>62</v>
      </c>
    </row>
    <row r="64" spans="1:9" x14ac:dyDescent="0.25">
      <c r="A64" t="str">
        <f t="shared" si="0"/>
        <v>lundi47</v>
      </c>
      <c r="B64">
        <f t="shared" si="1"/>
        <v>47</v>
      </c>
      <c r="C64" s="14">
        <v>42324</v>
      </c>
      <c r="D64" s="15" t="s">
        <v>444</v>
      </c>
      <c r="E64" s="16">
        <v>79</v>
      </c>
      <c r="F64" s="15">
        <v>1</v>
      </c>
      <c r="G64" s="1">
        <f t="shared" si="4"/>
        <v>79</v>
      </c>
      <c r="H64" s="5" t="str">
        <f t="shared" si="3"/>
        <v>lundi</v>
      </c>
      <c r="I64">
        <v>63</v>
      </c>
    </row>
    <row r="65" spans="1:9" x14ac:dyDescent="0.25">
      <c r="A65" t="str">
        <f t="shared" si="0"/>
        <v>lundi47</v>
      </c>
      <c r="B65">
        <f t="shared" si="1"/>
        <v>47</v>
      </c>
      <c r="C65" s="14">
        <v>42324</v>
      </c>
      <c r="D65" s="15" t="s">
        <v>445</v>
      </c>
      <c r="E65" s="16">
        <v>66</v>
      </c>
      <c r="F65" s="15">
        <v>65</v>
      </c>
      <c r="G65" s="1">
        <f t="shared" si="4"/>
        <v>4290</v>
      </c>
      <c r="H65" s="5" t="str">
        <f t="shared" si="3"/>
        <v>lundi</v>
      </c>
      <c r="I65">
        <v>64</v>
      </c>
    </row>
    <row r="66" spans="1:9" x14ac:dyDescent="0.25">
      <c r="A66" t="str">
        <f t="shared" ref="A66:A129" si="5">H66&amp;B66</f>
        <v>mercredi47</v>
      </c>
      <c r="B66">
        <f t="shared" ref="B66:B118" si="6">+WEEKNUM(C66)</f>
        <v>47</v>
      </c>
      <c r="C66" s="14">
        <v>42326</v>
      </c>
      <c r="D66" s="15" t="s">
        <v>446</v>
      </c>
      <c r="E66" s="16">
        <v>69</v>
      </c>
      <c r="F66" s="15">
        <v>1</v>
      </c>
      <c r="G66" s="1">
        <f t="shared" ref="G66:G97" si="7">E66*F66</f>
        <v>69</v>
      </c>
      <c r="H66" s="5" t="str">
        <f t="shared" si="3"/>
        <v>mercredi</v>
      </c>
      <c r="I66">
        <v>65</v>
      </c>
    </row>
    <row r="67" spans="1:9" x14ac:dyDescent="0.25">
      <c r="A67" t="str">
        <f t="shared" si="5"/>
        <v>mercredi47</v>
      </c>
      <c r="B67">
        <f t="shared" si="6"/>
        <v>47</v>
      </c>
      <c r="C67" s="14">
        <v>42326</v>
      </c>
      <c r="D67" s="15" t="s">
        <v>447</v>
      </c>
      <c r="E67" s="16">
        <v>66</v>
      </c>
      <c r="F67" s="15">
        <v>1</v>
      </c>
      <c r="G67" s="1">
        <f t="shared" si="7"/>
        <v>66</v>
      </c>
      <c r="H67" s="5" t="str">
        <f t="shared" ref="H67:H124" si="8">TEXT(C67,"jjjj")</f>
        <v>mercredi</v>
      </c>
      <c r="I67">
        <v>66</v>
      </c>
    </row>
    <row r="68" spans="1:9" x14ac:dyDescent="0.25">
      <c r="A68" t="str">
        <f t="shared" si="5"/>
        <v>mercredi47</v>
      </c>
      <c r="B68">
        <f t="shared" si="6"/>
        <v>47</v>
      </c>
      <c r="C68" s="14">
        <v>42326</v>
      </c>
      <c r="D68" s="15" t="s">
        <v>448</v>
      </c>
      <c r="E68" s="16">
        <v>79</v>
      </c>
      <c r="F68" s="15">
        <v>1</v>
      </c>
      <c r="G68" s="1">
        <f t="shared" si="7"/>
        <v>79</v>
      </c>
      <c r="H68" s="5" t="str">
        <f t="shared" si="8"/>
        <v>mercredi</v>
      </c>
      <c r="I68">
        <v>67</v>
      </c>
    </row>
    <row r="69" spans="1:9" x14ac:dyDescent="0.25">
      <c r="A69" t="str">
        <f t="shared" si="5"/>
        <v>jeudi47</v>
      </c>
      <c r="B69">
        <f t="shared" si="6"/>
        <v>47</v>
      </c>
      <c r="C69" s="14">
        <v>42327</v>
      </c>
      <c r="D69" s="15" t="s">
        <v>449</v>
      </c>
      <c r="E69" s="16">
        <v>79</v>
      </c>
      <c r="F69" s="15">
        <v>1</v>
      </c>
      <c r="G69" s="1">
        <f t="shared" si="7"/>
        <v>79</v>
      </c>
      <c r="H69" s="5" t="str">
        <f t="shared" si="8"/>
        <v>jeudi</v>
      </c>
      <c r="I69">
        <v>68</v>
      </c>
    </row>
    <row r="70" spans="1:9" x14ac:dyDescent="0.25">
      <c r="A70" t="str">
        <f t="shared" si="5"/>
        <v>jeudi47</v>
      </c>
      <c r="B70">
        <f t="shared" si="6"/>
        <v>47</v>
      </c>
      <c r="C70" s="14">
        <v>42327</v>
      </c>
      <c r="D70" s="15" t="s">
        <v>450</v>
      </c>
      <c r="E70" s="16">
        <v>66</v>
      </c>
      <c r="F70" s="15">
        <v>6</v>
      </c>
      <c r="G70" s="1">
        <f t="shared" si="7"/>
        <v>396</v>
      </c>
      <c r="H70" s="5" t="str">
        <f t="shared" si="8"/>
        <v>jeudi</v>
      </c>
      <c r="I70">
        <v>69</v>
      </c>
    </row>
    <row r="71" spans="1:9" x14ac:dyDescent="0.25">
      <c r="A71" t="str">
        <f t="shared" si="5"/>
        <v>lundi48</v>
      </c>
      <c r="B71">
        <f t="shared" si="6"/>
        <v>48</v>
      </c>
      <c r="C71" s="14">
        <v>42331</v>
      </c>
      <c r="D71" s="15" t="s">
        <v>451</v>
      </c>
      <c r="E71" s="16">
        <v>66</v>
      </c>
      <c r="F71" s="15">
        <v>1</v>
      </c>
      <c r="G71" s="1">
        <f t="shared" si="7"/>
        <v>66</v>
      </c>
      <c r="H71" s="5" t="str">
        <f t="shared" si="8"/>
        <v>lundi</v>
      </c>
      <c r="I71">
        <v>70</v>
      </c>
    </row>
    <row r="72" spans="1:9" x14ac:dyDescent="0.25">
      <c r="A72" t="str">
        <f t="shared" si="5"/>
        <v>lundi48</v>
      </c>
      <c r="B72">
        <f t="shared" si="6"/>
        <v>48</v>
      </c>
      <c r="C72" s="14">
        <v>42331</v>
      </c>
      <c r="D72" s="15" t="s">
        <v>452</v>
      </c>
      <c r="E72" s="16">
        <v>66</v>
      </c>
      <c r="F72" s="15">
        <v>1</v>
      </c>
      <c r="G72" s="1">
        <f t="shared" si="7"/>
        <v>66</v>
      </c>
      <c r="H72" s="5" t="str">
        <f t="shared" si="8"/>
        <v>lundi</v>
      </c>
      <c r="I72">
        <v>71</v>
      </c>
    </row>
    <row r="73" spans="1:9" x14ac:dyDescent="0.25">
      <c r="A73" t="str">
        <f t="shared" si="5"/>
        <v>lundi48</v>
      </c>
      <c r="B73">
        <f t="shared" si="6"/>
        <v>48</v>
      </c>
      <c r="C73" s="14">
        <v>42331</v>
      </c>
      <c r="D73" s="15" t="s">
        <v>453</v>
      </c>
      <c r="E73" s="16">
        <v>66</v>
      </c>
      <c r="F73" s="15">
        <v>5</v>
      </c>
      <c r="G73" s="1">
        <f t="shared" si="7"/>
        <v>330</v>
      </c>
      <c r="H73" s="5" t="str">
        <f t="shared" si="8"/>
        <v>lundi</v>
      </c>
      <c r="I73">
        <v>72</v>
      </c>
    </row>
    <row r="74" spans="1:9" x14ac:dyDescent="0.25">
      <c r="A74" t="str">
        <f t="shared" si="5"/>
        <v>lundi48</v>
      </c>
      <c r="B74">
        <f t="shared" si="6"/>
        <v>48</v>
      </c>
      <c r="C74" s="14">
        <v>42331</v>
      </c>
      <c r="D74" s="15" t="s">
        <v>454</v>
      </c>
      <c r="E74" s="16">
        <v>79</v>
      </c>
      <c r="F74" s="15">
        <v>1</v>
      </c>
      <c r="G74" s="1">
        <f t="shared" si="7"/>
        <v>79</v>
      </c>
      <c r="H74" s="5" t="str">
        <f t="shared" si="8"/>
        <v>lundi</v>
      </c>
      <c r="I74">
        <v>73</v>
      </c>
    </row>
    <row r="75" spans="1:9" x14ac:dyDescent="0.25">
      <c r="A75" t="str">
        <f t="shared" si="5"/>
        <v>lundi48</v>
      </c>
      <c r="B75">
        <f t="shared" si="6"/>
        <v>48</v>
      </c>
      <c r="C75" s="14">
        <v>42331</v>
      </c>
      <c r="D75" s="15" t="s">
        <v>455</v>
      </c>
      <c r="E75" s="16">
        <v>69</v>
      </c>
      <c r="F75" s="15">
        <v>1</v>
      </c>
      <c r="G75" s="1">
        <f t="shared" si="7"/>
        <v>69</v>
      </c>
      <c r="H75" s="5" t="str">
        <f t="shared" si="8"/>
        <v>lundi</v>
      </c>
      <c r="I75">
        <v>74</v>
      </c>
    </row>
    <row r="76" spans="1:9" x14ac:dyDescent="0.25">
      <c r="A76" t="str">
        <f t="shared" si="5"/>
        <v>mardi48</v>
      </c>
      <c r="B76">
        <f t="shared" si="6"/>
        <v>48</v>
      </c>
      <c r="C76" s="14">
        <v>42332</v>
      </c>
      <c r="D76" s="15" t="s">
        <v>456</v>
      </c>
      <c r="E76" s="16">
        <v>66</v>
      </c>
      <c r="F76" s="15">
        <v>1</v>
      </c>
      <c r="G76" s="1">
        <f t="shared" si="7"/>
        <v>66</v>
      </c>
      <c r="H76" s="5" t="str">
        <f t="shared" si="8"/>
        <v>mardi</v>
      </c>
      <c r="I76">
        <v>75</v>
      </c>
    </row>
    <row r="77" spans="1:9" x14ac:dyDescent="0.25">
      <c r="A77" t="str">
        <f t="shared" si="5"/>
        <v>mardi48</v>
      </c>
      <c r="B77">
        <f t="shared" si="6"/>
        <v>48</v>
      </c>
      <c r="C77" s="14">
        <v>42332</v>
      </c>
      <c r="D77" s="15" t="s">
        <v>457</v>
      </c>
      <c r="E77" s="17">
        <v>79</v>
      </c>
      <c r="F77" s="15">
        <v>4</v>
      </c>
      <c r="G77" s="1">
        <f t="shared" si="7"/>
        <v>316</v>
      </c>
      <c r="H77" s="5" t="str">
        <f t="shared" si="8"/>
        <v>mardi</v>
      </c>
      <c r="I77">
        <v>76</v>
      </c>
    </row>
    <row r="78" spans="1:9" x14ac:dyDescent="0.25">
      <c r="A78" t="str">
        <f t="shared" si="5"/>
        <v>mardi48</v>
      </c>
      <c r="B78">
        <f t="shared" si="6"/>
        <v>48</v>
      </c>
      <c r="C78" s="14">
        <v>42332</v>
      </c>
      <c r="D78" s="15" t="s">
        <v>458</v>
      </c>
      <c r="E78" s="16">
        <v>79</v>
      </c>
      <c r="F78" s="15">
        <v>1</v>
      </c>
      <c r="G78" s="1">
        <f t="shared" si="7"/>
        <v>79</v>
      </c>
      <c r="H78" s="5" t="str">
        <f t="shared" si="8"/>
        <v>mardi</v>
      </c>
      <c r="I78">
        <v>77</v>
      </c>
    </row>
    <row r="79" spans="1:9" x14ac:dyDescent="0.25">
      <c r="A79" t="str">
        <f t="shared" si="5"/>
        <v>mercredi48</v>
      </c>
      <c r="B79">
        <f t="shared" si="6"/>
        <v>48</v>
      </c>
      <c r="C79" s="14">
        <v>42333</v>
      </c>
      <c r="D79" s="15" t="s">
        <v>459</v>
      </c>
      <c r="E79" s="16">
        <v>69</v>
      </c>
      <c r="F79" s="15">
        <v>4</v>
      </c>
      <c r="G79" s="1">
        <f t="shared" si="7"/>
        <v>276</v>
      </c>
      <c r="H79" s="5" t="str">
        <f t="shared" si="8"/>
        <v>mercredi</v>
      </c>
      <c r="I79">
        <v>78</v>
      </c>
    </row>
    <row r="80" spans="1:9" x14ac:dyDescent="0.25">
      <c r="A80" t="str">
        <f t="shared" si="5"/>
        <v>jeudi48</v>
      </c>
      <c r="B80">
        <f t="shared" si="6"/>
        <v>48</v>
      </c>
      <c r="C80" s="14">
        <v>42334</v>
      </c>
      <c r="D80" s="15" t="s">
        <v>460</v>
      </c>
      <c r="E80" s="16">
        <v>66</v>
      </c>
      <c r="F80" s="15">
        <v>1</v>
      </c>
      <c r="G80" s="1">
        <f t="shared" si="7"/>
        <v>66</v>
      </c>
      <c r="H80" s="5" t="str">
        <f t="shared" si="8"/>
        <v>jeudi</v>
      </c>
      <c r="I80">
        <v>79</v>
      </c>
    </row>
    <row r="81" spans="1:9" x14ac:dyDescent="0.25">
      <c r="A81" t="str">
        <f t="shared" si="5"/>
        <v>jeudi48</v>
      </c>
      <c r="B81">
        <f t="shared" si="6"/>
        <v>48</v>
      </c>
      <c r="C81" s="14">
        <v>42334</v>
      </c>
      <c r="D81" s="15" t="s">
        <v>461</v>
      </c>
      <c r="E81" s="16">
        <v>66</v>
      </c>
      <c r="F81" s="15">
        <v>1</v>
      </c>
      <c r="G81" s="1">
        <f t="shared" si="7"/>
        <v>66</v>
      </c>
      <c r="H81" s="5" t="str">
        <f t="shared" si="8"/>
        <v>jeudi</v>
      </c>
      <c r="I81">
        <v>80</v>
      </c>
    </row>
    <row r="82" spans="1:9" x14ac:dyDescent="0.25">
      <c r="A82" t="str">
        <f t="shared" si="5"/>
        <v>vendredi48</v>
      </c>
      <c r="B82">
        <f t="shared" si="6"/>
        <v>48</v>
      </c>
      <c r="C82" s="14">
        <v>42335</v>
      </c>
      <c r="D82" s="15" t="s">
        <v>462</v>
      </c>
      <c r="E82" s="16">
        <v>66</v>
      </c>
      <c r="F82" s="15">
        <v>1</v>
      </c>
      <c r="G82" s="1">
        <f t="shared" si="7"/>
        <v>66</v>
      </c>
      <c r="H82" s="5" t="str">
        <f t="shared" si="8"/>
        <v>vendredi</v>
      </c>
      <c r="I82">
        <v>81</v>
      </c>
    </row>
    <row r="83" spans="1:9" x14ac:dyDescent="0.25">
      <c r="A83" t="str">
        <f t="shared" si="5"/>
        <v>vendredi48</v>
      </c>
      <c r="B83">
        <f t="shared" si="6"/>
        <v>48</v>
      </c>
      <c r="C83" s="14">
        <v>42335</v>
      </c>
      <c r="D83" s="15" t="s">
        <v>463</v>
      </c>
      <c r="E83" s="16">
        <v>69</v>
      </c>
      <c r="F83" s="15">
        <v>5</v>
      </c>
      <c r="G83" s="1">
        <f t="shared" si="7"/>
        <v>345</v>
      </c>
      <c r="H83" s="5" t="str">
        <f t="shared" si="8"/>
        <v>vendredi</v>
      </c>
      <c r="I83">
        <v>82</v>
      </c>
    </row>
    <row r="84" spans="1:9" x14ac:dyDescent="0.25">
      <c r="A84" t="str">
        <f t="shared" si="5"/>
        <v>lundi49</v>
      </c>
      <c r="B84">
        <f t="shared" si="6"/>
        <v>49</v>
      </c>
      <c r="C84" s="14">
        <v>42338</v>
      </c>
      <c r="D84" s="15" t="s">
        <v>464</v>
      </c>
      <c r="E84" s="16">
        <v>69</v>
      </c>
      <c r="F84" s="15">
        <v>1</v>
      </c>
      <c r="G84" s="1">
        <f t="shared" si="7"/>
        <v>69</v>
      </c>
      <c r="H84" s="5" t="str">
        <f t="shared" si="8"/>
        <v>lundi</v>
      </c>
      <c r="I84">
        <v>83</v>
      </c>
    </row>
    <row r="85" spans="1:9" x14ac:dyDescent="0.25">
      <c r="A85" t="str">
        <f t="shared" si="5"/>
        <v>lundi49</v>
      </c>
      <c r="B85">
        <f t="shared" si="6"/>
        <v>49</v>
      </c>
      <c r="C85" s="14">
        <v>42338</v>
      </c>
      <c r="D85" s="15" t="s">
        <v>465</v>
      </c>
      <c r="E85" s="16">
        <v>66</v>
      </c>
      <c r="F85" s="15">
        <v>1</v>
      </c>
      <c r="G85" s="1">
        <f t="shared" si="7"/>
        <v>66</v>
      </c>
      <c r="H85" s="5" t="str">
        <f t="shared" si="8"/>
        <v>lundi</v>
      </c>
      <c r="I85">
        <v>84</v>
      </c>
    </row>
    <row r="86" spans="1:9" x14ac:dyDescent="0.25">
      <c r="A86" t="str">
        <f t="shared" si="5"/>
        <v>lundi49</v>
      </c>
      <c r="B86">
        <f t="shared" si="6"/>
        <v>49</v>
      </c>
      <c r="C86" s="14">
        <v>42338</v>
      </c>
      <c r="D86" s="15" t="s">
        <v>466</v>
      </c>
      <c r="E86" s="16">
        <v>66</v>
      </c>
      <c r="F86" s="15">
        <v>1</v>
      </c>
      <c r="G86" s="1">
        <f t="shared" si="7"/>
        <v>66</v>
      </c>
      <c r="H86" s="5" t="str">
        <f t="shared" si="8"/>
        <v>lundi</v>
      </c>
      <c r="I86">
        <v>85</v>
      </c>
    </row>
    <row r="87" spans="1:9" x14ac:dyDescent="0.25">
      <c r="A87" t="str">
        <f t="shared" si="5"/>
        <v>lundi49</v>
      </c>
      <c r="B87">
        <f t="shared" si="6"/>
        <v>49</v>
      </c>
      <c r="C87" s="14">
        <v>42338</v>
      </c>
      <c r="D87" s="15" t="s">
        <v>467</v>
      </c>
      <c r="E87" s="16">
        <v>79</v>
      </c>
      <c r="F87" s="15">
        <v>6</v>
      </c>
      <c r="G87" s="1">
        <f t="shared" si="7"/>
        <v>474</v>
      </c>
      <c r="H87" s="5" t="str">
        <f t="shared" si="8"/>
        <v>lundi</v>
      </c>
      <c r="I87">
        <v>86</v>
      </c>
    </row>
    <row r="88" spans="1:9" x14ac:dyDescent="0.25">
      <c r="A88" t="str">
        <f t="shared" si="5"/>
        <v>lundi49</v>
      </c>
      <c r="B88">
        <f t="shared" si="6"/>
        <v>49</v>
      </c>
      <c r="C88" s="14">
        <v>42338</v>
      </c>
      <c r="D88" s="15" t="s">
        <v>468</v>
      </c>
      <c r="E88" s="16">
        <v>79</v>
      </c>
      <c r="F88" s="15">
        <v>1</v>
      </c>
      <c r="G88" s="1">
        <f t="shared" si="7"/>
        <v>79</v>
      </c>
      <c r="H88" s="5" t="str">
        <f t="shared" si="8"/>
        <v>lundi</v>
      </c>
      <c r="I88">
        <v>87</v>
      </c>
    </row>
    <row r="89" spans="1:9" x14ac:dyDescent="0.25">
      <c r="A89" t="str">
        <f t="shared" si="5"/>
        <v>lundi49</v>
      </c>
      <c r="B89">
        <f t="shared" si="6"/>
        <v>49</v>
      </c>
      <c r="C89" s="14">
        <v>42338</v>
      </c>
      <c r="D89" s="15" t="s">
        <v>469</v>
      </c>
      <c r="E89" s="16">
        <v>66</v>
      </c>
      <c r="F89" s="15">
        <v>2</v>
      </c>
      <c r="G89" s="1">
        <f t="shared" si="7"/>
        <v>132</v>
      </c>
      <c r="H89" s="5" t="str">
        <f t="shared" si="8"/>
        <v>lundi</v>
      </c>
      <c r="I89">
        <v>88</v>
      </c>
    </row>
    <row r="90" spans="1:9" x14ac:dyDescent="0.25">
      <c r="A90" t="str">
        <f t="shared" si="5"/>
        <v>lundi49</v>
      </c>
      <c r="B90">
        <f t="shared" si="6"/>
        <v>49</v>
      </c>
      <c r="C90" s="14">
        <v>42338</v>
      </c>
      <c r="D90" s="15" t="s">
        <v>470</v>
      </c>
      <c r="E90" s="16">
        <v>66</v>
      </c>
      <c r="F90" s="15">
        <v>1</v>
      </c>
      <c r="G90" s="1">
        <f t="shared" si="7"/>
        <v>66</v>
      </c>
      <c r="H90" s="5" t="str">
        <f t="shared" si="8"/>
        <v>lundi</v>
      </c>
      <c r="I90">
        <v>89</v>
      </c>
    </row>
    <row r="91" spans="1:9" x14ac:dyDescent="0.25">
      <c r="A91" t="str">
        <f t="shared" si="5"/>
        <v>lundi49</v>
      </c>
      <c r="B91">
        <f t="shared" si="6"/>
        <v>49</v>
      </c>
      <c r="C91" s="14">
        <v>42338</v>
      </c>
      <c r="D91" s="15" t="s">
        <v>471</v>
      </c>
      <c r="E91" s="16">
        <v>66</v>
      </c>
      <c r="F91" s="15">
        <v>1</v>
      </c>
      <c r="G91" s="1">
        <f t="shared" si="7"/>
        <v>66</v>
      </c>
      <c r="H91" s="5" t="str">
        <f t="shared" si="8"/>
        <v>lundi</v>
      </c>
      <c r="I91">
        <v>90</v>
      </c>
    </row>
    <row r="92" spans="1:9" x14ac:dyDescent="0.25">
      <c r="A92" t="str">
        <f t="shared" si="5"/>
        <v>lundi49</v>
      </c>
      <c r="B92">
        <f t="shared" si="6"/>
        <v>49</v>
      </c>
      <c r="C92" s="14">
        <v>42338</v>
      </c>
      <c r="D92" s="15" t="s">
        <v>472</v>
      </c>
      <c r="E92" s="16">
        <v>66</v>
      </c>
      <c r="F92" s="15">
        <v>3</v>
      </c>
      <c r="G92" s="1">
        <f t="shared" si="7"/>
        <v>198</v>
      </c>
      <c r="H92" s="5" t="str">
        <f t="shared" si="8"/>
        <v>lundi</v>
      </c>
      <c r="I92">
        <v>91</v>
      </c>
    </row>
    <row r="93" spans="1:9" x14ac:dyDescent="0.25">
      <c r="A93" t="str">
        <f t="shared" si="5"/>
        <v>jeudi49</v>
      </c>
      <c r="B93">
        <f t="shared" si="6"/>
        <v>49</v>
      </c>
      <c r="C93" s="14">
        <v>42341</v>
      </c>
      <c r="D93" s="15" t="s">
        <v>473</v>
      </c>
      <c r="E93" s="16">
        <v>66</v>
      </c>
      <c r="F93" s="15">
        <v>1</v>
      </c>
      <c r="G93" s="1">
        <f t="shared" si="7"/>
        <v>66</v>
      </c>
      <c r="H93" s="5" t="str">
        <f t="shared" si="8"/>
        <v>jeudi</v>
      </c>
      <c r="I93">
        <v>92</v>
      </c>
    </row>
    <row r="94" spans="1:9" x14ac:dyDescent="0.25">
      <c r="A94" t="str">
        <f t="shared" si="5"/>
        <v>jeudi49</v>
      </c>
      <c r="B94">
        <f t="shared" si="6"/>
        <v>49</v>
      </c>
      <c r="C94" s="14">
        <v>42341</v>
      </c>
      <c r="D94" s="15" t="s">
        <v>474</v>
      </c>
      <c r="E94" s="16">
        <v>66</v>
      </c>
      <c r="F94" s="15">
        <v>1</v>
      </c>
      <c r="G94" s="1">
        <f t="shared" si="7"/>
        <v>66</v>
      </c>
      <c r="H94" s="5" t="str">
        <f t="shared" si="8"/>
        <v>jeudi</v>
      </c>
      <c r="I94">
        <v>93</v>
      </c>
    </row>
    <row r="95" spans="1:9" x14ac:dyDescent="0.25">
      <c r="A95" t="str">
        <f t="shared" si="5"/>
        <v>vendredi49</v>
      </c>
      <c r="B95">
        <f t="shared" si="6"/>
        <v>49</v>
      </c>
      <c r="C95" s="14">
        <v>42342</v>
      </c>
      <c r="D95" s="15" t="s">
        <v>475</v>
      </c>
      <c r="E95" s="16">
        <v>79</v>
      </c>
      <c r="F95" s="15">
        <v>1</v>
      </c>
      <c r="G95" s="1">
        <f t="shared" si="7"/>
        <v>79</v>
      </c>
      <c r="H95" s="5" t="str">
        <f t="shared" si="8"/>
        <v>vendredi</v>
      </c>
      <c r="I95">
        <v>94</v>
      </c>
    </row>
    <row r="96" spans="1:9" x14ac:dyDescent="0.25">
      <c r="A96" t="str">
        <f t="shared" si="5"/>
        <v>lundi50</v>
      </c>
      <c r="B96">
        <f t="shared" si="6"/>
        <v>50</v>
      </c>
      <c r="C96" s="14">
        <v>42345</v>
      </c>
      <c r="D96" s="15" t="s">
        <v>476</v>
      </c>
      <c r="E96" s="16">
        <v>65.83</v>
      </c>
      <c r="F96" s="15">
        <v>1</v>
      </c>
      <c r="G96" s="1">
        <f t="shared" si="7"/>
        <v>65.83</v>
      </c>
      <c r="H96" s="5" t="str">
        <f t="shared" si="8"/>
        <v>lundi</v>
      </c>
      <c r="I96">
        <v>95</v>
      </c>
    </row>
    <row r="97" spans="1:9" x14ac:dyDescent="0.25">
      <c r="A97" t="str">
        <f t="shared" si="5"/>
        <v>lundi50</v>
      </c>
      <c r="B97">
        <f t="shared" si="6"/>
        <v>50</v>
      </c>
      <c r="C97" s="14">
        <v>42345</v>
      </c>
      <c r="D97" s="15" t="s">
        <v>477</v>
      </c>
      <c r="E97" s="16">
        <v>66</v>
      </c>
      <c r="F97" s="15">
        <v>1</v>
      </c>
      <c r="G97" s="1">
        <f t="shared" si="7"/>
        <v>66</v>
      </c>
      <c r="H97" s="5" t="str">
        <f t="shared" si="8"/>
        <v>lundi</v>
      </c>
      <c r="I97">
        <v>96</v>
      </c>
    </row>
    <row r="98" spans="1:9" x14ac:dyDescent="0.25">
      <c r="A98" t="str">
        <f t="shared" si="5"/>
        <v>lundi50</v>
      </c>
      <c r="B98">
        <f t="shared" si="6"/>
        <v>50</v>
      </c>
      <c r="C98" s="14">
        <v>42345</v>
      </c>
      <c r="D98" s="15" t="s">
        <v>478</v>
      </c>
      <c r="E98" s="16">
        <v>66</v>
      </c>
      <c r="F98" s="15">
        <v>1</v>
      </c>
      <c r="G98" s="1">
        <f t="shared" ref="G98:G124" si="9">E98*F98</f>
        <v>66</v>
      </c>
      <c r="H98" s="5" t="str">
        <f t="shared" si="8"/>
        <v>lundi</v>
      </c>
      <c r="I98">
        <v>97</v>
      </c>
    </row>
    <row r="99" spans="1:9" x14ac:dyDescent="0.25">
      <c r="A99" t="str">
        <f t="shared" si="5"/>
        <v>lundi50</v>
      </c>
      <c r="B99">
        <f t="shared" si="6"/>
        <v>50</v>
      </c>
      <c r="C99" s="14">
        <v>42345</v>
      </c>
      <c r="D99" s="15" t="s">
        <v>479</v>
      </c>
      <c r="E99" s="16">
        <v>62</v>
      </c>
      <c r="F99" s="15">
        <v>8</v>
      </c>
      <c r="G99" s="1">
        <f t="shared" si="9"/>
        <v>496</v>
      </c>
      <c r="H99" s="5" t="str">
        <f t="shared" si="8"/>
        <v>lundi</v>
      </c>
      <c r="I99">
        <v>98</v>
      </c>
    </row>
    <row r="100" spans="1:9" x14ac:dyDescent="0.25">
      <c r="A100" t="str">
        <f t="shared" si="5"/>
        <v>lundi50</v>
      </c>
      <c r="B100">
        <f t="shared" si="6"/>
        <v>50</v>
      </c>
      <c r="C100" s="14">
        <v>42345</v>
      </c>
      <c r="D100" s="15" t="s">
        <v>480</v>
      </c>
      <c r="E100" s="16">
        <v>79</v>
      </c>
      <c r="F100" s="15">
        <v>1</v>
      </c>
      <c r="G100" s="1">
        <f t="shared" si="9"/>
        <v>79</v>
      </c>
      <c r="H100" s="5" t="str">
        <f t="shared" si="8"/>
        <v>lundi</v>
      </c>
      <c r="I100">
        <v>99</v>
      </c>
    </row>
    <row r="101" spans="1:9" x14ac:dyDescent="0.25">
      <c r="A101" t="str">
        <f t="shared" si="5"/>
        <v>lundi50</v>
      </c>
      <c r="B101">
        <f t="shared" si="6"/>
        <v>50</v>
      </c>
      <c r="C101" s="14">
        <v>42345</v>
      </c>
      <c r="D101" s="15" t="s">
        <v>481</v>
      </c>
      <c r="E101" s="16">
        <v>66</v>
      </c>
      <c r="F101" s="15">
        <v>1</v>
      </c>
      <c r="G101" s="1">
        <f t="shared" si="9"/>
        <v>66</v>
      </c>
      <c r="H101" s="5" t="str">
        <f t="shared" si="8"/>
        <v>lundi</v>
      </c>
      <c r="I101">
        <v>100</v>
      </c>
    </row>
    <row r="102" spans="1:9" x14ac:dyDescent="0.25">
      <c r="A102" t="str">
        <f t="shared" si="5"/>
        <v>mardi50</v>
      </c>
      <c r="B102">
        <f t="shared" si="6"/>
        <v>50</v>
      </c>
      <c r="C102" s="14">
        <v>42346</v>
      </c>
      <c r="D102" s="15" t="s">
        <v>482</v>
      </c>
      <c r="E102" s="16">
        <v>66</v>
      </c>
      <c r="F102" s="15">
        <v>1</v>
      </c>
      <c r="G102" s="1">
        <f t="shared" si="9"/>
        <v>66</v>
      </c>
      <c r="H102" s="5" t="str">
        <f t="shared" si="8"/>
        <v>mardi</v>
      </c>
      <c r="I102">
        <v>101</v>
      </c>
    </row>
    <row r="103" spans="1:9" x14ac:dyDescent="0.25">
      <c r="A103" t="str">
        <f t="shared" si="5"/>
        <v>mardi50</v>
      </c>
      <c r="B103">
        <f t="shared" si="6"/>
        <v>50</v>
      </c>
      <c r="C103" s="14">
        <v>42346</v>
      </c>
      <c r="D103" s="15" t="s">
        <v>483</v>
      </c>
      <c r="E103" s="16">
        <v>66</v>
      </c>
      <c r="F103" s="15">
        <v>1</v>
      </c>
      <c r="G103" s="1">
        <f t="shared" si="9"/>
        <v>66</v>
      </c>
      <c r="H103" s="5" t="str">
        <f t="shared" si="8"/>
        <v>mardi</v>
      </c>
      <c r="I103">
        <v>102</v>
      </c>
    </row>
    <row r="104" spans="1:9" x14ac:dyDescent="0.25">
      <c r="A104" t="str">
        <f t="shared" si="5"/>
        <v>mardi50</v>
      </c>
      <c r="B104">
        <f t="shared" si="6"/>
        <v>50</v>
      </c>
      <c r="C104" s="14">
        <v>42346</v>
      </c>
      <c r="D104" s="15" t="s">
        <v>484</v>
      </c>
      <c r="E104" s="16">
        <v>66</v>
      </c>
      <c r="F104" s="15">
        <v>1</v>
      </c>
      <c r="G104" s="1">
        <f t="shared" si="9"/>
        <v>66</v>
      </c>
      <c r="H104" s="5" t="str">
        <f t="shared" si="8"/>
        <v>mardi</v>
      </c>
      <c r="I104">
        <v>103</v>
      </c>
    </row>
    <row r="105" spans="1:9" x14ac:dyDescent="0.25">
      <c r="A105" t="str">
        <f t="shared" si="5"/>
        <v>mardi50</v>
      </c>
      <c r="B105">
        <f t="shared" si="6"/>
        <v>50</v>
      </c>
      <c r="C105" s="14">
        <v>42346</v>
      </c>
      <c r="D105" s="15" t="s">
        <v>485</v>
      </c>
      <c r="E105" s="16">
        <v>66</v>
      </c>
      <c r="F105" s="15">
        <v>1</v>
      </c>
      <c r="G105" s="1">
        <f t="shared" si="9"/>
        <v>66</v>
      </c>
      <c r="H105" s="5" t="str">
        <f t="shared" si="8"/>
        <v>mardi</v>
      </c>
      <c r="I105">
        <v>104</v>
      </c>
    </row>
    <row r="106" spans="1:9" x14ac:dyDescent="0.25">
      <c r="A106" t="str">
        <f t="shared" si="5"/>
        <v>mardi50</v>
      </c>
      <c r="B106">
        <f t="shared" si="6"/>
        <v>50</v>
      </c>
      <c r="C106" s="14">
        <v>42346</v>
      </c>
      <c r="D106" s="15" t="s">
        <v>486</v>
      </c>
      <c r="E106" s="16">
        <v>66</v>
      </c>
      <c r="F106" s="15">
        <v>1</v>
      </c>
      <c r="G106" s="1">
        <f t="shared" si="9"/>
        <v>66</v>
      </c>
      <c r="H106" s="5" t="str">
        <f t="shared" si="8"/>
        <v>mardi</v>
      </c>
      <c r="I106">
        <v>105</v>
      </c>
    </row>
    <row r="107" spans="1:9" x14ac:dyDescent="0.25">
      <c r="A107" t="str">
        <f t="shared" si="5"/>
        <v>mercredi50</v>
      </c>
      <c r="B107">
        <f t="shared" si="6"/>
        <v>50</v>
      </c>
      <c r="C107" s="14">
        <v>42347</v>
      </c>
      <c r="D107" s="15" t="s">
        <v>487</v>
      </c>
      <c r="E107" s="16">
        <v>66</v>
      </c>
      <c r="F107" s="15">
        <v>1</v>
      </c>
      <c r="G107" s="1">
        <f t="shared" si="9"/>
        <v>66</v>
      </c>
      <c r="H107" s="5" t="str">
        <f t="shared" si="8"/>
        <v>mercredi</v>
      </c>
      <c r="I107">
        <v>106</v>
      </c>
    </row>
    <row r="108" spans="1:9" x14ac:dyDescent="0.25">
      <c r="A108" t="str">
        <f t="shared" si="5"/>
        <v>mercredi50</v>
      </c>
      <c r="B108">
        <f t="shared" si="6"/>
        <v>50</v>
      </c>
      <c r="C108" s="14">
        <v>42347</v>
      </c>
      <c r="D108" s="15" t="s">
        <v>488</v>
      </c>
      <c r="E108" s="16">
        <v>66</v>
      </c>
      <c r="F108" s="15">
        <v>1</v>
      </c>
      <c r="G108" s="1">
        <f t="shared" si="9"/>
        <v>66</v>
      </c>
      <c r="H108" s="5" t="str">
        <f t="shared" si="8"/>
        <v>mercredi</v>
      </c>
      <c r="I108">
        <v>107</v>
      </c>
    </row>
    <row r="109" spans="1:9" x14ac:dyDescent="0.25">
      <c r="A109" t="str">
        <f t="shared" si="5"/>
        <v>mercredi50</v>
      </c>
      <c r="B109">
        <f t="shared" si="6"/>
        <v>50</v>
      </c>
      <c r="C109" s="14">
        <v>42347</v>
      </c>
      <c r="D109" s="15" t="s">
        <v>489</v>
      </c>
      <c r="E109" s="16">
        <v>79</v>
      </c>
      <c r="F109" s="15">
        <v>5</v>
      </c>
      <c r="G109" s="1">
        <f t="shared" si="9"/>
        <v>395</v>
      </c>
      <c r="H109" s="5" t="str">
        <f t="shared" si="8"/>
        <v>mercredi</v>
      </c>
      <c r="I109">
        <v>108</v>
      </c>
    </row>
    <row r="110" spans="1:9" x14ac:dyDescent="0.25">
      <c r="A110" t="str">
        <f t="shared" si="5"/>
        <v>mercredi50</v>
      </c>
      <c r="B110">
        <f t="shared" si="6"/>
        <v>50</v>
      </c>
      <c r="C110" s="14">
        <v>42347</v>
      </c>
      <c r="D110" s="15" t="s">
        <v>490</v>
      </c>
      <c r="E110" s="16">
        <v>62.5</v>
      </c>
      <c r="F110" s="15">
        <v>2</v>
      </c>
      <c r="G110" s="1">
        <f t="shared" si="9"/>
        <v>125</v>
      </c>
      <c r="H110" s="5" t="str">
        <f t="shared" si="8"/>
        <v>mercredi</v>
      </c>
      <c r="I110">
        <v>109</v>
      </c>
    </row>
    <row r="111" spans="1:9" x14ac:dyDescent="0.25">
      <c r="A111" t="str">
        <f t="shared" si="5"/>
        <v>mercredi50</v>
      </c>
      <c r="B111">
        <f t="shared" si="6"/>
        <v>50</v>
      </c>
      <c r="C111" s="14">
        <v>42347</v>
      </c>
      <c r="D111" s="15" t="s">
        <v>491</v>
      </c>
      <c r="E111" s="16">
        <v>79</v>
      </c>
      <c r="F111" s="15">
        <v>1</v>
      </c>
      <c r="G111" s="1">
        <f t="shared" si="9"/>
        <v>79</v>
      </c>
      <c r="H111" s="5" t="str">
        <f t="shared" si="8"/>
        <v>mercredi</v>
      </c>
      <c r="I111">
        <v>110</v>
      </c>
    </row>
    <row r="112" spans="1:9" x14ac:dyDescent="0.25">
      <c r="A112" t="str">
        <f t="shared" si="5"/>
        <v>jeudi50</v>
      </c>
      <c r="B112">
        <f t="shared" si="6"/>
        <v>50</v>
      </c>
      <c r="C112" s="14">
        <v>42348</v>
      </c>
      <c r="D112" s="15" t="s">
        <v>492</v>
      </c>
      <c r="E112" s="16">
        <v>66</v>
      </c>
      <c r="F112" s="15">
        <v>1</v>
      </c>
      <c r="G112" s="1">
        <f t="shared" si="9"/>
        <v>66</v>
      </c>
      <c r="H112" s="5" t="str">
        <f t="shared" si="8"/>
        <v>jeudi</v>
      </c>
      <c r="I112">
        <v>111</v>
      </c>
    </row>
    <row r="113" spans="1:9" x14ac:dyDescent="0.25">
      <c r="A113" t="str">
        <f t="shared" si="5"/>
        <v>jeudi50</v>
      </c>
      <c r="B113">
        <f t="shared" si="6"/>
        <v>50</v>
      </c>
      <c r="C113" s="14">
        <v>42348</v>
      </c>
      <c r="D113" s="15" t="s">
        <v>493</v>
      </c>
      <c r="E113" s="16">
        <v>66</v>
      </c>
      <c r="F113" s="15">
        <v>1</v>
      </c>
      <c r="G113" s="1">
        <f t="shared" si="9"/>
        <v>66</v>
      </c>
      <c r="H113" s="5" t="str">
        <f t="shared" si="8"/>
        <v>jeudi</v>
      </c>
      <c r="I113">
        <v>112</v>
      </c>
    </row>
    <row r="114" spans="1:9" x14ac:dyDescent="0.25">
      <c r="A114" t="str">
        <f t="shared" si="5"/>
        <v>jeudi50</v>
      </c>
      <c r="B114">
        <f t="shared" si="6"/>
        <v>50</v>
      </c>
      <c r="C114" s="14">
        <v>42348</v>
      </c>
      <c r="D114" s="15" t="s">
        <v>494</v>
      </c>
      <c r="E114" s="16">
        <v>66</v>
      </c>
      <c r="F114" s="15">
        <v>1</v>
      </c>
      <c r="G114" s="1">
        <f t="shared" si="9"/>
        <v>66</v>
      </c>
      <c r="H114" s="5" t="str">
        <f t="shared" si="8"/>
        <v>jeudi</v>
      </c>
      <c r="I114">
        <v>113</v>
      </c>
    </row>
    <row r="115" spans="1:9" x14ac:dyDescent="0.25">
      <c r="A115" t="str">
        <f t="shared" si="5"/>
        <v>jeudi50</v>
      </c>
      <c r="B115">
        <f t="shared" si="6"/>
        <v>50</v>
      </c>
      <c r="C115" s="14">
        <v>42348</v>
      </c>
      <c r="D115" s="15" t="s">
        <v>495</v>
      </c>
      <c r="E115" s="16">
        <v>79</v>
      </c>
      <c r="F115" s="15">
        <v>1</v>
      </c>
      <c r="G115" s="1">
        <f t="shared" si="9"/>
        <v>79</v>
      </c>
      <c r="H115" s="5" t="str">
        <f t="shared" si="8"/>
        <v>jeudi</v>
      </c>
      <c r="I115">
        <v>114</v>
      </c>
    </row>
    <row r="116" spans="1:9" x14ac:dyDescent="0.25">
      <c r="A116" t="str">
        <f t="shared" si="5"/>
        <v>jeudi50</v>
      </c>
      <c r="B116">
        <f t="shared" si="6"/>
        <v>50</v>
      </c>
      <c r="C116" s="14">
        <v>42348</v>
      </c>
      <c r="D116" s="15" t="s">
        <v>496</v>
      </c>
      <c r="E116" s="16">
        <v>62</v>
      </c>
      <c r="F116" s="15">
        <v>11</v>
      </c>
      <c r="G116" s="1">
        <f t="shared" si="9"/>
        <v>682</v>
      </c>
      <c r="H116" s="5" t="str">
        <f t="shared" si="8"/>
        <v>jeudi</v>
      </c>
      <c r="I116">
        <v>115</v>
      </c>
    </row>
    <row r="117" spans="1:9" x14ac:dyDescent="0.25">
      <c r="A117" t="str">
        <f t="shared" si="5"/>
        <v>vendredi50</v>
      </c>
      <c r="B117">
        <f t="shared" si="6"/>
        <v>50</v>
      </c>
      <c r="C117" s="14">
        <v>42349</v>
      </c>
      <c r="D117" s="15" t="s">
        <v>497</v>
      </c>
      <c r="E117" s="16">
        <v>66</v>
      </c>
      <c r="F117" s="15">
        <v>1</v>
      </c>
      <c r="G117" s="1">
        <f t="shared" si="9"/>
        <v>66</v>
      </c>
      <c r="H117" s="5" t="str">
        <f t="shared" si="8"/>
        <v>vendredi</v>
      </c>
      <c r="I117">
        <v>116</v>
      </c>
    </row>
    <row r="118" spans="1:9" x14ac:dyDescent="0.25">
      <c r="A118" t="str">
        <f t="shared" si="5"/>
        <v>lundi51</v>
      </c>
      <c r="B118">
        <f t="shared" si="6"/>
        <v>51</v>
      </c>
      <c r="C118" s="14">
        <v>42352</v>
      </c>
      <c r="D118" s="15" t="s">
        <v>498</v>
      </c>
      <c r="E118" s="16">
        <v>66</v>
      </c>
      <c r="F118" s="15">
        <v>1</v>
      </c>
      <c r="G118" s="1">
        <f t="shared" si="9"/>
        <v>66</v>
      </c>
      <c r="H118" s="5" t="str">
        <f t="shared" si="8"/>
        <v>lundi</v>
      </c>
      <c r="I118">
        <v>117</v>
      </c>
    </row>
    <row r="119" spans="1:9" x14ac:dyDescent="0.25">
      <c r="A119" t="str">
        <f t="shared" si="5"/>
        <v>lundi51</v>
      </c>
      <c r="B119">
        <f t="shared" ref="B119:B124" si="10">+WEEKNUM(C119)</f>
        <v>51</v>
      </c>
      <c r="C119" s="14">
        <v>42352</v>
      </c>
      <c r="D119" s="15" t="s">
        <v>499</v>
      </c>
      <c r="E119" s="16">
        <v>66</v>
      </c>
      <c r="F119" s="15">
        <v>1</v>
      </c>
      <c r="G119" s="1">
        <f t="shared" si="9"/>
        <v>66</v>
      </c>
      <c r="H119" s="5" t="str">
        <f t="shared" si="8"/>
        <v>lundi</v>
      </c>
      <c r="I119">
        <v>118</v>
      </c>
    </row>
    <row r="120" spans="1:9" x14ac:dyDescent="0.25">
      <c r="A120" t="str">
        <f t="shared" si="5"/>
        <v>mardi51</v>
      </c>
      <c r="B120">
        <f t="shared" si="10"/>
        <v>51</v>
      </c>
      <c r="C120" s="14">
        <v>42353</v>
      </c>
      <c r="D120" s="15" t="s">
        <v>500</v>
      </c>
      <c r="E120" s="16">
        <v>66</v>
      </c>
      <c r="F120" s="15">
        <v>1</v>
      </c>
      <c r="G120" s="1">
        <f t="shared" si="9"/>
        <v>66</v>
      </c>
      <c r="H120" s="5" t="str">
        <f t="shared" si="8"/>
        <v>mardi</v>
      </c>
      <c r="I120">
        <v>119</v>
      </c>
    </row>
    <row r="121" spans="1:9" x14ac:dyDescent="0.25">
      <c r="A121" t="str">
        <f t="shared" si="5"/>
        <v>mardi51</v>
      </c>
      <c r="B121">
        <f t="shared" si="10"/>
        <v>51</v>
      </c>
      <c r="C121" s="14">
        <v>42353</v>
      </c>
      <c r="D121" s="15" t="s">
        <v>501</v>
      </c>
      <c r="E121" s="16">
        <v>66</v>
      </c>
      <c r="F121" s="15">
        <v>6</v>
      </c>
      <c r="G121" s="1">
        <f t="shared" si="9"/>
        <v>396</v>
      </c>
      <c r="H121" s="5" t="str">
        <f t="shared" si="8"/>
        <v>mardi</v>
      </c>
      <c r="I121">
        <v>120</v>
      </c>
    </row>
    <row r="122" spans="1:9" x14ac:dyDescent="0.25">
      <c r="A122" t="str">
        <f t="shared" si="5"/>
        <v>mardi51</v>
      </c>
      <c r="B122">
        <f t="shared" si="10"/>
        <v>51</v>
      </c>
      <c r="C122" s="14">
        <v>42353</v>
      </c>
      <c r="D122" s="15" t="s">
        <v>502</v>
      </c>
      <c r="E122" s="16">
        <v>79</v>
      </c>
      <c r="F122" s="15">
        <v>1</v>
      </c>
      <c r="G122" s="1">
        <f t="shared" si="9"/>
        <v>79</v>
      </c>
      <c r="H122" s="5" t="str">
        <f t="shared" si="8"/>
        <v>mardi</v>
      </c>
      <c r="I122">
        <v>121</v>
      </c>
    </row>
    <row r="123" spans="1:9" x14ac:dyDescent="0.25">
      <c r="A123" t="str">
        <f t="shared" si="5"/>
        <v>mercredi51</v>
      </c>
      <c r="B123">
        <f t="shared" si="10"/>
        <v>51</v>
      </c>
      <c r="C123" s="14">
        <v>42354</v>
      </c>
      <c r="D123" s="15" t="s">
        <v>503</v>
      </c>
      <c r="E123" s="16">
        <v>66</v>
      </c>
      <c r="F123" s="15">
        <v>1</v>
      </c>
      <c r="G123" s="1">
        <f t="shared" si="9"/>
        <v>66</v>
      </c>
      <c r="H123" s="5" t="str">
        <f t="shared" si="8"/>
        <v>mercredi</v>
      </c>
      <c r="I123">
        <v>122</v>
      </c>
    </row>
    <row r="124" spans="1:9" x14ac:dyDescent="0.25">
      <c r="A124" t="str">
        <f t="shared" si="5"/>
        <v>mercredi51</v>
      </c>
      <c r="B124">
        <f t="shared" si="10"/>
        <v>51</v>
      </c>
      <c r="C124" s="14">
        <v>42354</v>
      </c>
      <c r="D124" s="15" t="s">
        <v>504</v>
      </c>
      <c r="E124" s="16">
        <v>66</v>
      </c>
      <c r="F124" s="15">
        <v>1</v>
      </c>
      <c r="G124" s="1">
        <f t="shared" si="9"/>
        <v>66</v>
      </c>
      <c r="H124" s="5" t="str">
        <f t="shared" si="8"/>
        <v>mercredi</v>
      </c>
      <c r="I124">
        <v>123</v>
      </c>
    </row>
    <row r="125" spans="1:9" x14ac:dyDescent="0.25">
      <c r="A125" t="str">
        <f t="shared" si="5"/>
        <v/>
      </c>
      <c r="C125" s="14"/>
      <c r="D125" s="15"/>
      <c r="I125">
        <v>124</v>
      </c>
    </row>
    <row r="126" spans="1:9" x14ac:dyDescent="0.25">
      <c r="A126" t="str">
        <f t="shared" si="5"/>
        <v/>
      </c>
      <c r="C126" s="14"/>
      <c r="D126" s="15"/>
      <c r="I126">
        <v>125</v>
      </c>
    </row>
    <row r="127" spans="1:9" x14ac:dyDescent="0.25">
      <c r="A127" t="str">
        <f t="shared" si="5"/>
        <v/>
      </c>
      <c r="C127" s="14"/>
      <c r="D127" s="15"/>
      <c r="I127">
        <v>126</v>
      </c>
    </row>
    <row r="128" spans="1:9" x14ac:dyDescent="0.25">
      <c r="A128" t="str">
        <f t="shared" si="5"/>
        <v/>
      </c>
      <c r="C128" s="14"/>
      <c r="D128" s="15"/>
      <c r="I128">
        <v>127</v>
      </c>
    </row>
    <row r="129" spans="1:9" x14ac:dyDescent="0.25">
      <c r="A129" t="str">
        <f t="shared" si="5"/>
        <v/>
      </c>
      <c r="C129" s="14"/>
      <c r="D129" s="15"/>
      <c r="I129">
        <v>128</v>
      </c>
    </row>
    <row r="130" spans="1:9" x14ac:dyDescent="0.25">
      <c r="A130" t="str">
        <f t="shared" ref="A130:A193" si="11">H130&amp;B130</f>
        <v/>
      </c>
      <c r="C130" s="14"/>
      <c r="D130" s="15"/>
      <c r="I130">
        <v>129</v>
      </c>
    </row>
    <row r="131" spans="1:9" x14ac:dyDescent="0.25">
      <c r="A131" t="str">
        <f t="shared" si="11"/>
        <v/>
      </c>
      <c r="C131" s="14"/>
      <c r="D131" s="15"/>
      <c r="I131">
        <v>130</v>
      </c>
    </row>
    <row r="132" spans="1:9" x14ac:dyDescent="0.25">
      <c r="A132" t="str">
        <f t="shared" si="11"/>
        <v/>
      </c>
      <c r="C132" s="14"/>
      <c r="D132" s="15"/>
      <c r="I132">
        <v>131</v>
      </c>
    </row>
    <row r="133" spans="1:9" x14ac:dyDescent="0.25">
      <c r="A133" t="str">
        <f t="shared" si="11"/>
        <v/>
      </c>
      <c r="C133" s="14"/>
      <c r="D133" s="15"/>
      <c r="I133">
        <v>132</v>
      </c>
    </row>
    <row r="134" spans="1:9" x14ac:dyDescent="0.25">
      <c r="A134" t="str">
        <f t="shared" si="11"/>
        <v/>
      </c>
      <c r="C134" s="14"/>
      <c r="D134" s="15"/>
      <c r="I134">
        <v>133</v>
      </c>
    </row>
    <row r="135" spans="1:9" x14ac:dyDescent="0.25">
      <c r="A135" t="str">
        <f t="shared" si="11"/>
        <v/>
      </c>
      <c r="C135" s="14"/>
      <c r="D135" s="15"/>
      <c r="I135">
        <v>134</v>
      </c>
    </row>
    <row r="136" spans="1:9" x14ac:dyDescent="0.25">
      <c r="A136" t="str">
        <f t="shared" si="11"/>
        <v/>
      </c>
      <c r="C136" s="14"/>
      <c r="D136" s="15"/>
      <c r="I136">
        <v>135</v>
      </c>
    </row>
    <row r="137" spans="1:9" x14ac:dyDescent="0.25">
      <c r="A137" t="str">
        <f t="shared" si="11"/>
        <v/>
      </c>
      <c r="C137" s="14"/>
      <c r="D137" s="15"/>
      <c r="I137">
        <v>136</v>
      </c>
    </row>
    <row r="138" spans="1:9" x14ac:dyDescent="0.25">
      <c r="A138" t="str">
        <f t="shared" si="11"/>
        <v/>
      </c>
      <c r="C138" s="14"/>
      <c r="D138" s="15"/>
      <c r="I138">
        <v>137</v>
      </c>
    </row>
    <row r="139" spans="1:9" x14ac:dyDescent="0.25">
      <c r="A139" t="str">
        <f t="shared" si="11"/>
        <v/>
      </c>
      <c r="C139" s="14"/>
      <c r="D139" s="15"/>
      <c r="I139">
        <v>138</v>
      </c>
    </row>
    <row r="140" spans="1:9" x14ac:dyDescent="0.25">
      <c r="A140" t="str">
        <f t="shared" si="11"/>
        <v/>
      </c>
      <c r="C140" s="14"/>
      <c r="D140" s="15"/>
      <c r="I140">
        <v>139</v>
      </c>
    </row>
    <row r="141" spans="1:9" x14ac:dyDescent="0.25">
      <c r="A141" t="str">
        <f t="shared" si="11"/>
        <v/>
      </c>
      <c r="C141" s="14"/>
      <c r="D141" s="15"/>
      <c r="I141">
        <v>140</v>
      </c>
    </row>
    <row r="142" spans="1:9" x14ac:dyDescent="0.25">
      <c r="A142" t="str">
        <f t="shared" si="11"/>
        <v/>
      </c>
      <c r="C142" s="14"/>
      <c r="D142" s="15"/>
      <c r="I142">
        <v>141</v>
      </c>
    </row>
    <row r="143" spans="1:9" x14ac:dyDescent="0.25">
      <c r="A143" t="str">
        <f t="shared" si="11"/>
        <v/>
      </c>
      <c r="C143" s="14"/>
      <c r="D143" s="15"/>
      <c r="I143">
        <v>142</v>
      </c>
    </row>
    <row r="144" spans="1:9" x14ac:dyDescent="0.25">
      <c r="A144" t="str">
        <f t="shared" si="11"/>
        <v/>
      </c>
      <c r="C144" s="14"/>
      <c r="D144" s="15"/>
      <c r="I144">
        <v>143</v>
      </c>
    </row>
    <row r="145" spans="1:9" x14ac:dyDescent="0.25">
      <c r="A145" t="str">
        <f t="shared" si="11"/>
        <v/>
      </c>
      <c r="C145" s="14"/>
      <c r="D145" s="15"/>
      <c r="I145">
        <v>144</v>
      </c>
    </row>
    <row r="146" spans="1:9" x14ac:dyDescent="0.25">
      <c r="A146" t="str">
        <f t="shared" si="11"/>
        <v/>
      </c>
      <c r="C146" s="14"/>
      <c r="D146" s="15"/>
      <c r="I146">
        <v>145</v>
      </c>
    </row>
    <row r="147" spans="1:9" x14ac:dyDescent="0.25">
      <c r="A147" t="str">
        <f t="shared" si="11"/>
        <v/>
      </c>
      <c r="C147" s="14"/>
      <c r="D147" s="15"/>
      <c r="I147">
        <v>146</v>
      </c>
    </row>
    <row r="148" spans="1:9" x14ac:dyDescent="0.25">
      <c r="A148" t="str">
        <f t="shared" si="11"/>
        <v/>
      </c>
      <c r="C148" s="14"/>
      <c r="D148" s="15"/>
      <c r="I148">
        <v>147</v>
      </c>
    </row>
    <row r="149" spans="1:9" x14ac:dyDescent="0.25">
      <c r="A149" t="str">
        <f t="shared" si="11"/>
        <v/>
      </c>
      <c r="C149" s="14"/>
      <c r="D149" s="15"/>
      <c r="I149">
        <v>148</v>
      </c>
    </row>
    <row r="150" spans="1:9" x14ac:dyDescent="0.25">
      <c r="A150" t="str">
        <f t="shared" si="11"/>
        <v/>
      </c>
      <c r="C150" s="14"/>
      <c r="D150" s="15"/>
      <c r="I150">
        <v>149</v>
      </c>
    </row>
    <row r="151" spans="1:9" x14ac:dyDescent="0.25">
      <c r="A151" t="str">
        <f t="shared" si="11"/>
        <v/>
      </c>
      <c r="C151" s="14"/>
      <c r="D151" s="15"/>
      <c r="I151">
        <v>150</v>
      </c>
    </row>
    <row r="152" spans="1:9" x14ac:dyDescent="0.25">
      <c r="A152" t="str">
        <f t="shared" si="11"/>
        <v/>
      </c>
      <c r="C152" s="14"/>
      <c r="D152" s="15"/>
      <c r="I152">
        <v>151</v>
      </c>
    </row>
    <row r="153" spans="1:9" x14ac:dyDescent="0.25">
      <c r="A153" t="str">
        <f t="shared" si="11"/>
        <v/>
      </c>
      <c r="C153" s="14"/>
      <c r="D153" s="15"/>
      <c r="I153">
        <v>152</v>
      </c>
    </row>
    <row r="154" spans="1:9" x14ac:dyDescent="0.25">
      <c r="A154" t="str">
        <f t="shared" si="11"/>
        <v/>
      </c>
      <c r="C154" s="14"/>
      <c r="D154" s="15"/>
      <c r="I154">
        <v>153</v>
      </c>
    </row>
    <row r="155" spans="1:9" x14ac:dyDescent="0.25">
      <c r="A155" t="str">
        <f t="shared" si="11"/>
        <v/>
      </c>
      <c r="C155" s="14"/>
      <c r="D155" s="15"/>
      <c r="I155">
        <v>154</v>
      </c>
    </row>
    <row r="156" spans="1:9" x14ac:dyDescent="0.25">
      <c r="A156" t="str">
        <f t="shared" si="11"/>
        <v/>
      </c>
      <c r="C156" s="14"/>
      <c r="D156" s="15"/>
      <c r="I156">
        <v>155</v>
      </c>
    </row>
    <row r="157" spans="1:9" x14ac:dyDescent="0.25">
      <c r="A157" t="str">
        <f t="shared" si="11"/>
        <v/>
      </c>
      <c r="C157" s="14"/>
      <c r="D157" s="15"/>
      <c r="I157">
        <v>156</v>
      </c>
    </row>
    <row r="158" spans="1:9" x14ac:dyDescent="0.25">
      <c r="A158" t="str">
        <f t="shared" si="11"/>
        <v/>
      </c>
      <c r="C158" s="14"/>
      <c r="D158" s="15"/>
      <c r="I158">
        <v>157</v>
      </c>
    </row>
    <row r="159" spans="1:9" x14ac:dyDescent="0.25">
      <c r="A159" t="str">
        <f t="shared" si="11"/>
        <v/>
      </c>
      <c r="C159" s="14"/>
      <c r="D159" s="15"/>
      <c r="I159">
        <v>158</v>
      </c>
    </row>
    <row r="160" spans="1:9" x14ac:dyDescent="0.25">
      <c r="A160" t="str">
        <f t="shared" si="11"/>
        <v/>
      </c>
      <c r="C160" s="14"/>
      <c r="D160" s="15"/>
      <c r="I160">
        <v>159</v>
      </c>
    </row>
    <row r="161" spans="1:9" x14ac:dyDescent="0.25">
      <c r="A161" t="str">
        <f t="shared" si="11"/>
        <v/>
      </c>
      <c r="C161" s="14"/>
      <c r="D161" s="15"/>
      <c r="I161">
        <v>160</v>
      </c>
    </row>
    <row r="162" spans="1:9" x14ac:dyDescent="0.25">
      <c r="A162" t="str">
        <f t="shared" si="11"/>
        <v/>
      </c>
      <c r="C162" s="14"/>
      <c r="D162" s="15"/>
      <c r="I162">
        <v>161</v>
      </c>
    </row>
    <row r="163" spans="1:9" x14ac:dyDescent="0.25">
      <c r="A163" t="str">
        <f t="shared" si="11"/>
        <v/>
      </c>
      <c r="C163" s="14"/>
      <c r="D163" s="15"/>
      <c r="I163">
        <v>162</v>
      </c>
    </row>
    <row r="164" spans="1:9" x14ac:dyDescent="0.25">
      <c r="A164" t="str">
        <f t="shared" si="11"/>
        <v/>
      </c>
      <c r="C164" s="14"/>
      <c r="D164" s="15"/>
      <c r="I164">
        <v>163</v>
      </c>
    </row>
    <row r="165" spans="1:9" x14ac:dyDescent="0.25">
      <c r="A165" t="str">
        <f t="shared" si="11"/>
        <v/>
      </c>
      <c r="C165" s="14"/>
      <c r="D165" s="15"/>
      <c r="I165">
        <v>164</v>
      </c>
    </row>
    <row r="166" spans="1:9" x14ac:dyDescent="0.25">
      <c r="A166" t="str">
        <f t="shared" si="11"/>
        <v/>
      </c>
      <c r="C166" s="14"/>
      <c r="D166" s="15"/>
      <c r="I166">
        <v>165</v>
      </c>
    </row>
    <row r="167" spans="1:9" x14ac:dyDescent="0.25">
      <c r="A167" t="str">
        <f t="shared" si="11"/>
        <v/>
      </c>
      <c r="C167" s="14"/>
      <c r="D167" s="15"/>
      <c r="I167">
        <v>166</v>
      </c>
    </row>
    <row r="168" spans="1:9" x14ac:dyDescent="0.25">
      <c r="A168" t="str">
        <f t="shared" si="11"/>
        <v/>
      </c>
      <c r="C168" s="14"/>
      <c r="D168" s="15"/>
      <c r="I168">
        <v>167</v>
      </c>
    </row>
    <row r="169" spans="1:9" x14ac:dyDescent="0.25">
      <c r="A169" t="str">
        <f t="shared" si="11"/>
        <v/>
      </c>
      <c r="C169" s="14"/>
      <c r="D169" s="15"/>
      <c r="I169">
        <v>168</v>
      </c>
    </row>
    <row r="170" spans="1:9" x14ac:dyDescent="0.25">
      <c r="A170" t="str">
        <f t="shared" si="11"/>
        <v/>
      </c>
      <c r="C170" s="14"/>
      <c r="D170" s="15"/>
      <c r="I170">
        <v>169</v>
      </c>
    </row>
    <row r="171" spans="1:9" x14ac:dyDescent="0.25">
      <c r="A171" t="str">
        <f t="shared" si="11"/>
        <v/>
      </c>
      <c r="C171" s="14"/>
      <c r="D171" s="15"/>
      <c r="I171">
        <v>170</v>
      </c>
    </row>
    <row r="172" spans="1:9" x14ac:dyDescent="0.25">
      <c r="A172" t="str">
        <f t="shared" si="11"/>
        <v/>
      </c>
      <c r="C172" s="14"/>
      <c r="D172" s="15"/>
      <c r="I172">
        <v>171</v>
      </c>
    </row>
    <row r="173" spans="1:9" x14ac:dyDescent="0.25">
      <c r="A173" t="str">
        <f t="shared" si="11"/>
        <v/>
      </c>
      <c r="C173" s="14"/>
      <c r="D173" s="15"/>
      <c r="I173">
        <v>172</v>
      </c>
    </row>
    <row r="174" spans="1:9" x14ac:dyDescent="0.25">
      <c r="A174" t="str">
        <f t="shared" si="11"/>
        <v/>
      </c>
      <c r="C174" s="14"/>
      <c r="D174" s="15"/>
      <c r="I174">
        <v>173</v>
      </c>
    </row>
    <row r="175" spans="1:9" x14ac:dyDescent="0.25">
      <c r="A175" t="str">
        <f t="shared" si="11"/>
        <v/>
      </c>
      <c r="C175" s="14"/>
      <c r="D175" s="15"/>
      <c r="I175">
        <v>174</v>
      </c>
    </row>
    <row r="176" spans="1:9" x14ac:dyDescent="0.25">
      <c r="A176" t="str">
        <f t="shared" si="11"/>
        <v/>
      </c>
      <c r="C176" s="14"/>
      <c r="D176" s="15"/>
      <c r="I176">
        <v>175</v>
      </c>
    </row>
    <row r="177" spans="1:9" x14ac:dyDescent="0.25">
      <c r="A177" t="str">
        <f t="shared" si="11"/>
        <v/>
      </c>
      <c r="C177" s="14"/>
      <c r="D177" s="15"/>
      <c r="I177">
        <v>176</v>
      </c>
    </row>
    <row r="178" spans="1:9" x14ac:dyDescent="0.25">
      <c r="A178" t="str">
        <f t="shared" si="11"/>
        <v/>
      </c>
      <c r="C178" s="14"/>
      <c r="D178" s="15"/>
      <c r="I178">
        <v>177</v>
      </c>
    </row>
    <row r="179" spans="1:9" x14ac:dyDescent="0.25">
      <c r="A179" t="str">
        <f t="shared" si="11"/>
        <v/>
      </c>
      <c r="C179" s="14"/>
      <c r="D179" s="15"/>
      <c r="I179">
        <v>178</v>
      </c>
    </row>
    <row r="180" spans="1:9" x14ac:dyDescent="0.25">
      <c r="A180" t="str">
        <f t="shared" si="11"/>
        <v/>
      </c>
      <c r="C180" s="14"/>
      <c r="D180" s="15"/>
      <c r="I180">
        <v>179</v>
      </c>
    </row>
    <row r="181" spans="1:9" x14ac:dyDescent="0.25">
      <c r="A181" t="str">
        <f t="shared" si="11"/>
        <v/>
      </c>
      <c r="C181" s="14"/>
      <c r="D181" s="15"/>
      <c r="I181">
        <v>180</v>
      </c>
    </row>
    <row r="182" spans="1:9" x14ac:dyDescent="0.25">
      <c r="A182" t="str">
        <f t="shared" si="11"/>
        <v/>
      </c>
      <c r="C182" s="14"/>
      <c r="D182" s="15"/>
      <c r="I182">
        <v>181</v>
      </c>
    </row>
    <row r="183" spans="1:9" x14ac:dyDescent="0.25">
      <c r="A183" t="str">
        <f t="shared" si="11"/>
        <v/>
      </c>
      <c r="C183" s="14"/>
      <c r="D183" s="15"/>
      <c r="I183">
        <v>182</v>
      </c>
    </row>
    <row r="184" spans="1:9" x14ac:dyDescent="0.25">
      <c r="A184" t="str">
        <f t="shared" si="11"/>
        <v/>
      </c>
      <c r="C184" s="14"/>
      <c r="D184" s="15"/>
      <c r="I184">
        <v>183</v>
      </c>
    </row>
    <row r="185" spans="1:9" x14ac:dyDescent="0.25">
      <c r="A185" t="str">
        <f t="shared" si="11"/>
        <v/>
      </c>
      <c r="C185" s="14"/>
      <c r="D185" s="15"/>
      <c r="I185">
        <v>184</v>
      </c>
    </row>
    <row r="186" spans="1:9" x14ac:dyDescent="0.25">
      <c r="A186" t="str">
        <f t="shared" si="11"/>
        <v/>
      </c>
      <c r="C186" s="14"/>
      <c r="D186" s="15"/>
      <c r="I186">
        <v>185</v>
      </c>
    </row>
    <row r="187" spans="1:9" x14ac:dyDescent="0.25">
      <c r="A187" t="str">
        <f t="shared" si="11"/>
        <v/>
      </c>
      <c r="C187" s="14"/>
      <c r="D187" s="15"/>
      <c r="I187">
        <v>186</v>
      </c>
    </row>
    <row r="188" spans="1:9" x14ac:dyDescent="0.25">
      <c r="A188" t="str">
        <f t="shared" si="11"/>
        <v/>
      </c>
      <c r="C188" s="14"/>
      <c r="D188" s="15"/>
      <c r="I188">
        <v>187</v>
      </c>
    </row>
    <row r="189" spans="1:9" x14ac:dyDescent="0.25">
      <c r="A189" t="str">
        <f t="shared" si="11"/>
        <v/>
      </c>
      <c r="C189" s="14"/>
      <c r="D189" s="15"/>
      <c r="I189">
        <v>188</v>
      </c>
    </row>
    <row r="190" spans="1:9" x14ac:dyDescent="0.25">
      <c r="A190" t="str">
        <f t="shared" si="11"/>
        <v/>
      </c>
      <c r="C190" s="14"/>
      <c r="D190" s="15"/>
      <c r="I190">
        <v>189</v>
      </c>
    </row>
    <row r="191" spans="1:9" x14ac:dyDescent="0.25">
      <c r="A191" t="str">
        <f t="shared" si="11"/>
        <v/>
      </c>
      <c r="C191" s="14"/>
      <c r="D191" s="15"/>
      <c r="I191">
        <v>190</v>
      </c>
    </row>
    <row r="192" spans="1:9" x14ac:dyDescent="0.25">
      <c r="A192" t="str">
        <f t="shared" si="11"/>
        <v/>
      </c>
      <c r="C192" s="14"/>
      <c r="D192" s="15"/>
      <c r="I192">
        <v>191</v>
      </c>
    </row>
    <row r="193" spans="1:9" x14ac:dyDescent="0.25">
      <c r="A193" t="str">
        <f t="shared" si="11"/>
        <v/>
      </c>
      <c r="C193" s="14"/>
      <c r="D193" s="15"/>
      <c r="I193">
        <v>192</v>
      </c>
    </row>
    <row r="194" spans="1:9" x14ac:dyDescent="0.25">
      <c r="A194" t="str">
        <f t="shared" ref="A194:A241" si="12">H194&amp;B194</f>
        <v/>
      </c>
      <c r="I194">
        <v>193</v>
      </c>
    </row>
    <row r="195" spans="1:9" x14ac:dyDescent="0.25">
      <c r="A195" t="str">
        <f t="shared" si="12"/>
        <v/>
      </c>
      <c r="I195">
        <v>194</v>
      </c>
    </row>
    <row r="196" spans="1:9" x14ac:dyDescent="0.25">
      <c r="A196" t="str">
        <f t="shared" si="12"/>
        <v/>
      </c>
      <c r="I196">
        <v>195</v>
      </c>
    </row>
    <row r="197" spans="1:9" x14ac:dyDescent="0.25">
      <c r="A197" t="str">
        <f t="shared" si="12"/>
        <v/>
      </c>
      <c r="I197">
        <v>196</v>
      </c>
    </row>
    <row r="198" spans="1:9" x14ac:dyDescent="0.25">
      <c r="A198" t="str">
        <f t="shared" si="12"/>
        <v/>
      </c>
      <c r="I198">
        <v>197</v>
      </c>
    </row>
    <row r="199" spans="1:9" x14ac:dyDescent="0.25">
      <c r="A199" t="str">
        <f t="shared" si="12"/>
        <v/>
      </c>
      <c r="I199">
        <v>198</v>
      </c>
    </row>
    <row r="200" spans="1:9" x14ac:dyDescent="0.25">
      <c r="A200" t="str">
        <f t="shared" si="12"/>
        <v/>
      </c>
      <c r="I200">
        <v>199</v>
      </c>
    </row>
    <row r="201" spans="1:9" x14ac:dyDescent="0.25">
      <c r="A201" t="str">
        <f t="shared" si="12"/>
        <v/>
      </c>
      <c r="I201">
        <v>200</v>
      </c>
    </row>
    <row r="202" spans="1:9" x14ac:dyDescent="0.25">
      <c r="A202" t="str">
        <f t="shared" si="12"/>
        <v/>
      </c>
      <c r="I202">
        <v>201</v>
      </c>
    </row>
    <row r="203" spans="1:9" x14ac:dyDescent="0.25">
      <c r="A203" t="str">
        <f t="shared" si="12"/>
        <v/>
      </c>
      <c r="I203">
        <v>202</v>
      </c>
    </row>
    <row r="204" spans="1:9" x14ac:dyDescent="0.25">
      <c r="A204" t="str">
        <f t="shared" si="12"/>
        <v/>
      </c>
      <c r="I204">
        <v>203</v>
      </c>
    </row>
    <row r="205" spans="1:9" x14ac:dyDescent="0.25">
      <c r="A205" t="str">
        <f t="shared" si="12"/>
        <v/>
      </c>
      <c r="I205">
        <v>204</v>
      </c>
    </row>
    <row r="206" spans="1:9" x14ac:dyDescent="0.25">
      <c r="A206" t="str">
        <f t="shared" si="12"/>
        <v/>
      </c>
      <c r="I206">
        <v>205</v>
      </c>
    </row>
    <row r="207" spans="1:9" x14ac:dyDescent="0.25">
      <c r="A207" t="str">
        <f t="shared" si="12"/>
        <v/>
      </c>
      <c r="I207">
        <v>206</v>
      </c>
    </row>
    <row r="208" spans="1:9" x14ac:dyDescent="0.25">
      <c r="A208" t="str">
        <f t="shared" si="12"/>
        <v/>
      </c>
      <c r="I208">
        <v>207</v>
      </c>
    </row>
    <row r="209" spans="1:9" x14ac:dyDescent="0.25">
      <c r="A209" t="str">
        <f t="shared" si="12"/>
        <v/>
      </c>
      <c r="I209">
        <v>208</v>
      </c>
    </row>
    <row r="210" spans="1:9" x14ac:dyDescent="0.25">
      <c r="A210" t="str">
        <f t="shared" si="12"/>
        <v/>
      </c>
      <c r="I210">
        <v>209</v>
      </c>
    </row>
    <row r="211" spans="1:9" x14ac:dyDescent="0.25">
      <c r="A211" t="str">
        <f t="shared" si="12"/>
        <v/>
      </c>
      <c r="I211">
        <v>210</v>
      </c>
    </row>
    <row r="212" spans="1:9" x14ac:dyDescent="0.25">
      <c r="A212" t="str">
        <f t="shared" si="12"/>
        <v/>
      </c>
      <c r="I212">
        <v>211</v>
      </c>
    </row>
    <row r="213" spans="1:9" x14ac:dyDescent="0.25">
      <c r="A213" t="str">
        <f t="shared" si="12"/>
        <v/>
      </c>
      <c r="I213">
        <v>212</v>
      </c>
    </row>
    <row r="214" spans="1:9" x14ac:dyDescent="0.25">
      <c r="A214" t="str">
        <f t="shared" si="12"/>
        <v/>
      </c>
      <c r="I214">
        <v>213</v>
      </c>
    </row>
    <row r="215" spans="1:9" x14ac:dyDescent="0.25">
      <c r="A215" t="str">
        <f t="shared" si="12"/>
        <v/>
      </c>
      <c r="I215">
        <v>214</v>
      </c>
    </row>
    <row r="216" spans="1:9" x14ac:dyDescent="0.25">
      <c r="A216" t="str">
        <f t="shared" si="12"/>
        <v/>
      </c>
      <c r="I216">
        <v>215</v>
      </c>
    </row>
    <row r="217" spans="1:9" x14ac:dyDescent="0.25">
      <c r="A217" t="str">
        <f t="shared" si="12"/>
        <v/>
      </c>
      <c r="I217">
        <v>216</v>
      </c>
    </row>
    <row r="218" spans="1:9" x14ac:dyDescent="0.25">
      <c r="A218" t="str">
        <f t="shared" si="12"/>
        <v/>
      </c>
      <c r="I218">
        <v>217</v>
      </c>
    </row>
    <row r="219" spans="1:9" x14ac:dyDescent="0.25">
      <c r="A219" t="str">
        <f t="shared" si="12"/>
        <v/>
      </c>
      <c r="I219">
        <v>218</v>
      </c>
    </row>
    <row r="220" spans="1:9" x14ac:dyDescent="0.25">
      <c r="A220" t="str">
        <f t="shared" si="12"/>
        <v/>
      </c>
      <c r="I220">
        <v>219</v>
      </c>
    </row>
    <row r="221" spans="1:9" x14ac:dyDescent="0.25">
      <c r="A221" t="str">
        <f t="shared" si="12"/>
        <v/>
      </c>
      <c r="I221">
        <v>220</v>
      </c>
    </row>
    <row r="222" spans="1:9" x14ac:dyDescent="0.25">
      <c r="A222" t="str">
        <f t="shared" si="12"/>
        <v/>
      </c>
      <c r="I222">
        <v>221</v>
      </c>
    </row>
    <row r="223" spans="1:9" x14ac:dyDescent="0.25">
      <c r="A223" t="str">
        <f t="shared" si="12"/>
        <v/>
      </c>
      <c r="I223">
        <v>222</v>
      </c>
    </row>
    <row r="224" spans="1:9" x14ac:dyDescent="0.25">
      <c r="A224" t="str">
        <f t="shared" si="12"/>
        <v/>
      </c>
      <c r="I224">
        <v>223</v>
      </c>
    </row>
    <row r="225" spans="1:9" x14ac:dyDescent="0.25">
      <c r="A225" t="str">
        <f t="shared" si="12"/>
        <v/>
      </c>
      <c r="I225">
        <v>224</v>
      </c>
    </row>
    <row r="226" spans="1:9" x14ac:dyDescent="0.25">
      <c r="A226" t="str">
        <f t="shared" si="12"/>
        <v/>
      </c>
      <c r="I226">
        <v>225</v>
      </c>
    </row>
    <row r="227" spans="1:9" x14ac:dyDescent="0.25">
      <c r="A227" t="str">
        <f t="shared" si="12"/>
        <v/>
      </c>
      <c r="I227">
        <v>226</v>
      </c>
    </row>
    <row r="228" spans="1:9" x14ac:dyDescent="0.25">
      <c r="A228" t="str">
        <f t="shared" si="12"/>
        <v/>
      </c>
      <c r="I228">
        <v>227</v>
      </c>
    </row>
    <row r="229" spans="1:9" x14ac:dyDescent="0.25">
      <c r="A229" t="str">
        <f t="shared" si="12"/>
        <v/>
      </c>
      <c r="I229">
        <v>228</v>
      </c>
    </row>
    <row r="230" spans="1:9" x14ac:dyDescent="0.25">
      <c r="A230" t="str">
        <f t="shared" si="12"/>
        <v/>
      </c>
      <c r="I230">
        <v>229</v>
      </c>
    </row>
    <row r="231" spans="1:9" x14ac:dyDescent="0.25">
      <c r="A231" t="str">
        <f t="shared" si="12"/>
        <v/>
      </c>
      <c r="I231">
        <v>230</v>
      </c>
    </row>
    <row r="232" spans="1:9" x14ac:dyDescent="0.25">
      <c r="A232" t="str">
        <f t="shared" si="12"/>
        <v/>
      </c>
      <c r="I232">
        <v>231</v>
      </c>
    </row>
    <row r="233" spans="1:9" x14ac:dyDescent="0.25">
      <c r="A233" t="str">
        <f t="shared" si="12"/>
        <v/>
      </c>
      <c r="I233">
        <v>232</v>
      </c>
    </row>
    <row r="234" spans="1:9" x14ac:dyDescent="0.25">
      <c r="A234" t="str">
        <f t="shared" si="12"/>
        <v/>
      </c>
      <c r="I234">
        <v>233</v>
      </c>
    </row>
    <row r="235" spans="1:9" x14ac:dyDescent="0.25">
      <c r="A235" t="str">
        <f t="shared" si="12"/>
        <v/>
      </c>
      <c r="I235">
        <v>234</v>
      </c>
    </row>
    <row r="236" spans="1:9" x14ac:dyDescent="0.25">
      <c r="A236" t="str">
        <f t="shared" si="12"/>
        <v/>
      </c>
      <c r="I236">
        <v>235</v>
      </c>
    </row>
    <row r="237" spans="1:9" x14ac:dyDescent="0.25">
      <c r="A237" t="str">
        <f t="shared" si="12"/>
        <v/>
      </c>
      <c r="I237">
        <v>236</v>
      </c>
    </row>
    <row r="238" spans="1:9" x14ac:dyDescent="0.25">
      <c r="A238" t="str">
        <f t="shared" si="12"/>
        <v/>
      </c>
      <c r="I238">
        <v>237</v>
      </c>
    </row>
    <row r="239" spans="1:9" x14ac:dyDescent="0.25">
      <c r="A239" t="str">
        <f t="shared" si="12"/>
        <v/>
      </c>
      <c r="I239">
        <v>238</v>
      </c>
    </row>
    <row r="240" spans="1:9" x14ac:dyDescent="0.25">
      <c r="A240" t="str">
        <f t="shared" si="12"/>
        <v/>
      </c>
      <c r="I240">
        <v>239</v>
      </c>
    </row>
    <row r="241" spans="1:9" x14ac:dyDescent="0.25">
      <c r="A241" t="str">
        <f t="shared" si="12"/>
        <v/>
      </c>
      <c r="I241">
        <v>240</v>
      </c>
    </row>
  </sheetData>
  <autoFilter ref="A1:H241"/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4"/>
  <sheetViews>
    <sheetView showGridLines="0" zoomScale="85" zoomScaleNormal="85" workbookViewId="0">
      <selection activeCell="E11" sqref="E11"/>
    </sheetView>
  </sheetViews>
  <sheetFormatPr baseColWidth="10" defaultRowHeight="15" x14ac:dyDescent="0.25"/>
  <cols>
    <col min="2" max="2" width="12.85546875" bestFit="1" customWidth="1"/>
    <col min="3" max="3" width="25.85546875" customWidth="1"/>
    <col min="6" max="6" width="11.42578125" customWidth="1"/>
  </cols>
  <sheetData>
    <row r="1" spans="1:5 16384:16384" x14ac:dyDescent="0.25">
      <c r="XFD1" t="str">
        <f>"Semaine "&amp;C3</f>
        <v>Semaine 49</v>
      </c>
    </row>
    <row r="2" spans="1:5 16384:16384" ht="15.75" x14ac:dyDescent="0.25">
      <c r="A2" s="6"/>
      <c r="B2" s="6"/>
      <c r="C2" s="6"/>
      <c r="D2" s="6"/>
      <c r="XFD2" t="str">
        <f>"Prix moyen "&amp;XFD10</f>
        <v>Prix moyen 71,35</v>
      </c>
    </row>
    <row r="3" spans="1:5 16384:16384" ht="18.75" x14ac:dyDescent="0.3">
      <c r="A3" s="6"/>
      <c r="B3" s="10" t="s">
        <v>52</v>
      </c>
      <c r="C3" s="7">
        <v>49</v>
      </c>
      <c r="D3" s="6"/>
      <c r="XFD3" t="str">
        <f>B5&amp;$C$3</f>
        <v>Lundi49</v>
      </c>
    </row>
    <row r="4" spans="1:5 16384:16384" ht="18.75" x14ac:dyDescent="0.3">
      <c r="A4" s="6"/>
      <c r="B4" s="8"/>
      <c r="C4" s="8"/>
      <c r="D4" s="6"/>
      <c r="XFD4" t="str">
        <f>B6&amp;$C$3</f>
        <v>Mardi49</v>
      </c>
    </row>
    <row r="5" spans="1:5 16384:16384" ht="18.75" x14ac:dyDescent="0.3">
      <c r="A5" s="6"/>
      <c r="B5" s="8" t="s">
        <v>0</v>
      </c>
      <c r="C5" s="9">
        <f>SUMIF(input!A$2:A$250,data!F2,input!F$2:F$250)</f>
        <v>17</v>
      </c>
      <c r="D5" s="6" t="str">
        <f>IFERROR(VLOOKUP(XFD3,data!I:J,2,FALSE),"Aucune vente")</f>
        <v>nom de tous les vendeurs 31</v>
      </c>
      <c r="XFD5" t="str">
        <f>B7&amp;$C$3</f>
        <v>Mercredi49</v>
      </c>
    </row>
    <row r="6" spans="1:5 16384:16384" ht="18.75" x14ac:dyDescent="0.3">
      <c r="A6" s="6"/>
      <c r="B6" s="8" t="s">
        <v>1</v>
      </c>
      <c r="C6" s="9">
        <f>SUMIF(input!A$2:A$250,data!F3,input!F$2:F$250)</f>
        <v>0</v>
      </c>
      <c r="D6" s="6">
        <f>IFERROR(VLOOKUP(XFD4,data!I:J,2,FALSE),"Aucune vente")</f>
        <v>0</v>
      </c>
      <c r="XFD6" t="str">
        <f>B8&amp;$C$3</f>
        <v>Jeudi49</v>
      </c>
    </row>
    <row r="7" spans="1:5 16384:16384" ht="18.75" x14ac:dyDescent="0.3">
      <c r="A7" s="6"/>
      <c r="B7" s="8" t="s">
        <v>2</v>
      </c>
      <c r="C7" s="9">
        <f>SUMIF(input!A$2:A$250,data!F4,input!F$2:F$250)</f>
        <v>0</v>
      </c>
      <c r="D7" s="6">
        <f>IFERROR(VLOOKUP(XFD5,data!I:J,2,FALSE),"Aucune vente")</f>
        <v>0</v>
      </c>
      <c r="XFD7" t="str">
        <f>B9&amp;$C$3</f>
        <v>Vendredi49</v>
      </c>
    </row>
    <row r="8" spans="1:5 16384:16384" ht="18.75" x14ac:dyDescent="0.3">
      <c r="A8" s="6"/>
      <c r="B8" s="8" t="s">
        <v>3</v>
      </c>
      <c r="C8" s="9">
        <f>SUMIF(input!A$2:A$250,data!F5,input!F$2:F$250)</f>
        <v>2</v>
      </c>
      <c r="D8" s="6" t="str">
        <f>IFERROR(VLOOKUP(XFD6,data!I:J,2,FALSE),"Aucune vente")</f>
        <v>nom de tous les vendeurs 32</v>
      </c>
      <c r="XFD8" t="str">
        <f t="shared" ref="XFD8:XFD9" si="0">B10&amp;$C$3</f>
        <v>Samedi49</v>
      </c>
    </row>
    <row r="9" spans="1:5 16384:16384" ht="18.75" x14ac:dyDescent="0.3">
      <c r="A9" s="6"/>
      <c r="B9" s="8" t="s">
        <v>4</v>
      </c>
      <c r="C9" s="9">
        <f>SUMIF(input!A$2:A$250,data!F6,input!F$2:F$250)</f>
        <v>1</v>
      </c>
      <c r="D9" s="6" t="str">
        <f>IFERROR(VLOOKUP(XFD7,data!I:J,2,FALSE),"Aucune vente")</f>
        <v>nom de tous les vendeurs 33</v>
      </c>
      <c r="XFD9" t="str">
        <f t="shared" si="0"/>
        <v>Dimanche49</v>
      </c>
    </row>
    <row r="10" spans="1:5 16384:16384" ht="18.75" x14ac:dyDescent="0.3">
      <c r="A10" s="6"/>
      <c r="B10" s="8" t="s">
        <v>54</v>
      </c>
      <c r="C10" s="9">
        <f>SUMIF(input!A$2:A$250,data!F7,input!F$2:F$250)</f>
        <v>0</v>
      </c>
      <c r="D10" s="6">
        <f>IFERROR(VLOOKUP(XFD8,data!I:J,2,FALSE),"Aucune vente")</f>
        <v>0</v>
      </c>
      <c r="XFD10" s="18">
        <f>IFERROR(SUMIF(input!B2:B250,output!C3,input!G2:G250)/SUMIF(input!B2:B250,output!C3,input!F2:F250),"")</f>
        <v>71.349999999999994</v>
      </c>
    </row>
    <row r="11" spans="1:5 16384:16384" ht="18.75" x14ac:dyDescent="0.3">
      <c r="A11" s="6"/>
      <c r="B11" s="8" t="s">
        <v>55</v>
      </c>
      <c r="C11" s="9">
        <f>SUMIF(input!A$2:A$250,data!F7,input!F$2:F$250)</f>
        <v>0</v>
      </c>
      <c r="D11" s="6">
        <f>IFERROR(VLOOKUP(XFD8,data!I:J,2,FALSE),"Aucune vente")</f>
        <v>0</v>
      </c>
    </row>
    <row r="12" spans="1:5 16384:16384" ht="15.75" x14ac:dyDescent="0.25">
      <c r="A12" s="6"/>
      <c r="D12" s="6"/>
    </row>
    <row r="13" spans="1:5 16384:16384" ht="18.75" x14ac:dyDescent="0.3">
      <c r="B13" s="11" t="s">
        <v>53</v>
      </c>
      <c r="C13" s="12">
        <f>SUM(C5:C9)</f>
        <v>20</v>
      </c>
    </row>
    <row r="14" spans="1:5 16384:16384" x14ac:dyDescent="0.25">
      <c r="E14" s="13"/>
      <c r="XFD14" s="18"/>
    </row>
  </sheetData>
  <phoneticPr fontId="10" type="noConversion"/>
  <conditionalFormatting sqref="C5:C10">
    <cfRule type="dataBar" priority="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{4AB1490C-EE6D-44F5-9603-BE9B77D8CBE1}</x14:id>
        </ext>
      </extLst>
    </cfRule>
  </conditionalFormatting>
  <conditionalFormatting sqref="C11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{F96C133B-8A94-4945-9284-2065112A720D}</x14:id>
        </ext>
      </extLst>
    </cfRule>
  </conditionalFormatting>
  <pageMargins left="0.7" right="0.7" top="0.75" bottom="0.75" header="0.3" footer="0.3"/>
  <pageSetup paperSize="9" orientation="portrait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AB1490C-EE6D-44F5-9603-BE9B77D8CBE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C5:C10</xm:sqref>
        </x14:conditionalFormatting>
        <x14:conditionalFormatting xmlns:xm="http://schemas.microsoft.com/office/excel/2006/main">
          <x14:cfRule type="dataBar" id="{F96C133B-8A94-4945-9284-2065112A720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C11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data!$G$1:$G$18</xm:f>
          </x14:formula1>
          <xm:sqref>C3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4"/>
  <sheetViews>
    <sheetView workbookViewId="0">
      <selection activeCell="J37" sqref="J37"/>
    </sheetView>
  </sheetViews>
  <sheetFormatPr baseColWidth="10" defaultRowHeight="15" x14ac:dyDescent="0.25"/>
  <cols>
    <col min="10" max="10" width="52.42578125" bestFit="1" customWidth="1"/>
  </cols>
  <sheetData>
    <row r="1" spans="1:11" x14ac:dyDescent="0.25">
      <c r="A1" t="s">
        <v>5</v>
      </c>
      <c r="B1" t="s">
        <v>12</v>
      </c>
      <c r="D1" t="s">
        <v>11</v>
      </c>
      <c r="E1" t="s">
        <v>12</v>
      </c>
      <c r="G1">
        <v>42</v>
      </c>
      <c r="I1" t="s">
        <v>46</v>
      </c>
      <c r="J1" t="s">
        <v>505</v>
      </c>
      <c r="K1">
        <f>COUNTIF(input!A:A,data!I1)</f>
        <v>1</v>
      </c>
    </row>
    <row r="2" spans="1:11" x14ac:dyDescent="0.25">
      <c r="A2">
        <v>42</v>
      </c>
      <c r="B2">
        <f>SUMIF(input!B$2:B$250,data!A2,input!F$2:F$250)</f>
        <v>20</v>
      </c>
      <c r="D2" t="s">
        <v>0</v>
      </c>
      <c r="E2">
        <f>SUMIF(input!H$2:H$250,data!D2,input!F$2:F$250)</f>
        <v>131</v>
      </c>
      <c r="F2" t="str">
        <f>D2&amp;output!$C$3</f>
        <v>Lundi49</v>
      </c>
      <c r="G2">
        <v>43</v>
      </c>
      <c r="I2" t="s">
        <v>45</v>
      </c>
      <c r="J2" t="s">
        <v>506</v>
      </c>
      <c r="K2">
        <f>COUNTIF(input!A:A,data!I2)</f>
        <v>1</v>
      </c>
    </row>
    <row r="3" spans="1:11" x14ac:dyDescent="0.25">
      <c r="A3">
        <v>43</v>
      </c>
      <c r="B3">
        <f>SUMIF(input!B$2:B$250,data!A3,input!F$2:F$250)</f>
        <v>17</v>
      </c>
      <c r="D3" t="s">
        <v>1</v>
      </c>
      <c r="E3">
        <f>SUMIF(input!H$2:H$250,data!D3,input!F$2:F$250)</f>
        <v>45</v>
      </c>
      <c r="F3" t="str">
        <f>D3&amp;output!$C$3</f>
        <v>Mardi49</v>
      </c>
      <c r="G3">
        <v>44</v>
      </c>
      <c r="I3" t="s">
        <v>44</v>
      </c>
      <c r="J3" t="s">
        <v>507</v>
      </c>
      <c r="K3">
        <f>COUNTIF(input!A:A,data!I3)</f>
        <v>4</v>
      </c>
    </row>
    <row r="4" spans="1:11" x14ac:dyDescent="0.25">
      <c r="A4">
        <v>44</v>
      </c>
      <c r="B4">
        <f>SUMIF(input!B$2:B$250,data!A4,input!F$2:F$250)</f>
        <v>14</v>
      </c>
      <c r="D4" t="s">
        <v>2</v>
      </c>
      <c r="E4">
        <f>SUMIF(input!H$2:H$250,data!D4,input!F$2:F$250)</f>
        <v>27</v>
      </c>
      <c r="F4" t="str">
        <f>D4&amp;output!$C$3</f>
        <v>Mercredi49</v>
      </c>
      <c r="G4">
        <v>45</v>
      </c>
      <c r="I4" t="s">
        <v>43</v>
      </c>
      <c r="J4" t="s">
        <v>508</v>
      </c>
      <c r="K4">
        <f>COUNTIF(input!A:A,data!I4)</f>
        <v>2</v>
      </c>
    </row>
    <row r="5" spans="1:11" x14ac:dyDescent="0.25">
      <c r="A5">
        <v>45</v>
      </c>
      <c r="B5">
        <f>SUMIF(input!B$2:B$250,data!A5,input!F$2:F$250)</f>
        <v>38</v>
      </c>
      <c r="D5" t="s">
        <v>3</v>
      </c>
      <c r="E5">
        <f>SUMIF(input!H$2:H$250,data!D5,input!F$2:F$250)</f>
        <v>54</v>
      </c>
      <c r="F5" t="str">
        <f>D5&amp;output!$C$3</f>
        <v>Jeudi49</v>
      </c>
      <c r="G5">
        <v>46</v>
      </c>
      <c r="I5" t="s">
        <v>47</v>
      </c>
      <c r="J5" t="s">
        <v>509</v>
      </c>
      <c r="K5">
        <f>COUNTIF(input!A:A,data!I5)</f>
        <v>2</v>
      </c>
    </row>
    <row r="6" spans="1:11" x14ac:dyDescent="0.25">
      <c r="A6">
        <v>46</v>
      </c>
      <c r="B6">
        <f>SUMIF(input!B$2:B$250,data!A6,input!F$2:F$250)</f>
        <v>34</v>
      </c>
      <c r="D6" t="s">
        <v>4</v>
      </c>
      <c r="E6">
        <f>SUMIF(input!H$2:H$250,data!D6,input!F$2:F$250)</f>
        <v>45</v>
      </c>
      <c r="F6" t="str">
        <f>D6&amp;output!$C$3</f>
        <v>Vendredi49</v>
      </c>
      <c r="G6">
        <v>47</v>
      </c>
      <c r="I6" t="s">
        <v>48</v>
      </c>
      <c r="J6" t="s">
        <v>510</v>
      </c>
      <c r="K6">
        <f>COUNTIF(input!A:A,data!I6)</f>
        <v>4</v>
      </c>
    </row>
    <row r="7" spans="1:11" x14ac:dyDescent="0.25">
      <c r="A7">
        <v>47</v>
      </c>
      <c r="B7">
        <f>SUMIF(input!B$2:B$250,data!A7,input!F$2:F$250)</f>
        <v>76</v>
      </c>
      <c r="D7" t="s">
        <v>54</v>
      </c>
      <c r="E7">
        <f>SUMIF(input!H$2:H$250,data!D7,input!F$2:F$250)</f>
        <v>0</v>
      </c>
      <c r="F7" t="str">
        <f>D7&amp;output!$C$3</f>
        <v>Samedi49</v>
      </c>
      <c r="G7">
        <v>48</v>
      </c>
      <c r="I7" t="s">
        <v>49</v>
      </c>
      <c r="J7" t="s">
        <v>511</v>
      </c>
      <c r="K7">
        <f>COUNTIF(input!A:A,data!I7)</f>
        <v>1</v>
      </c>
    </row>
    <row r="8" spans="1:11" x14ac:dyDescent="0.25">
      <c r="A8">
        <v>48</v>
      </c>
      <c r="B8">
        <f>SUMIF(input!B$2:B$250,data!A8,input!F$2:F$250)</f>
        <v>27</v>
      </c>
      <c r="D8" t="s">
        <v>55</v>
      </c>
      <c r="E8">
        <f>SUMIF(input!H$2:H$250,data!D8,input!F$2:F$250)</f>
        <v>0</v>
      </c>
      <c r="F8" t="str">
        <f>D8&amp;output!$C$3</f>
        <v>Dimanche49</v>
      </c>
      <c r="G8">
        <v>49</v>
      </c>
      <c r="I8" t="s">
        <v>50</v>
      </c>
      <c r="J8" t="s">
        <v>512</v>
      </c>
      <c r="K8">
        <f>COUNTIF(input!A:A,data!I8)</f>
        <v>3</v>
      </c>
    </row>
    <row r="9" spans="1:11" x14ac:dyDescent="0.25">
      <c r="A9">
        <v>49</v>
      </c>
      <c r="B9">
        <f>SUMIF(input!B$2:B$250,data!A9,input!F$2:F$250)</f>
        <v>20</v>
      </c>
      <c r="G9">
        <v>50</v>
      </c>
      <c r="I9" t="s">
        <v>51</v>
      </c>
      <c r="J9" t="s">
        <v>513</v>
      </c>
      <c r="K9">
        <f>COUNTIF(input!A:A,data!I9)</f>
        <v>2</v>
      </c>
    </row>
    <row r="10" spans="1:11" x14ac:dyDescent="0.25">
      <c r="A10">
        <v>50</v>
      </c>
      <c r="B10">
        <f>SUMIF(input!B$2:B$250,data!A10,input!F$2:F$250)</f>
        <v>44</v>
      </c>
      <c r="G10">
        <v>51</v>
      </c>
      <c r="I10" t="s">
        <v>42</v>
      </c>
      <c r="J10" t="s">
        <v>514</v>
      </c>
      <c r="K10">
        <f>COUNTIF(input!A:A,data!I10)</f>
        <v>2</v>
      </c>
    </row>
    <row r="11" spans="1:11" x14ac:dyDescent="0.25">
      <c r="A11">
        <v>51</v>
      </c>
      <c r="B11">
        <f>SUMIF(input!B$2:B$250,data!A11,input!F$2:F$250)</f>
        <v>12</v>
      </c>
      <c r="G11">
        <v>52</v>
      </c>
      <c r="I11" t="s">
        <v>41</v>
      </c>
      <c r="J11" t="s">
        <v>515</v>
      </c>
      <c r="K11">
        <f>COUNTIF(input!A:A,data!I11)</f>
        <v>4</v>
      </c>
    </row>
    <row r="12" spans="1:11" x14ac:dyDescent="0.25">
      <c r="A12">
        <v>52</v>
      </c>
      <c r="B12">
        <f>SUMIF(input!B$2:B$250,data!A12,input!F$2:F$250)</f>
        <v>0</v>
      </c>
      <c r="G12">
        <v>1</v>
      </c>
      <c r="I12" t="s">
        <v>40</v>
      </c>
      <c r="J12" t="s">
        <v>516</v>
      </c>
      <c r="K12">
        <f>COUNTIF(input!A:A,data!I12)</f>
        <v>2</v>
      </c>
    </row>
    <row r="13" spans="1:11" x14ac:dyDescent="0.25">
      <c r="A13">
        <v>1</v>
      </c>
      <c r="B13">
        <f>SUMIF(input!B$2:B$250,data!A13,input!F$2:F$250)</f>
        <v>0</v>
      </c>
      <c r="G13">
        <f>1+G12</f>
        <v>2</v>
      </c>
      <c r="I13" t="s">
        <v>39</v>
      </c>
      <c r="J13" t="s">
        <v>517</v>
      </c>
      <c r="K13">
        <f>COUNTIF(input!A:A,data!I13)</f>
        <v>3</v>
      </c>
    </row>
    <row r="14" spans="1:11" x14ac:dyDescent="0.25">
      <c r="A14">
        <v>2</v>
      </c>
      <c r="B14">
        <f>SUMIF(input!B$2:B$250,data!A14,input!F$2:F$250)</f>
        <v>0</v>
      </c>
      <c r="G14">
        <f t="shared" ref="G14:G18" si="0">1+G13</f>
        <v>3</v>
      </c>
      <c r="I14" t="s">
        <v>38</v>
      </c>
      <c r="J14" t="s">
        <v>518</v>
      </c>
      <c r="K14">
        <f>COUNTIF(input!A:A,data!I14)</f>
        <v>5</v>
      </c>
    </row>
    <row r="15" spans="1:11" x14ac:dyDescent="0.25">
      <c r="A15">
        <v>3</v>
      </c>
      <c r="B15">
        <f>SUMIF(input!B$2:B$250,data!A15,input!F$2:F$250)</f>
        <v>0</v>
      </c>
      <c r="G15">
        <f t="shared" si="0"/>
        <v>4</v>
      </c>
      <c r="I15" t="s">
        <v>37</v>
      </c>
      <c r="J15" t="s">
        <v>519</v>
      </c>
      <c r="K15">
        <f>COUNTIF(input!A:A,data!I15)</f>
        <v>4</v>
      </c>
    </row>
    <row r="16" spans="1:11" x14ac:dyDescent="0.25">
      <c r="A16">
        <v>4</v>
      </c>
      <c r="B16">
        <f>SUMIF(input!B$2:B$250,data!A16,input!F$2:F$250)</f>
        <v>0</v>
      </c>
      <c r="G16">
        <f t="shared" si="0"/>
        <v>5</v>
      </c>
      <c r="I16" t="s">
        <v>36</v>
      </c>
      <c r="J16" t="s">
        <v>520</v>
      </c>
      <c r="K16">
        <f>COUNTIF(input!A:A,data!I16)</f>
        <v>3</v>
      </c>
    </row>
    <row r="17" spans="1:11" x14ac:dyDescent="0.25">
      <c r="A17">
        <v>5</v>
      </c>
      <c r="B17">
        <f>SUMIF(input!B$2:B$250,data!A17,input!F$2:F$250)</f>
        <v>0</v>
      </c>
      <c r="G17">
        <f t="shared" si="0"/>
        <v>6</v>
      </c>
      <c r="I17" t="s">
        <v>35</v>
      </c>
      <c r="J17" t="s">
        <v>521</v>
      </c>
      <c r="K17">
        <f>COUNTIF(input!A:A,data!I17)</f>
        <v>2</v>
      </c>
    </row>
    <row r="18" spans="1:11" x14ac:dyDescent="0.25">
      <c r="A18">
        <v>6</v>
      </c>
      <c r="B18">
        <f>SUMIF(input!B$2:B$250,data!A18,input!F$2:F$250)</f>
        <v>0</v>
      </c>
      <c r="G18">
        <f t="shared" si="0"/>
        <v>7</v>
      </c>
      <c r="I18" t="s">
        <v>34</v>
      </c>
      <c r="J18" t="s">
        <v>522</v>
      </c>
      <c r="K18">
        <f>COUNTIF(input!A:A,data!I18)</f>
        <v>4</v>
      </c>
    </row>
    <row r="19" spans="1:11" x14ac:dyDescent="0.25">
      <c r="A19">
        <v>7</v>
      </c>
      <c r="B19">
        <f>SUMIF(input!B$2:B$250,data!A19,input!F$2:F$250)</f>
        <v>0</v>
      </c>
      <c r="I19" t="s">
        <v>33</v>
      </c>
      <c r="J19" t="s">
        <v>523</v>
      </c>
      <c r="K19">
        <f>COUNTIF(input!A:A,data!I19)</f>
        <v>5</v>
      </c>
    </row>
    <row r="20" spans="1:11" x14ac:dyDescent="0.25">
      <c r="A20">
        <v>8</v>
      </c>
      <c r="B20">
        <f>SUMIF(input!B$2:B$250,data!A20,input!F$2:F$250)</f>
        <v>0</v>
      </c>
      <c r="I20" t="s">
        <v>32</v>
      </c>
      <c r="J20" t="s">
        <v>524</v>
      </c>
      <c r="K20">
        <f>COUNTIF(input!A:A,data!I20)</f>
        <v>4</v>
      </c>
    </row>
    <row r="21" spans="1:11" x14ac:dyDescent="0.25">
      <c r="A21">
        <v>9</v>
      </c>
      <c r="B21">
        <f>SUMIF(input!B$2:B$250,data!A21,input!F$2:F$250)</f>
        <v>0</v>
      </c>
      <c r="I21" t="s">
        <v>31</v>
      </c>
      <c r="J21" t="s">
        <v>525</v>
      </c>
      <c r="K21">
        <f>COUNTIF(input!A:A,data!I21)</f>
        <v>3</v>
      </c>
    </row>
    <row r="22" spans="1:11" x14ac:dyDescent="0.25">
      <c r="A22">
        <v>10</v>
      </c>
      <c r="B22">
        <f>SUMIF(input!B$2:B$250,data!A22,input!F$2:F$250)</f>
        <v>0</v>
      </c>
      <c r="I22" t="s">
        <v>30</v>
      </c>
      <c r="J22" t="s">
        <v>526</v>
      </c>
      <c r="K22">
        <f>COUNTIF(input!A:A,data!I22)</f>
        <v>1</v>
      </c>
    </row>
    <row r="23" spans="1:11" x14ac:dyDescent="0.25">
      <c r="A23">
        <v>11</v>
      </c>
      <c r="B23">
        <f>SUMIF(input!B$2:B$250,data!A23,input!F$2:F$250)</f>
        <v>0</v>
      </c>
      <c r="I23" t="s">
        <v>29</v>
      </c>
      <c r="J23" t="s">
        <v>527</v>
      </c>
      <c r="K23">
        <f>COUNTIF(input!A:A,data!I23)</f>
        <v>2</v>
      </c>
    </row>
    <row r="24" spans="1:11" x14ac:dyDescent="0.25">
      <c r="A24">
        <v>12</v>
      </c>
      <c r="B24">
        <f>SUMIF(input!B$2:B$250,data!A24,input!F$2:F$250)</f>
        <v>0</v>
      </c>
      <c r="I24" t="s">
        <v>28</v>
      </c>
      <c r="J24" t="s">
        <v>528</v>
      </c>
      <c r="K24">
        <f>COUNTIF(input!A:A,data!I24)</f>
        <v>3</v>
      </c>
    </row>
    <row r="25" spans="1:11" x14ac:dyDescent="0.25">
      <c r="A25">
        <v>13</v>
      </c>
      <c r="B25">
        <f>SUMIF(input!B$2:B$250,data!A25,input!F$2:F$250)</f>
        <v>0</v>
      </c>
      <c r="I25" t="s">
        <v>27</v>
      </c>
      <c r="J25" t="s">
        <v>529</v>
      </c>
      <c r="K25">
        <f>COUNTIF(input!A:A,data!I25)</f>
        <v>2</v>
      </c>
    </row>
    <row r="26" spans="1:11" x14ac:dyDescent="0.25">
      <c r="A26">
        <v>14</v>
      </c>
      <c r="B26">
        <f>SUMIF(input!B$2:B$250,data!A26,input!F$2:F$250)</f>
        <v>0</v>
      </c>
      <c r="I26" t="s">
        <v>26</v>
      </c>
      <c r="J26" t="s">
        <v>530</v>
      </c>
      <c r="K26">
        <f>COUNTIF(input!A:A,data!I26)</f>
        <v>5</v>
      </c>
    </row>
    <row r="27" spans="1:11" x14ac:dyDescent="0.25">
      <c r="A27">
        <v>15</v>
      </c>
      <c r="B27">
        <f>SUMIF(input!B$2:B$250,data!A27,input!F$2:F$250)</f>
        <v>0</v>
      </c>
      <c r="I27" t="s">
        <v>25</v>
      </c>
      <c r="J27" t="s">
        <v>531</v>
      </c>
      <c r="K27">
        <f>COUNTIF(input!A:A,data!I27)</f>
        <v>3</v>
      </c>
    </row>
    <row r="28" spans="1:11" x14ac:dyDescent="0.25">
      <c r="A28">
        <v>16</v>
      </c>
      <c r="B28">
        <f>SUMIF(input!B$2:B$250,data!A28,input!F$2:F$250)</f>
        <v>0</v>
      </c>
      <c r="I28" t="s">
        <v>24</v>
      </c>
      <c r="J28" t="s">
        <v>532</v>
      </c>
      <c r="K28">
        <f>COUNTIF(input!A:A,data!I28)</f>
        <v>1</v>
      </c>
    </row>
    <row r="29" spans="1:11" x14ac:dyDescent="0.25">
      <c r="A29">
        <v>17</v>
      </c>
      <c r="B29">
        <f>SUMIF(input!B$2:B$250,data!A29,input!F$2:F$250)</f>
        <v>0</v>
      </c>
      <c r="I29" t="s">
        <v>23</v>
      </c>
      <c r="J29" t="s">
        <v>533</v>
      </c>
      <c r="K29">
        <f>COUNTIF(input!A:A,data!I29)</f>
        <v>2</v>
      </c>
    </row>
    <row r="30" spans="1:11" x14ac:dyDescent="0.25">
      <c r="A30">
        <v>18</v>
      </c>
      <c r="B30">
        <f>SUMIF(input!B$2:B$250,data!A30,input!F$2:F$250)</f>
        <v>0</v>
      </c>
      <c r="I30" t="s">
        <v>22</v>
      </c>
      <c r="J30" t="s">
        <v>534</v>
      </c>
      <c r="K30">
        <f>COUNTIF(input!A:A,data!I30)</f>
        <v>2</v>
      </c>
    </row>
    <row r="31" spans="1:11" x14ac:dyDescent="0.25">
      <c r="A31">
        <v>19</v>
      </c>
      <c r="B31">
        <f>SUMIF(input!B$2:B$250,data!A31,input!F$2:F$250)</f>
        <v>0</v>
      </c>
      <c r="I31" t="s">
        <v>21</v>
      </c>
      <c r="J31" t="s">
        <v>535</v>
      </c>
      <c r="K31">
        <f>COUNTIF(input!A:A,data!I31)</f>
        <v>9</v>
      </c>
    </row>
    <row r="32" spans="1:11" x14ac:dyDescent="0.25">
      <c r="A32">
        <v>20</v>
      </c>
      <c r="B32">
        <f>SUMIF(input!B$2:B$250,data!A32,input!F$2:F$250)</f>
        <v>0</v>
      </c>
      <c r="I32" t="s">
        <v>20</v>
      </c>
      <c r="J32" t="s">
        <v>536</v>
      </c>
      <c r="K32">
        <f>COUNTIF(input!A:A,data!I32)</f>
        <v>2</v>
      </c>
    </row>
    <row r="33" spans="1:11" x14ac:dyDescent="0.25">
      <c r="A33">
        <v>21</v>
      </c>
      <c r="B33">
        <f>SUMIF(input!B$2:B$250,data!A33,input!F$2:F$250)</f>
        <v>0</v>
      </c>
      <c r="I33" t="s">
        <v>19</v>
      </c>
      <c r="J33" t="s">
        <v>537</v>
      </c>
      <c r="K33">
        <f>COUNTIF(input!A:A,data!I33)</f>
        <v>1</v>
      </c>
    </row>
    <row r="34" spans="1:11" x14ac:dyDescent="0.25">
      <c r="A34">
        <v>22</v>
      </c>
      <c r="B34">
        <f>SUMIF(input!B$2:B$250,data!A34,input!F$2:F$250)</f>
        <v>0</v>
      </c>
      <c r="I34" t="s">
        <v>18</v>
      </c>
      <c r="J34" t="s">
        <v>538</v>
      </c>
      <c r="K34">
        <f>COUNTIF(input!A:A,data!I34)</f>
        <v>6</v>
      </c>
    </row>
    <row r="35" spans="1:11" x14ac:dyDescent="0.25">
      <c r="A35">
        <v>23</v>
      </c>
      <c r="B35">
        <f>SUMIF(input!B$2:B$250,data!A35,input!F$2:F$250)</f>
        <v>0</v>
      </c>
      <c r="I35" t="s">
        <v>17</v>
      </c>
      <c r="J35" t="s">
        <v>539</v>
      </c>
      <c r="K35">
        <f>COUNTIF(input!A:A,data!I35)</f>
        <v>5</v>
      </c>
    </row>
    <row r="36" spans="1:11" x14ac:dyDescent="0.25">
      <c r="A36">
        <v>24</v>
      </c>
      <c r="B36">
        <f>SUMIF(input!B$2:B$250,data!A36,input!F$2:F$250)</f>
        <v>0</v>
      </c>
      <c r="I36" t="s">
        <v>16</v>
      </c>
      <c r="J36" t="s">
        <v>540</v>
      </c>
      <c r="K36">
        <f>COUNTIF(input!A:A,data!I36)</f>
        <v>5</v>
      </c>
    </row>
    <row r="37" spans="1:11" x14ac:dyDescent="0.25">
      <c r="I37" t="s">
        <v>15</v>
      </c>
      <c r="J37" t="s">
        <v>541</v>
      </c>
      <c r="K37">
        <f>COUNTIF(input!A:A,data!I37)</f>
        <v>5</v>
      </c>
    </row>
    <row r="38" spans="1:11" x14ac:dyDescent="0.25">
      <c r="I38" t="s">
        <v>14</v>
      </c>
      <c r="J38" t="s">
        <v>542</v>
      </c>
      <c r="K38">
        <f>COUNTIF(input!A:A,data!I38)</f>
        <v>1</v>
      </c>
    </row>
    <row r="39" spans="1:11" x14ac:dyDescent="0.25">
      <c r="I39" t="s">
        <v>56</v>
      </c>
      <c r="J39" t="s">
        <v>543</v>
      </c>
      <c r="K39">
        <f>COUNTIF(input!A:A,data!I39)</f>
        <v>2</v>
      </c>
    </row>
    <row r="40" spans="1:11" x14ac:dyDescent="0.25">
      <c r="I40" t="s">
        <v>57</v>
      </c>
      <c r="K40">
        <f>COUNTIF(input!A:A,data!I40)</f>
        <v>0</v>
      </c>
    </row>
    <row r="41" spans="1:11" x14ac:dyDescent="0.25">
      <c r="I41" t="s">
        <v>58</v>
      </c>
      <c r="K41">
        <f>COUNTIF(input!A:A,data!I41)</f>
        <v>0</v>
      </c>
    </row>
    <row r="42" spans="1:11" x14ac:dyDescent="0.25">
      <c r="I42" t="s">
        <v>59</v>
      </c>
      <c r="K42">
        <f>COUNTIF(input!A:A,data!I42)</f>
        <v>0</v>
      </c>
    </row>
    <row r="43" spans="1:11" x14ac:dyDescent="0.25">
      <c r="I43" t="s">
        <v>60</v>
      </c>
      <c r="K43">
        <f>COUNTIF(input!A:A,data!I43)</f>
        <v>0</v>
      </c>
    </row>
    <row r="44" spans="1:11" x14ac:dyDescent="0.25">
      <c r="I44" t="s">
        <v>61</v>
      </c>
      <c r="K44">
        <f>COUNTIF(input!A:A,data!I44)</f>
        <v>0</v>
      </c>
    </row>
    <row r="45" spans="1:11" x14ac:dyDescent="0.25">
      <c r="I45" t="s">
        <v>62</v>
      </c>
      <c r="K45">
        <f>COUNTIF(input!A:A,data!I45)</f>
        <v>0</v>
      </c>
    </row>
    <row r="46" spans="1:11" x14ac:dyDescent="0.25">
      <c r="I46" t="s">
        <v>63</v>
      </c>
      <c r="K46">
        <f>COUNTIF(input!A:A,data!I46)</f>
        <v>0</v>
      </c>
    </row>
    <row r="47" spans="1:11" x14ac:dyDescent="0.25">
      <c r="I47" t="s">
        <v>64</v>
      </c>
      <c r="K47">
        <f>COUNTIF(input!A:A,data!I47)</f>
        <v>0</v>
      </c>
    </row>
    <row r="48" spans="1:11" x14ac:dyDescent="0.25">
      <c r="I48" t="s">
        <v>65</v>
      </c>
      <c r="K48">
        <f>COUNTIF(input!A:A,data!I48)</f>
        <v>0</v>
      </c>
    </row>
    <row r="49" spans="9:11" x14ac:dyDescent="0.25">
      <c r="I49" t="s">
        <v>66</v>
      </c>
      <c r="K49">
        <f>COUNTIF(input!A:A,data!I49)</f>
        <v>0</v>
      </c>
    </row>
    <row r="50" spans="9:11" x14ac:dyDescent="0.25">
      <c r="I50" t="s">
        <v>67</v>
      </c>
      <c r="K50">
        <f>COUNTIF(input!A:A,data!I50)</f>
        <v>0</v>
      </c>
    </row>
    <row r="51" spans="9:11" x14ac:dyDescent="0.25">
      <c r="I51" t="s">
        <v>68</v>
      </c>
      <c r="K51">
        <f>COUNTIF(input!A:A,data!I51)</f>
        <v>0</v>
      </c>
    </row>
    <row r="52" spans="9:11" x14ac:dyDescent="0.25">
      <c r="I52" t="s">
        <v>69</v>
      </c>
      <c r="K52">
        <f>COUNTIF(input!A:A,data!I52)</f>
        <v>0</v>
      </c>
    </row>
    <row r="53" spans="9:11" x14ac:dyDescent="0.25">
      <c r="I53" t="s">
        <v>70</v>
      </c>
      <c r="K53">
        <f>COUNTIF(input!A:A,data!I53)</f>
        <v>0</v>
      </c>
    </row>
    <row r="54" spans="9:11" x14ac:dyDescent="0.25">
      <c r="I54" t="s">
        <v>71</v>
      </c>
      <c r="K54">
        <f>COUNTIF(input!A:A,data!I54)</f>
        <v>0</v>
      </c>
    </row>
    <row r="55" spans="9:11" x14ac:dyDescent="0.25">
      <c r="I55" t="s">
        <v>72</v>
      </c>
      <c r="K55">
        <f>COUNTIF(input!A:A,data!I55)</f>
        <v>0</v>
      </c>
    </row>
    <row r="56" spans="9:11" x14ac:dyDescent="0.25">
      <c r="I56" t="s">
        <v>73</v>
      </c>
      <c r="K56">
        <f>COUNTIF(input!A:A,data!I56)</f>
        <v>0</v>
      </c>
    </row>
    <row r="57" spans="9:11" x14ac:dyDescent="0.25">
      <c r="I57" t="s">
        <v>74</v>
      </c>
      <c r="K57">
        <f>COUNTIF(input!A:A,data!I57)</f>
        <v>0</v>
      </c>
    </row>
    <row r="58" spans="9:11" x14ac:dyDescent="0.25">
      <c r="I58" t="s">
        <v>75</v>
      </c>
      <c r="K58">
        <f>COUNTIF(input!A:A,data!I58)</f>
        <v>0</v>
      </c>
    </row>
    <row r="59" spans="9:11" x14ac:dyDescent="0.25">
      <c r="I59" t="s">
        <v>76</v>
      </c>
      <c r="K59">
        <f>COUNTIF(input!A:A,data!I59)</f>
        <v>0</v>
      </c>
    </row>
    <row r="60" spans="9:11" x14ac:dyDescent="0.25">
      <c r="I60" t="s">
        <v>77</v>
      </c>
      <c r="K60">
        <f>COUNTIF(input!A:A,data!I60)</f>
        <v>0</v>
      </c>
    </row>
    <row r="61" spans="9:11" x14ac:dyDescent="0.25">
      <c r="I61" t="s">
        <v>78</v>
      </c>
      <c r="K61">
        <f>COUNTIF(input!A:A,data!I61)</f>
        <v>0</v>
      </c>
    </row>
    <row r="62" spans="9:11" x14ac:dyDescent="0.25">
      <c r="I62" t="s">
        <v>79</v>
      </c>
      <c r="K62">
        <f>COUNTIF(input!A:A,data!I62)</f>
        <v>0</v>
      </c>
    </row>
    <row r="63" spans="9:11" x14ac:dyDescent="0.25">
      <c r="I63" t="s">
        <v>80</v>
      </c>
      <c r="K63">
        <f>COUNTIF(input!A:A,data!I63)</f>
        <v>0</v>
      </c>
    </row>
    <row r="64" spans="9:11" x14ac:dyDescent="0.25">
      <c r="I64" t="s">
        <v>81</v>
      </c>
      <c r="K64">
        <f>COUNTIF(input!A:A,data!I64)</f>
        <v>0</v>
      </c>
    </row>
    <row r="65" spans="9:11" x14ac:dyDescent="0.25">
      <c r="I65" t="s">
        <v>82</v>
      </c>
      <c r="K65">
        <f>COUNTIF(input!A:A,data!I65)</f>
        <v>0</v>
      </c>
    </row>
    <row r="66" spans="9:11" x14ac:dyDescent="0.25">
      <c r="I66" t="s">
        <v>83</v>
      </c>
      <c r="K66">
        <f>COUNTIF(input!A:A,data!I66)</f>
        <v>0</v>
      </c>
    </row>
    <row r="67" spans="9:11" x14ac:dyDescent="0.25">
      <c r="I67" t="s">
        <v>84</v>
      </c>
      <c r="K67">
        <f>COUNTIF(input!A:A,data!I67)</f>
        <v>0</v>
      </c>
    </row>
    <row r="68" spans="9:11" x14ac:dyDescent="0.25">
      <c r="I68" t="s">
        <v>85</v>
      </c>
      <c r="K68">
        <f>COUNTIF(input!A:A,data!I68)</f>
        <v>0</v>
      </c>
    </row>
    <row r="69" spans="9:11" x14ac:dyDescent="0.25">
      <c r="I69" t="s">
        <v>86</v>
      </c>
      <c r="K69">
        <f>COUNTIF(input!A:A,data!I69)</f>
        <v>0</v>
      </c>
    </row>
    <row r="70" spans="9:11" x14ac:dyDescent="0.25">
      <c r="I70" t="s">
        <v>87</v>
      </c>
      <c r="K70">
        <f>COUNTIF(input!A:A,data!I70)</f>
        <v>0</v>
      </c>
    </row>
    <row r="71" spans="9:11" x14ac:dyDescent="0.25">
      <c r="I71" t="s">
        <v>88</v>
      </c>
      <c r="K71">
        <f>COUNTIF(input!A:A,data!I71)</f>
        <v>0</v>
      </c>
    </row>
    <row r="72" spans="9:11" x14ac:dyDescent="0.25">
      <c r="I72" t="s">
        <v>89</v>
      </c>
      <c r="K72">
        <f>COUNTIF(input!A:A,data!I72)</f>
        <v>0</v>
      </c>
    </row>
    <row r="73" spans="9:11" x14ac:dyDescent="0.25">
      <c r="I73" t="s">
        <v>90</v>
      </c>
      <c r="K73">
        <f>COUNTIF(input!A:A,data!I73)</f>
        <v>0</v>
      </c>
    </row>
    <row r="74" spans="9:11" x14ac:dyDescent="0.25">
      <c r="I74" t="s">
        <v>91</v>
      </c>
      <c r="K74">
        <f>COUNTIF(input!A:A,data!I74)</f>
        <v>0</v>
      </c>
    </row>
    <row r="75" spans="9:11" x14ac:dyDescent="0.25">
      <c r="I75" t="s">
        <v>92</v>
      </c>
      <c r="K75">
        <f>COUNTIF(input!A:A,data!I75)</f>
        <v>0</v>
      </c>
    </row>
    <row r="76" spans="9:11" x14ac:dyDescent="0.25">
      <c r="I76" t="s">
        <v>93</v>
      </c>
      <c r="K76">
        <f>COUNTIF(input!A:A,data!I76)</f>
        <v>0</v>
      </c>
    </row>
    <row r="77" spans="9:11" x14ac:dyDescent="0.25">
      <c r="I77" t="s">
        <v>94</v>
      </c>
      <c r="K77">
        <f>COUNTIF(input!A:A,data!I77)</f>
        <v>0</v>
      </c>
    </row>
    <row r="78" spans="9:11" x14ac:dyDescent="0.25">
      <c r="I78" t="s">
        <v>95</v>
      </c>
      <c r="K78">
        <f>COUNTIF(input!A:A,data!I78)</f>
        <v>0</v>
      </c>
    </row>
    <row r="79" spans="9:11" x14ac:dyDescent="0.25">
      <c r="I79" t="s">
        <v>96</v>
      </c>
      <c r="K79">
        <f>COUNTIF(input!A:A,data!I79)</f>
        <v>0</v>
      </c>
    </row>
    <row r="80" spans="9:11" x14ac:dyDescent="0.25">
      <c r="I80" t="s">
        <v>97</v>
      </c>
      <c r="K80">
        <f>COUNTIF(input!A:A,data!I80)</f>
        <v>0</v>
      </c>
    </row>
    <row r="81" spans="9:11" x14ac:dyDescent="0.25">
      <c r="I81" t="s">
        <v>98</v>
      </c>
      <c r="K81">
        <f>COUNTIF(input!A:A,data!I81)</f>
        <v>0</v>
      </c>
    </row>
    <row r="82" spans="9:11" x14ac:dyDescent="0.25">
      <c r="I82" t="s">
        <v>99</v>
      </c>
      <c r="K82">
        <f>COUNTIF(input!A:A,data!I82)</f>
        <v>0</v>
      </c>
    </row>
    <row r="83" spans="9:11" x14ac:dyDescent="0.25">
      <c r="I83" t="s">
        <v>100</v>
      </c>
      <c r="K83">
        <f>COUNTIF(input!A:A,data!I83)</f>
        <v>0</v>
      </c>
    </row>
    <row r="84" spans="9:11" x14ac:dyDescent="0.25">
      <c r="I84" t="s">
        <v>101</v>
      </c>
      <c r="K84">
        <f>COUNTIF(input!A:A,data!I84)</f>
        <v>0</v>
      </c>
    </row>
    <row r="85" spans="9:11" x14ac:dyDescent="0.25">
      <c r="I85" t="s">
        <v>102</v>
      </c>
      <c r="K85">
        <f>COUNTIF(input!A:A,data!I85)</f>
        <v>3</v>
      </c>
    </row>
    <row r="86" spans="9:11" x14ac:dyDescent="0.25">
      <c r="I86" t="s">
        <v>103</v>
      </c>
      <c r="K86">
        <f>COUNTIF(input!A:A,data!I86)</f>
        <v>0</v>
      </c>
    </row>
    <row r="87" spans="9:11" x14ac:dyDescent="0.25">
      <c r="I87" t="s">
        <v>104</v>
      </c>
      <c r="K87">
        <f>COUNTIF(input!A:A,data!I87)</f>
        <v>0</v>
      </c>
    </row>
    <row r="88" spans="9:11" x14ac:dyDescent="0.25">
      <c r="I88" t="s">
        <v>105</v>
      </c>
      <c r="K88">
        <f>COUNTIF(input!A:A,data!I88)</f>
        <v>0</v>
      </c>
    </row>
    <row r="89" spans="9:11" x14ac:dyDescent="0.25">
      <c r="I89" t="s">
        <v>106</v>
      </c>
      <c r="K89">
        <f>COUNTIF(input!A:A,data!I89)</f>
        <v>0</v>
      </c>
    </row>
    <row r="90" spans="9:11" x14ac:dyDescent="0.25">
      <c r="I90" t="s">
        <v>107</v>
      </c>
      <c r="K90">
        <f>COUNTIF(input!A:A,data!I90)</f>
        <v>0</v>
      </c>
    </row>
    <row r="91" spans="9:11" x14ac:dyDescent="0.25">
      <c r="I91" t="s">
        <v>108</v>
      </c>
      <c r="K91">
        <f>COUNTIF(input!A:A,data!I91)</f>
        <v>0</v>
      </c>
    </row>
    <row r="92" spans="9:11" x14ac:dyDescent="0.25">
      <c r="I92" t="s">
        <v>109</v>
      </c>
      <c r="K92">
        <f>COUNTIF(input!A:A,data!I92)</f>
        <v>0</v>
      </c>
    </row>
    <row r="93" spans="9:11" x14ac:dyDescent="0.25">
      <c r="I93" t="s">
        <v>110</v>
      </c>
      <c r="K93">
        <f>COUNTIF(input!A:A,data!I93)</f>
        <v>0</v>
      </c>
    </row>
    <row r="94" spans="9:11" x14ac:dyDescent="0.25">
      <c r="I94" t="s">
        <v>111</v>
      </c>
      <c r="K94">
        <f>COUNTIF(input!A:A,data!I94)</f>
        <v>0</v>
      </c>
    </row>
    <row r="95" spans="9:11" x14ac:dyDescent="0.25">
      <c r="I95" t="s">
        <v>112</v>
      </c>
      <c r="K95">
        <f>COUNTIF(input!A:A,data!I95)</f>
        <v>0</v>
      </c>
    </row>
    <row r="96" spans="9:11" x14ac:dyDescent="0.25">
      <c r="I96" t="s">
        <v>113</v>
      </c>
      <c r="K96">
        <f>COUNTIF(input!A:A,data!I96)</f>
        <v>0</v>
      </c>
    </row>
    <row r="97" spans="9:11" x14ac:dyDescent="0.25">
      <c r="I97" t="s">
        <v>114</v>
      </c>
      <c r="K97">
        <f>COUNTIF(input!A:A,data!I97)</f>
        <v>0</v>
      </c>
    </row>
    <row r="98" spans="9:11" x14ac:dyDescent="0.25">
      <c r="I98" t="s">
        <v>115</v>
      </c>
      <c r="K98">
        <f>COUNTIF(input!A:A,data!I98)</f>
        <v>0</v>
      </c>
    </row>
    <row r="99" spans="9:11" x14ac:dyDescent="0.25">
      <c r="I99" t="s">
        <v>116</v>
      </c>
      <c r="K99">
        <f>COUNTIF(input!A:A,data!I99)</f>
        <v>0</v>
      </c>
    </row>
    <row r="100" spans="9:11" x14ac:dyDescent="0.25">
      <c r="I100" t="s">
        <v>117</v>
      </c>
      <c r="K100">
        <f>COUNTIF(input!A:A,data!I100)</f>
        <v>0</v>
      </c>
    </row>
    <row r="101" spans="9:11" x14ac:dyDescent="0.25">
      <c r="I101" t="s">
        <v>118</v>
      </c>
      <c r="K101">
        <f>COUNTIF(input!A:A,data!I101)</f>
        <v>0</v>
      </c>
    </row>
    <row r="102" spans="9:11" x14ac:dyDescent="0.25">
      <c r="I102" t="s">
        <v>119</v>
      </c>
      <c r="K102">
        <f>COUNTIF(input!A:A,data!I102)</f>
        <v>0</v>
      </c>
    </row>
    <row r="103" spans="9:11" x14ac:dyDescent="0.25">
      <c r="I103" t="s">
        <v>120</v>
      </c>
      <c r="K103">
        <f>COUNTIF(input!A:A,data!I103)</f>
        <v>0</v>
      </c>
    </row>
    <row r="104" spans="9:11" x14ac:dyDescent="0.25">
      <c r="I104" t="s">
        <v>121</v>
      </c>
      <c r="K104">
        <f>COUNTIF(input!A:A,data!I104)</f>
        <v>0</v>
      </c>
    </row>
    <row r="105" spans="9:11" x14ac:dyDescent="0.25">
      <c r="I105" t="s">
        <v>122</v>
      </c>
      <c r="K105">
        <f>COUNTIF(input!A:A,data!I105)</f>
        <v>0</v>
      </c>
    </row>
    <row r="106" spans="9:11" x14ac:dyDescent="0.25">
      <c r="I106" t="s">
        <v>123</v>
      </c>
      <c r="K106">
        <f>COUNTIF(input!A:A,data!I106)</f>
        <v>0</v>
      </c>
    </row>
    <row r="107" spans="9:11" x14ac:dyDescent="0.25">
      <c r="I107" t="s">
        <v>124</v>
      </c>
      <c r="K107">
        <f>COUNTIF(input!A:A,data!I107)</f>
        <v>0</v>
      </c>
    </row>
    <row r="108" spans="9:11" x14ac:dyDescent="0.25">
      <c r="I108" t="s">
        <v>125</v>
      </c>
      <c r="K108">
        <f>COUNTIF(input!A:A,data!I108)</f>
        <v>0</v>
      </c>
    </row>
    <row r="109" spans="9:11" x14ac:dyDescent="0.25">
      <c r="I109" t="s">
        <v>126</v>
      </c>
      <c r="K109">
        <f>COUNTIF(input!A:A,data!I109)</f>
        <v>0</v>
      </c>
    </row>
    <row r="110" spans="9:11" x14ac:dyDescent="0.25">
      <c r="I110" t="s">
        <v>127</v>
      </c>
      <c r="K110">
        <f>COUNTIF(input!A:A,data!I110)</f>
        <v>0</v>
      </c>
    </row>
    <row r="111" spans="9:11" x14ac:dyDescent="0.25">
      <c r="I111" t="s">
        <v>128</v>
      </c>
      <c r="K111">
        <f>COUNTIF(input!A:A,data!I111)</f>
        <v>0</v>
      </c>
    </row>
    <row r="112" spans="9:11" x14ac:dyDescent="0.25">
      <c r="I112" t="s">
        <v>129</v>
      </c>
      <c r="K112">
        <f>COUNTIF(input!A:A,data!I112)</f>
        <v>0</v>
      </c>
    </row>
    <row r="113" spans="9:11" x14ac:dyDescent="0.25">
      <c r="I113" t="s">
        <v>130</v>
      </c>
      <c r="K113">
        <f>COUNTIF(input!A:A,data!I113)</f>
        <v>0</v>
      </c>
    </row>
    <row r="114" spans="9:11" x14ac:dyDescent="0.25">
      <c r="I114" t="s">
        <v>131</v>
      </c>
      <c r="K114">
        <f>COUNTIF(input!A:A,data!I114)</f>
        <v>0</v>
      </c>
    </row>
    <row r="115" spans="9:11" x14ac:dyDescent="0.25">
      <c r="I115" t="s">
        <v>132</v>
      </c>
      <c r="K115">
        <f>COUNTIF(input!A:A,data!I115)</f>
        <v>0</v>
      </c>
    </row>
    <row r="116" spans="9:11" x14ac:dyDescent="0.25">
      <c r="I116" t="s">
        <v>133</v>
      </c>
      <c r="K116">
        <f>COUNTIF(input!A:A,data!I116)</f>
        <v>0</v>
      </c>
    </row>
    <row r="117" spans="9:11" x14ac:dyDescent="0.25">
      <c r="I117" t="s">
        <v>134</v>
      </c>
      <c r="K117">
        <f>COUNTIF(input!A:A,data!I117)</f>
        <v>0</v>
      </c>
    </row>
    <row r="118" spans="9:11" x14ac:dyDescent="0.25">
      <c r="I118" t="s">
        <v>135</v>
      </c>
      <c r="K118">
        <f>COUNTIF(input!A:A,data!I118)</f>
        <v>0</v>
      </c>
    </row>
    <row r="119" spans="9:11" x14ac:dyDescent="0.25">
      <c r="I119" t="s">
        <v>136</v>
      </c>
      <c r="K119">
        <f>COUNTIF(input!A:A,data!I119)</f>
        <v>0</v>
      </c>
    </row>
    <row r="120" spans="9:11" x14ac:dyDescent="0.25">
      <c r="I120" t="s">
        <v>137</v>
      </c>
      <c r="K120">
        <f>COUNTIF(input!A:A,data!I120)</f>
        <v>0</v>
      </c>
    </row>
    <row r="121" spans="9:11" x14ac:dyDescent="0.25">
      <c r="I121" t="s">
        <v>138</v>
      </c>
      <c r="K121">
        <f>COUNTIF(input!A:A,data!I121)</f>
        <v>0</v>
      </c>
    </row>
    <row r="122" spans="9:11" x14ac:dyDescent="0.25">
      <c r="I122" t="s">
        <v>139</v>
      </c>
      <c r="K122">
        <f>COUNTIF(input!A:A,data!I122)</f>
        <v>0</v>
      </c>
    </row>
    <row r="123" spans="9:11" x14ac:dyDescent="0.25">
      <c r="I123" t="s">
        <v>140</v>
      </c>
      <c r="K123">
        <f>COUNTIF(input!A:A,data!I123)</f>
        <v>0</v>
      </c>
    </row>
    <row r="124" spans="9:11" x14ac:dyDescent="0.25">
      <c r="I124" t="s">
        <v>141</v>
      </c>
      <c r="K124">
        <f>COUNTIF(input!A:A,data!I124)</f>
        <v>0</v>
      </c>
    </row>
    <row r="125" spans="9:11" x14ac:dyDescent="0.25">
      <c r="I125" t="s">
        <v>142</v>
      </c>
      <c r="K125">
        <f>COUNTIF(input!A:A,data!I125)</f>
        <v>0</v>
      </c>
    </row>
    <row r="126" spans="9:11" x14ac:dyDescent="0.25">
      <c r="I126" t="s">
        <v>143</v>
      </c>
      <c r="K126">
        <f>COUNTIF(input!A:A,data!I126)</f>
        <v>0</v>
      </c>
    </row>
    <row r="127" spans="9:11" x14ac:dyDescent="0.25">
      <c r="I127" t="s">
        <v>144</v>
      </c>
      <c r="K127">
        <f>COUNTIF(input!A:A,data!I127)</f>
        <v>0</v>
      </c>
    </row>
    <row r="128" spans="9:11" x14ac:dyDescent="0.25">
      <c r="I128" t="s">
        <v>145</v>
      </c>
      <c r="K128">
        <f>COUNTIF(input!A:A,data!I128)</f>
        <v>0</v>
      </c>
    </row>
    <row r="129" spans="9:11" x14ac:dyDescent="0.25">
      <c r="I129" t="s">
        <v>146</v>
      </c>
      <c r="K129">
        <f>COUNTIF(input!A:A,data!I129)</f>
        <v>0</v>
      </c>
    </row>
    <row r="130" spans="9:11" x14ac:dyDescent="0.25">
      <c r="I130" t="s">
        <v>147</v>
      </c>
      <c r="K130">
        <f>COUNTIF(input!A:A,data!I130)</f>
        <v>2</v>
      </c>
    </row>
    <row r="131" spans="9:11" x14ac:dyDescent="0.25">
      <c r="I131" t="s">
        <v>148</v>
      </c>
      <c r="K131">
        <f>COUNTIF(input!A:A,data!I131)</f>
        <v>0</v>
      </c>
    </row>
    <row r="132" spans="9:11" x14ac:dyDescent="0.25">
      <c r="I132" t="s">
        <v>149</v>
      </c>
      <c r="K132">
        <f>COUNTIF(input!A:A,data!I132)</f>
        <v>0</v>
      </c>
    </row>
    <row r="133" spans="9:11" x14ac:dyDescent="0.25">
      <c r="I133" t="s">
        <v>150</v>
      </c>
      <c r="K133">
        <f>COUNTIF(input!A:A,data!I133)</f>
        <v>0</v>
      </c>
    </row>
    <row r="134" spans="9:11" x14ac:dyDescent="0.25">
      <c r="I134" t="s">
        <v>151</v>
      </c>
      <c r="K134">
        <f>COUNTIF(input!A:A,data!I134)</f>
        <v>0</v>
      </c>
    </row>
    <row r="135" spans="9:11" x14ac:dyDescent="0.25">
      <c r="I135" t="s">
        <v>152</v>
      </c>
      <c r="K135">
        <f>COUNTIF(input!A:A,data!I135)</f>
        <v>0</v>
      </c>
    </row>
    <row r="136" spans="9:11" x14ac:dyDescent="0.25">
      <c r="I136" t="s">
        <v>153</v>
      </c>
      <c r="K136">
        <f>COUNTIF(input!A:A,data!I136)</f>
        <v>0</v>
      </c>
    </row>
    <row r="137" spans="9:11" x14ac:dyDescent="0.25">
      <c r="I137" t="s">
        <v>154</v>
      </c>
      <c r="K137">
        <f>COUNTIF(input!A:A,data!I137)</f>
        <v>0</v>
      </c>
    </row>
    <row r="138" spans="9:11" x14ac:dyDescent="0.25">
      <c r="I138" t="s">
        <v>155</v>
      </c>
      <c r="K138">
        <f>COUNTIF(input!A:A,data!I138)</f>
        <v>0</v>
      </c>
    </row>
    <row r="139" spans="9:11" x14ac:dyDescent="0.25">
      <c r="I139" t="s">
        <v>156</v>
      </c>
      <c r="K139">
        <f>COUNTIF(input!A:A,data!I139)</f>
        <v>0</v>
      </c>
    </row>
    <row r="140" spans="9:11" x14ac:dyDescent="0.25">
      <c r="I140" t="s">
        <v>157</v>
      </c>
      <c r="K140">
        <f>COUNTIF(input!A:A,data!I140)</f>
        <v>0</v>
      </c>
    </row>
    <row r="141" spans="9:11" x14ac:dyDescent="0.25">
      <c r="I141" t="s">
        <v>158</v>
      </c>
      <c r="K141">
        <f>COUNTIF(input!A:A,data!I141)</f>
        <v>0</v>
      </c>
    </row>
    <row r="142" spans="9:11" x14ac:dyDescent="0.25">
      <c r="I142" t="s">
        <v>159</v>
      </c>
      <c r="K142">
        <f>COUNTIF(input!A:A,data!I142)</f>
        <v>0</v>
      </c>
    </row>
    <row r="143" spans="9:11" x14ac:dyDescent="0.25">
      <c r="I143" t="s">
        <v>160</v>
      </c>
      <c r="K143">
        <f>COUNTIF(input!A:A,data!I143)</f>
        <v>0</v>
      </c>
    </row>
    <row r="144" spans="9:11" x14ac:dyDescent="0.25">
      <c r="I144" t="s">
        <v>161</v>
      </c>
      <c r="K144">
        <f>COUNTIF(input!A:A,data!I144)</f>
        <v>0</v>
      </c>
    </row>
    <row r="145" spans="9:11" x14ac:dyDescent="0.25">
      <c r="I145" t="s">
        <v>162</v>
      </c>
      <c r="K145">
        <f>COUNTIF(input!A:A,data!I145)</f>
        <v>0</v>
      </c>
    </row>
    <row r="146" spans="9:11" x14ac:dyDescent="0.25">
      <c r="I146" t="s">
        <v>163</v>
      </c>
      <c r="K146">
        <f>COUNTIF(input!A:A,data!I146)</f>
        <v>0</v>
      </c>
    </row>
    <row r="147" spans="9:11" x14ac:dyDescent="0.25">
      <c r="I147" t="s">
        <v>164</v>
      </c>
      <c r="K147">
        <f>COUNTIF(input!A:A,data!I147)</f>
        <v>0</v>
      </c>
    </row>
    <row r="148" spans="9:11" x14ac:dyDescent="0.25">
      <c r="I148" t="s">
        <v>165</v>
      </c>
      <c r="K148">
        <f>COUNTIF(input!A:A,data!I148)</f>
        <v>0</v>
      </c>
    </row>
    <row r="149" spans="9:11" x14ac:dyDescent="0.25">
      <c r="I149" t="s">
        <v>166</v>
      </c>
      <c r="K149">
        <f>COUNTIF(input!A:A,data!I149)</f>
        <v>0</v>
      </c>
    </row>
    <row r="150" spans="9:11" x14ac:dyDescent="0.25">
      <c r="I150" t="s">
        <v>167</v>
      </c>
      <c r="K150">
        <f>COUNTIF(input!A:A,data!I150)</f>
        <v>0</v>
      </c>
    </row>
    <row r="151" spans="9:11" x14ac:dyDescent="0.25">
      <c r="I151" t="s">
        <v>168</v>
      </c>
      <c r="K151">
        <f>COUNTIF(input!A:A,data!I151)</f>
        <v>0</v>
      </c>
    </row>
    <row r="152" spans="9:11" x14ac:dyDescent="0.25">
      <c r="I152" t="s">
        <v>169</v>
      </c>
      <c r="K152">
        <f>COUNTIF(input!A:A,data!I152)</f>
        <v>0</v>
      </c>
    </row>
    <row r="153" spans="9:11" x14ac:dyDescent="0.25">
      <c r="I153" t="s">
        <v>170</v>
      </c>
      <c r="K153">
        <f>COUNTIF(input!A:A,data!I153)</f>
        <v>0</v>
      </c>
    </row>
    <row r="154" spans="9:11" x14ac:dyDescent="0.25">
      <c r="I154" t="s">
        <v>171</v>
      </c>
      <c r="K154">
        <f>COUNTIF(input!A:A,data!I154)</f>
        <v>0</v>
      </c>
    </row>
    <row r="155" spans="9:11" x14ac:dyDescent="0.25">
      <c r="I155" t="s">
        <v>172</v>
      </c>
      <c r="K155">
        <f>COUNTIF(input!A:A,data!I155)</f>
        <v>0</v>
      </c>
    </row>
    <row r="156" spans="9:11" x14ac:dyDescent="0.25">
      <c r="I156" t="s">
        <v>173</v>
      </c>
      <c r="K156">
        <f>COUNTIF(input!A:A,data!I156)</f>
        <v>0</v>
      </c>
    </row>
    <row r="157" spans="9:11" x14ac:dyDescent="0.25">
      <c r="I157" t="s">
        <v>174</v>
      </c>
      <c r="K157">
        <f>COUNTIF(input!A:A,data!I157)</f>
        <v>0</v>
      </c>
    </row>
    <row r="158" spans="9:11" x14ac:dyDescent="0.25">
      <c r="I158" t="s">
        <v>175</v>
      </c>
      <c r="K158">
        <f>COUNTIF(input!A:A,data!I158)</f>
        <v>0</v>
      </c>
    </row>
    <row r="159" spans="9:11" x14ac:dyDescent="0.25">
      <c r="I159" t="s">
        <v>176</v>
      </c>
      <c r="K159">
        <f>COUNTIF(input!A:A,data!I159)</f>
        <v>0</v>
      </c>
    </row>
    <row r="160" spans="9:11" x14ac:dyDescent="0.25">
      <c r="I160" t="s">
        <v>177</v>
      </c>
      <c r="K160">
        <f>COUNTIF(input!A:A,data!I160)</f>
        <v>0</v>
      </c>
    </row>
    <row r="161" spans="9:11" x14ac:dyDescent="0.25">
      <c r="I161" t="s">
        <v>178</v>
      </c>
      <c r="K161">
        <f>COUNTIF(input!A:A,data!I161)</f>
        <v>0</v>
      </c>
    </row>
    <row r="162" spans="9:11" x14ac:dyDescent="0.25">
      <c r="I162" t="s">
        <v>179</v>
      </c>
      <c r="K162">
        <f>COUNTIF(input!A:A,data!I162)</f>
        <v>0</v>
      </c>
    </row>
    <row r="163" spans="9:11" x14ac:dyDescent="0.25">
      <c r="I163" t="s">
        <v>180</v>
      </c>
      <c r="K163">
        <f>COUNTIF(input!A:A,data!I163)</f>
        <v>0</v>
      </c>
    </row>
    <row r="164" spans="9:11" x14ac:dyDescent="0.25">
      <c r="I164" t="s">
        <v>181</v>
      </c>
      <c r="K164">
        <f>COUNTIF(input!A:A,data!I164)</f>
        <v>0</v>
      </c>
    </row>
    <row r="165" spans="9:11" x14ac:dyDescent="0.25">
      <c r="I165" t="s">
        <v>182</v>
      </c>
      <c r="K165">
        <f>COUNTIF(input!A:A,data!I165)</f>
        <v>0</v>
      </c>
    </row>
    <row r="166" spans="9:11" x14ac:dyDescent="0.25">
      <c r="I166" t="s">
        <v>183</v>
      </c>
      <c r="K166">
        <f>COUNTIF(input!A:A,data!I166)</f>
        <v>0</v>
      </c>
    </row>
    <row r="167" spans="9:11" x14ac:dyDescent="0.25">
      <c r="I167" t="s">
        <v>184</v>
      </c>
      <c r="K167">
        <f>COUNTIF(input!A:A,data!I167)</f>
        <v>0</v>
      </c>
    </row>
    <row r="168" spans="9:11" x14ac:dyDescent="0.25">
      <c r="I168" t="s">
        <v>185</v>
      </c>
      <c r="K168">
        <f>COUNTIF(input!A:A,data!I168)</f>
        <v>0</v>
      </c>
    </row>
    <row r="169" spans="9:11" x14ac:dyDescent="0.25">
      <c r="I169" t="s">
        <v>186</v>
      </c>
      <c r="K169">
        <f>COUNTIF(input!A:A,data!I169)</f>
        <v>0</v>
      </c>
    </row>
    <row r="170" spans="9:11" x14ac:dyDescent="0.25">
      <c r="I170" t="s">
        <v>187</v>
      </c>
      <c r="K170">
        <f>COUNTIF(input!A:A,data!I170)</f>
        <v>0</v>
      </c>
    </row>
    <row r="171" spans="9:11" x14ac:dyDescent="0.25">
      <c r="I171" t="s">
        <v>188</v>
      </c>
      <c r="K171">
        <f>COUNTIF(input!A:A,data!I171)</f>
        <v>0</v>
      </c>
    </row>
    <row r="172" spans="9:11" x14ac:dyDescent="0.25">
      <c r="I172" t="s">
        <v>189</v>
      </c>
      <c r="K172">
        <f>COUNTIF(input!A:A,data!I172)</f>
        <v>0</v>
      </c>
    </row>
    <row r="173" spans="9:11" x14ac:dyDescent="0.25">
      <c r="I173" t="s">
        <v>190</v>
      </c>
      <c r="K173">
        <f>COUNTIF(input!A:A,data!I173)</f>
        <v>0</v>
      </c>
    </row>
    <row r="174" spans="9:11" x14ac:dyDescent="0.25">
      <c r="I174" t="s">
        <v>191</v>
      </c>
      <c r="K174">
        <f>COUNTIF(input!A:A,data!I174)</f>
        <v>0</v>
      </c>
    </row>
    <row r="175" spans="9:11" x14ac:dyDescent="0.25">
      <c r="I175" t="s">
        <v>192</v>
      </c>
      <c r="K175">
        <f>COUNTIF(input!A:A,data!I175)</f>
        <v>0</v>
      </c>
    </row>
    <row r="176" spans="9:11" x14ac:dyDescent="0.25">
      <c r="I176" t="s">
        <v>193</v>
      </c>
      <c r="K176">
        <f>COUNTIF(input!A:A,data!I176)</f>
        <v>0</v>
      </c>
    </row>
    <row r="177" spans="9:11" x14ac:dyDescent="0.25">
      <c r="I177" t="s">
        <v>194</v>
      </c>
      <c r="K177">
        <f>COUNTIF(input!A:A,data!I177)</f>
        <v>0</v>
      </c>
    </row>
    <row r="178" spans="9:11" x14ac:dyDescent="0.25">
      <c r="I178" t="s">
        <v>195</v>
      </c>
      <c r="K178">
        <f>COUNTIF(input!A:A,data!I178)</f>
        <v>0</v>
      </c>
    </row>
    <row r="179" spans="9:11" x14ac:dyDescent="0.25">
      <c r="I179" t="s">
        <v>196</v>
      </c>
      <c r="K179">
        <f>COUNTIF(input!A:A,data!I179)</f>
        <v>0</v>
      </c>
    </row>
    <row r="180" spans="9:11" x14ac:dyDescent="0.25">
      <c r="I180" t="s">
        <v>197</v>
      </c>
      <c r="K180">
        <f>COUNTIF(input!A:A,data!I180)</f>
        <v>0</v>
      </c>
    </row>
    <row r="181" spans="9:11" x14ac:dyDescent="0.25">
      <c r="I181" t="s">
        <v>198</v>
      </c>
      <c r="K181">
        <f>COUNTIF(input!A:A,data!I181)</f>
        <v>0</v>
      </c>
    </row>
    <row r="182" spans="9:11" x14ac:dyDescent="0.25">
      <c r="I182" t="s">
        <v>199</v>
      </c>
      <c r="K182">
        <f>COUNTIF(input!A:A,data!I182)</f>
        <v>0</v>
      </c>
    </row>
    <row r="183" spans="9:11" x14ac:dyDescent="0.25">
      <c r="I183" t="s">
        <v>200</v>
      </c>
      <c r="K183">
        <f>COUNTIF(input!A:A,data!I183)</f>
        <v>0</v>
      </c>
    </row>
    <row r="184" spans="9:11" x14ac:dyDescent="0.25">
      <c r="I184" t="s">
        <v>201</v>
      </c>
      <c r="K184">
        <f>COUNTIF(input!A:A,data!I184)</f>
        <v>0</v>
      </c>
    </row>
    <row r="185" spans="9:11" x14ac:dyDescent="0.25">
      <c r="I185" t="s">
        <v>202</v>
      </c>
      <c r="K185">
        <f>COUNTIF(input!A:A,data!I185)</f>
        <v>0</v>
      </c>
    </row>
    <row r="186" spans="9:11" x14ac:dyDescent="0.25">
      <c r="I186" t="s">
        <v>203</v>
      </c>
      <c r="K186">
        <f>COUNTIF(input!A:A,data!I186)</f>
        <v>0</v>
      </c>
    </row>
    <row r="187" spans="9:11" x14ac:dyDescent="0.25">
      <c r="I187" t="s">
        <v>204</v>
      </c>
      <c r="K187">
        <f>COUNTIF(input!A:A,data!I187)</f>
        <v>0</v>
      </c>
    </row>
    <row r="188" spans="9:11" x14ac:dyDescent="0.25">
      <c r="I188" t="s">
        <v>205</v>
      </c>
      <c r="K188">
        <f>COUNTIF(input!A:A,data!I188)</f>
        <v>0</v>
      </c>
    </row>
    <row r="189" spans="9:11" x14ac:dyDescent="0.25">
      <c r="I189" t="s">
        <v>206</v>
      </c>
      <c r="K189">
        <f>COUNTIF(input!A:A,data!I189)</f>
        <v>0</v>
      </c>
    </row>
    <row r="190" spans="9:11" x14ac:dyDescent="0.25">
      <c r="I190" t="s">
        <v>207</v>
      </c>
      <c r="K190">
        <f>COUNTIF(input!A:A,data!I190)</f>
        <v>0</v>
      </c>
    </row>
    <row r="191" spans="9:11" x14ac:dyDescent="0.25">
      <c r="I191" t="s">
        <v>208</v>
      </c>
      <c r="K191">
        <f>COUNTIF(input!A:A,data!I191)</f>
        <v>0</v>
      </c>
    </row>
    <row r="192" spans="9:11" x14ac:dyDescent="0.25">
      <c r="I192" t="s">
        <v>209</v>
      </c>
      <c r="K192">
        <f>COUNTIF(input!A:A,data!I192)</f>
        <v>0</v>
      </c>
    </row>
    <row r="193" spans="9:11" x14ac:dyDescent="0.25">
      <c r="I193" t="s">
        <v>210</v>
      </c>
      <c r="K193">
        <f>COUNTIF(input!A:A,data!I193)</f>
        <v>0</v>
      </c>
    </row>
    <row r="194" spans="9:11" x14ac:dyDescent="0.25">
      <c r="I194" t="s">
        <v>211</v>
      </c>
      <c r="K194">
        <f>COUNTIF(input!A:A,data!I194)</f>
        <v>0</v>
      </c>
    </row>
    <row r="195" spans="9:11" x14ac:dyDescent="0.25">
      <c r="I195" t="s">
        <v>212</v>
      </c>
      <c r="K195">
        <f>COUNTIF(input!A:A,data!I195)</f>
        <v>0</v>
      </c>
    </row>
    <row r="196" spans="9:11" x14ac:dyDescent="0.25">
      <c r="I196" t="s">
        <v>213</v>
      </c>
      <c r="K196">
        <f>COUNTIF(input!A:A,data!I196)</f>
        <v>0</v>
      </c>
    </row>
    <row r="197" spans="9:11" x14ac:dyDescent="0.25">
      <c r="I197" t="s">
        <v>214</v>
      </c>
      <c r="K197">
        <f>COUNTIF(input!A:A,data!I197)</f>
        <v>0</v>
      </c>
    </row>
    <row r="198" spans="9:11" x14ac:dyDescent="0.25">
      <c r="I198" t="s">
        <v>215</v>
      </c>
      <c r="K198">
        <f>COUNTIF(input!A:A,data!I198)</f>
        <v>0</v>
      </c>
    </row>
    <row r="199" spans="9:11" x14ac:dyDescent="0.25">
      <c r="I199" t="s">
        <v>216</v>
      </c>
      <c r="K199">
        <f>COUNTIF(input!A:A,data!I199)</f>
        <v>0</v>
      </c>
    </row>
    <row r="200" spans="9:11" x14ac:dyDescent="0.25">
      <c r="I200" t="s">
        <v>217</v>
      </c>
      <c r="K200">
        <f>COUNTIF(input!A:A,data!I200)</f>
        <v>0</v>
      </c>
    </row>
    <row r="201" spans="9:11" x14ac:dyDescent="0.25">
      <c r="I201" t="s">
        <v>218</v>
      </c>
      <c r="K201">
        <f>COUNTIF(input!A:A,data!I201)</f>
        <v>0</v>
      </c>
    </row>
    <row r="202" spans="9:11" x14ac:dyDescent="0.25">
      <c r="I202" t="s">
        <v>219</v>
      </c>
      <c r="K202">
        <f>COUNTIF(input!A:A,data!I202)</f>
        <v>0</v>
      </c>
    </row>
    <row r="203" spans="9:11" x14ac:dyDescent="0.25">
      <c r="I203" t="s">
        <v>220</v>
      </c>
      <c r="K203">
        <f>COUNTIF(input!A:A,data!I203)</f>
        <v>0</v>
      </c>
    </row>
    <row r="204" spans="9:11" x14ac:dyDescent="0.25">
      <c r="I204" t="s">
        <v>221</v>
      </c>
      <c r="K204">
        <f>COUNTIF(input!A:A,data!I204)</f>
        <v>0</v>
      </c>
    </row>
    <row r="205" spans="9:11" x14ac:dyDescent="0.25">
      <c r="I205" t="s">
        <v>222</v>
      </c>
      <c r="K205">
        <f>COUNTIF(input!A:A,data!I205)</f>
        <v>0</v>
      </c>
    </row>
    <row r="206" spans="9:11" x14ac:dyDescent="0.25">
      <c r="I206" t="s">
        <v>223</v>
      </c>
      <c r="K206">
        <f>COUNTIF(input!A:A,data!I206)</f>
        <v>0</v>
      </c>
    </row>
    <row r="207" spans="9:11" x14ac:dyDescent="0.25">
      <c r="I207" t="s">
        <v>224</v>
      </c>
      <c r="K207">
        <f>COUNTIF(input!A:A,data!I207)</f>
        <v>0</v>
      </c>
    </row>
    <row r="208" spans="9:11" x14ac:dyDescent="0.25">
      <c r="I208" t="s">
        <v>225</v>
      </c>
      <c r="K208">
        <f>COUNTIF(input!A:A,data!I208)</f>
        <v>0</v>
      </c>
    </row>
    <row r="209" spans="9:11" x14ac:dyDescent="0.25">
      <c r="I209" t="s">
        <v>226</v>
      </c>
      <c r="K209">
        <f>COUNTIF(input!A:A,data!I209)</f>
        <v>0</v>
      </c>
    </row>
    <row r="210" spans="9:11" x14ac:dyDescent="0.25">
      <c r="I210" t="s">
        <v>227</v>
      </c>
      <c r="K210">
        <f>COUNTIF(input!A:A,data!I210)</f>
        <v>0</v>
      </c>
    </row>
    <row r="211" spans="9:11" x14ac:dyDescent="0.25">
      <c r="I211" t="s">
        <v>228</v>
      </c>
      <c r="K211">
        <f>COUNTIF(input!A:A,data!I211)</f>
        <v>0</v>
      </c>
    </row>
    <row r="212" spans="9:11" x14ac:dyDescent="0.25">
      <c r="I212" t="s">
        <v>229</v>
      </c>
      <c r="K212">
        <f>COUNTIF(input!A:A,data!I212)</f>
        <v>0</v>
      </c>
    </row>
    <row r="213" spans="9:11" x14ac:dyDescent="0.25">
      <c r="I213" t="s">
        <v>230</v>
      </c>
      <c r="K213">
        <f>COUNTIF(input!A:A,data!I213)</f>
        <v>0</v>
      </c>
    </row>
    <row r="214" spans="9:11" x14ac:dyDescent="0.25">
      <c r="I214" t="s">
        <v>231</v>
      </c>
      <c r="K214">
        <f>COUNTIF(input!A:A,data!I214)</f>
        <v>0</v>
      </c>
    </row>
    <row r="215" spans="9:11" x14ac:dyDescent="0.25">
      <c r="I215" t="s">
        <v>232</v>
      </c>
      <c r="K215">
        <f>COUNTIF(input!A:A,data!I215)</f>
        <v>0</v>
      </c>
    </row>
    <row r="216" spans="9:11" x14ac:dyDescent="0.25">
      <c r="I216" t="s">
        <v>233</v>
      </c>
      <c r="K216">
        <f>COUNTIF(input!A:A,data!I216)</f>
        <v>0</v>
      </c>
    </row>
    <row r="217" spans="9:11" x14ac:dyDescent="0.25">
      <c r="I217" t="s">
        <v>234</v>
      </c>
      <c r="K217">
        <f>COUNTIF(input!A:A,data!I217)</f>
        <v>0</v>
      </c>
    </row>
    <row r="218" spans="9:11" x14ac:dyDescent="0.25">
      <c r="I218" t="s">
        <v>235</v>
      </c>
      <c r="K218">
        <f>COUNTIF(input!A:A,data!I218)</f>
        <v>0</v>
      </c>
    </row>
    <row r="219" spans="9:11" x14ac:dyDescent="0.25">
      <c r="I219" t="s">
        <v>236</v>
      </c>
      <c r="K219">
        <f>COUNTIF(input!A:A,data!I219)</f>
        <v>0</v>
      </c>
    </row>
    <row r="220" spans="9:11" x14ac:dyDescent="0.25">
      <c r="I220" t="s">
        <v>237</v>
      </c>
      <c r="K220">
        <f>COUNTIF(input!A:A,data!I220)</f>
        <v>0</v>
      </c>
    </row>
    <row r="221" spans="9:11" x14ac:dyDescent="0.25">
      <c r="I221" t="s">
        <v>238</v>
      </c>
      <c r="K221">
        <f>COUNTIF(input!A:A,data!I221)</f>
        <v>0</v>
      </c>
    </row>
    <row r="222" spans="9:11" x14ac:dyDescent="0.25">
      <c r="I222" t="s">
        <v>239</v>
      </c>
      <c r="K222">
        <f>COUNTIF(input!A:A,data!I222)</f>
        <v>0</v>
      </c>
    </row>
    <row r="223" spans="9:11" x14ac:dyDescent="0.25">
      <c r="I223" t="s">
        <v>240</v>
      </c>
      <c r="K223">
        <f>COUNTIF(input!A:A,data!I223)</f>
        <v>0</v>
      </c>
    </row>
    <row r="224" spans="9:11" x14ac:dyDescent="0.25">
      <c r="I224" t="s">
        <v>241</v>
      </c>
      <c r="K224">
        <f>COUNTIF(input!A:A,data!I224)</f>
        <v>0</v>
      </c>
    </row>
    <row r="225" spans="9:11" x14ac:dyDescent="0.25">
      <c r="I225" t="s">
        <v>242</v>
      </c>
      <c r="K225">
        <f>COUNTIF(input!A:A,data!I225)</f>
        <v>0</v>
      </c>
    </row>
    <row r="226" spans="9:11" x14ac:dyDescent="0.25">
      <c r="I226" t="s">
        <v>243</v>
      </c>
      <c r="K226">
        <f>COUNTIF(input!A:A,data!I226)</f>
        <v>0</v>
      </c>
    </row>
    <row r="227" spans="9:11" x14ac:dyDescent="0.25">
      <c r="I227" t="s">
        <v>244</v>
      </c>
      <c r="K227">
        <f>COUNTIF(input!A:A,data!I227)</f>
        <v>0</v>
      </c>
    </row>
    <row r="228" spans="9:11" x14ac:dyDescent="0.25">
      <c r="I228" t="s">
        <v>245</v>
      </c>
      <c r="K228">
        <f>COUNTIF(input!A:A,data!I228)</f>
        <v>0</v>
      </c>
    </row>
    <row r="229" spans="9:11" x14ac:dyDescent="0.25">
      <c r="I229" t="s">
        <v>246</v>
      </c>
      <c r="K229">
        <f>COUNTIF(input!A:A,data!I229)</f>
        <v>0</v>
      </c>
    </row>
    <row r="230" spans="9:11" x14ac:dyDescent="0.25">
      <c r="I230" t="s">
        <v>247</v>
      </c>
      <c r="K230">
        <f>COUNTIF(input!A:A,data!I230)</f>
        <v>0</v>
      </c>
    </row>
    <row r="231" spans="9:11" x14ac:dyDescent="0.25">
      <c r="I231" t="s">
        <v>248</v>
      </c>
      <c r="K231">
        <f>COUNTIF(input!A:A,data!I231)</f>
        <v>0</v>
      </c>
    </row>
    <row r="232" spans="9:11" x14ac:dyDescent="0.25">
      <c r="I232" t="s">
        <v>249</v>
      </c>
      <c r="K232">
        <f>COUNTIF(input!A:A,data!I232)</f>
        <v>0</v>
      </c>
    </row>
    <row r="233" spans="9:11" x14ac:dyDescent="0.25">
      <c r="I233" t="s">
        <v>250</v>
      </c>
      <c r="K233">
        <f>COUNTIF(input!A:A,data!I233)</f>
        <v>0</v>
      </c>
    </row>
    <row r="234" spans="9:11" x14ac:dyDescent="0.25">
      <c r="I234" t="s">
        <v>251</v>
      </c>
      <c r="K234">
        <f>COUNTIF(input!A:A,data!I234)</f>
        <v>0</v>
      </c>
    </row>
    <row r="235" spans="9:11" x14ac:dyDescent="0.25">
      <c r="I235" t="s">
        <v>252</v>
      </c>
      <c r="K235">
        <f>COUNTIF(input!A:A,data!I235)</f>
        <v>0</v>
      </c>
    </row>
    <row r="236" spans="9:11" x14ac:dyDescent="0.25">
      <c r="I236" t="s">
        <v>253</v>
      </c>
      <c r="K236">
        <f>COUNTIF(input!A:A,data!I236)</f>
        <v>0</v>
      </c>
    </row>
    <row r="237" spans="9:11" x14ac:dyDescent="0.25">
      <c r="I237" t="s">
        <v>254</v>
      </c>
      <c r="K237">
        <f>COUNTIF(input!A:A,data!I237)</f>
        <v>0</v>
      </c>
    </row>
    <row r="238" spans="9:11" x14ac:dyDescent="0.25">
      <c r="I238" t="s">
        <v>255</v>
      </c>
      <c r="K238">
        <f>COUNTIF(input!A:A,data!I238)</f>
        <v>0</v>
      </c>
    </row>
    <row r="239" spans="9:11" x14ac:dyDescent="0.25">
      <c r="I239" t="s">
        <v>256</v>
      </c>
      <c r="K239">
        <f>COUNTIF(input!A:A,data!I239)</f>
        <v>0</v>
      </c>
    </row>
    <row r="240" spans="9:11" x14ac:dyDescent="0.25">
      <c r="I240" t="s">
        <v>257</v>
      </c>
      <c r="K240">
        <f>COUNTIF(input!A:A,data!I240)</f>
        <v>0</v>
      </c>
    </row>
    <row r="241" spans="9:11" x14ac:dyDescent="0.25">
      <c r="I241" t="s">
        <v>258</v>
      </c>
      <c r="K241">
        <f>COUNTIF(input!A:A,data!I241)</f>
        <v>0</v>
      </c>
    </row>
    <row r="242" spans="9:11" x14ac:dyDescent="0.25">
      <c r="I242" t="s">
        <v>259</v>
      </c>
      <c r="K242">
        <f>COUNTIF(input!A:A,data!I242)</f>
        <v>0</v>
      </c>
    </row>
    <row r="243" spans="9:11" x14ac:dyDescent="0.25">
      <c r="I243" t="s">
        <v>260</v>
      </c>
      <c r="K243">
        <f>COUNTIF(input!A:A,data!I243)</f>
        <v>0</v>
      </c>
    </row>
    <row r="244" spans="9:11" x14ac:dyDescent="0.25">
      <c r="I244" t="s">
        <v>261</v>
      </c>
      <c r="K244">
        <f>COUNTIF(input!A:A,data!I244)</f>
        <v>0</v>
      </c>
    </row>
    <row r="245" spans="9:11" x14ac:dyDescent="0.25">
      <c r="I245" t="s">
        <v>262</v>
      </c>
      <c r="K245">
        <f>COUNTIF(input!A:A,data!I245)</f>
        <v>0</v>
      </c>
    </row>
    <row r="246" spans="9:11" x14ac:dyDescent="0.25">
      <c r="I246" t="s">
        <v>263</v>
      </c>
      <c r="K246">
        <f>COUNTIF(input!A:A,data!I246)</f>
        <v>0</v>
      </c>
    </row>
    <row r="247" spans="9:11" x14ac:dyDescent="0.25">
      <c r="I247" t="s">
        <v>264</v>
      </c>
      <c r="K247">
        <f>COUNTIF(input!A:A,data!I247)</f>
        <v>0</v>
      </c>
    </row>
    <row r="248" spans="9:11" x14ac:dyDescent="0.25">
      <c r="I248" t="s">
        <v>265</v>
      </c>
      <c r="K248">
        <f>COUNTIF(input!A:A,data!I248)</f>
        <v>0</v>
      </c>
    </row>
    <row r="249" spans="9:11" x14ac:dyDescent="0.25">
      <c r="I249" t="s">
        <v>266</v>
      </c>
      <c r="K249">
        <f>COUNTIF(input!A:A,data!I249)</f>
        <v>0</v>
      </c>
    </row>
    <row r="250" spans="9:11" x14ac:dyDescent="0.25">
      <c r="I250" t="s">
        <v>267</v>
      </c>
      <c r="K250">
        <f>COUNTIF(input!A:A,data!I250)</f>
        <v>0</v>
      </c>
    </row>
    <row r="251" spans="9:11" x14ac:dyDescent="0.25">
      <c r="I251" t="s">
        <v>268</v>
      </c>
      <c r="K251">
        <f>COUNTIF(input!A:A,data!I251)</f>
        <v>0</v>
      </c>
    </row>
    <row r="252" spans="9:11" x14ac:dyDescent="0.25">
      <c r="I252" t="s">
        <v>269</v>
      </c>
      <c r="K252">
        <f>COUNTIF(input!A:A,data!I252)</f>
        <v>0</v>
      </c>
    </row>
    <row r="253" spans="9:11" x14ac:dyDescent="0.25">
      <c r="I253" t="s">
        <v>270</v>
      </c>
      <c r="K253">
        <f>COUNTIF(input!A:A,data!I253)</f>
        <v>0</v>
      </c>
    </row>
    <row r="254" spans="9:11" x14ac:dyDescent="0.25">
      <c r="I254" t="s">
        <v>271</v>
      </c>
      <c r="K254">
        <f>COUNTIF(input!A:A,data!I254)</f>
        <v>0</v>
      </c>
    </row>
    <row r="255" spans="9:11" x14ac:dyDescent="0.25">
      <c r="I255" t="s">
        <v>272</v>
      </c>
      <c r="K255">
        <f>COUNTIF(input!A:A,data!I255)</f>
        <v>0</v>
      </c>
    </row>
    <row r="256" spans="9:11" x14ac:dyDescent="0.25">
      <c r="I256" t="s">
        <v>273</v>
      </c>
      <c r="K256">
        <f>COUNTIF(input!A:A,data!I256)</f>
        <v>0</v>
      </c>
    </row>
    <row r="257" spans="9:11" x14ac:dyDescent="0.25">
      <c r="I257" t="s">
        <v>274</v>
      </c>
      <c r="K257">
        <f>COUNTIF(input!A:A,data!I257)</f>
        <v>0</v>
      </c>
    </row>
    <row r="258" spans="9:11" x14ac:dyDescent="0.25">
      <c r="I258" t="s">
        <v>275</v>
      </c>
      <c r="K258">
        <f>COUNTIF(input!A:A,data!I258)</f>
        <v>0</v>
      </c>
    </row>
    <row r="259" spans="9:11" x14ac:dyDescent="0.25">
      <c r="I259" t="s">
        <v>276</v>
      </c>
      <c r="K259">
        <f>COUNTIF(input!A:A,data!I259)</f>
        <v>0</v>
      </c>
    </row>
    <row r="260" spans="9:11" x14ac:dyDescent="0.25">
      <c r="I260" t="s">
        <v>277</v>
      </c>
      <c r="K260">
        <f>COUNTIF(input!A:A,data!I260)</f>
        <v>0</v>
      </c>
    </row>
    <row r="261" spans="9:11" x14ac:dyDescent="0.25">
      <c r="I261" t="s">
        <v>278</v>
      </c>
      <c r="K261">
        <f>COUNTIF(input!A:A,data!I261)</f>
        <v>0</v>
      </c>
    </row>
    <row r="262" spans="9:11" x14ac:dyDescent="0.25">
      <c r="I262" t="s">
        <v>279</v>
      </c>
      <c r="K262">
        <f>COUNTIF(input!A:A,data!I262)</f>
        <v>0</v>
      </c>
    </row>
    <row r="263" spans="9:11" x14ac:dyDescent="0.25">
      <c r="I263" t="s">
        <v>280</v>
      </c>
      <c r="K263">
        <f>COUNTIF(input!A:A,data!I263)</f>
        <v>0</v>
      </c>
    </row>
    <row r="264" spans="9:11" x14ac:dyDescent="0.25">
      <c r="I264" t="s">
        <v>281</v>
      </c>
      <c r="K264">
        <f>COUNTIF(input!A:A,data!I264)</f>
        <v>0</v>
      </c>
    </row>
    <row r="265" spans="9:11" x14ac:dyDescent="0.25">
      <c r="I265" t="s">
        <v>282</v>
      </c>
      <c r="K265">
        <f>COUNTIF(input!A:A,data!I265)</f>
        <v>0</v>
      </c>
    </row>
    <row r="266" spans="9:11" x14ac:dyDescent="0.25">
      <c r="I266" t="s">
        <v>283</v>
      </c>
      <c r="K266">
        <f>COUNTIF(input!A:A,data!I266)</f>
        <v>0</v>
      </c>
    </row>
    <row r="267" spans="9:11" x14ac:dyDescent="0.25">
      <c r="I267" t="s">
        <v>284</v>
      </c>
      <c r="K267">
        <f>COUNTIF(input!A:A,data!I267)</f>
        <v>0</v>
      </c>
    </row>
    <row r="268" spans="9:11" x14ac:dyDescent="0.25">
      <c r="I268" t="s">
        <v>285</v>
      </c>
      <c r="K268">
        <f>COUNTIF(input!A:A,data!I268)</f>
        <v>0</v>
      </c>
    </row>
    <row r="269" spans="9:11" x14ac:dyDescent="0.25">
      <c r="I269" t="s">
        <v>286</v>
      </c>
      <c r="K269">
        <f>COUNTIF(input!A:A,data!I269)</f>
        <v>0</v>
      </c>
    </row>
    <row r="270" spans="9:11" x14ac:dyDescent="0.25">
      <c r="I270" t="s">
        <v>287</v>
      </c>
      <c r="K270">
        <f>COUNTIF(input!A:A,data!I270)</f>
        <v>0</v>
      </c>
    </row>
    <row r="271" spans="9:11" x14ac:dyDescent="0.25">
      <c r="I271" t="s">
        <v>288</v>
      </c>
      <c r="K271">
        <f>COUNTIF(input!A:A,data!I271)</f>
        <v>0</v>
      </c>
    </row>
    <row r="272" spans="9:11" x14ac:dyDescent="0.25">
      <c r="I272" t="s">
        <v>289</v>
      </c>
      <c r="K272">
        <f>COUNTIF(input!A:A,data!I272)</f>
        <v>0</v>
      </c>
    </row>
    <row r="273" spans="9:11" x14ac:dyDescent="0.25">
      <c r="I273" t="s">
        <v>290</v>
      </c>
      <c r="K273">
        <f>COUNTIF(input!A:A,data!I273)</f>
        <v>0</v>
      </c>
    </row>
    <row r="274" spans="9:11" x14ac:dyDescent="0.25">
      <c r="I274" t="s">
        <v>291</v>
      </c>
      <c r="K274">
        <f>COUNTIF(input!A:A,data!I274)</f>
        <v>0</v>
      </c>
    </row>
    <row r="275" spans="9:11" x14ac:dyDescent="0.25">
      <c r="I275" t="s">
        <v>292</v>
      </c>
      <c r="K275">
        <f>COUNTIF(input!A:A,data!I275)</f>
        <v>0</v>
      </c>
    </row>
    <row r="276" spans="9:11" x14ac:dyDescent="0.25">
      <c r="I276" t="s">
        <v>293</v>
      </c>
      <c r="K276">
        <f>COUNTIF(input!A:A,data!I276)</f>
        <v>0</v>
      </c>
    </row>
    <row r="277" spans="9:11" x14ac:dyDescent="0.25">
      <c r="I277" t="s">
        <v>294</v>
      </c>
      <c r="K277">
        <f>COUNTIF(input!A:A,data!I277)</f>
        <v>0</v>
      </c>
    </row>
    <row r="278" spans="9:11" x14ac:dyDescent="0.25">
      <c r="I278" t="s">
        <v>295</v>
      </c>
      <c r="K278">
        <f>COUNTIF(input!A:A,data!I278)</f>
        <v>0</v>
      </c>
    </row>
    <row r="279" spans="9:11" x14ac:dyDescent="0.25">
      <c r="I279" t="s">
        <v>296</v>
      </c>
      <c r="K279">
        <f>COUNTIF(input!A:A,data!I279)</f>
        <v>0</v>
      </c>
    </row>
    <row r="280" spans="9:11" x14ac:dyDescent="0.25">
      <c r="I280" t="s">
        <v>297</v>
      </c>
      <c r="K280">
        <f>COUNTIF(input!A:A,data!I280)</f>
        <v>0</v>
      </c>
    </row>
    <row r="281" spans="9:11" x14ac:dyDescent="0.25">
      <c r="I281" t="s">
        <v>298</v>
      </c>
      <c r="K281">
        <f>COUNTIF(input!A:A,data!I281)</f>
        <v>0</v>
      </c>
    </row>
    <row r="282" spans="9:11" x14ac:dyDescent="0.25">
      <c r="I282" t="s">
        <v>299</v>
      </c>
      <c r="K282">
        <f>COUNTIF(input!A:A,data!I282)</f>
        <v>0</v>
      </c>
    </row>
    <row r="283" spans="9:11" x14ac:dyDescent="0.25">
      <c r="I283" t="s">
        <v>300</v>
      </c>
      <c r="K283">
        <f>COUNTIF(input!A:A,data!I283)</f>
        <v>0</v>
      </c>
    </row>
    <row r="284" spans="9:11" x14ac:dyDescent="0.25">
      <c r="I284" t="s">
        <v>301</v>
      </c>
      <c r="K284">
        <f>COUNTIF(input!A:A,data!I284)</f>
        <v>0</v>
      </c>
    </row>
    <row r="285" spans="9:11" x14ac:dyDescent="0.25">
      <c r="I285" t="s">
        <v>302</v>
      </c>
      <c r="K285">
        <f>COUNTIF(input!A:A,data!I285)</f>
        <v>0</v>
      </c>
    </row>
    <row r="286" spans="9:11" x14ac:dyDescent="0.25">
      <c r="I286" t="s">
        <v>303</v>
      </c>
      <c r="K286">
        <f>COUNTIF(input!A:A,data!I286)</f>
        <v>0</v>
      </c>
    </row>
    <row r="287" spans="9:11" x14ac:dyDescent="0.25">
      <c r="I287" t="s">
        <v>304</v>
      </c>
      <c r="K287">
        <f>COUNTIF(input!A:A,data!I287)</f>
        <v>0</v>
      </c>
    </row>
    <row r="288" spans="9:11" x14ac:dyDescent="0.25">
      <c r="I288" t="s">
        <v>305</v>
      </c>
      <c r="K288">
        <f>COUNTIF(input!A:A,data!I288)</f>
        <v>0</v>
      </c>
    </row>
    <row r="289" spans="9:11" x14ac:dyDescent="0.25">
      <c r="I289" t="s">
        <v>306</v>
      </c>
      <c r="K289">
        <f>COUNTIF(input!A:A,data!I289)</f>
        <v>0</v>
      </c>
    </row>
    <row r="290" spans="9:11" x14ac:dyDescent="0.25">
      <c r="I290" t="s">
        <v>307</v>
      </c>
      <c r="K290">
        <f>COUNTIF(input!A:A,data!I290)</f>
        <v>0</v>
      </c>
    </row>
    <row r="291" spans="9:11" x14ac:dyDescent="0.25">
      <c r="I291" t="s">
        <v>308</v>
      </c>
      <c r="K291">
        <f>COUNTIF(input!A:A,data!I291)</f>
        <v>0</v>
      </c>
    </row>
    <row r="292" spans="9:11" x14ac:dyDescent="0.25">
      <c r="I292" t="s">
        <v>309</v>
      </c>
      <c r="K292">
        <f>COUNTIF(input!A:A,data!I292)</f>
        <v>0</v>
      </c>
    </row>
    <row r="293" spans="9:11" x14ac:dyDescent="0.25">
      <c r="I293" t="s">
        <v>310</v>
      </c>
      <c r="K293">
        <f>COUNTIF(input!A:A,data!I293)</f>
        <v>0</v>
      </c>
    </row>
    <row r="294" spans="9:11" x14ac:dyDescent="0.25">
      <c r="I294" t="s">
        <v>311</v>
      </c>
      <c r="K294">
        <f>COUNTIF(input!A:A,data!I294)</f>
        <v>0</v>
      </c>
    </row>
    <row r="295" spans="9:11" x14ac:dyDescent="0.25">
      <c r="I295" t="s">
        <v>312</v>
      </c>
      <c r="K295">
        <f>COUNTIF(input!A:A,data!I295)</f>
        <v>0</v>
      </c>
    </row>
    <row r="296" spans="9:11" x14ac:dyDescent="0.25">
      <c r="I296" t="s">
        <v>313</v>
      </c>
      <c r="K296">
        <f>COUNTIF(input!A:A,data!I296)</f>
        <v>0</v>
      </c>
    </row>
    <row r="297" spans="9:11" x14ac:dyDescent="0.25">
      <c r="I297" t="s">
        <v>314</v>
      </c>
      <c r="K297">
        <f>COUNTIF(input!A:A,data!I297)</f>
        <v>0</v>
      </c>
    </row>
    <row r="298" spans="9:11" x14ac:dyDescent="0.25">
      <c r="I298" t="s">
        <v>315</v>
      </c>
      <c r="K298">
        <f>COUNTIF(input!A:A,data!I298)</f>
        <v>0</v>
      </c>
    </row>
    <row r="299" spans="9:11" x14ac:dyDescent="0.25">
      <c r="I299" t="s">
        <v>316</v>
      </c>
      <c r="K299">
        <f>COUNTIF(input!A:A,data!I299)</f>
        <v>0</v>
      </c>
    </row>
    <row r="300" spans="9:11" x14ac:dyDescent="0.25">
      <c r="I300" t="s">
        <v>317</v>
      </c>
      <c r="K300">
        <f>COUNTIF(input!A:A,data!I300)</f>
        <v>0</v>
      </c>
    </row>
    <row r="301" spans="9:11" x14ac:dyDescent="0.25">
      <c r="I301" t="s">
        <v>318</v>
      </c>
      <c r="K301">
        <f>COUNTIF(input!A:A,data!I301)</f>
        <v>0</v>
      </c>
    </row>
    <row r="302" spans="9:11" x14ac:dyDescent="0.25">
      <c r="I302" t="s">
        <v>319</v>
      </c>
      <c r="K302">
        <f>COUNTIF(input!A:A,data!I302)</f>
        <v>0</v>
      </c>
    </row>
    <row r="303" spans="9:11" x14ac:dyDescent="0.25">
      <c r="I303" t="s">
        <v>320</v>
      </c>
      <c r="K303">
        <f>COUNTIF(input!A:A,data!I303)</f>
        <v>0</v>
      </c>
    </row>
    <row r="304" spans="9:11" x14ac:dyDescent="0.25">
      <c r="I304" t="s">
        <v>321</v>
      </c>
      <c r="K304">
        <f>COUNTIF(input!A:A,data!I304)</f>
        <v>0</v>
      </c>
    </row>
    <row r="305" spans="9:11" x14ac:dyDescent="0.25">
      <c r="I305" t="s">
        <v>322</v>
      </c>
      <c r="K305">
        <f>COUNTIF(input!A:A,data!I305)</f>
        <v>0</v>
      </c>
    </row>
    <row r="306" spans="9:11" x14ac:dyDescent="0.25">
      <c r="I306" t="s">
        <v>323</v>
      </c>
      <c r="K306">
        <f>COUNTIF(input!A:A,data!I306)</f>
        <v>0</v>
      </c>
    </row>
    <row r="307" spans="9:11" x14ac:dyDescent="0.25">
      <c r="I307" t="s">
        <v>324</v>
      </c>
      <c r="K307">
        <f>COUNTIF(input!A:A,data!I307)</f>
        <v>0</v>
      </c>
    </row>
    <row r="308" spans="9:11" x14ac:dyDescent="0.25">
      <c r="I308" t="s">
        <v>325</v>
      </c>
      <c r="K308">
        <f>COUNTIF(input!A:A,data!I308)</f>
        <v>0</v>
      </c>
    </row>
    <row r="309" spans="9:11" x14ac:dyDescent="0.25">
      <c r="I309" t="s">
        <v>326</v>
      </c>
      <c r="K309">
        <f>COUNTIF(input!A:A,data!I309)</f>
        <v>0</v>
      </c>
    </row>
    <row r="310" spans="9:11" x14ac:dyDescent="0.25">
      <c r="I310" t="s">
        <v>327</v>
      </c>
      <c r="K310">
        <f>COUNTIF(input!A:A,data!I310)</f>
        <v>0</v>
      </c>
    </row>
    <row r="311" spans="9:11" x14ac:dyDescent="0.25">
      <c r="I311" t="s">
        <v>328</v>
      </c>
      <c r="K311">
        <f>COUNTIF(input!A:A,data!I311)</f>
        <v>0</v>
      </c>
    </row>
    <row r="312" spans="9:11" x14ac:dyDescent="0.25">
      <c r="I312" t="s">
        <v>329</v>
      </c>
      <c r="K312">
        <f>COUNTIF(input!A:A,data!I312)</f>
        <v>0</v>
      </c>
    </row>
    <row r="313" spans="9:11" x14ac:dyDescent="0.25">
      <c r="I313" t="s">
        <v>330</v>
      </c>
      <c r="K313">
        <f>COUNTIF(input!A:A,data!I313)</f>
        <v>0</v>
      </c>
    </row>
    <row r="314" spans="9:11" x14ac:dyDescent="0.25">
      <c r="I314" t="s">
        <v>331</v>
      </c>
      <c r="K314">
        <f>COUNTIF(input!A:A,data!I314)</f>
        <v>0</v>
      </c>
    </row>
    <row r="315" spans="9:11" x14ac:dyDescent="0.25">
      <c r="I315" t="s">
        <v>332</v>
      </c>
      <c r="K315">
        <f>COUNTIF(input!A:A,data!I315)</f>
        <v>0</v>
      </c>
    </row>
    <row r="316" spans="9:11" x14ac:dyDescent="0.25">
      <c r="I316" t="s">
        <v>333</v>
      </c>
      <c r="K316">
        <f>COUNTIF(input!A:A,data!I316)</f>
        <v>0</v>
      </c>
    </row>
    <row r="317" spans="9:11" x14ac:dyDescent="0.25">
      <c r="I317" t="s">
        <v>334</v>
      </c>
      <c r="K317">
        <f>COUNTIF(input!A:A,data!I317)</f>
        <v>0</v>
      </c>
    </row>
    <row r="318" spans="9:11" x14ac:dyDescent="0.25">
      <c r="I318" t="s">
        <v>335</v>
      </c>
      <c r="K318">
        <f>COUNTIF(input!A:A,data!I318)</f>
        <v>0</v>
      </c>
    </row>
    <row r="319" spans="9:11" x14ac:dyDescent="0.25">
      <c r="I319" t="s">
        <v>336</v>
      </c>
      <c r="K319">
        <f>COUNTIF(input!A:A,data!I319)</f>
        <v>0</v>
      </c>
    </row>
    <row r="320" spans="9:11" x14ac:dyDescent="0.25">
      <c r="I320" t="s">
        <v>337</v>
      </c>
      <c r="K320">
        <f>COUNTIF(input!A:A,data!I320)</f>
        <v>0</v>
      </c>
    </row>
    <row r="321" spans="9:11" x14ac:dyDescent="0.25">
      <c r="I321" t="s">
        <v>338</v>
      </c>
      <c r="K321">
        <f>COUNTIF(input!A:A,data!I321)</f>
        <v>0</v>
      </c>
    </row>
    <row r="322" spans="9:11" x14ac:dyDescent="0.25">
      <c r="I322" t="s">
        <v>339</v>
      </c>
      <c r="K322">
        <f>COUNTIF(input!A:A,data!I322)</f>
        <v>0</v>
      </c>
    </row>
    <row r="323" spans="9:11" x14ac:dyDescent="0.25">
      <c r="I323" t="s">
        <v>340</v>
      </c>
      <c r="K323">
        <f>COUNTIF(input!A:A,data!I323)</f>
        <v>0</v>
      </c>
    </row>
    <row r="324" spans="9:11" x14ac:dyDescent="0.25">
      <c r="I324" t="s">
        <v>341</v>
      </c>
      <c r="K324">
        <f>COUNTIF(input!A:A,data!I324)</f>
        <v>0</v>
      </c>
    </row>
    <row r="325" spans="9:11" x14ac:dyDescent="0.25">
      <c r="I325" t="s">
        <v>342</v>
      </c>
      <c r="K325">
        <f>COUNTIF(input!A:A,data!I325)</f>
        <v>0</v>
      </c>
    </row>
    <row r="326" spans="9:11" x14ac:dyDescent="0.25">
      <c r="I326" t="s">
        <v>343</v>
      </c>
      <c r="K326">
        <f>COUNTIF(input!A:A,data!I326)</f>
        <v>0</v>
      </c>
    </row>
    <row r="327" spans="9:11" x14ac:dyDescent="0.25">
      <c r="I327" t="s">
        <v>344</v>
      </c>
      <c r="K327">
        <f>COUNTIF(input!A:A,data!I327)</f>
        <v>0</v>
      </c>
    </row>
    <row r="328" spans="9:11" x14ac:dyDescent="0.25">
      <c r="I328" t="s">
        <v>345</v>
      </c>
      <c r="K328">
        <f>COUNTIF(input!A:A,data!I328)</f>
        <v>0</v>
      </c>
    </row>
    <row r="329" spans="9:11" x14ac:dyDescent="0.25">
      <c r="I329" t="s">
        <v>346</v>
      </c>
      <c r="K329">
        <f>COUNTIF(input!A:A,data!I329)</f>
        <v>0</v>
      </c>
    </row>
    <row r="330" spans="9:11" x14ac:dyDescent="0.25">
      <c r="I330" t="s">
        <v>347</v>
      </c>
      <c r="K330">
        <f>COUNTIF(input!A:A,data!I330)</f>
        <v>0</v>
      </c>
    </row>
    <row r="331" spans="9:11" x14ac:dyDescent="0.25">
      <c r="I331" t="s">
        <v>348</v>
      </c>
      <c r="K331">
        <f>COUNTIF(input!A:A,data!I331)</f>
        <v>0</v>
      </c>
    </row>
    <row r="332" spans="9:11" x14ac:dyDescent="0.25">
      <c r="I332" t="s">
        <v>349</v>
      </c>
      <c r="K332">
        <f>COUNTIF(input!A:A,data!I332)</f>
        <v>0</v>
      </c>
    </row>
    <row r="333" spans="9:11" x14ac:dyDescent="0.25">
      <c r="I333" t="s">
        <v>350</v>
      </c>
      <c r="K333">
        <f>COUNTIF(input!A:A,data!I333)</f>
        <v>0</v>
      </c>
    </row>
    <row r="334" spans="9:11" x14ac:dyDescent="0.25">
      <c r="I334" t="s">
        <v>351</v>
      </c>
      <c r="K334">
        <f>COUNTIF(input!A:A,data!I334)</f>
        <v>0</v>
      </c>
    </row>
    <row r="335" spans="9:11" x14ac:dyDescent="0.25">
      <c r="I335" t="s">
        <v>352</v>
      </c>
      <c r="K335">
        <f>COUNTIF(input!A:A,data!I335)</f>
        <v>0</v>
      </c>
    </row>
    <row r="336" spans="9:11" x14ac:dyDescent="0.25">
      <c r="I336" t="s">
        <v>353</v>
      </c>
      <c r="K336">
        <f>COUNTIF(input!A:A,data!I336)</f>
        <v>0</v>
      </c>
    </row>
    <row r="337" spans="9:11" x14ac:dyDescent="0.25">
      <c r="I337" t="s">
        <v>354</v>
      </c>
      <c r="K337">
        <f>COUNTIF(input!A:A,data!I337)</f>
        <v>0</v>
      </c>
    </row>
    <row r="338" spans="9:11" x14ac:dyDescent="0.25">
      <c r="I338" t="s">
        <v>355</v>
      </c>
      <c r="K338">
        <f>COUNTIF(input!A:A,data!I338)</f>
        <v>0</v>
      </c>
    </row>
    <row r="339" spans="9:11" x14ac:dyDescent="0.25">
      <c r="I339" t="s">
        <v>356</v>
      </c>
      <c r="K339">
        <f>COUNTIF(input!A:A,data!I339)</f>
        <v>0</v>
      </c>
    </row>
    <row r="340" spans="9:11" x14ac:dyDescent="0.25">
      <c r="I340" t="s">
        <v>357</v>
      </c>
      <c r="K340">
        <f>COUNTIF(input!A:A,data!I340)</f>
        <v>0</v>
      </c>
    </row>
    <row r="341" spans="9:11" x14ac:dyDescent="0.25">
      <c r="I341" t="s">
        <v>358</v>
      </c>
      <c r="K341">
        <f>COUNTIF(input!A:A,data!I341)</f>
        <v>0</v>
      </c>
    </row>
    <row r="342" spans="9:11" x14ac:dyDescent="0.25">
      <c r="I342" t="s">
        <v>359</v>
      </c>
      <c r="K342">
        <f>COUNTIF(input!A:A,data!I342)</f>
        <v>0</v>
      </c>
    </row>
    <row r="343" spans="9:11" x14ac:dyDescent="0.25">
      <c r="I343" t="s">
        <v>360</v>
      </c>
      <c r="K343">
        <f>COUNTIF(input!A:A,data!I343)</f>
        <v>0</v>
      </c>
    </row>
    <row r="344" spans="9:11" x14ac:dyDescent="0.25">
      <c r="I344" t="s">
        <v>361</v>
      </c>
      <c r="K344">
        <f>COUNTIF(input!A:A,data!I344)</f>
        <v>0</v>
      </c>
    </row>
    <row r="345" spans="9:11" x14ac:dyDescent="0.25">
      <c r="I345" t="s">
        <v>362</v>
      </c>
      <c r="K345">
        <f>COUNTIF(input!A:A,data!I345)</f>
        <v>0</v>
      </c>
    </row>
    <row r="346" spans="9:11" x14ac:dyDescent="0.25">
      <c r="I346" t="s">
        <v>363</v>
      </c>
      <c r="K346">
        <f>COUNTIF(input!A:A,data!I346)</f>
        <v>0</v>
      </c>
    </row>
    <row r="347" spans="9:11" x14ac:dyDescent="0.25">
      <c r="I347" t="s">
        <v>364</v>
      </c>
      <c r="K347">
        <f>COUNTIF(input!A:A,data!I347)</f>
        <v>0</v>
      </c>
    </row>
    <row r="348" spans="9:11" x14ac:dyDescent="0.25">
      <c r="I348" t="s">
        <v>365</v>
      </c>
      <c r="K348">
        <f>COUNTIF(input!A:A,data!I348)</f>
        <v>0</v>
      </c>
    </row>
    <row r="349" spans="9:11" x14ac:dyDescent="0.25">
      <c r="I349" t="s">
        <v>366</v>
      </c>
      <c r="K349">
        <f>COUNTIF(input!A:A,data!I349)</f>
        <v>0</v>
      </c>
    </row>
    <row r="350" spans="9:11" x14ac:dyDescent="0.25">
      <c r="I350" t="s">
        <v>367</v>
      </c>
      <c r="K350">
        <f>COUNTIF(input!A:A,data!I350)</f>
        <v>0</v>
      </c>
    </row>
    <row r="351" spans="9:11" x14ac:dyDescent="0.25">
      <c r="I351" t="s">
        <v>368</v>
      </c>
      <c r="K351">
        <f>COUNTIF(input!A:A,data!I351)</f>
        <v>0</v>
      </c>
    </row>
    <row r="352" spans="9:11" x14ac:dyDescent="0.25">
      <c r="I352" t="s">
        <v>369</v>
      </c>
      <c r="K352">
        <f>COUNTIF(input!A:A,data!I352)</f>
        <v>0</v>
      </c>
    </row>
    <row r="353" spans="9:11" x14ac:dyDescent="0.25">
      <c r="I353" t="s">
        <v>370</v>
      </c>
      <c r="K353">
        <f>COUNTIF(input!A:A,data!I353)</f>
        <v>0</v>
      </c>
    </row>
    <row r="354" spans="9:11" x14ac:dyDescent="0.25">
      <c r="I354" t="s">
        <v>371</v>
      </c>
      <c r="K354">
        <f>COUNTIF(input!A:A,data!I354)</f>
        <v>0</v>
      </c>
    </row>
    <row r="355" spans="9:11" x14ac:dyDescent="0.25">
      <c r="I355" t="s">
        <v>372</v>
      </c>
      <c r="K355">
        <f>COUNTIF(input!A:A,data!I355)</f>
        <v>0</v>
      </c>
    </row>
    <row r="356" spans="9:11" x14ac:dyDescent="0.25">
      <c r="I356" t="s">
        <v>373</v>
      </c>
      <c r="K356">
        <f>COUNTIF(input!A:A,data!I356)</f>
        <v>0</v>
      </c>
    </row>
    <row r="357" spans="9:11" x14ac:dyDescent="0.25">
      <c r="I357" t="s">
        <v>374</v>
      </c>
      <c r="K357">
        <f>COUNTIF(input!A:A,data!I357)</f>
        <v>0</v>
      </c>
    </row>
    <row r="358" spans="9:11" x14ac:dyDescent="0.25">
      <c r="I358" t="s">
        <v>375</v>
      </c>
      <c r="K358">
        <f>COUNTIF(input!A:A,data!I358)</f>
        <v>0</v>
      </c>
    </row>
    <row r="359" spans="9:11" x14ac:dyDescent="0.25">
      <c r="I359" t="s">
        <v>376</v>
      </c>
      <c r="K359">
        <f>COUNTIF(input!A:A,data!I359)</f>
        <v>0</v>
      </c>
    </row>
    <row r="360" spans="9:11" x14ac:dyDescent="0.25">
      <c r="I360" t="s">
        <v>377</v>
      </c>
      <c r="K360">
        <f>COUNTIF(input!A:A,data!I360)</f>
        <v>0</v>
      </c>
    </row>
    <row r="361" spans="9:11" x14ac:dyDescent="0.25">
      <c r="I361" t="s">
        <v>378</v>
      </c>
      <c r="K361">
        <f>COUNTIF(input!A:A,data!I361)</f>
        <v>0</v>
      </c>
    </row>
    <row r="362" spans="9:11" x14ac:dyDescent="0.25">
      <c r="I362" t="s">
        <v>379</v>
      </c>
      <c r="K362">
        <f>COUNTIF(input!A:A,data!I362)</f>
        <v>0</v>
      </c>
    </row>
    <row r="363" spans="9:11" x14ac:dyDescent="0.25">
      <c r="I363" t="s">
        <v>380</v>
      </c>
      <c r="K363">
        <f>COUNTIF(input!A:A,data!I363)</f>
        <v>0</v>
      </c>
    </row>
    <row r="364" spans="9:11" x14ac:dyDescent="0.25">
      <c r="I364" t="s">
        <v>381</v>
      </c>
      <c r="K364">
        <f>COUNTIF(input!A:A,data!I364)</f>
        <v>0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4"/>
  <sheetViews>
    <sheetView tabSelected="1" workbookViewId="0">
      <selection activeCell="A6" sqref="A6"/>
    </sheetView>
  </sheetViews>
  <sheetFormatPr baseColWidth="10" defaultRowHeight="15" x14ac:dyDescent="0.25"/>
  <sheetData>
    <row r="1" spans="1:4" x14ac:dyDescent="0.25">
      <c r="A1" t="s">
        <v>46</v>
      </c>
      <c r="B1" t="str">
        <f>VLOOKUP($A1,input!$A$2:$H$250,4,FALSE)&amp;" "&amp;VLOOKUP($A1,input!$A$2:$H$250,6,FALSE)</f>
        <v>MISTER 01 1</v>
      </c>
      <c r="C1">
        <f>VLOOKUP($A1,input!$A$2:$I$250,9,FALSE)+2</f>
        <v>3</v>
      </c>
      <c r="D1">
        <f ca="1">VLOOKUP(A1,input!A&amp;Feuil2!C1:I250,4,FALSE)</f>
        <v>0</v>
      </c>
    </row>
    <row r="2" spans="1:4" x14ac:dyDescent="0.25">
      <c r="A2" t="s">
        <v>47</v>
      </c>
      <c r="B2" t="str">
        <f>VLOOKUP(A2,input!$A$2:$H$250,4,FALSE)&amp;" "&amp;VLOOKUP(A2,input!$A$2:$H$250,6,FALSE)</f>
        <v>MISTER 09 1</v>
      </c>
      <c r="C2">
        <f>VLOOKUP($A2,input!$A$2:$I$250,9,FALSE)+2</f>
        <v>11</v>
      </c>
      <c r="D2">
        <f ca="1">VLOOKUP(A2,input!A&amp;Feuil2!C2:I251,4,FALSE)</f>
        <v>0</v>
      </c>
    </row>
    <row r="3" spans="1:4" x14ac:dyDescent="0.25">
      <c r="A3" t="s">
        <v>42</v>
      </c>
      <c r="B3" t="str">
        <f>VLOOKUP(A3,input!$A$2:$H$250,4,FALSE)&amp;" "&amp;VLOOKUP(A3,input!$A$2:$H$250,6,FALSE)</f>
        <v>MISTER 21 2</v>
      </c>
      <c r="C3">
        <f>VLOOKUP($A3,input!$A$2:$I$250,9,FALSE)+2</f>
        <v>23</v>
      </c>
      <c r="D3">
        <f ca="1">VLOOKUP(A3,input!A&amp;Feuil2!C3:I252,4,FALSE)</f>
        <v>0</v>
      </c>
    </row>
    <row r="4" spans="1:4" x14ac:dyDescent="0.25">
      <c r="A4" t="s">
        <v>38</v>
      </c>
      <c r="B4" t="str">
        <f>VLOOKUP(A4,input!$A$2:$H$250,4,FALSE)&amp;" "&amp;VLOOKUP(A4,input!$A$2:$H$250,6,FALSE)</f>
        <v>MISTER 32 1</v>
      </c>
      <c r="C4">
        <f>VLOOKUP($A4,input!$A$2:$I$250,9,FALSE)+2</f>
        <v>34</v>
      </c>
      <c r="D4">
        <f ca="1">VLOOKUP(A4,input!A&amp;Feuil2!C4:I253,4,FALSE)</f>
        <v>0</v>
      </c>
    </row>
    <row r="5" spans="1:4" x14ac:dyDescent="0.25">
      <c r="A5" t="s">
        <v>33</v>
      </c>
      <c r="B5" t="str">
        <f>VLOOKUP(A5,input!$A$2:$H$250,4,FALSE)&amp;" "&amp;VLOOKUP(A5,input!$A$2:$H$250,6,FALSE)</f>
        <v>MISTER 50 1</v>
      </c>
      <c r="C5">
        <f>VLOOKUP($A5,input!$A$2:$I$250,9,FALSE)+2</f>
        <v>52</v>
      </c>
      <c r="D5">
        <f ca="1">VLOOKUP(A5,input!A&amp;Feuil2!C5:I254,4,FALSE)</f>
        <v>0</v>
      </c>
    </row>
    <row r="6" spans="1:4" x14ac:dyDescent="0.25">
      <c r="A6" t="s">
        <v>29</v>
      </c>
      <c r="B6" t="str">
        <f>VLOOKUP(A6,input!$A$2:$H$250,4,FALSE)&amp;" "&amp;VLOOKUP(A6,input!$A$2:$H$250,6,FALSE)</f>
        <v>MISTER 63 1</v>
      </c>
      <c r="C6">
        <f>VLOOKUP($A6,input!$A$2:$I$250,9,FALSE)+2</f>
        <v>65</v>
      </c>
      <c r="D6">
        <f ca="1">VLOOKUP(A6,input!A&amp;Feuil2!C6:I255,4,FALSE)</f>
        <v>0</v>
      </c>
    </row>
    <row r="7" spans="1:4" x14ac:dyDescent="0.25">
      <c r="A7" t="s">
        <v>26</v>
      </c>
      <c r="B7" t="str">
        <f>VLOOKUP(A7,input!$A$2:$H$250,4,FALSE)&amp;" "&amp;VLOOKUP(A7,input!$A$2:$H$250,6,FALSE)</f>
        <v>MISTER 70 1</v>
      </c>
      <c r="C7">
        <f>VLOOKUP($A7,input!$A$2:$I$250,9,FALSE)+2</f>
        <v>72</v>
      </c>
      <c r="D7">
        <f ca="1">VLOOKUP(A7,input!A&amp;Feuil2!C7:I256,4,FALSE)</f>
        <v>0</v>
      </c>
    </row>
    <row r="8" spans="1:4" x14ac:dyDescent="0.25">
      <c r="A8" t="s">
        <v>21</v>
      </c>
      <c r="B8" t="str">
        <f>VLOOKUP(A8,input!$A$2:$H$250,4,FALSE)&amp;" "&amp;VLOOKUP(A8,input!$A$2:$H$250,6,FALSE)</f>
        <v>MISTER 83 1</v>
      </c>
      <c r="C8">
        <f>VLOOKUP($A8,input!$A$2:$I$250,9,FALSE)+2</f>
        <v>85</v>
      </c>
      <c r="D8">
        <f ca="1">VLOOKUP(A8,input!A&amp;Feuil2!C8:I257,4,FALSE)</f>
        <v>0</v>
      </c>
    </row>
    <row r="9" spans="1:4" x14ac:dyDescent="0.25">
      <c r="A9" t="s">
        <v>18</v>
      </c>
      <c r="B9" t="str">
        <f>VLOOKUP(A9,input!$A$2:$H$250,4,FALSE)&amp;" "&amp;VLOOKUP(A9,input!$A$2:$H$250,6,FALSE)</f>
        <v>MISTER 95 1</v>
      </c>
      <c r="C9">
        <f>VLOOKUP($A9,input!$A$2:$I$250,9,FALSE)+2</f>
        <v>97</v>
      </c>
      <c r="D9">
        <f ca="1">VLOOKUP(A9,input!A&amp;Feuil2!C9:I258,4,FALSE)</f>
        <v>0</v>
      </c>
    </row>
    <row r="10" spans="1:4" x14ac:dyDescent="0.25">
      <c r="A10" t="s">
        <v>56</v>
      </c>
      <c r="B10" t="str">
        <f>VLOOKUP(A10,input!$A$2:$H$250,4,FALSE)&amp;" "&amp;VLOOKUP(A10,input!$A$2:$H$250,6,FALSE)</f>
        <v>MISTER 117 1</v>
      </c>
      <c r="C10">
        <f>VLOOKUP($A10,input!$A$2:$I$250,9,FALSE)+2</f>
        <v>119</v>
      </c>
      <c r="D10">
        <f ca="1">VLOOKUP(A10,input!A&amp;Feuil2!C10:I259,4,FALSE)</f>
        <v>0</v>
      </c>
    </row>
    <row r="11" spans="1:4" x14ac:dyDescent="0.25">
      <c r="A11" t="s">
        <v>57</v>
      </c>
      <c r="B11" t="e">
        <f>VLOOKUP(A11,input!$A$2:$H$250,4,FALSE)&amp;" "&amp;VLOOKUP(A11,input!$A$2:$H$250,6,FALSE)</f>
        <v>#N/A</v>
      </c>
      <c r="C11" t="e">
        <f>VLOOKUP($A11,input!$A$2:$I$250,9,FALSE)+2</f>
        <v>#N/A</v>
      </c>
      <c r="D11">
        <f ca="1">VLOOKUP(A11,input!A&amp;Feuil2!C11:I260,4,FALSE)</f>
        <v>0</v>
      </c>
    </row>
    <row r="12" spans="1:4" x14ac:dyDescent="0.25">
      <c r="A12" t="s">
        <v>58</v>
      </c>
      <c r="B12" t="e">
        <f>VLOOKUP(A12,input!$A$2:$H$250,4,FALSE)&amp;" "&amp;VLOOKUP(A12,input!$A$2:$H$250,6,FALSE)</f>
        <v>#N/A</v>
      </c>
      <c r="C12" t="e">
        <f>VLOOKUP($A12,input!$A$2:$I$250,9,FALSE)+2</f>
        <v>#N/A</v>
      </c>
      <c r="D12">
        <f ca="1">VLOOKUP(A12,input!A&amp;Feuil2!C12:I261,4,FALSE)</f>
        <v>0</v>
      </c>
    </row>
    <row r="13" spans="1:4" x14ac:dyDescent="0.25">
      <c r="A13" t="s">
        <v>59</v>
      </c>
      <c r="B13" t="e">
        <f>VLOOKUP(A13,input!$A$2:$H$250,4,FALSE)&amp;" "&amp;VLOOKUP(A13,input!$A$2:$H$250,6,FALSE)</f>
        <v>#N/A</v>
      </c>
      <c r="C13" t="e">
        <f>VLOOKUP($A13,input!$A$2:$I$250,9,FALSE)+2</f>
        <v>#N/A</v>
      </c>
      <c r="D13">
        <f ca="1">VLOOKUP(A13,input!A&amp;Feuil2!C13:I262,4,FALSE)</f>
        <v>0</v>
      </c>
    </row>
    <row r="14" spans="1:4" x14ac:dyDescent="0.25">
      <c r="A14" t="s">
        <v>60</v>
      </c>
      <c r="B14" t="e">
        <f>VLOOKUP(A14,input!$A$2:$H$250,4,FALSE)&amp;" "&amp;VLOOKUP(A14,input!$A$2:$H$250,6,FALSE)</f>
        <v>#N/A</v>
      </c>
      <c r="C14" t="e">
        <f>VLOOKUP($A14,input!$A$2:$I$250,9,FALSE)+2</f>
        <v>#N/A</v>
      </c>
      <c r="D14">
        <f ca="1">VLOOKUP(A14,input!A&amp;Feuil2!C14:I263,4,FALSE)</f>
        <v>0</v>
      </c>
    </row>
    <row r="15" spans="1:4" x14ac:dyDescent="0.25">
      <c r="A15" t="s">
        <v>61</v>
      </c>
      <c r="B15" t="e">
        <f>VLOOKUP(A15,input!$A$2:$H$250,4,FALSE)&amp;" "&amp;VLOOKUP(A15,input!$A$2:$H$250,6,FALSE)</f>
        <v>#N/A</v>
      </c>
      <c r="C15" t="e">
        <f>VLOOKUP($A15,input!$A$2:$I$250,9,FALSE)+2</f>
        <v>#N/A</v>
      </c>
      <c r="D15">
        <f ca="1">VLOOKUP(A15,input!A&amp;Feuil2!C15:I264,4,FALSE)</f>
        <v>0</v>
      </c>
    </row>
    <row r="16" spans="1:4" x14ac:dyDescent="0.25">
      <c r="A16" t="s">
        <v>62</v>
      </c>
      <c r="B16" t="e">
        <f>VLOOKUP(A16,input!$A$2:$H$250,4,FALSE)&amp;" "&amp;VLOOKUP(A16,input!$A$2:$H$250,6,FALSE)</f>
        <v>#N/A</v>
      </c>
      <c r="C16" t="e">
        <f>VLOOKUP($A16,input!$A$2:$I$250,9,FALSE)+2</f>
        <v>#N/A</v>
      </c>
      <c r="D16">
        <f ca="1">VLOOKUP(A16,input!A&amp;Feuil2!C16:I265,4,FALSE)</f>
        <v>0</v>
      </c>
    </row>
    <row r="17" spans="1:4" x14ac:dyDescent="0.25">
      <c r="A17" t="s">
        <v>63</v>
      </c>
      <c r="B17" t="e">
        <f>VLOOKUP(A17,input!$A$2:$H$250,4,FALSE)&amp;" "&amp;VLOOKUP(A17,input!$A$2:$H$250,6,FALSE)</f>
        <v>#N/A</v>
      </c>
      <c r="C17" t="e">
        <f>VLOOKUP($A17,input!$A$2:$I$250,9,FALSE)+2</f>
        <v>#N/A</v>
      </c>
      <c r="D17">
        <f ca="1">VLOOKUP(A17,input!A&amp;Feuil2!C17:I266,4,FALSE)</f>
        <v>0</v>
      </c>
    </row>
    <row r="18" spans="1:4" x14ac:dyDescent="0.25">
      <c r="A18" t="s">
        <v>64</v>
      </c>
      <c r="B18" t="e">
        <f>VLOOKUP(A18,input!$A$2:$H$250,4,FALSE)&amp;" "&amp;VLOOKUP(A18,input!$A$2:$H$250,6,FALSE)</f>
        <v>#N/A</v>
      </c>
      <c r="C18" t="e">
        <f>VLOOKUP($A18,input!$A$2:$I$250,9,FALSE)+2</f>
        <v>#N/A</v>
      </c>
      <c r="D18">
        <f ca="1">VLOOKUP(A18,input!A&amp;Feuil2!C18:I267,4,FALSE)</f>
        <v>0</v>
      </c>
    </row>
    <row r="19" spans="1:4" x14ac:dyDescent="0.25">
      <c r="A19" t="s">
        <v>65</v>
      </c>
      <c r="B19" t="e">
        <f>VLOOKUP(A19,input!$A$2:$H$250,4,FALSE)&amp;" "&amp;VLOOKUP(A19,input!$A$2:$H$250,6,FALSE)</f>
        <v>#N/A</v>
      </c>
      <c r="C19" t="e">
        <f>VLOOKUP($A19,input!$A$2:$I$250,9,FALSE)+2</f>
        <v>#N/A</v>
      </c>
      <c r="D19">
        <f ca="1">VLOOKUP(A19,input!A&amp;Feuil2!C19:I268,4,FALSE)</f>
        <v>0</v>
      </c>
    </row>
    <row r="20" spans="1:4" x14ac:dyDescent="0.25">
      <c r="A20" t="s">
        <v>66</v>
      </c>
      <c r="B20" t="e">
        <f>VLOOKUP(A20,input!$A$2:$H$250,4,FALSE)&amp;" "&amp;VLOOKUP(A20,input!$A$2:$H$250,6,FALSE)</f>
        <v>#N/A</v>
      </c>
      <c r="C20" t="e">
        <f>VLOOKUP($A20,input!$A$2:$I$250,9,FALSE)+2</f>
        <v>#N/A</v>
      </c>
      <c r="D20">
        <f ca="1">VLOOKUP(A20,input!A&amp;Feuil2!C20:I269,4,FALSE)</f>
        <v>0</v>
      </c>
    </row>
    <row r="21" spans="1:4" x14ac:dyDescent="0.25">
      <c r="A21" t="s">
        <v>67</v>
      </c>
      <c r="B21" t="e">
        <f>VLOOKUP(A21,input!$A$2:$H$250,4,FALSE)&amp;" "&amp;VLOOKUP(A21,input!$A$2:$H$250,6,FALSE)</f>
        <v>#N/A</v>
      </c>
      <c r="C21" t="e">
        <f>VLOOKUP($A21,input!$A$2:$I$250,9,FALSE)+2</f>
        <v>#N/A</v>
      </c>
      <c r="D21">
        <f ca="1">VLOOKUP(A21,input!A&amp;Feuil2!C21:I270,4,FALSE)</f>
        <v>0</v>
      </c>
    </row>
    <row r="22" spans="1:4" x14ac:dyDescent="0.25">
      <c r="A22" t="s">
        <v>68</v>
      </c>
      <c r="B22" t="e">
        <f>VLOOKUP(A22,input!$A$2:$H$250,4,FALSE)&amp;" "&amp;VLOOKUP(A22,input!$A$2:$H$250,6,FALSE)</f>
        <v>#N/A</v>
      </c>
      <c r="C22" t="e">
        <f>VLOOKUP($A22,input!$A$2:$I$250,9,FALSE)+2</f>
        <v>#N/A</v>
      </c>
      <c r="D22">
        <f ca="1">VLOOKUP(A22,input!A&amp;Feuil2!C22:I271,4,FALSE)</f>
        <v>0</v>
      </c>
    </row>
    <row r="23" spans="1:4" x14ac:dyDescent="0.25">
      <c r="A23" t="s">
        <v>69</v>
      </c>
      <c r="B23" t="e">
        <f>VLOOKUP(A23,input!$A$2:$H$250,4,FALSE)&amp;" "&amp;VLOOKUP(A23,input!$A$2:$H$250,6,FALSE)</f>
        <v>#N/A</v>
      </c>
      <c r="C23" t="e">
        <f>VLOOKUP($A23,input!$A$2:$I$250,9,FALSE)+2</f>
        <v>#N/A</v>
      </c>
      <c r="D23">
        <f ca="1">VLOOKUP(A23,input!A&amp;Feuil2!C23:I272,4,FALSE)</f>
        <v>0</v>
      </c>
    </row>
    <row r="24" spans="1:4" x14ac:dyDescent="0.25">
      <c r="A24" t="s">
        <v>70</v>
      </c>
      <c r="B24" t="e">
        <f>VLOOKUP(A24,input!$A$2:$H$250,4,FALSE)&amp;" "&amp;VLOOKUP(A24,input!$A$2:$H$250,6,FALSE)</f>
        <v>#N/A</v>
      </c>
      <c r="C24" t="e">
        <f>VLOOKUP($A24,input!$A$2:$I$250,9,FALSE)+2</f>
        <v>#N/A</v>
      </c>
      <c r="D24">
        <f ca="1">VLOOKUP(A24,input!A&amp;Feuil2!C24:I273,4,FALSE)</f>
        <v>0</v>
      </c>
    </row>
    <row r="25" spans="1:4" x14ac:dyDescent="0.25">
      <c r="A25" t="s">
        <v>71</v>
      </c>
      <c r="B25" t="e">
        <f>VLOOKUP(A25,input!$A$2:$H$250,4,FALSE)&amp;" "&amp;VLOOKUP(A25,input!$A$2:$H$250,6,FALSE)</f>
        <v>#N/A</v>
      </c>
      <c r="C25" t="e">
        <f>VLOOKUP($A25,input!$A$2:$I$250,9,FALSE)+2</f>
        <v>#N/A</v>
      </c>
      <c r="D25">
        <f ca="1">VLOOKUP(A25,input!A&amp;Feuil2!C25:I274,4,FALSE)</f>
        <v>0</v>
      </c>
    </row>
    <row r="26" spans="1:4" x14ac:dyDescent="0.25">
      <c r="A26" t="s">
        <v>72</v>
      </c>
      <c r="B26" t="e">
        <f>VLOOKUP(A26,input!$A$2:$H$250,4,FALSE)&amp;" "&amp;VLOOKUP(A26,input!$A$2:$H$250,6,FALSE)</f>
        <v>#N/A</v>
      </c>
      <c r="C26" t="e">
        <f>VLOOKUP($A26,input!$A$2:$I$250,9,FALSE)+2</f>
        <v>#N/A</v>
      </c>
      <c r="D26">
        <f ca="1">VLOOKUP(A26,input!A&amp;Feuil2!C26:I275,4,FALSE)</f>
        <v>0</v>
      </c>
    </row>
    <row r="27" spans="1:4" x14ac:dyDescent="0.25">
      <c r="A27" t="s">
        <v>73</v>
      </c>
      <c r="B27" t="e">
        <f>VLOOKUP(A27,input!$A$2:$H$250,4,FALSE)&amp;" "&amp;VLOOKUP(A27,input!$A$2:$H$250,6,FALSE)</f>
        <v>#N/A</v>
      </c>
      <c r="C27" t="e">
        <f>VLOOKUP($A27,input!$A$2:$I$250,9,FALSE)+2</f>
        <v>#N/A</v>
      </c>
      <c r="D27">
        <f ca="1">VLOOKUP(A27,input!A&amp;Feuil2!C27:I276,4,FALSE)</f>
        <v>0</v>
      </c>
    </row>
    <row r="28" spans="1:4" x14ac:dyDescent="0.25">
      <c r="A28" t="s">
        <v>74</v>
      </c>
      <c r="B28" t="e">
        <f>VLOOKUP(A28,input!$A$2:$H$250,4,FALSE)&amp;" "&amp;VLOOKUP(A28,input!$A$2:$H$250,6,FALSE)</f>
        <v>#N/A</v>
      </c>
      <c r="C28" t="e">
        <f>VLOOKUP($A28,input!$A$2:$I$250,9,FALSE)+2</f>
        <v>#N/A</v>
      </c>
      <c r="D28">
        <f ca="1">VLOOKUP(A28,input!A&amp;Feuil2!C28:I277,4,FALSE)</f>
        <v>0</v>
      </c>
    </row>
    <row r="29" spans="1:4" x14ac:dyDescent="0.25">
      <c r="A29" t="s">
        <v>75</v>
      </c>
      <c r="B29" t="e">
        <f>VLOOKUP(A29,input!$A$2:$H$250,4,FALSE)&amp;" "&amp;VLOOKUP(A29,input!$A$2:$H$250,6,FALSE)</f>
        <v>#N/A</v>
      </c>
      <c r="C29" t="e">
        <f>VLOOKUP($A29,input!$A$2:$I$250,9,FALSE)+2</f>
        <v>#N/A</v>
      </c>
      <c r="D29">
        <f ca="1">VLOOKUP(A29,input!A&amp;Feuil2!C29:I278,4,FALSE)</f>
        <v>0</v>
      </c>
    </row>
    <row r="30" spans="1:4" x14ac:dyDescent="0.25">
      <c r="A30" t="s">
        <v>76</v>
      </c>
      <c r="B30" t="e">
        <f>VLOOKUP(A30,input!$A$2:$H$250,4,FALSE)&amp;" "&amp;VLOOKUP(A30,input!$A$2:$H$250,6,FALSE)</f>
        <v>#N/A</v>
      </c>
      <c r="C30" t="e">
        <f>VLOOKUP($A30,input!$A$2:$I$250,9,FALSE)+2</f>
        <v>#N/A</v>
      </c>
      <c r="D30">
        <f ca="1">VLOOKUP(A30,input!A&amp;Feuil2!C30:I279,4,FALSE)</f>
        <v>0</v>
      </c>
    </row>
    <row r="31" spans="1:4" x14ac:dyDescent="0.25">
      <c r="A31" t="s">
        <v>77</v>
      </c>
      <c r="B31" t="e">
        <f>VLOOKUP(A31,input!$A$2:$H$250,4,FALSE)&amp;" "&amp;VLOOKUP(A31,input!$A$2:$H$250,6,FALSE)</f>
        <v>#N/A</v>
      </c>
      <c r="C31" t="e">
        <f>VLOOKUP($A31,input!$A$2:$I$250,9,FALSE)+2</f>
        <v>#N/A</v>
      </c>
      <c r="D31">
        <f ca="1">VLOOKUP(A31,input!A&amp;Feuil2!C31:I280,4,FALSE)</f>
        <v>0</v>
      </c>
    </row>
    <row r="32" spans="1:4" x14ac:dyDescent="0.25">
      <c r="A32" t="s">
        <v>78</v>
      </c>
      <c r="B32" t="e">
        <f>VLOOKUP(A32,input!$A$2:$H$250,4,FALSE)&amp;" "&amp;VLOOKUP(A32,input!$A$2:$H$250,6,FALSE)</f>
        <v>#N/A</v>
      </c>
      <c r="C32" t="e">
        <f>VLOOKUP($A32,input!$A$2:$I$250,9,FALSE)+2</f>
        <v>#N/A</v>
      </c>
      <c r="D32">
        <f ca="1">VLOOKUP(A32,input!A&amp;Feuil2!C32:I281,4,FALSE)</f>
        <v>0</v>
      </c>
    </row>
    <row r="33" spans="1:4" x14ac:dyDescent="0.25">
      <c r="A33" t="s">
        <v>79</v>
      </c>
      <c r="B33" t="e">
        <f>VLOOKUP(A33,input!$A$2:$H$250,4,FALSE)&amp;" "&amp;VLOOKUP(A33,input!$A$2:$H$250,6,FALSE)</f>
        <v>#N/A</v>
      </c>
      <c r="C33" t="e">
        <f>VLOOKUP($A33,input!$A$2:$I$250,9,FALSE)+2</f>
        <v>#N/A</v>
      </c>
      <c r="D33">
        <f ca="1">VLOOKUP(A33,input!A&amp;Feuil2!C33:I282,4,FALSE)</f>
        <v>0</v>
      </c>
    </row>
    <row r="34" spans="1:4" x14ac:dyDescent="0.25">
      <c r="A34" t="s">
        <v>80</v>
      </c>
      <c r="B34" t="e">
        <f>VLOOKUP(A34,input!$A$2:$H$250,4,FALSE)&amp;" "&amp;VLOOKUP(A34,input!$A$2:$H$250,6,FALSE)</f>
        <v>#N/A</v>
      </c>
      <c r="C34" t="e">
        <f>VLOOKUP($A34,input!$A$2:$I$250,9,FALSE)+2</f>
        <v>#N/A</v>
      </c>
      <c r="D34">
        <f ca="1">VLOOKUP(A34,input!A&amp;Feuil2!C34:I283,4,FALSE)</f>
        <v>0</v>
      </c>
    </row>
    <row r="35" spans="1:4" x14ac:dyDescent="0.25">
      <c r="A35" t="s">
        <v>81</v>
      </c>
      <c r="B35" t="e">
        <f>VLOOKUP(A35,input!$A$2:$H$250,4,FALSE)&amp;" "&amp;VLOOKUP(A35,input!$A$2:$H$250,6,FALSE)</f>
        <v>#N/A</v>
      </c>
      <c r="C35" t="e">
        <f>VLOOKUP($A35,input!$A$2:$I$250,9,FALSE)+2</f>
        <v>#N/A</v>
      </c>
      <c r="D35">
        <f ca="1">VLOOKUP(A35,input!A&amp;Feuil2!C35:I284,4,FALSE)</f>
        <v>0</v>
      </c>
    </row>
    <row r="36" spans="1:4" x14ac:dyDescent="0.25">
      <c r="A36" t="s">
        <v>82</v>
      </c>
      <c r="B36" t="e">
        <f>VLOOKUP(A36,input!$A$2:$H$250,4,FALSE)&amp;" "&amp;VLOOKUP(A36,input!$A$2:$H$250,6,FALSE)</f>
        <v>#N/A</v>
      </c>
      <c r="C36" t="e">
        <f>VLOOKUP($A36,input!$A$2:$I$250,9,FALSE)+2</f>
        <v>#N/A</v>
      </c>
      <c r="D36">
        <f ca="1">VLOOKUP(A36,input!A&amp;Feuil2!C36:I285,4,FALSE)</f>
        <v>0</v>
      </c>
    </row>
    <row r="37" spans="1:4" x14ac:dyDescent="0.25">
      <c r="A37" t="s">
        <v>83</v>
      </c>
      <c r="B37" t="e">
        <f>VLOOKUP(A37,input!$A$2:$H$250,4,FALSE)&amp;" "&amp;VLOOKUP(A37,input!$A$2:$H$250,6,FALSE)</f>
        <v>#N/A</v>
      </c>
      <c r="C37" t="e">
        <f>VLOOKUP($A37,input!$A$2:$I$250,9,FALSE)+2</f>
        <v>#N/A</v>
      </c>
      <c r="D37">
        <f ca="1">VLOOKUP(A37,input!A&amp;Feuil2!C37:I286,4,FALSE)</f>
        <v>0</v>
      </c>
    </row>
    <row r="38" spans="1:4" x14ac:dyDescent="0.25">
      <c r="A38" t="s">
        <v>84</v>
      </c>
      <c r="B38" t="e">
        <f>VLOOKUP(A38,input!$A$2:$H$250,4,FALSE)&amp;" "&amp;VLOOKUP(A38,input!$A$2:$H$250,6,FALSE)</f>
        <v>#N/A</v>
      </c>
      <c r="C38" t="e">
        <f>VLOOKUP($A38,input!$A$2:$I$250,9,FALSE)+2</f>
        <v>#N/A</v>
      </c>
      <c r="D38">
        <f ca="1">VLOOKUP(A38,input!A&amp;Feuil2!C38:I287,4,FALSE)</f>
        <v>0</v>
      </c>
    </row>
    <row r="39" spans="1:4" x14ac:dyDescent="0.25">
      <c r="A39" t="s">
        <v>85</v>
      </c>
      <c r="B39" t="e">
        <f>VLOOKUP(A39,input!$A$2:$H$250,4,FALSE)&amp;" "&amp;VLOOKUP(A39,input!$A$2:$H$250,6,FALSE)</f>
        <v>#N/A</v>
      </c>
      <c r="C39" t="e">
        <f>VLOOKUP($A39,input!$A$2:$I$250,9,FALSE)+2</f>
        <v>#N/A</v>
      </c>
      <c r="D39">
        <f ca="1">VLOOKUP(A39,input!A&amp;Feuil2!C39:I288,4,FALSE)</f>
        <v>0</v>
      </c>
    </row>
    <row r="40" spans="1:4" x14ac:dyDescent="0.25">
      <c r="A40" t="s">
        <v>86</v>
      </c>
      <c r="B40" t="e">
        <f>VLOOKUP(A40,input!$A$2:$H$250,4,FALSE)&amp;" "&amp;VLOOKUP(A40,input!$A$2:$H$250,6,FALSE)</f>
        <v>#N/A</v>
      </c>
      <c r="C40" t="e">
        <f>VLOOKUP($A40,input!$A$2:$I$250,9,FALSE)+2</f>
        <v>#N/A</v>
      </c>
      <c r="D40">
        <f ca="1">VLOOKUP(A40,input!A&amp;Feuil2!C40:I289,4,FALSE)</f>
        <v>0</v>
      </c>
    </row>
    <row r="41" spans="1:4" x14ac:dyDescent="0.25">
      <c r="A41" t="s">
        <v>87</v>
      </c>
      <c r="B41" t="e">
        <f>VLOOKUP(A41,input!$A$2:$H$250,4,FALSE)&amp;" "&amp;VLOOKUP(A41,input!$A$2:$H$250,6,FALSE)</f>
        <v>#N/A</v>
      </c>
      <c r="C41" t="e">
        <f>VLOOKUP($A41,input!$A$2:$I$250,9,FALSE)+2</f>
        <v>#N/A</v>
      </c>
      <c r="D41">
        <f ca="1">VLOOKUP(A41,input!A&amp;Feuil2!C41:I290,4,FALSE)</f>
        <v>0</v>
      </c>
    </row>
    <row r="42" spans="1:4" x14ac:dyDescent="0.25">
      <c r="A42" t="s">
        <v>88</v>
      </c>
      <c r="B42" t="e">
        <f>VLOOKUP(A42,input!$A$2:$H$250,4,FALSE)&amp;" "&amp;VLOOKUP(A42,input!$A$2:$H$250,6,FALSE)</f>
        <v>#N/A</v>
      </c>
      <c r="C42" t="e">
        <f>VLOOKUP($A42,input!$A$2:$I$250,9,FALSE)+2</f>
        <v>#N/A</v>
      </c>
      <c r="D42">
        <f ca="1">VLOOKUP(A42,input!A&amp;Feuil2!C42:I291,4,FALSE)</f>
        <v>0</v>
      </c>
    </row>
    <row r="43" spans="1:4" x14ac:dyDescent="0.25">
      <c r="A43" t="s">
        <v>89</v>
      </c>
      <c r="B43" t="e">
        <f>VLOOKUP(A43,input!$A$2:$H$250,4,FALSE)&amp;" "&amp;VLOOKUP(A43,input!$A$2:$H$250,6,FALSE)</f>
        <v>#N/A</v>
      </c>
      <c r="C43" t="e">
        <f>VLOOKUP($A43,input!$A$2:$I$250,9,FALSE)+2</f>
        <v>#N/A</v>
      </c>
      <c r="D43">
        <f ca="1">VLOOKUP(A43,input!A&amp;Feuil2!C43:I292,4,FALSE)</f>
        <v>0</v>
      </c>
    </row>
    <row r="44" spans="1:4" x14ac:dyDescent="0.25">
      <c r="A44" t="s">
        <v>90</v>
      </c>
      <c r="B44" t="e">
        <f>VLOOKUP(A44,input!$A$2:$H$250,4,FALSE)&amp;" "&amp;VLOOKUP(A44,input!$A$2:$H$250,6,FALSE)</f>
        <v>#N/A</v>
      </c>
      <c r="C44" t="e">
        <f>VLOOKUP($A44,input!$A$2:$I$250,9,FALSE)+2</f>
        <v>#N/A</v>
      </c>
      <c r="D44">
        <f ca="1">VLOOKUP(A44,input!A&amp;Feuil2!C44:I293,4,FALSE)</f>
        <v>0</v>
      </c>
    </row>
    <row r="45" spans="1:4" x14ac:dyDescent="0.25">
      <c r="A45" t="s">
        <v>91</v>
      </c>
      <c r="B45" t="e">
        <f>VLOOKUP(A45,input!$A$2:$H$250,4,FALSE)&amp;" "&amp;VLOOKUP(A45,input!$A$2:$H$250,6,FALSE)</f>
        <v>#N/A</v>
      </c>
      <c r="C45" t="e">
        <f>VLOOKUP($A45,input!$A$2:$I$250,9,FALSE)+2</f>
        <v>#N/A</v>
      </c>
      <c r="D45">
        <f ca="1">VLOOKUP(A45,input!A&amp;Feuil2!C45:I294,4,FALSE)</f>
        <v>0</v>
      </c>
    </row>
    <row r="46" spans="1:4" x14ac:dyDescent="0.25">
      <c r="A46" t="s">
        <v>92</v>
      </c>
      <c r="B46" t="e">
        <f>VLOOKUP(A46,input!$A$2:$H$250,4,FALSE)&amp;" "&amp;VLOOKUP(A46,input!$A$2:$H$250,6,FALSE)</f>
        <v>#N/A</v>
      </c>
      <c r="C46" t="e">
        <f>VLOOKUP($A46,input!$A$2:$I$250,9,FALSE)+2</f>
        <v>#N/A</v>
      </c>
      <c r="D46">
        <f ca="1">VLOOKUP(A46,input!A&amp;Feuil2!C46:I295,4,FALSE)</f>
        <v>0</v>
      </c>
    </row>
    <row r="47" spans="1:4" x14ac:dyDescent="0.25">
      <c r="A47" t="s">
        <v>93</v>
      </c>
      <c r="B47" t="e">
        <f>VLOOKUP(A47,input!$A$2:$H$250,4,FALSE)&amp;" "&amp;VLOOKUP(A47,input!$A$2:$H$250,6,FALSE)</f>
        <v>#N/A</v>
      </c>
      <c r="C47" t="e">
        <f>VLOOKUP($A47,input!$A$2:$I$250,9,FALSE)+2</f>
        <v>#N/A</v>
      </c>
      <c r="D47">
        <f ca="1">VLOOKUP(A47,input!A&amp;Feuil2!C47:I296,4,FALSE)</f>
        <v>0</v>
      </c>
    </row>
    <row r="48" spans="1:4" x14ac:dyDescent="0.25">
      <c r="A48" t="s">
        <v>94</v>
      </c>
      <c r="B48" t="e">
        <f>VLOOKUP(A48,input!$A$2:$H$250,4,FALSE)&amp;" "&amp;VLOOKUP(A48,input!$A$2:$H$250,6,FALSE)</f>
        <v>#N/A</v>
      </c>
      <c r="C48" t="e">
        <f>VLOOKUP($A48,input!$A$2:$I$250,9,FALSE)+2</f>
        <v>#N/A</v>
      </c>
      <c r="D48">
        <f ca="1">VLOOKUP(A48,input!A&amp;Feuil2!C48:I297,4,FALSE)</f>
        <v>0</v>
      </c>
    </row>
    <row r="49" spans="1:4" x14ac:dyDescent="0.25">
      <c r="A49" t="s">
        <v>95</v>
      </c>
      <c r="B49" t="e">
        <f>VLOOKUP(A49,input!$A$2:$H$250,4,FALSE)&amp;" "&amp;VLOOKUP(A49,input!$A$2:$H$250,6,FALSE)</f>
        <v>#N/A</v>
      </c>
      <c r="C49" t="e">
        <f>VLOOKUP($A49,input!$A$2:$I$250,9,FALSE)+2</f>
        <v>#N/A</v>
      </c>
      <c r="D49">
        <f ca="1">VLOOKUP(A49,input!A&amp;Feuil2!C49:I298,4,FALSE)</f>
        <v>0</v>
      </c>
    </row>
    <row r="50" spans="1:4" x14ac:dyDescent="0.25">
      <c r="A50" t="s">
        <v>96</v>
      </c>
      <c r="B50" t="e">
        <f>VLOOKUP(A50,input!$A$2:$H$250,4,FALSE)&amp;" "&amp;VLOOKUP(A50,input!$A$2:$H$250,6,FALSE)</f>
        <v>#N/A</v>
      </c>
      <c r="C50" t="e">
        <f>VLOOKUP($A50,input!$A$2:$I$250,9,FALSE)+2</f>
        <v>#N/A</v>
      </c>
      <c r="D50">
        <f ca="1">VLOOKUP(A50,input!A&amp;Feuil2!C50:I299,4,FALSE)</f>
        <v>0</v>
      </c>
    </row>
    <row r="51" spans="1:4" x14ac:dyDescent="0.25">
      <c r="A51" t="s">
        <v>97</v>
      </c>
      <c r="B51" t="e">
        <f>VLOOKUP(A51,input!$A$2:$H$250,4,FALSE)&amp;" "&amp;VLOOKUP(A51,input!$A$2:$H$250,6,FALSE)</f>
        <v>#N/A</v>
      </c>
      <c r="C51" t="e">
        <f>VLOOKUP($A51,input!$A$2:$I$250,9,FALSE)+2</f>
        <v>#N/A</v>
      </c>
      <c r="D51">
        <f ca="1">VLOOKUP(A51,input!A&amp;Feuil2!C51:I300,4,FALSE)</f>
        <v>0</v>
      </c>
    </row>
    <row r="52" spans="1:4" x14ac:dyDescent="0.25">
      <c r="A52" t="s">
        <v>98</v>
      </c>
      <c r="B52" t="e">
        <f>VLOOKUP(A52,input!$A$2:$H$250,4,FALSE)&amp;" "&amp;VLOOKUP(A52,input!$A$2:$H$250,6,FALSE)</f>
        <v>#N/A</v>
      </c>
      <c r="C52" t="e">
        <f>VLOOKUP($A52,input!$A$2:$I$250,9,FALSE)+2</f>
        <v>#N/A</v>
      </c>
      <c r="D52">
        <f ca="1">VLOOKUP(A52,input!A&amp;Feuil2!C52:I301,4,FALSE)</f>
        <v>0</v>
      </c>
    </row>
    <row r="53" spans="1:4" x14ac:dyDescent="0.25">
      <c r="A53" t="s">
        <v>99</v>
      </c>
      <c r="B53" t="e">
        <f>VLOOKUP(A53,input!$A$2:$H$250,4,FALSE)&amp;" "&amp;VLOOKUP(A53,input!$A$2:$H$250,6,FALSE)</f>
        <v>#N/A</v>
      </c>
      <c r="C53" t="e">
        <f>VLOOKUP($A53,input!$A$2:$I$250,9,FALSE)+2</f>
        <v>#N/A</v>
      </c>
      <c r="D53">
        <f ca="1">VLOOKUP(A53,input!A&amp;Feuil2!C53:I302,4,FALSE)</f>
        <v>0</v>
      </c>
    </row>
    <row r="54" spans="1:4" x14ac:dyDescent="0.25">
      <c r="A54" t="s">
        <v>48</v>
      </c>
      <c r="B54" t="str">
        <f>VLOOKUP(A54,input!$A$2:$H$250,4,FALSE)&amp;" "&amp;VLOOKUP(A54,input!$A$2:$H$250,6,FALSE)</f>
        <v>MISTER 11 1</v>
      </c>
      <c r="C54">
        <f>VLOOKUP($A54,input!$A$2:$I$250,9,FALSE)+2</f>
        <v>13</v>
      </c>
      <c r="D54">
        <f ca="1">VLOOKUP(A54,input!A&amp;Feuil2!C54:I303,4,FALSE)</f>
        <v>0</v>
      </c>
    </row>
    <row r="55" spans="1:4" x14ac:dyDescent="0.25">
      <c r="A55" t="s">
        <v>41</v>
      </c>
      <c r="B55" t="str">
        <f>VLOOKUP(A55,input!$A$2:$H$250,4,FALSE)&amp;" "&amp;VLOOKUP(A55,input!$A$2:$H$250,6,FALSE)</f>
        <v>MISTER 23 1</v>
      </c>
      <c r="C55">
        <f>VLOOKUP($A55,input!$A$2:$I$250,9,FALSE)+2</f>
        <v>25</v>
      </c>
      <c r="D55">
        <f ca="1">VLOOKUP(A55,input!A&amp;Feuil2!C55:I304,4,FALSE)</f>
        <v>0</v>
      </c>
    </row>
    <row r="56" spans="1:4" x14ac:dyDescent="0.25">
      <c r="A56" t="s">
        <v>37</v>
      </c>
      <c r="B56" t="str">
        <f>VLOOKUP(A56,input!$A$2:$H$250,4,FALSE)&amp;" "&amp;VLOOKUP(A56,input!$A$2:$H$250,6,FALSE)</f>
        <v>MISTER 37 1</v>
      </c>
      <c r="C56">
        <f>VLOOKUP($A56,input!$A$2:$I$250,9,FALSE)+2</f>
        <v>39</v>
      </c>
      <c r="D56">
        <f ca="1">VLOOKUP(A56,input!A&amp;Feuil2!C56:I305,4,FALSE)</f>
        <v>0</v>
      </c>
    </row>
    <row r="57" spans="1:4" x14ac:dyDescent="0.25">
      <c r="A57" t="s">
        <v>32</v>
      </c>
      <c r="B57" t="str">
        <f>VLOOKUP(A57,input!$A$2:$H$250,4,FALSE)&amp;" "&amp;VLOOKUP(A57,input!$A$2:$H$250,6,FALSE)</f>
        <v>MISTER 55 6</v>
      </c>
      <c r="C57">
        <f>VLOOKUP($A57,input!$A$2:$I$250,9,FALSE)+2</f>
        <v>57</v>
      </c>
      <c r="D57">
        <f ca="1">VLOOKUP(A57,input!A&amp;Feuil2!C57:I306,4,FALSE)</f>
        <v>0</v>
      </c>
    </row>
    <row r="58" spans="1:4" x14ac:dyDescent="0.25">
      <c r="A58" t="s">
        <v>100</v>
      </c>
      <c r="B58" t="e">
        <f>VLOOKUP(A58,input!$A$2:$H$250,4,FALSE)&amp;" "&amp;VLOOKUP(A58,input!$A$2:$H$250,6,FALSE)</f>
        <v>#N/A</v>
      </c>
      <c r="C58" t="e">
        <f>VLOOKUP($A58,input!$A$2:$I$250,9,FALSE)+2</f>
        <v>#N/A</v>
      </c>
      <c r="D58">
        <f ca="1">VLOOKUP(A58,input!A&amp;Feuil2!C58:I307,4,FALSE)</f>
        <v>0</v>
      </c>
    </row>
    <row r="59" spans="1:4" x14ac:dyDescent="0.25">
      <c r="A59" t="s">
        <v>25</v>
      </c>
      <c r="B59" t="str">
        <f>VLOOKUP(A59,input!$A$2:$H$250,4,FALSE)&amp;" "&amp;VLOOKUP(A59,input!$A$2:$H$250,6,FALSE)</f>
        <v>MISTER 75 1</v>
      </c>
      <c r="C59">
        <f>VLOOKUP($A59,input!$A$2:$I$250,9,FALSE)+2</f>
        <v>77</v>
      </c>
      <c r="D59">
        <f ca="1">VLOOKUP(A59,input!A&amp;Feuil2!C59:I308,4,FALSE)</f>
        <v>0</v>
      </c>
    </row>
    <row r="60" spans="1:4" x14ac:dyDescent="0.25">
      <c r="A60" t="s">
        <v>101</v>
      </c>
      <c r="B60" t="e">
        <f>VLOOKUP(A60,input!$A$2:$H$250,4,FALSE)&amp;" "&amp;VLOOKUP(A60,input!$A$2:$H$250,6,FALSE)</f>
        <v>#N/A</v>
      </c>
      <c r="C60" t="e">
        <f>VLOOKUP($A60,input!$A$2:$I$250,9,FALSE)+2</f>
        <v>#N/A</v>
      </c>
      <c r="D60">
        <f ca="1">VLOOKUP(A60,input!A&amp;Feuil2!C60:I309,4,FALSE)</f>
        <v>0</v>
      </c>
    </row>
    <row r="61" spans="1:4" x14ac:dyDescent="0.25">
      <c r="A61" t="s">
        <v>17</v>
      </c>
      <c r="B61" t="str">
        <f>VLOOKUP(A61,input!$A$2:$H$250,4,FALSE)&amp;" "&amp;VLOOKUP(A61,input!$A$2:$H$250,6,FALSE)</f>
        <v>MISTER 101 1</v>
      </c>
      <c r="C61">
        <f>VLOOKUP($A61,input!$A$2:$I$250,9,FALSE)+2</f>
        <v>103</v>
      </c>
      <c r="D61">
        <f ca="1">VLOOKUP(A61,input!A&amp;Feuil2!C61:I310,4,FALSE)</f>
        <v>0</v>
      </c>
    </row>
    <row r="62" spans="1:4" x14ac:dyDescent="0.25">
      <c r="A62" t="s">
        <v>102</v>
      </c>
      <c r="B62" t="str">
        <f>VLOOKUP(A62,input!$A$2:$H$250,4,FALSE)&amp;" "&amp;VLOOKUP(A62,input!$A$2:$H$250,6,FALSE)</f>
        <v>MISTER 119 1</v>
      </c>
      <c r="C62">
        <f>VLOOKUP($A62,input!$A$2:$I$250,9,FALSE)+2</f>
        <v>121</v>
      </c>
      <c r="D62">
        <f ca="1">VLOOKUP(A62,input!A&amp;Feuil2!C62:I311,4,FALSE)</f>
        <v>0</v>
      </c>
    </row>
    <row r="63" spans="1:4" x14ac:dyDescent="0.25">
      <c r="A63" t="s">
        <v>103</v>
      </c>
      <c r="B63" t="e">
        <f>VLOOKUP(A63,input!$A$2:$H$250,4,FALSE)&amp;" "&amp;VLOOKUP(A63,input!$A$2:$H$250,6,FALSE)</f>
        <v>#N/A</v>
      </c>
      <c r="C63" t="e">
        <f>VLOOKUP($A63,input!$A$2:$I$250,9,FALSE)+2</f>
        <v>#N/A</v>
      </c>
      <c r="D63">
        <f ca="1">VLOOKUP(A63,input!A&amp;Feuil2!C63:I312,4,FALSE)</f>
        <v>0</v>
      </c>
    </row>
    <row r="64" spans="1:4" x14ac:dyDescent="0.25">
      <c r="A64" t="s">
        <v>104</v>
      </c>
      <c r="B64" t="e">
        <f>VLOOKUP(A64,input!$A$2:$H$250,4,FALSE)&amp;" "&amp;VLOOKUP(A64,input!$A$2:$H$250,6,FALSE)</f>
        <v>#N/A</v>
      </c>
      <c r="C64" t="e">
        <f>VLOOKUP($A64,input!$A$2:$I$250,9,FALSE)+2</f>
        <v>#N/A</v>
      </c>
      <c r="D64">
        <f ca="1">VLOOKUP(A64,input!A&amp;Feuil2!C64:I313,4,FALSE)</f>
        <v>0</v>
      </c>
    </row>
    <row r="65" spans="1:4" x14ac:dyDescent="0.25">
      <c r="A65" t="s">
        <v>105</v>
      </c>
      <c r="B65" t="e">
        <f>VLOOKUP(A65,input!$A$2:$H$250,4,FALSE)&amp;" "&amp;VLOOKUP(A65,input!$A$2:$H$250,6,FALSE)</f>
        <v>#N/A</v>
      </c>
      <c r="C65" t="e">
        <f>VLOOKUP($A65,input!$A$2:$I$250,9,FALSE)+2</f>
        <v>#N/A</v>
      </c>
      <c r="D65">
        <f ca="1">VLOOKUP(A65,input!A&amp;Feuil2!C65:I314,4,FALSE)</f>
        <v>0</v>
      </c>
    </row>
    <row r="66" spans="1:4" x14ac:dyDescent="0.25">
      <c r="A66" t="s">
        <v>106</v>
      </c>
      <c r="B66" t="e">
        <f>VLOOKUP(A66,input!$A$2:$H$250,4,FALSE)&amp;" "&amp;VLOOKUP(A66,input!$A$2:$H$250,6,FALSE)</f>
        <v>#N/A</v>
      </c>
      <c r="C66" t="e">
        <f>VLOOKUP($A66,input!$A$2:$I$250,9,FALSE)+2</f>
        <v>#N/A</v>
      </c>
      <c r="D66">
        <f ca="1">VLOOKUP(A66,input!A&amp;Feuil2!C66:I315,4,FALSE)</f>
        <v>0</v>
      </c>
    </row>
    <row r="67" spans="1:4" x14ac:dyDescent="0.25">
      <c r="A67" t="s">
        <v>107</v>
      </c>
      <c r="B67" t="e">
        <f>VLOOKUP(A67,input!$A$2:$H$250,4,FALSE)&amp;" "&amp;VLOOKUP(A67,input!$A$2:$H$250,6,FALSE)</f>
        <v>#N/A</v>
      </c>
      <c r="C67" t="e">
        <f>VLOOKUP($A67,input!$A$2:$I$250,9,FALSE)+2</f>
        <v>#N/A</v>
      </c>
      <c r="D67">
        <f ca="1">VLOOKUP(A67,input!A&amp;Feuil2!C67:I316,4,FALSE)</f>
        <v>0</v>
      </c>
    </row>
    <row r="68" spans="1:4" x14ac:dyDescent="0.25">
      <c r="A68" t="s">
        <v>108</v>
      </c>
      <c r="B68" t="e">
        <f>VLOOKUP(A68,input!$A$2:$H$250,4,FALSE)&amp;" "&amp;VLOOKUP(A68,input!$A$2:$H$250,6,FALSE)</f>
        <v>#N/A</v>
      </c>
      <c r="C68" t="e">
        <f>VLOOKUP($A68,input!$A$2:$I$250,9,FALSE)+2</f>
        <v>#N/A</v>
      </c>
      <c r="D68">
        <f ca="1">VLOOKUP(A68,input!A&amp;Feuil2!C68:I317,4,FALSE)</f>
        <v>0</v>
      </c>
    </row>
    <row r="69" spans="1:4" x14ac:dyDescent="0.25">
      <c r="A69" t="s">
        <v>109</v>
      </c>
      <c r="B69" t="e">
        <f>VLOOKUP(A69,input!$A$2:$H$250,4,FALSE)&amp;" "&amp;VLOOKUP(A69,input!$A$2:$H$250,6,FALSE)</f>
        <v>#N/A</v>
      </c>
      <c r="C69" t="e">
        <f>VLOOKUP($A69,input!$A$2:$I$250,9,FALSE)+2</f>
        <v>#N/A</v>
      </c>
      <c r="D69">
        <f ca="1">VLOOKUP(A69,input!A&amp;Feuil2!C69:I318,4,FALSE)</f>
        <v>0</v>
      </c>
    </row>
    <row r="70" spans="1:4" x14ac:dyDescent="0.25">
      <c r="A70" t="s">
        <v>110</v>
      </c>
      <c r="B70" t="e">
        <f>VLOOKUP(A70,input!$A$2:$H$250,4,FALSE)&amp;" "&amp;VLOOKUP(A70,input!$A$2:$H$250,6,FALSE)</f>
        <v>#N/A</v>
      </c>
      <c r="C70" t="e">
        <f>VLOOKUP($A70,input!$A$2:$I$250,9,FALSE)+2</f>
        <v>#N/A</v>
      </c>
      <c r="D70">
        <f ca="1">VLOOKUP(A70,input!A&amp;Feuil2!C70:I319,4,FALSE)</f>
        <v>0</v>
      </c>
    </row>
    <row r="71" spans="1:4" x14ac:dyDescent="0.25">
      <c r="A71" t="s">
        <v>111</v>
      </c>
      <c r="B71" t="e">
        <f>VLOOKUP(A71,input!$A$2:$H$250,4,FALSE)&amp;" "&amp;VLOOKUP(A71,input!$A$2:$H$250,6,FALSE)</f>
        <v>#N/A</v>
      </c>
      <c r="C71" t="e">
        <f>VLOOKUP($A71,input!$A$2:$I$250,9,FALSE)+2</f>
        <v>#N/A</v>
      </c>
      <c r="D71">
        <f ca="1">VLOOKUP(A71,input!A&amp;Feuil2!C71:I320,4,FALSE)</f>
        <v>0</v>
      </c>
    </row>
    <row r="72" spans="1:4" x14ac:dyDescent="0.25">
      <c r="A72" t="s">
        <v>112</v>
      </c>
      <c r="B72" t="e">
        <f>VLOOKUP(A72,input!$A$2:$H$250,4,FALSE)&amp;" "&amp;VLOOKUP(A72,input!$A$2:$H$250,6,FALSE)</f>
        <v>#N/A</v>
      </c>
      <c r="C72" t="e">
        <f>VLOOKUP($A72,input!$A$2:$I$250,9,FALSE)+2</f>
        <v>#N/A</v>
      </c>
      <c r="D72">
        <f ca="1">VLOOKUP(A72,input!A&amp;Feuil2!C72:I321,4,FALSE)</f>
        <v>0</v>
      </c>
    </row>
    <row r="73" spans="1:4" x14ac:dyDescent="0.25">
      <c r="A73" t="s">
        <v>113</v>
      </c>
      <c r="B73" t="e">
        <f>VLOOKUP(A73,input!$A$2:$H$250,4,FALSE)&amp;" "&amp;VLOOKUP(A73,input!$A$2:$H$250,6,FALSE)</f>
        <v>#N/A</v>
      </c>
      <c r="C73" t="e">
        <f>VLOOKUP($A73,input!$A$2:$I$250,9,FALSE)+2</f>
        <v>#N/A</v>
      </c>
      <c r="D73">
        <f ca="1">VLOOKUP(A73,input!A&amp;Feuil2!C73:I322,4,FALSE)</f>
        <v>0</v>
      </c>
    </row>
    <row r="74" spans="1:4" x14ac:dyDescent="0.25">
      <c r="A74" t="s">
        <v>114</v>
      </c>
      <c r="B74" t="e">
        <f>VLOOKUP(A74,input!$A$2:$H$250,4,FALSE)&amp;" "&amp;VLOOKUP(A74,input!$A$2:$H$250,6,FALSE)</f>
        <v>#N/A</v>
      </c>
      <c r="C74" t="e">
        <f>VLOOKUP($A74,input!$A$2:$I$250,9,FALSE)+2</f>
        <v>#N/A</v>
      </c>
      <c r="D74">
        <f ca="1">VLOOKUP(A74,input!A&amp;Feuil2!C74:I323,4,FALSE)</f>
        <v>0</v>
      </c>
    </row>
    <row r="75" spans="1:4" x14ac:dyDescent="0.25">
      <c r="A75" t="s">
        <v>115</v>
      </c>
      <c r="B75" t="e">
        <f>VLOOKUP(A75,input!$A$2:$H$250,4,FALSE)&amp;" "&amp;VLOOKUP(A75,input!$A$2:$H$250,6,FALSE)</f>
        <v>#N/A</v>
      </c>
      <c r="C75" t="e">
        <f>VLOOKUP($A75,input!$A$2:$I$250,9,FALSE)+2</f>
        <v>#N/A</v>
      </c>
      <c r="D75">
        <f ca="1">VLOOKUP(A75,input!A&amp;Feuil2!C75:I324,4,FALSE)</f>
        <v>0</v>
      </c>
    </row>
    <row r="76" spans="1:4" x14ac:dyDescent="0.25">
      <c r="A76" t="s">
        <v>116</v>
      </c>
      <c r="B76" t="e">
        <f>VLOOKUP(A76,input!$A$2:$H$250,4,FALSE)&amp;" "&amp;VLOOKUP(A76,input!$A$2:$H$250,6,FALSE)</f>
        <v>#N/A</v>
      </c>
      <c r="C76" t="e">
        <f>VLOOKUP($A76,input!$A$2:$I$250,9,FALSE)+2</f>
        <v>#N/A</v>
      </c>
      <c r="D76">
        <f ca="1">VLOOKUP(A76,input!A&amp;Feuil2!C76:I325,4,FALSE)</f>
        <v>0</v>
      </c>
    </row>
    <row r="77" spans="1:4" x14ac:dyDescent="0.25">
      <c r="A77" t="s">
        <v>117</v>
      </c>
      <c r="B77" t="e">
        <f>VLOOKUP(A77,input!$A$2:$H$250,4,FALSE)&amp;" "&amp;VLOOKUP(A77,input!$A$2:$H$250,6,FALSE)</f>
        <v>#N/A</v>
      </c>
      <c r="C77" t="e">
        <f>VLOOKUP($A77,input!$A$2:$I$250,9,FALSE)+2</f>
        <v>#N/A</v>
      </c>
      <c r="D77">
        <f ca="1">VLOOKUP(A77,input!A&amp;Feuil2!C77:I326,4,FALSE)</f>
        <v>0</v>
      </c>
    </row>
    <row r="78" spans="1:4" x14ac:dyDescent="0.25">
      <c r="A78" t="s">
        <v>118</v>
      </c>
      <c r="B78" t="e">
        <f>VLOOKUP(A78,input!$A$2:$H$250,4,FALSE)&amp;" "&amp;VLOOKUP(A78,input!$A$2:$H$250,6,FALSE)</f>
        <v>#N/A</v>
      </c>
      <c r="C78" t="e">
        <f>VLOOKUP($A78,input!$A$2:$I$250,9,FALSE)+2</f>
        <v>#N/A</v>
      </c>
      <c r="D78">
        <f ca="1">VLOOKUP(A78,input!A&amp;Feuil2!C78:I327,4,FALSE)</f>
        <v>0</v>
      </c>
    </row>
    <row r="79" spans="1:4" x14ac:dyDescent="0.25">
      <c r="A79" t="s">
        <v>119</v>
      </c>
      <c r="B79" t="e">
        <f>VLOOKUP(A79,input!$A$2:$H$250,4,FALSE)&amp;" "&amp;VLOOKUP(A79,input!$A$2:$H$250,6,FALSE)</f>
        <v>#N/A</v>
      </c>
      <c r="C79" t="e">
        <f>VLOOKUP($A79,input!$A$2:$I$250,9,FALSE)+2</f>
        <v>#N/A</v>
      </c>
      <c r="D79">
        <f ca="1">VLOOKUP(A79,input!A&amp;Feuil2!C79:I328,4,FALSE)</f>
        <v>0</v>
      </c>
    </row>
    <row r="80" spans="1:4" x14ac:dyDescent="0.25">
      <c r="A80" t="s">
        <v>120</v>
      </c>
      <c r="B80" t="e">
        <f>VLOOKUP(A80,input!$A$2:$H$250,4,FALSE)&amp;" "&amp;VLOOKUP(A80,input!$A$2:$H$250,6,FALSE)</f>
        <v>#N/A</v>
      </c>
      <c r="C80" t="e">
        <f>VLOOKUP($A80,input!$A$2:$I$250,9,FALSE)+2</f>
        <v>#N/A</v>
      </c>
      <c r="D80">
        <f ca="1">VLOOKUP(A80,input!A&amp;Feuil2!C80:I329,4,FALSE)</f>
        <v>0</v>
      </c>
    </row>
    <row r="81" spans="1:4" x14ac:dyDescent="0.25">
      <c r="A81" t="s">
        <v>121</v>
      </c>
      <c r="B81" t="e">
        <f>VLOOKUP(A81,input!$A$2:$H$250,4,FALSE)&amp;" "&amp;VLOOKUP(A81,input!$A$2:$H$250,6,FALSE)</f>
        <v>#N/A</v>
      </c>
      <c r="C81" t="e">
        <f>VLOOKUP($A81,input!$A$2:$I$250,9,FALSE)+2</f>
        <v>#N/A</v>
      </c>
      <c r="D81">
        <f ca="1">VLOOKUP(A81,input!A&amp;Feuil2!C81:I330,4,FALSE)</f>
        <v>0</v>
      </c>
    </row>
    <row r="82" spans="1:4" x14ac:dyDescent="0.25">
      <c r="A82" t="s">
        <v>122</v>
      </c>
      <c r="B82" t="e">
        <f>VLOOKUP(A82,input!$A$2:$H$250,4,FALSE)&amp;" "&amp;VLOOKUP(A82,input!$A$2:$H$250,6,FALSE)</f>
        <v>#N/A</v>
      </c>
      <c r="C82" t="e">
        <f>VLOOKUP($A82,input!$A$2:$I$250,9,FALSE)+2</f>
        <v>#N/A</v>
      </c>
      <c r="D82">
        <f ca="1">VLOOKUP(A82,input!A&amp;Feuil2!C82:I331,4,FALSE)</f>
        <v>0</v>
      </c>
    </row>
    <row r="83" spans="1:4" x14ac:dyDescent="0.25">
      <c r="A83" t="s">
        <v>123</v>
      </c>
      <c r="B83" t="e">
        <f>VLOOKUP(A83,input!$A$2:$H$250,4,FALSE)&amp;" "&amp;VLOOKUP(A83,input!$A$2:$H$250,6,FALSE)</f>
        <v>#N/A</v>
      </c>
      <c r="C83" t="e">
        <f>VLOOKUP($A83,input!$A$2:$I$250,9,FALSE)+2</f>
        <v>#N/A</v>
      </c>
      <c r="D83">
        <f ca="1">VLOOKUP(A83,input!A&amp;Feuil2!C83:I332,4,FALSE)</f>
        <v>0</v>
      </c>
    </row>
    <row r="84" spans="1:4" x14ac:dyDescent="0.25">
      <c r="A84" t="s">
        <v>124</v>
      </c>
      <c r="B84" t="e">
        <f>VLOOKUP(A84,input!$A$2:$H$250,4,FALSE)&amp;" "&amp;VLOOKUP(A84,input!$A$2:$H$250,6,FALSE)</f>
        <v>#N/A</v>
      </c>
      <c r="C84" t="e">
        <f>VLOOKUP($A84,input!$A$2:$I$250,9,FALSE)+2</f>
        <v>#N/A</v>
      </c>
      <c r="D84">
        <f ca="1">VLOOKUP(A84,input!A&amp;Feuil2!C84:I333,4,FALSE)</f>
        <v>0</v>
      </c>
    </row>
    <row r="85" spans="1:4" x14ac:dyDescent="0.25">
      <c r="A85" t="s">
        <v>125</v>
      </c>
      <c r="B85" t="e">
        <f>VLOOKUP(A85,input!$A$2:$H$250,4,FALSE)&amp;" "&amp;VLOOKUP(A85,input!$A$2:$H$250,6,FALSE)</f>
        <v>#N/A</v>
      </c>
      <c r="C85" t="e">
        <f>VLOOKUP($A85,input!$A$2:$I$250,9,FALSE)+2</f>
        <v>#N/A</v>
      </c>
      <c r="D85">
        <f ca="1">VLOOKUP(A85,input!A&amp;Feuil2!C85:I334,4,FALSE)</f>
        <v>0</v>
      </c>
    </row>
    <row r="86" spans="1:4" x14ac:dyDescent="0.25">
      <c r="A86" t="s">
        <v>126</v>
      </c>
      <c r="B86" t="e">
        <f>VLOOKUP(A86,input!$A$2:$H$250,4,FALSE)&amp;" "&amp;VLOOKUP(A86,input!$A$2:$H$250,6,FALSE)</f>
        <v>#N/A</v>
      </c>
      <c r="C86" t="e">
        <f>VLOOKUP($A86,input!$A$2:$I$250,9,FALSE)+2</f>
        <v>#N/A</v>
      </c>
      <c r="D86">
        <f ca="1">VLOOKUP(A86,input!A&amp;Feuil2!C86:I335,4,FALSE)</f>
        <v>0</v>
      </c>
    </row>
    <row r="87" spans="1:4" x14ac:dyDescent="0.25">
      <c r="A87" t="s">
        <v>127</v>
      </c>
      <c r="B87" t="e">
        <f>VLOOKUP(A87,input!$A$2:$H$250,4,FALSE)&amp;" "&amp;VLOOKUP(A87,input!$A$2:$H$250,6,FALSE)</f>
        <v>#N/A</v>
      </c>
      <c r="C87" t="e">
        <f>VLOOKUP($A87,input!$A$2:$I$250,9,FALSE)+2</f>
        <v>#N/A</v>
      </c>
      <c r="D87">
        <f ca="1">VLOOKUP(A87,input!A&amp;Feuil2!C87:I336,4,FALSE)</f>
        <v>0</v>
      </c>
    </row>
    <row r="88" spans="1:4" x14ac:dyDescent="0.25">
      <c r="A88" t="s">
        <v>128</v>
      </c>
      <c r="B88" t="e">
        <f>VLOOKUP(A88,input!$A$2:$H$250,4,FALSE)&amp;" "&amp;VLOOKUP(A88,input!$A$2:$H$250,6,FALSE)</f>
        <v>#N/A</v>
      </c>
      <c r="C88" t="e">
        <f>VLOOKUP($A88,input!$A$2:$I$250,9,FALSE)+2</f>
        <v>#N/A</v>
      </c>
      <c r="D88">
        <f ca="1">VLOOKUP(A88,input!A&amp;Feuil2!C88:I337,4,FALSE)</f>
        <v>0</v>
      </c>
    </row>
    <row r="89" spans="1:4" x14ac:dyDescent="0.25">
      <c r="A89" t="s">
        <v>129</v>
      </c>
      <c r="B89" t="e">
        <f>VLOOKUP(A89,input!$A$2:$H$250,4,FALSE)&amp;" "&amp;VLOOKUP(A89,input!$A$2:$H$250,6,FALSE)</f>
        <v>#N/A</v>
      </c>
      <c r="C89" t="e">
        <f>VLOOKUP($A89,input!$A$2:$I$250,9,FALSE)+2</f>
        <v>#N/A</v>
      </c>
      <c r="D89">
        <f ca="1">VLOOKUP(A89,input!A&amp;Feuil2!C89:I338,4,FALSE)</f>
        <v>0</v>
      </c>
    </row>
    <row r="90" spans="1:4" x14ac:dyDescent="0.25">
      <c r="A90" t="s">
        <v>130</v>
      </c>
      <c r="B90" t="e">
        <f>VLOOKUP(A90,input!$A$2:$H$250,4,FALSE)&amp;" "&amp;VLOOKUP(A90,input!$A$2:$H$250,6,FALSE)</f>
        <v>#N/A</v>
      </c>
      <c r="C90" t="e">
        <f>VLOOKUP($A90,input!$A$2:$I$250,9,FALSE)+2</f>
        <v>#N/A</v>
      </c>
      <c r="D90">
        <f ca="1">VLOOKUP(A90,input!A&amp;Feuil2!C90:I339,4,FALSE)</f>
        <v>0</v>
      </c>
    </row>
    <row r="91" spans="1:4" x14ac:dyDescent="0.25">
      <c r="A91" t="s">
        <v>131</v>
      </c>
      <c r="B91" t="e">
        <f>VLOOKUP(A91,input!$A$2:$H$250,4,FALSE)&amp;" "&amp;VLOOKUP(A91,input!$A$2:$H$250,6,FALSE)</f>
        <v>#N/A</v>
      </c>
      <c r="C91" t="e">
        <f>VLOOKUP($A91,input!$A$2:$I$250,9,FALSE)+2</f>
        <v>#N/A</v>
      </c>
      <c r="D91">
        <f ca="1">VLOOKUP(A91,input!A&amp;Feuil2!C91:I340,4,FALSE)</f>
        <v>0</v>
      </c>
    </row>
    <row r="92" spans="1:4" x14ac:dyDescent="0.25">
      <c r="A92" t="s">
        <v>132</v>
      </c>
      <c r="B92" t="e">
        <f>VLOOKUP(A92,input!$A$2:$H$250,4,FALSE)&amp;" "&amp;VLOOKUP(A92,input!$A$2:$H$250,6,FALSE)</f>
        <v>#N/A</v>
      </c>
      <c r="C92" t="e">
        <f>VLOOKUP($A92,input!$A$2:$I$250,9,FALSE)+2</f>
        <v>#N/A</v>
      </c>
      <c r="D92">
        <f ca="1">VLOOKUP(A92,input!A&amp;Feuil2!C92:I341,4,FALSE)</f>
        <v>0</v>
      </c>
    </row>
    <row r="93" spans="1:4" x14ac:dyDescent="0.25">
      <c r="A93" t="s">
        <v>133</v>
      </c>
      <c r="B93" t="e">
        <f>VLOOKUP(A93,input!$A$2:$H$250,4,FALSE)&amp;" "&amp;VLOOKUP(A93,input!$A$2:$H$250,6,FALSE)</f>
        <v>#N/A</v>
      </c>
      <c r="C93" t="e">
        <f>VLOOKUP($A93,input!$A$2:$I$250,9,FALSE)+2</f>
        <v>#N/A</v>
      </c>
      <c r="D93">
        <f ca="1">VLOOKUP(A93,input!A&amp;Feuil2!C93:I342,4,FALSE)</f>
        <v>0</v>
      </c>
    </row>
    <row r="94" spans="1:4" x14ac:dyDescent="0.25">
      <c r="A94" t="s">
        <v>134</v>
      </c>
      <c r="B94" t="e">
        <f>VLOOKUP(A94,input!$A$2:$H$250,4,FALSE)&amp;" "&amp;VLOOKUP(A94,input!$A$2:$H$250,6,FALSE)</f>
        <v>#N/A</v>
      </c>
      <c r="C94" t="e">
        <f>VLOOKUP($A94,input!$A$2:$I$250,9,FALSE)+2</f>
        <v>#N/A</v>
      </c>
      <c r="D94">
        <f ca="1">VLOOKUP(A94,input!A&amp;Feuil2!C94:I343,4,FALSE)</f>
        <v>0</v>
      </c>
    </row>
    <row r="95" spans="1:4" x14ac:dyDescent="0.25">
      <c r="A95" t="s">
        <v>135</v>
      </c>
      <c r="B95" t="e">
        <f>VLOOKUP(A95,input!$A$2:$H$250,4,FALSE)&amp;" "&amp;VLOOKUP(A95,input!$A$2:$H$250,6,FALSE)</f>
        <v>#N/A</v>
      </c>
      <c r="C95" t="e">
        <f>VLOOKUP($A95,input!$A$2:$I$250,9,FALSE)+2</f>
        <v>#N/A</v>
      </c>
      <c r="D95">
        <f ca="1">VLOOKUP(A95,input!A&amp;Feuil2!C95:I344,4,FALSE)</f>
        <v>0</v>
      </c>
    </row>
    <row r="96" spans="1:4" x14ac:dyDescent="0.25">
      <c r="A96" t="s">
        <v>136</v>
      </c>
      <c r="B96" t="e">
        <f>VLOOKUP(A96,input!$A$2:$H$250,4,FALSE)&amp;" "&amp;VLOOKUP(A96,input!$A$2:$H$250,6,FALSE)</f>
        <v>#N/A</v>
      </c>
      <c r="C96" t="e">
        <f>VLOOKUP($A96,input!$A$2:$I$250,9,FALSE)+2</f>
        <v>#N/A</v>
      </c>
      <c r="D96">
        <f ca="1">VLOOKUP(A96,input!A&amp;Feuil2!C96:I345,4,FALSE)</f>
        <v>0</v>
      </c>
    </row>
    <row r="97" spans="1:4" x14ac:dyDescent="0.25">
      <c r="A97" t="s">
        <v>137</v>
      </c>
      <c r="B97" t="e">
        <f>VLOOKUP(A97,input!$A$2:$H$250,4,FALSE)&amp;" "&amp;VLOOKUP(A97,input!$A$2:$H$250,6,FALSE)</f>
        <v>#N/A</v>
      </c>
      <c r="C97" t="e">
        <f>VLOOKUP($A97,input!$A$2:$I$250,9,FALSE)+2</f>
        <v>#N/A</v>
      </c>
      <c r="D97">
        <f ca="1">VLOOKUP(A97,input!A&amp;Feuil2!C97:I346,4,FALSE)</f>
        <v>0</v>
      </c>
    </row>
    <row r="98" spans="1:4" x14ac:dyDescent="0.25">
      <c r="A98" t="s">
        <v>138</v>
      </c>
      <c r="B98" t="e">
        <f>VLOOKUP(A98,input!$A$2:$H$250,4,FALSE)&amp;" "&amp;VLOOKUP(A98,input!$A$2:$H$250,6,FALSE)</f>
        <v>#N/A</v>
      </c>
      <c r="C98" t="e">
        <f>VLOOKUP($A98,input!$A$2:$I$250,9,FALSE)+2</f>
        <v>#N/A</v>
      </c>
      <c r="D98">
        <f ca="1">VLOOKUP(A98,input!A&amp;Feuil2!C98:I347,4,FALSE)</f>
        <v>0</v>
      </c>
    </row>
    <row r="99" spans="1:4" x14ac:dyDescent="0.25">
      <c r="A99" t="s">
        <v>139</v>
      </c>
      <c r="B99" t="e">
        <f>VLOOKUP(A99,input!$A$2:$H$250,4,FALSE)&amp;" "&amp;VLOOKUP(A99,input!$A$2:$H$250,6,FALSE)</f>
        <v>#N/A</v>
      </c>
      <c r="C99" t="e">
        <f>VLOOKUP($A99,input!$A$2:$I$250,9,FALSE)+2</f>
        <v>#N/A</v>
      </c>
      <c r="D99">
        <f ca="1">VLOOKUP(A99,input!A&amp;Feuil2!C99:I348,4,FALSE)</f>
        <v>0</v>
      </c>
    </row>
    <row r="100" spans="1:4" x14ac:dyDescent="0.25">
      <c r="A100" t="s">
        <v>140</v>
      </c>
      <c r="B100" t="e">
        <f>VLOOKUP(A100,input!$A$2:$H$250,4,FALSE)&amp;" "&amp;VLOOKUP(A100,input!$A$2:$H$250,6,FALSE)</f>
        <v>#N/A</v>
      </c>
      <c r="C100" t="e">
        <f>VLOOKUP($A100,input!$A$2:$I$250,9,FALSE)+2</f>
        <v>#N/A</v>
      </c>
      <c r="D100">
        <f ca="1">VLOOKUP(A100,input!A&amp;Feuil2!C100:I349,4,FALSE)</f>
        <v>0</v>
      </c>
    </row>
    <row r="101" spans="1:4" x14ac:dyDescent="0.25">
      <c r="A101" t="s">
        <v>141</v>
      </c>
      <c r="B101" t="e">
        <f>VLOOKUP(A101,input!$A$2:$H$250,4,FALSE)&amp;" "&amp;VLOOKUP(A101,input!$A$2:$H$250,6,FALSE)</f>
        <v>#N/A</v>
      </c>
      <c r="C101" t="e">
        <f>VLOOKUP($A101,input!$A$2:$I$250,9,FALSE)+2</f>
        <v>#N/A</v>
      </c>
      <c r="D101">
        <f ca="1">VLOOKUP(A101,input!A&amp;Feuil2!C101:I350,4,FALSE)</f>
        <v>0</v>
      </c>
    </row>
    <row r="102" spans="1:4" x14ac:dyDescent="0.25">
      <c r="A102" t="s">
        <v>142</v>
      </c>
      <c r="B102" t="e">
        <f>VLOOKUP(A102,input!$A$2:$H$250,4,FALSE)&amp;" "&amp;VLOOKUP(A102,input!$A$2:$H$250,6,FALSE)</f>
        <v>#N/A</v>
      </c>
      <c r="C102" t="e">
        <f>VLOOKUP($A102,input!$A$2:$I$250,9,FALSE)+2</f>
        <v>#N/A</v>
      </c>
      <c r="D102">
        <f ca="1">VLOOKUP(A102,input!A&amp;Feuil2!C102:I351,4,FALSE)</f>
        <v>0</v>
      </c>
    </row>
    <row r="103" spans="1:4" x14ac:dyDescent="0.25">
      <c r="A103" t="s">
        <v>143</v>
      </c>
      <c r="B103" t="e">
        <f>VLOOKUP(A103,input!$A$2:$H$250,4,FALSE)&amp;" "&amp;VLOOKUP(A103,input!$A$2:$H$250,6,FALSE)</f>
        <v>#N/A</v>
      </c>
      <c r="C103" t="e">
        <f>VLOOKUP($A103,input!$A$2:$I$250,9,FALSE)+2</f>
        <v>#N/A</v>
      </c>
      <c r="D103">
        <f ca="1">VLOOKUP(A103,input!A&amp;Feuil2!C103:I352,4,FALSE)</f>
        <v>0</v>
      </c>
    </row>
    <row r="104" spans="1:4" x14ac:dyDescent="0.25">
      <c r="A104" t="s">
        <v>144</v>
      </c>
      <c r="B104" t="e">
        <f>VLOOKUP(A104,input!$A$2:$H$250,4,FALSE)&amp;" "&amp;VLOOKUP(A104,input!$A$2:$H$250,6,FALSE)</f>
        <v>#N/A</v>
      </c>
      <c r="C104" t="e">
        <f>VLOOKUP($A104,input!$A$2:$I$250,9,FALSE)+2</f>
        <v>#N/A</v>
      </c>
      <c r="D104">
        <f ca="1">VLOOKUP(A104,input!A&amp;Feuil2!C104:I353,4,FALSE)</f>
        <v>0</v>
      </c>
    </row>
    <row r="105" spans="1:4" x14ac:dyDescent="0.25">
      <c r="A105" t="s">
        <v>45</v>
      </c>
      <c r="B105" t="str">
        <f>VLOOKUP(A105,input!$A$2:$H$250,4,FALSE)&amp;" "&amp;VLOOKUP(A105,input!$A$2:$H$250,6,FALSE)</f>
        <v>MISTER 02 2</v>
      </c>
      <c r="C105">
        <f>VLOOKUP($A105,input!$A$2:$I$250,9,FALSE)+2</f>
        <v>4</v>
      </c>
      <c r="D105">
        <f ca="1">VLOOKUP(A105,input!A&amp;Feuil2!C105:I354,4,FALSE)</f>
        <v>0</v>
      </c>
    </row>
    <row r="106" spans="1:4" x14ac:dyDescent="0.25">
      <c r="A106" t="s">
        <v>49</v>
      </c>
      <c r="B106" t="str">
        <f>VLOOKUP(A106,input!$A$2:$H$250,4,FALSE)&amp;" "&amp;VLOOKUP(A106,input!$A$2:$H$250,6,FALSE)</f>
        <v>MISTER 15 1</v>
      </c>
      <c r="C106">
        <f>VLOOKUP($A106,input!$A$2:$I$250,9,FALSE)+2</f>
        <v>17</v>
      </c>
      <c r="D106">
        <f ca="1">VLOOKUP(A106,input!A&amp;Feuil2!C106:I355,4,FALSE)</f>
        <v>0</v>
      </c>
    </row>
    <row r="107" spans="1:4" x14ac:dyDescent="0.25">
      <c r="A107" t="s">
        <v>40</v>
      </c>
      <c r="B107" t="str">
        <f>VLOOKUP(A107,input!$A$2:$H$250,4,FALSE)&amp;" "&amp;VLOOKUP(A107,input!$A$2:$H$250,6,FALSE)</f>
        <v>MISTER 27 1</v>
      </c>
      <c r="C107">
        <f>VLOOKUP($A107,input!$A$2:$I$250,9,FALSE)+2</f>
        <v>29</v>
      </c>
      <c r="D107">
        <f ca="1">VLOOKUP(A107,input!A&amp;Feuil2!C107:I356,4,FALSE)</f>
        <v>0</v>
      </c>
    </row>
    <row r="108" spans="1:4" x14ac:dyDescent="0.25">
      <c r="A108" t="s">
        <v>36</v>
      </c>
      <c r="B108" t="str">
        <f>VLOOKUP(A108,input!$A$2:$H$250,4,FALSE)&amp;" "&amp;VLOOKUP(A108,input!$A$2:$H$250,6,FALSE)</f>
        <v>MISTER 41 1</v>
      </c>
      <c r="C108">
        <f>VLOOKUP($A108,input!$A$2:$I$250,9,FALSE)+2</f>
        <v>43</v>
      </c>
      <c r="D108">
        <f ca="1">VLOOKUP(A108,input!A&amp;Feuil2!C108:I357,4,FALSE)</f>
        <v>0</v>
      </c>
    </row>
    <row r="109" spans="1:4" x14ac:dyDescent="0.25">
      <c r="A109" t="s">
        <v>145</v>
      </c>
      <c r="B109" t="e">
        <f>VLOOKUP(A109,input!$A$2:$H$250,4,FALSE)&amp;" "&amp;VLOOKUP(A109,input!$A$2:$H$250,6,FALSE)</f>
        <v>#N/A</v>
      </c>
      <c r="C109" t="e">
        <f>VLOOKUP($A109,input!$A$2:$I$250,9,FALSE)+2</f>
        <v>#N/A</v>
      </c>
      <c r="D109">
        <f ca="1">VLOOKUP(A109,input!A&amp;Feuil2!C109:I358,4,FALSE)</f>
        <v>0</v>
      </c>
    </row>
    <row r="110" spans="1:4" x14ac:dyDescent="0.25">
      <c r="A110" t="s">
        <v>28</v>
      </c>
      <c r="B110" t="str">
        <f>VLOOKUP(A110,input!$A$2:$H$250,4,FALSE)&amp;" "&amp;VLOOKUP(A110,input!$A$2:$H$250,6,FALSE)</f>
        <v>MISTER 65 1</v>
      </c>
      <c r="C110">
        <f>VLOOKUP($A110,input!$A$2:$I$250,9,FALSE)+2</f>
        <v>67</v>
      </c>
      <c r="D110">
        <f ca="1">VLOOKUP(A110,input!A&amp;Feuil2!C110:I359,4,FALSE)</f>
        <v>0</v>
      </c>
    </row>
    <row r="111" spans="1:4" x14ac:dyDescent="0.25">
      <c r="A111" t="s">
        <v>24</v>
      </c>
      <c r="B111" t="str">
        <f>VLOOKUP(A111,input!$A$2:$H$250,4,FALSE)&amp;" "&amp;VLOOKUP(A111,input!$A$2:$H$250,6,FALSE)</f>
        <v>MISTER 78 4</v>
      </c>
      <c r="C111">
        <f>VLOOKUP($A111,input!$A$2:$I$250,9,FALSE)+2</f>
        <v>80</v>
      </c>
      <c r="D111">
        <f ca="1">VLOOKUP(A111,input!A&amp;Feuil2!C111:I360,4,FALSE)</f>
        <v>0</v>
      </c>
    </row>
    <row r="112" spans="1:4" x14ac:dyDescent="0.25">
      <c r="A112" t="s">
        <v>146</v>
      </c>
      <c r="B112" t="e">
        <f>VLOOKUP(A112,input!$A$2:$H$250,4,FALSE)&amp;" "&amp;VLOOKUP(A112,input!$A$2:$H$250,6,FALSE)</f>
        <v>#N/A</v>
      </c>
      <c r="C112" t="e">
        <f>VLOOKUP($A112,input!$A$2:$I$250,9,FALSE)+2</f>
        <v>#N/A</v>
      </c>
      <c r="D112">
        <f ca="1">VLOOKUP(A112,input!A&amp;Feuil2!C112:I361,4,FALSE)</f>
        <v>0</v>
      </c>
    </row>
    <row r="113" spans="1:4" x14ac:dyDescent="0.25">
      <c r="A113" t="s">
        <v>16</v>
      </c>
      <c r="B113" t="str">
        <f>VLOOKUP(A113,input!$A$2:$H$250,4,FALSE)&amp;" "&amp;VLOOKUP(A113,input!$A$2:$H$250,6,FALSE)</f>
        <v>MISTER 106 1</v>
      </c>
      <c r="C113">
        <f>VLOOKUP($A113,input!$A$2:$I$250,9,FALSE)+2</f>
        <v>108</v>
      </c>
      <c r="D113">
        <f ca="1">VLOOKUP(A113,input!A&amp;Feuil2!C113:I362,4,FALSE)</f>
        <v>0</v>
      </c>
    </row>
    <row r="114" spans="1:4" x14ac:dyDescent="0.25">
      <c r="A114" t="s">
        <v>147</v>
      </c>
      <c r="B114" t="str">
        <f>VLOOKUP(A114,input!$A$2:$H$250,4,FALSE)&amp;" "&amp;VLOOKUP(A114,input!$A$2:$H$250,6,FALSE)</f>
        <v>MISTER 122 1</v>
      </c>
      <c r="C114">
        <f>VLOOKUP($A114,input!$A$2:$I$250,9,FALSE)+2</f>
        <v>124</v>
      </c>
      <c r="D114">
        <f ca="1">VLOOKUP(A114,input!A&amp;Feuil2!C114:I363,4,FALSE)</f>
        <v>0</v>
      </c>
    </row>
    <row r="115" spans="1:4" x14ac:dyDescent="0.25">
      <c r="A115" t="s">
        <v>148</v>
      </c>
      <c r="B115" t="e">
        <f>VLOOKUP(A115,input!$A$2:$H$250,4,FALSE)&amp;" "&amp;VLOOKUP(A115,input!$A$2:$H$250,6,FALSE)</f>
        <v>#N/A</v>
      </c>
      <c r="C115" t="e">
        <f>VLOOKUP($A115,input!$A$2:$I$250,9,FALSE)+2</f>
        <v>#N/A</v>
      </c>
      <c r="D115">
        <f ca="1">VLOOKUP(A115,input!A&amp;Feuil2!C115:I364,4,FALSE)</f>
        <v>0</v>
      </c>
    </row>
    <row r="116" spans="1:4" x14ac:dyDescent="0.25">
      <c r="A116" t="s">
        <v>149</v>
      </c>
      <c r="B116" t="e">
        <f>VLOOKUP(A116,input!$A$2:$H$250,4,FALSE)&amp;" "&amp;VLOOKUP(A116,input!$A$2:$H$250,6,FALSE)</f>
        <v>#N/A</v>
      </c>
      <c r="C116" t="e">
        <f>VLOOKUP($A116,input!$A$2:$I$250,9,FALSE)+2</f>
        <v>#N/A</v>
      </c>
      <c r="D116">
        <f ca="1">VLOOKUP(A116,input!A&amp;Feuil2!C116:I365,4,FALSE)</f>
        <v>0</v>
      </c>
    </row>
    <row r="117" spans="1:4" x14ac:dyDescent="0.25">
      <c r="A117" t="s">
        <v>150</v>
      </c>
      <c r="B117" t="e">
        <f>VLOOKUP(A117,input!$A$2:$H$250,4,FALSE)&amp;" "&amp;VLOOKUP(A117,input!$A$2:$H$250,6,FALSE)</f>
        <v>#N/A</v>
      </c>
      <c r="C117" t="e">
        <f>VLOOKUP($A117,input!$A$2:$I$250,9,FALSE)+2</f>
        <v>#N/A</v>
      </c>
      <c r="D117">
        <f ca="1">VLOOKUP(A117,input!A&amp;Feuil2!C117:I366,4,FALSE)</f>
        <v>0</v>
      </c>
    </row>
    <row r="118" spans="1:4" x14ac:dyDescent="0.25">
      <c r="A118" t="s">
        <v>151</v>
      </c>
      <c r="B118" t="e">
        <f>VLOOKUP(A118,input!$A$2:$H$250,4,FALSE)&amp;" "&amp;VLOOKUP(A118,input!$A$2:$H$250,6,FALSE)</f>
        <v>#N/A</v>
      </c>
      <c r="C118" t="e">
        <f>VLOOKUP($A118,input!$A$2:$I$250,9,FALSE)+2</f>
        <v>#N/A</v>
      </c>
      <c r="D118">
        <f ca="1">VLOOKUP(A118,input!A&amp;Feuil2!C118:I367,4,FALSE)</f>
        <v>0</v>
      </c>
    </row>
    <row r="119" spans="1:4" x14ac:dyDescent="0.25">
      <c r="A119" t="s">
        <v>152</v>
      </c>
      <c r="B119" t="e">
        <f>VLOOKUP(A119,input!$A$2:$H$250,4,FALSE)&amp;" "&amp;VLOOKUP(A119,input!$A$2:$H$250,6,FALSE)</f>
        <v>#N/A</v>
      </c>
      <c r="C119" t="e">
        <f>VLOOKUP($A119,input!$A$2:$I$250,9,FALSE)+2</f>
        <v>#N/A</v>
      </c>
      <c r="D119">
        <f ca="1">VLOOKUP(A119,input!A&amp;Feuil2!C119:I368,4,FALSE)</f>
        <v>0</v>
      </c>
    </row>
    <row r="120" spans="1:4" x14ac:dyDescent="0.25">
      <c r="A120" t="s">
        <v>153</v>
      </c>
      <c r="B120" t="e">
        <f>VLOOKUP(A120,input!$A$2:$H$250,4,FALSE)&amp;" "&amp;VLOOKUP(A120,input!$A$2:$H$250,6,FALSE)</f>
        <v>#N/A</v>
      </c>
      <c r="C120" t="e">
        <f>VLOOKUP($A120,input!$A$2:$I$250,9,FALSE)+2</f>
        <v>#N/A</v>
      </c>
      <c r="D120">
        <f ca="1">VLOOKUP(A120,input!A&amp;Feuil2!C120:I369,4,FALSE)</f>
        <v>0</v>
      </c>
    </row>
    <row r="121" spans="1:4" x14ac:dyDescent="0.25">
      <c r="A121" t="s">
        <v>154</v>
      </c>
      <c r="B121" t="e">
        <f>VLOOKUP(A121,input!$A$2:$H$250,4,FALSE)&amp;" "&amp;VLOOKUP(A121,input!$A$2:$H$250,6,FALSE)</f>
        <v>#N/A</v>
      </c>
      <c r="C121" t="e">
        <f>VLOOKUP($A121,input!$A$2:$I$250,9,FALSE)+2</f>
        <v>#N/A</v>
      </c>
      <c r="D121">
        <f ca="1">VLOOKUP(A121,input!A&amp;Feuil2!C121:I370,4,FALSE)</f>
        <v>0</v>
      </c>
    </row>
    <row r="122" spans="1:4" x14ac:dyDescent="0.25">
      <c r="A122" t="s">
        <v>155</v>
      </c>
      <c r="B122" t="e">
        <f>VLOOKUP(A122,input!$A$2:$H$250,4,FALSE)&amp;" "&amp;VLOOKUP(A122,input!$A$2:$H$250,6,FALSE)</f>
        <v>#N/A</v>
      </c>
      <c r="C122" t="e">
        <f>VLOOKUP($A122,input!$A$2:$I$250,9,FALSE)+2</f>
        <v>#N/A</v>
      </c>
      <c r="D122">
        <f ca="1">VLOOKUP(A122,input!A&amp;Feuil2!C122:I371,4,FALSE)</f>
        <v>0</v>
      </c>
    </row>
    <row r="123" spans="1:4" x14ac:dyDescent="0.25">
      <c r="A123" t="s">
        <v>156</v>
      </c>
      <c r="B123" t="e">
        <f>VLOOKUP(A123,input!$A$2:$H$250,4,FALSE)&amp;" "&amp;VLOOKUP(A123,input!$A$2:$H$250,6,FALSE)</f>
        <v>#N/A</v>
      </c>
      <c r="C123" t="e">
        <f>VLOOKUP($A123,input!$A$2:$I$250,9,FALSE)+2</f>
        <v>#N/A</v>
      </c>
      <c r="D123">
        <f ca="1">VLOOKUP(A123,input!A&amp;Feuil2!C123:I372,4,FALSE)</f>
        <v>0</v>
      </c>
    </row>
    <row r="124" spans="1:4" x14ac:dyDescent="0.25">
      <c r="A124" t="s">
        <v>157</v>
      </c>
      <c r="B124" t="e">
        <f>VLOOKUP(A124,input!$A$2:$H$250,4,FALSE)&amp;" "&amp;VLOOKUP(A124,input!$A$2:$H$250,6,FALSE)</f>
        <v>#N/A</v>
      </c>
      <c r="C124" t="e">
        <f>VLOOKUP($A124,input!$A$2:$I$250,9,FALSE)+2</f>
        <v>#N/A</v>
      </c>
      <c r="D124">
        <f ca="1">VLOOKUP(A124,input!A&amp;Feuil2!C124:I373,4,FALSE)</f>
        <v>0</v>
      </c>
    </row>
    <row r="125" spans="1:4" x14ac:dyDescent="0.25">
      <c r="A125" t="s">
        <v>158</v>
      </c>
      <c r="B125" t="e">
        <f>VLOOKUP(A125,input!$A$2:$H$250,4,FALSE)&amp;" "&amp;VLOOKUP(A125,input!$A$2:$H$250,6,FALSE)</f>
        <v>#N/A</v>
      </c>
      <c r="C125" t="e">
        <f>VLOOKUP($A125,input!$A$2:$I$250,9,FALSE)+2</f>
        <v>#N/A</v>
      </c>
      <c r="D125">
        <f ca="1">VLOOKUP(A125,input!A&amp;Feuil2!C125:I374,4,FALSE)</f>
        <v>0</v>
      </c>
    </row>
    <row r="126" spans="1:4" x14ac:dyDescent="0.25">
      <c r="A126" t="s">
        <v>159</v>
      </c>
      <c r="B126" t="e">
        <f>VLOOKUP(A126,input!$A$2:$H$250,4,FALSE)&amp;" "&amp;VLOOKUP(A126,input!$A$2:$H$250,6,FALSE)</f>
        <v>#N/A</v>
      </c>
      <c r="C126" t="e">
        <f>VLOOKUP($A126,input!$A$2:$I$250,9,FALSE)+2</f>
        <v>#N/A</v>
      </c>
      <c r="D126">
        <f ca="1">VLOOKUP(A126,input!A&amp;Feuil2!C126:I375,4,FALSE)</f>
        <v>0</v>
      </c>
    </row>
    <row r="127" spans="1:4" x14ac:dyDescent="0.25">
      <c r="A127" t="s">
        <v>160</v>
      </c>
      <c r="B127" t="e">
        <f>VLOOKUP(A127,input!$A$2:$H$250,4,FALSE)&amp;" "&amp;VLOOKUP(A127,input!$A$2:$H$250,6,FALSE)</f>
        <v>#N/A</v>
      </c>
      <c r="C127" t="e">
        <f>VLOOKUP($A127,input!$A$2:$I$250,9,FALSE)+2</f>
        <v>#N/A</v>
      </c>
      <c r="D127">
        <f ca="1">VLOOKUP(A127,input!A&amp;Feuil2!C127:I376,4,FALSE)</f>
        <v>0</v>
      </c>
    </row>
    <row r="128" spans="1:4" x14ac:dyDescent="0.25">
      <c r="A128" t="s">
        <v>161</v>
      </c>
      <c r="B128" t="e">
        <f>VLOOKUP(A128,input!$A$2:$H$250,4,FALSE)&amp;" "&amp;VLOOKUP(A128,input!$A$2:$H$250,6,FALSE)</f>
        <v>#N/A</v>
      </c>
      <c r="C128" t="e">
        <f>VLOOKUP($A128,input!$A$2:$I$250,9,FALSE)+2</f>
        <v>#N/A</v>
      </c>
      <c r="D128">
        <f ca="1">VLOOKUP(A128,input!A&amp;Feuil2!C128:I377,4,FALSE)</f>
        <v>0</v>
      </c>
    </row>
    <row r="129" spans="1:4" x14ac:dyDescent="0.25">
      <c r="A129" t="s">
        <v>162</v>
      </c>
      <c r="B129" t="e">
        <f>VLOOKUP(A129,input!$A$2:$H$250,4,FALSE)&amp;" "&amp;VLOOKUP(A129,input!$A$2:$H$250,6,FALSE)</f>
        <v>#N/A</v>
      </c>
      <c r="C129" t="e">
        <f>VLOOKUP($A129,input!$A$2:$I$250,9,FALSE)+2</f>
        <v>#N/A</v>
      </c>
      <c r="D129">
        <f ca="1">VLOOKUP(A129,input!A&amp;Feuil2!C129:I378,4,FALSE)</f>
        <v>0</v>
      </c>
    </row>
    <row r="130" spans="1:4" x14ac:dyDescent="0.25">
      <c r="A130" t="s">
        <v>163</v>
      </c>
      <c r="B130" t="e">
        <f>VLOOKUP(A130,input!$A$2:$H$250,4,FALSE)&amp;" "&amp;VLOOKUP(A130,input!$A$2:$H$250,6,FALSE)</f>
        <v>#N/A</v>
      </c>
      <c r="C130" t="e">
        <f>VLOOKUP($A130,input!$A$2:$I$250,9,FALSE)+2</f>
        <v>#N/A</v>
      </c>
      <c r="D130">
        <f ca="1">VLOOKUP(A130,input!A&amp;Feuil2!C130:I379,4,FALSE)</f>
        <v>0</v>
      </c>
    </row>
    <row r="131" spans="1:4" x14ac:dyDescent="0.25">
      <c r="A131" t="s">
        <v>164</v>
      </c>
      <c r="B131" t="e">
        <f>VLOOKUP(A131,input!$A$2:$H$250,4,FALSE)&amp;" "&amp;VLOOKUP(A131,input!$A$2:$H$250,6,FALSE)</f>
        <v>#N/A</v>
      </c>
      <c r="C131" t="e">
        <f>VLOOKUP($A131,input!$A$2:$I$250,9,FALSE)+2</f>
        <v>#N/A</v>
      </c>
      <c r="D131">
        <f ca="1">VLOOKUP(A131,input!A&amp;Feuil2!C131:I380,4,FALSE)</f>
        <v>0</v>
      </c>
    </row>
    <row r="132" spans="1:4" x14ac:dyDescent="0.25">
      <c r="A132" t="s">
        <v>165</v>
      </c>
      <c r="B132" t="e">
        <f>VLOOKUP(A132,input!$A$2:$H$250,4,FALSE)&amp;" "&amp;VLOOKUP(A132,input!$A$2:$H$250,6,FALSE)</f>
        <v>#N/A</v>
      </c>
      <c r="C132" t="e">
        <f>VLOOKUP($A132,input!$A$2:$I$250,9,FALSE)+2</f>
        <v>#N/A</v>
      </c>
      <c r="D132">
        <f ca="1">VLOOKUP(A132,input!A&amp;Feuil2!C132:I381,4,FALSE)</f>
        <v>0</v>
      </c>
    </row>
    <row r="133" spans="1:4" x14ac:dyDescent="0.25">
      <c r="A133" t="s">
        <v>166</v>
      </c>
      <c r="B133" t="e">
        <f>VLOOKUP(A133,input!$A$2:$H$250,4,FALSE)&amp;" "&amp;VLOOKUP(A133,input!$A$2:$H$250,6,FALSE)</f>
        <v>#N/A</v>
      </c>
      <c r="C133" t="e">
        <f>VLOOKUP($A133,input!$A$2:$I$250,9,FALSE)+2</f>
        <v>#N/A</v>
      </c>
      <c r="D133">
        <f ca="1">VLOOKUP(A133,input!A&amp;Feuil2!C133:I382,4,FALSE)</f>
        <v>0</v>
      </c>
    </row>
    <row r="134" spans="1:4" x14ac:dyDescent="0.25">
      <c r="A134" t="s">
        <v>167</v>
      </c>
      <c r="B134" t="e">
        <f>VLOOKUP(A134,input!$A$2:$H$250,4,FALSE)&amp;" "&amp;VLOOKUP(A134,input!$A$2:$H$250,6,FALSE)</f>
        <v>#N/A</v>
      </c>
      <c r="C134" t="e">
        <f>VLOOKUP($A134,input!$A$2:$I$250,9,FALSE)+2</f>
        <v>#N/A</v>
      </c>
      <c r="D134">
        <f ca="1">VLOOKUP(A134,input!A&amp;Feuil2!C134:I383,4,FALSE)</f>
        <v>0</v>
      </c>
    </row>
    <row r="135" spans="1:4" x14ac:dyDescent="0.25">
      <c r="A135" t="s">
        <v>168</v>
      </c>
      <c r="B135" t="e">
        <f>VLOOKUP(A135,input!$A$2:$H$250,4,FALSE)&amp;" "&amp;VLOOKUP(A135,input!$A$2:$H$250,6,FALSE)</f>
        <v>#N/A</v>
      </c>
      <c r="C135" t="e">
        <f>VLOOKUP($A135,input!$A$2:$I$250,9,FALSE)+2</f>
        <v>#N/A</v>
      </c>
      <c r="D135">
        <f ca="1">VLOOKUP(A135,input!A&amp;Feuil2!C135:I384,4,FALSE)</f>
        <v>0</v>
      </c>
    </row>
    <row r="136" spans="1:4" x14ac:dyDescent="0.25">
      <c r="A136" t="s">
        <v>169</v>
      </c>
      <c r="B136" t="e">
        <f>VLOOKUP(A136,input!$A$2:$H$250,4,FALSE)&amp;" "&amp;VLOOKUP(A136,input!$A$2:$H$250,6,FALSE)</f>
        <v>#N/A</v>
      </c>
      <c r="C136" t="e">
        <f>VLOOKUP($A136,input!$A$2:$I$250,9,FALSE)+2</f>
        <v>#N/A</v>
      </c>
      <c r="D136">
        <f ca="1">VLOOKUP(A136,input!A&amp;Feuil2!C136:I385,4,FALSE)</f>
        <v>0</v>
      </c>
    </row>
    <row r="137" spans="1:4" x14ac:dyDescent="0.25">
      <c r="A137" t="s">
        <v>170</v>
      </c>
      <c r="B137" t="e">
        <f>VLOOKUP(A137,input!$A$2:$H$250,4,FALSE)&amp;" "&amp;VLOOKUP(A137,input!$A$2:$H$250,6,FALSE)</f>
        <v>#N/A</v>
      </c>
      <c r="C137" t="e">
        <f>VLOOKUP($A137,input!$A$2:$I$250,9,FALSE)+2</f>
        <v>#N/A</v>
      </c>
      <c r="D137">
        <f ca="1">VLOOKUP(A137,input!A&amp;Feuil2!C137:I386,4,FALSE)</f>
        <v>0</v>
      </c>
    </row>
    <row r="138" spans="1:4" x14ac:dyDescent="0.25">
      <c r="A138" t="s">
        <v>171</v>
      </c>
      <c r="B138" t="e">
        <f>VLOOKUP(A138,input!$A$2:$H$250,4,FALSE)&amp;" "&amp;VLOOKUP(A138,input!$A$2:$H$250,6,FALSE)</f>
        <v>#N/A</v>
      </c>
      <c r="C138" t="e">
        <f>VLOOKUP($A138,input!$A$2:$I$250,9,FALSE)+2</f>
        <v>#N/A</v>
      </c>
      <c r="D138">
        <f ca="1">VLOOKUP(A138,input!A&amp;Feuil2!C138:I387,4,FALSE)</f>
        <v>0</v>
      </c>
    </row>
    <row r="139" spans="1:4" x14ac:dyDescent="0.25">
      <c r="A139" t="s">
        <v>172</v>
      </c>
      <c r="B139" t="e">
        <f>VLOOKUP(A139,input!$A$2:$H$250,4,FALSE)&amp;" "&amp;VLOOKUP(A139,input!$A$2:$H$250,6,FALSE)</f>
        <v>#N/A</v>
      </c>
      <c r="C139" t="e">
        <f>VLOOKUP($A139,input!$A$2:$I$250,9,FALSE)+2</f>
        <v>#N/A</v>
      </c>
      <c r="D139">
        <f ca="1">VLOOKUP(A139,input!A&amp;Feuil2!C139:I388,4,FALSE)</f>
        <v>0</v>
      </c>
    </row>
    <row r="140" spans="1:4" x14ac:dyDescent="0.25">
      <c r="A140" t="s">
        <v>173</v>
      </c>
      <c r="B140" t="e">
        <f>VLOOKUP(A140,input!$A$2:$H$250,4,FALSE)&amp;" "&amp;VLOOKUP(A140,input!$A$2:$H$250,6,FALSE)</f>
        <v>#N/A</v>
      </c>
      <c r="C140" t="e">
        <f>VLOOKUP($A140,input!$A$2:$I$250,9,FALSE)+2</f>
        <v>#N/A</v>
      </c>
      <c r="D140">
        <f ca="1">VLOOKUP(A140,input!A&amp;Feuil2!C140:I389,4,FALSE)</f>
        <v>0</v>
      </c>
    </row>
    <row r="141" spans="1:4" x14ac:dyDescent="0.25">
      <c r="A141" t="s">
        <v>174</v>
      </c>
      <c r="B141" t="e">
        <f>VLOOKUP(A141,input!$A$2:$H$250,4,FALSE)&amp;" "&amp;VLOOKUP(A141,input!$A$2:$H$250,6,FALSE)</f>
        <v>#N/A</v>
      </c>
      <c r="C141" t="e">
        <f>VLOOKUP($A141,input!$A$2:$I$250,9,FALSE)+2</f>
        <v>#N/A</v>
      </c>
      <c r="D141">
        <f ca="1">VLOOKUP(A141,input!A&amp;Feuil2!C141:I390,4,FALSE)</f>
        <v>0</v>
      </c>
    </row>
    <row r="142" spans="1:4" x14ac:dyDescent="0.25">
      <c r="A142" t="s">
        <v>175</v>
      </c>
      <c r="B142" t="e">
        <f>VLOOKUP(A142,input!$A$2:$H$250,4,FALSE)&amp;" "&amp;VLOOKUP(A142,input!$A$2:$H$250,6,FALSE)</f>
        <v>#N/A</v>
      </c>
      <c r="C142" t="e">
        <f>VLOOKUP($A142,input!$A$2:$I$250,9,FALSE)+2</f>
        <v>#N/A</v>
      </c>
      <c r="D142">
        <f ca="1">VLOOKUP(A142,input!A&amp;Feuil2!C142:I391,4,FALSE)</f>
        <v>0</v>
      </c>
    </row>
    <row r="143" spans="1:4" x14ac:dyDescent="0.25">
      <c r="A143" t="s">
        <v>176</v>
      </c>
      <c r="B143" t="e">
        <f>VLOOKUP(A143,input!$A$2:$H$250,4,FALSE)&amp;" "&amp;VLOOKUP(A143,input!$A$2:$H$250,6,FALSE)</f>
        <v>#N/A</v>
      </c>
      <c r="C143" t="e">
        <f>VLOOKUP($A143,input!$A$2:$I$250,9,FALSE)+2</f>
        <v>#N/A</v>
      </c>
      <c r="D143">
        <f ca="1">VLOOKUP(A143,input!A&amp;Feuil2!C143:I392,4,FALSE)</f>
        <v>0</v>
      </c>
    </row>
    <row r="144" spans="1:4" x14ac:dyDescent="0.25">
      <c r="A144" t="s">
        <v>177</v>
      </c>
      <c r="B144" t="e">
        <f>VLOOKUP(A144,input!$A$2:$H$250,4,FALSE)&amp;" "&amp;VLOOKUP(A144,input!$A$2:$H$250,6,FALSE)</f>
        <v>#N/A</v>
      </c>
      <c r="C144" t="e">
        <f>VLOOKUP($A144,input!$A$2:$I$250,9,FALSE)+2</f>
        <v>#N/A</v>
      </c>
      <c r="D144">
        <f ca="1">VLOOKUP(A144,input!A&amp;Feuil2!C144:I393,4,FALSE)</f>
        <v>0</v>
      </c>
    </row>
    <row r="145" spans="1:4" x14ac:dyDescent="0.25">
      <c r="A145" t="s">
        <v>178</v>
      </c>
      <c r="B145" t="e">
        <f>VLOOKUP(A145,input!$A$2:$H$250,4,FALSE)&amp;" "&amp;VLOOKUP(A145,input!$A$2:$H$250,6,FALSE)</f>
        <v>#N/A</v>
      </c>
      <c r="C145" t="e">
        <f>VLOOKUP($A145,input!$A$2:$I$250,9,FALSE)+2</f>
        <v>#N/A</v>
      </c>
      <c r="D145">
        <f ca="1">VLOOKUP(A145,input!A&amp;Feuil2!C145:I394,4,FALSE)</f>
        <v>0</v>
      </c>
    </row>
    <row r="146" spans="1:4" x14ac:dyDescent="0.25">
      <c r="A146" t="s">
        <v>179</v>
      </c>
      <c r="B146" t="e">
        <f>VLOOKUP(A146,input!$A$2:$H$250,4,FALSE)&amp;" "&amp;VLOOKUP(A146,input!$A$2:$H$250,6,FALSE)</f>
        <v>#N/A</v>
      </c>
      <c r="C146" t="e">
        <f>VLOOKUP($A146,input!$A$2:$I$250,9,FALSE)+2</f>
        <v>#N/A</v>
      </c>
      <c r="D146">
        <f ca="1">VLOOKUP(A146,input!A&amp;Feuil2!C146:I395,4,FALSE)</f>
        <v>0</v>
      </c>
    </row>
    <row r="147" spans="1:4" x14ac:dyDescent="0.25">
      <c r="A147" t="s">
        <v>180</v>
      </c>
      <c r="B147" t="e">
        <f>VLOOKUP(A147,input!$A$2:$H$250,4,FALSE)&amp;" "&amp;VLOOKUP(A147,input!$A$2:$H$250,6,FALSE)</f>
        <v>#N/A</v>
      </c>
      <c r="C147" t="e">
        <f>VLOOKUP($A147,input!$A$2:$I$250,9,FALSE)+2</f>
        <v>#N/A</v>
      </c>
      <c r="D147">
        <f ca="1">VLOOKUP(A147,input!A&amp;Feuil2!C147:I396,4,FALSE)</f>
        <v>0</v>
      </c>
    </row>
    <row r="148" spans="1:4" x14ac:dyDescent="0.25">
      <c r="A148" t="s">
        <v>181</v>
      </c>
      <c r="B148" t="e">
        <f>VLOOKUP(A148,input!$A$2:$H$250,4,FALSE)&amp;" "&amp;VLOOKUP(A148,input!$A$2:$H$250,6,FALSE)</f>
        <v>#N/A</v>
      </c>
      <c r="C148" t="e">
        <f>VLOOKUP($A148,input!$A$2:$I$250,9,FALSE)+2</f>
        <v>#N/A</v>
      </c>
      <c r="D148">
        <f ca="1">VLOOKUP(A148,input!A&amp;Feuil2!C148:I397,4,FALSE)</f>
        <v>0</v>
      </c>
    </row>
    <row r="149" spans="1:4" x14ac:dyDescent="0.25">
      <c r="A149" t="s">
        <v>182</v>
      </c>
      <c r="B149" t="e">
        <f>VLOOKUP(A149,input!$A$2:$H$250,4,FALSE)&amp;" "&amp;VLOOKUP(A149,input!$A$2:$H$250,6,FALSE)</f>
        <v>#N/A</v>
      </c>
      <c r="C149" t="e">
        <f>VLOOKUP($A149,input!$A$2:$I$250,9,FALSE)+2</f>
        <v>#N/A</v>
      </c>
      <c r="D149">
        <f ca="1">VLOOKUP(A149,input!A&amp;Feuil2!C149:I398,4,FALSE)</f>
        <v>0</v>
      </c>
    </row>
    <row r="150" spans="1:4" x14ac:dyDescent="0.25">
      <c r="A150" t="s">
        <v>183</v>
      </c>
      <c r="B150" t="e">
        <f>VLOOKUP(A150,input!$A$2:$H$250,4,FALSE)&amp;" "&amp;VLOOKUP(A150,input!$A$2:$H$250,6,FALSE)</f>
        <v>#N/A</v>
      </c>
      <c r="C150" t="e">
        <f>VLOOKUP($A150,input!$A$2:$I$250,9,FALSE)+2</f>
        <v>#N/A</v>
      </c>
      <c r="D150">
        <f ca="1">VLOOKUP(A150,input!A&amp;Feuil2!C150:I399,4,FALSE)</f>
        <v>0</v>
      </c>
    </row>
    <row r="151" spans="1:4" x14ac:dyDescent="0.25">
      <c r="A151" t="s">
        <v>184</v>
      </c>
      <c r="B151" t="e">
        <f>VLOOKUP(A151,input!$A$2:$H$250,4,FALSE)&amp;" "&amp;VLOOKUP(A151,input!$A$2:$H$250,6,FALSE)</f>
        <v>#N/A</v>
      </c>
      <c r="C151" t="e">
        <f>VLOOKUP($A151,input!$A$2:$I$250,9,FALSE)+2</f>
        <v>#N/A</v>
      </c>
      <c r="D151">
        <f ca="1">VLOOKUP(A151,input!A&amp;Feuil2!C151:I400,4,FALSE)</f>
        <v>0</v>
      </c>
    </row>
    <row r="152" spans="1:4" x14ac:dyDescent="0.25">
      <c r="A152" t="s">
        <v>185</v>
      </c>
      <c r="B152" t="e">
        <f>VLOOKUP(A152,input!$A$2:$H$250,4,FALSE)&amp;" "&amp;VLOOKUP(A152,input!$A$2:$H$250,6,FALSE)</f>
        <v>#N/A</v>
      </c>
      <c r="C152" t="e">
        <f>VLOOKUP($A152,input!$A$2:$I$250,9,FALSE)+2</f>
        <v>#N/A</v>
      </c>
      <c r="D152">
        <f ca="1">VLOOKUP(A152,input!A&amp;Feuil2!C152:I401,4,FALSE)</f>
        <v>0</v>
      </c>
    </row>
    <row r="153" spans="1:4" x14ac:dyDescent="0.25">
      <c r="A153" t="s">
        <v>186</v>
      </c>
      <c r="B153" t="e">
        <f>VLOOKUP(A153,input!$A$2:$H$250,4,FALSE)&amp;" "&amp;VLOOKUP(A153,input!$A$2:$H$250,6,FALSE)</f>
        <v>#N/A</v>
      </c>
      <c r="C153" t="e">
        <f>VLOOKUP($A153,input!$A$2:$I$250,9,FALSE)+2</f>
        <v>#N/A</v>
      </c>
      <c r="D153">
        <f ca="1">VLOOKUP(A153,input!A&amp;Feuil2!C153:I402,4,FALSE)</f>
        <v>0</v>
      </c>
    </row>
    <row r="154" spans="1:4" x14ac:dyDescent="0.25">
      <c r="A154" t="s">
        <v>187</v>
      </c>
      <c r="B154" t="e">
        <f>VLOOKUP(A154,input!$A$2:$H$250,4,FALSE)&amp;" "&amp;VLOOKUP(A154,input!$A$2:$H$250,6,FALSE)</f>
        <v>#N/A</v>
      </c>
      <c r="C154" t="e">
        <f>VLOOKUP($A154,input!$A$2:$I$250,9,FALSE)+2</f>
        <v>#N/A</v>
      </c>
      <c r="D154">
        <f ca="1">VLOOKUP(A154,input!A&amp;Feuil2!C154:I403,4,FALSE)</f>
        <v>0</v>
      </c>
    </row>
    <row r="155" spans="1:4" x14ac:dyDescent="0.25">
      <c r="A155" t="s">
        <v>188</v>
      </c>
      <c r="B155" t="e">
        <f>VLOOKUP(A155,input!$A$2:$H$250,4,FALSE)&amp;" "&amp;VLOOKUP(A155,input!$A$2:$H$250,6,FALSE)</f>
        <v>#N/A</v>
      </c>
      <c r="C155" t="e">
        <f>VLOOKUP($A155,input!$A$2:$I$250,9,FALSE)+2</f>
        <v>#N/A</v>
      </c>
      <c r="D155">
        <f ca="1">VLOOKUP(A155,input!A&amp;Feuil2!C155:I404,4,FALSE)</f>
        <v>0</v>
      </c>
    </row>
    <row r="156" spans="1:4" x14ac:dyDescent="0.25">
      <c r="A156" t="s">
        <v>189</v>
      </c>
      <c r="B156" t="e">
        <f>VLOOKUP(A156,input!$A$2:$H$250,4,FALSE)&amp;" "&amp;VLOOKUP(A156,input!$A$2:$H$250,6,FALSE)</f>
        <v>#N/A</v>
      </c>
      <c r="C156" t="e">
        <f>VLOOKUP($A156,input!$A$2:$I$250,9,FALSE)+2</f>
        <v>#N/A</v>
      </c>
      <c r="D156">
        <f ca="1">VLOOKUP(A156,input!A&amp;Feuil2!C156:I405,4,FALSE)</f>
        <v>0</v>
      </c>
    </row>
    <row r="157" spans="1:4" x14ac:dyDescent="0.25">
      <c r="A157" t="s">
        <v>44</v>
      </c>
      <c r="B157" t="str">
        <f>VLOOKUP(A157,input!$A$2:$H$250,4,FALSE)&amp;" "&amp;VLOOKUP(A157,input!$A$2:$H$250,6,FALSE)</f>
        <v>MISTER 03 1</v>
      </c>
      <c r="C157">
        <f>VLOOKUP($A157,input!$A$2:$I$250,9,FALSE)+2</f>
        <v>5</v>
      </c>
      <c r="D157">
        <f ca="1">VLOOKUP(A157,input!A&amp;Feuil2!C157:I406,4,FALSE)</f>
        <v>0</v>
      </c>
    </row>
    <row r="158" spans="1:4" x14ac:dyDescent="0.25">
      <c r="A158" t="s">
        <v>50</v>
      </c>
      <c r="B158" t="str">
        <f>VLOOKUP(A158,input!$A$2:$H$250,4,FALSE)&amp;" "&amp;VLOOKUP(A158,input!$A$2:$H$250,6,FALSE)</f>
        <v>MISTER 16 1</v>
      </c>
      <c r="C158">
        <f>VLOOKUP($A158,input!$A$2:$I$250,9,FALSE)+2</f>
        <v>18</v>
      </c>
      <c r="D158">
        <f ca="1">VLOOKUP(A158,input!A&amp;Feuil2!C158:I407,4,FALSE)</f>
        <v>0</v>
      </c>
    </row>
    <row r="159" spans="1:4" x14ac:dyDescent="0.25">
      <c r="A159" t="s">
        <v>190</v>
      </c>
      <c r="B159" t="e">
        <f>VLOOKUP(A159,input!$A$2:$H$250,4,FALSE)&amp;" "&amp;VLOOKUP(A159,input!$A$2:$H$250,6,FALSE)</f>
        <v>#N/A</v>
      </c>
      <c r="C159" t="e">
        <f>VLOOKUP($A159,input!$A$2:$I$250,9,FALSE)+2</f>
        <v>#N/A</v>
      </c>
      <c r="D159">
        <f ca="1">VLOOKUP(A159,input!A&amp;Feuil2!C159:I408,4,FALSE)</f>
        <v>0</v>
      </c>
    </row>
    <row r="160" spans="1:4" x14ac:dyDescent="0.25">
      <c r="A160" t="s">
        <v>35</v>
      </c>
      <c r="B160" t="str">
        <f>VLOOKUP(A160,input!$A$2:$H$250,4,FALSE)&amp;" "&amp;VLOOKUP(A160,input!$A$2:$H$250,6,FALSE)</f>
        <v>MISTER 44 1</v>
      </c>
      <c r="C160">
        <f>VLOOKUP($A160,input!$A$2:$I$250,9,FALSE)+2</f>
        <v>46</v>
      </c>
      <c r="D160">
        <f ca="1">VLOOKUP(A160,input!A&amp;Feuil2!C160:I409,4,FALSE)</f>
        <v>0</v>
      </c>
    </row>
    <row r="161" spans="1:4" x14ac:dyDescent="0.25">
      <c r="A161" t="s">
        <v>31</v>
      </c>
      <c r="B161" t="str">
        <f>VLOOKUP(A161,input!$A$2:$H$250,4,FALSE)&amp;" "&amp;VLOOKUP(A161,input!$A$2:$H$250,6,FALSE)</f>
        <v>MISTER 59 1</v>
      </c>
      <c r="C161">
        <f>VLOOKUP($A161,input!$A$2:$I$250,9,FALSE)+2</f>
        <v>61</v>
      </c>
      <c r="D161">
        <f ca="1">VLOOKUP(A161,input!A&amp;Feuil2!C161:I410,4,FALSE)</f>
        <v>0</v>
      </c>
    </row>
    <row r="162" spans="1:4" x14ac:dyDescent="0.25">
      <c r="A162" t="s">
        <v>27</v>
      </c>
      <c r="B162" t="str">
        <f>VLOOKUP(A162,input!$A$2:$H$250,4,FALSE)&amp;" "&amp;VLOOKUP(A162,input!$A$2:$H$250,6,FALSE)</f>
        <v>MISTER 68 1</v>
      </c>
      <c r="C162">
        <f>VLOOKUP($A162,input!$A$2:$I$250,9,FALSE)+2</f>
        <v>70</v>
      </c>
      <c r="D162">
        <f ca="1">VLOOKUP(A162,input!A&amp;Feuil2!C162:I411,4,FALSE)</f>
        <v>0</v>
      </c>
    </row>
    <row r="163" spans="1:4" x14ac:dyDescent="0.25">
      <c r="A163" t="s">
        <v>23</v>
      </c>
      <c r="B163" t="str">
        <f>VLOOKUP(A163,input!$A$2:$H$250,4,FALSE)&amp;" "&amp;VLOOKUP(A163,input!$A$2:$H$250,6,FALSE)</f>
        <v>MISTER 79 1</v>
      </c>
      <c r="C163">
        <f>VLOOKUP($A163,input!$A$2:$I$250,9,FALSE)+2</f>
        <v>81</v>
      </c>
      <c r="D163">
        <f ca="1">VLOOKUP(A163,input!A&amp;Feuil2!C163:I412,4,FALSE)</f>
        <v>0</v>
      </c>
    </row>
    <row r="164" spans="1:4" x14ac:dyDescent="0.25">
      <c r="A164" t="s">
        <v>20</v>
      </c>
      <c r="B164" t="str">
        <f>VLOOKUP(A164,input!$A$2:$H$250,4,FALSE)&amp;" "&amp;VLOOKUP(A164,input!$A$2:$H$250,6,FALSE)</f>
        <v>MISTER 92 1</v>
      </c>
      <c r="C164">
        <f>VLOOKUP($A164,input!$A$2:$I$250,9,FALSE)+2</f>
        <v>94</v>
      </c>
      <c r="D164">
        <f ca="1">VLOOKUP(A164,input!A&amp;Feuil2!C164:I413,4,FALSE)</f>
        <v>0</v>
      </c>
    </row>
    <row r="165" spans="1:4" x14ac:dyDescent="0.25">
      <c r="A165" t="s">
        <v>15</v>
      </c>
      <c r="B165" t="str">
        <f>VLOOKUP(A165,input!$A$2:$H$250,4,FALSE)&amp;" "&amp;VLOOKUP(A165,input!$A$2:$H$250,6,FALSE)</f>
        <v>MISTER 111 1</v>
      </c>
      <c r="C165">
        <f>VLOOKUP($A165,input!$A$2:$I$250,9,FALSE)+2</f>
        <v>113</v>
      </c>
      <c r="D165">
        <f ca="1">VLOOKUP(A165,input!A&amp;Feuil2!C165:I414,4,FALSE)</f>
        <v>0</v>
      </c>
    </row>
    <row r="166" spans="1:4" x14ac:dyDescent="0.25">
      <c r="A166" t="s">
        <v>191</v>
      </c>
      <c r="B166" t="e">
        <f>VLOOKUP(A166,input!$A$2:$H$250,4,FALSE)&amp;" "&amp;VLOOKUP(A166,input!$A$2:$H$250,6,FALSE)</f>
        <v>#N/A</v>
      </c>
      <c r="C166" t="e">
        <f>VLOOKUP($A166,input!$A$2:$I$250,9,FALSE)+2</f>
        <v>#N/A</v>
      </c>
      <c r="D166">
        <f ca="1">VLOOKUP(A166,input!A&amp;Feuil2!C166:I415,4,FALSE)</f>
        <v>0</v>
      </c>
    </row>
    <row r="167" spans="1:4" x14ac:dyDescent="0.25">
      <c r="A167" t="s">
        <v>192</v>
      </c>
      <c r="B167" t="e">
        <f>VLOOKUP(A167,input!$A$2:$H$250,4,FALSE)&amp;" "&amp;VLOOKUP(A167,input!$A$2:$H$250,6,FALSE)</f>
        <v>#N/A</v>
      </c>
      <c r="C167" t="e">
        <f>VLOOKUP($A167,input!$A$2:$I$250,9,FALSE)+2</f>
        <v>#N/A</v>
      </c>
      <c r="D167">
        <f ca="1">VLOOKUP(A167,input!A&amp;Feuil2!C167:I416,4,FALSE)</f>
        <v>0</v>
      </c>
    </row>
    <row r="168" spans="1:4" x14ac:dyDescent="0.25">
      <c r="A168" t="s">
        <v>193</v>
      </c>
      <c r="B168" t="e">
        <f>VLOOKUP(A168,input!$A$2:$H$250,4,FALSE)&amp;" "&amp;VLOOKUP(A168,input!$A$2:$H$250,6,FALSE)</f>
        <v>#N/A</v>
      </c>
      <c r="C168" t="e">
        <f>VLOOKUP($A168,input!$A$2:$I$250,9,FALSE)+2</f>
        <v>#N/A</v>
      </c>
      <c r="D168">
        <f ca="1">VLOOKUP(A168,input!A&amp;Feuil2!C168:I417,4,FALSE)</f>
        <v>0</v>
      </c>
    </row>
    <row r="169" spans="1:4" x14ac:dyDescent="0.25">
      <c r="A169" t="s">
        <v>194</v>
      </c>
      <c r="B169" t="e">
        <f>VLOOKUP(A169,input!$A$2:$H$250,4,FALSE)&amp;" "&amp;VLOOKUP(A169,input!$A$2:$H$250,6,FALSE)</f>
        <v>#N/A</v>
      </c>
      <c r="C169" t="e">
        <f>VLOOKUP($A169,input!$A$2:$I$250,9,FALSE)+2</f>
        <v>#N/A</v>
      </c>
      <c r="D169">
        <f ca="1">VLOOKUP(A169,input!A&amp;Feuil2!C169:I418,4,FALSE)</f>
        <v>0</v>
      </c>
    </row>
    <row r="170" spans="1:4" x14ac:dyDescent="0.25">
      <c r="A170" t="s">
        <v>195</v>
      </c>
      <c r="B170" t="e">
        <f>VLOOKUP(A170,input!$A$2:$H$250,4,FALSE)&amp;" "&amp;VLOOKUP(A170,input!$A$2:$H$250,6,FALSE)</f>
        <v>#N/A</v>
      </c>
      <c r="C170" t="e">
        <f>VLOOKUP($A170,input!$A$2:$I$250,9,FALSE)+2</f>
        <v>#N/A</v>
      </c>
      <c r="D170">
        <f ca="1">VLOOKUP(A170,input!A&amp;Feuil2!C170:I419,4,FALSE)</f>
        <v>0</v>
      </c>
    </row>
    <row r="171" spans="1:4" x14ac:dyDescent="0.25">
      <c r="A171" t="s">
        <v>196</v>
      </c>
      <c r="B171" t="e">
        <f>VLOOKUP(A171,input!$A$2:$H$250,4,FALSE)&amp;" "&amp;VLOOKUP(A171,input!$A$2:$H$250,6,FALSE)</f>
        <v>#N/A</v>
      </c>
      <c r="C171" t="e">
        <f>VLOOKUP($A171,input!$A$2:$I$250,9,FALSE)+2</f>
        <v>#N/A</v>
      </c>
      <c r="D171">
        <f ca="1">VLOOKUP(A171,input!A&amp;Feuil2!C171:I420,4,FALSE)</f>
        <v>0</v>
      </c>
    </row>
    <row r="172" spans="1:4" x14ac:dyDescent="0.25">
      <c r="A172" t="s">
        <v>197</v>
      </c>
      <c r="B172" t="e">
        <f>VLOOKUP(A172,input!$A$2:$H$250,4,FALSE)&amp;" "&amp;VLOOKUP(A172,input!$A$2:$H$250,6,FALSE)</f>
        <v>#N/A</v>
      </c>
      <c r="C172" t="e">
        <f>VLOOKUP($A172,input!$A$2:$I$250,9,FALSE)+2</f>
        <v>#N/A</v>
      </c>
      <c r="D172">
        <f ca="1">VLOOKUP(A172,input!A&amp;Feuil2!C172:I421,4,FALSE)</f>
        <v>0</v>
      </c>
    </row>
    <row r="173" spans="1:4" x14ac:dyDescent="0.25">
      <c r="A173" t="s">
        <v>198</v>
      </c>
      <c r="B173" t="e">
        <f>VLOOKUP(A173,input!$A$2:$H$250,4,FALSE)&amp;" "&amp;VLOOKUP(A173,input!$A$2:$H$250,6,FALSE)</f>
        <v>#N/A</v>
      </c>
      <c r="C173" t="e">
        <f>VLOOKUP($A173,input!$A$2:$I$250,9,FALSE)+2</f>
        <v>#N/A</v>
      </c>
      <c r="D173">
        <f ca="1">VLOOKUP(A173,input!A&amp;Feuil2!C173:I422,4,FALSE)</f>
        <v>0</v>
      </c>
    </row>
    <row r="174" spans="1:4" x14ac:dyDescent="0.25">
      <c r="A174" t="s">
        <v>199</v>
      </c>
      <c r="B174" t="e">
        <f>VLOOKUP(A174,input!$A$2:$H$250,4,FALSE)&amp;" "&amp;VLOOKUP(A174,input!$A$2:$H$250,6,FALSE)</f>
        <v>#N/A</v>
      </c>
      <c r="C174" t="e">
        <f>VLOOKUP($A174,input!$A$2:$I$250,9,FALSE)+2</f>
        <v>#N/A</v>
      </c>
      <c r="D174">
        <f ca="1">VLOOKUP(A174,input!A&amp;Feuil2!C174:I423,4,FALSE)</f>
        <v>0</v>
      </c>
    </row>
    <row r="175" spans="1:4" x14ac:dyDescent="0.25">
      <c r="A175" t="s">
        <v>200</v>
      </c>
      <c r="B175" t="e">
        <f>VLOOKUP(A175,input!$A$2:$H$250,4,FALSE)&amp;" "&amp;VLOOKUP(A175,input!$A$2:$H$250,6,FALSE)</f>
        <v>#N/A</v>
      </c>
      <c r="C175" t="e">
        <f>VLOOKUP($A175,input!$A$2:$I$250,9,FALSE)+2</f>
        <v>#N/A</v>
      </c>
      <c r="D175">
        <f ca="1">VLOOKUP(A175,input!A&amp;Feuil2!C175:I424,4,FALSE)</f>
        <v>0</v>
      </c>
    </row>
    <row r="176" spans="1:4" x14ac:dyDescent="0.25">
      <c r="A176" t="s">
        <v>201</v>
      </c>
      <c r="B176" t="e">
        <f>VLOOKUP(A176,input!$A$2:$H$250,4,FALSE)&amp;" "&amp;VLOOKUP(A176,input!$A$2:$H$250,6,FALSE)</f>
        <v>#N/A</v>
      </c>
      <c r="C176" t="e">
        <f>VLOOKUP($A176,input!$A$2:$I$250,9,FALSE)+2</f>
        <v>#N/A</v>
      </c>
      <c r="D176">
        <f ca="1">VLOOKUP(A176,input!A&amp;Feuil2!C176:I425,4,FALSE)</f>
        <v>0</v>
      </c>
    </row>
    <row r="177" spans="1:4" x14ac:dyDescent="0.25">
      <c r="A177" t="s">
        <v>202</v>
      </c>
      <c r="B177" t="e">
        <f>VLOOKUP(A177,input!$A$2:$H$250,4,FALSE)&amp;" "&amp;VLOOKUP(A177,input!$A$2:$H$250,6,FALSE)</f>
        <v>#N/A</v>
      </c>
      <c r="C177" t="e">
        <f>VLOOKUP($A177,input!$A$2:$I$250,9,FALSE)+2</f>
        <v>#N/A</v>
      </c>
      <c r="D177">
        <f ca="1">VLOOKUP(A177,input!A&amp;Feuil2!C177:I426,4,FALSE)</f>
        <v>0</v>
      </c>
    </row>
    <row r="178" spans="1:4" x14ac:dyDescent="0.25">
      <c r="A178" t="s">
        <v>203</v>
      </c>
      <c r="B178" t="e">
        <f>VLOOKUP(A178,input!$A$2:$H$250,4,FALSE)&amp;" "&amp;VLOOKUP(A178,input!$A$2:$H$250,6,FALSE)</f>
        <v>#N/A</v>
      </c>
      <c r="C178" t="e">
        <f>VLOOKUP($A178,input!$A$2:$I$250,9,FALSE)+2</f>
        <v>#N/A</v>
      </c>
      <c r="D178">
        <f ca="1">VLOOKUP(A178,input!A&amp;Feuil2!C178:I427,4,FALSE)</f>
        <v>0</v>
      </c>
    </row>
    <row r="179" spans="1:4" x14ac:dyDescent="0.25">
      <c r="A179" t="s">
        <v>204</v>
      </c>
      <c r="B179" t="e">
        <f>VLOOKUP(A179,input!$A$2:$H$250,4,FALSE)&amp;" "&amp;VLOOKUP(A179,input!$A$2:$H$250,6,FALSE)</f>
        <v>#N/A</v>
      </c>
      <c r="C179" t="e">
        <f>VLOOKUP($A179,input!$A$2:$I$250,9,FALSE)+2</f>
        <v>#N/A</v>
      </c>
      <c r="D179">
        <f ca="1">VLOOKUP(A179,input!A&amp;Feuil2!C179:I428,4,FALSE)</f>
        <v>0</v>
      </c>
    </row>
    <row r="180" spans="1:4" x14ac:dyDescent="0.25">
      <c r="A180" t="s">
        <v>205</v>
      </c>
      <c r="B180" t="e">
        <f>VLOOKUP(A180,input!$A$2:$H$250,4,FALSE)&amp;" "&amp;VLOOKUP(A180,input!$A$2:$H$250,6,FALSE)</f>
        <v>#N/A</v>
      </c>
      <c r="C180" t="e">
        <f>VLOOKUP($A180,input!$A$2:$I$250,9,FALSE)+2</f>
        <v>#N/A</v>
      </c>
      <c r="D180">
        <f ca="1">VLOOKUP(A180,input!A&amp;Feuil2!C180:I429,4,FALSE)</f>
        <v>0</v>
      </c>
    </row>
    <row r="181" spans="1:4" x14ac:dyDescent="0.25">
      <c r="A181" t="s">
        <v>206</v>
      </c>
      <c r="B181" t="e">
        <f>VLOOKUP(A181,input!$A$2:$H$250,4,FALSE)&amp;" "&amp;VLOOKUP(A181,input!$A$2:$H$250,6,FALSE)</f>
        <v>#N/A</v>
      </c>
      <c r="C181" t="e">
        <f>VLOOKUP($A181,input!$A$2:$I$250,9,FALSE)+2</f>
        <v>#N/A</v>
      </c>
      <c r="D181">
        <f ca="1">VLOOKUP(A181,input!A&amp;Feuil2!C181:I430,4,FALSE)</f>
        <v>0</v>
      </c>
    </row>
    <row r="182" spans="1:4" x14ac:dyDescent="0.25">
      <c r="A182" t="s">
        <v>207</v>
      </c>
      <c r="B182" t="e">
        <f>VLOOKUP(A182,input!$A$2:$H$250,4,FALSE)&amp;" "&amp;VLOOKUP(A182,input!$A$2:$H$250,6,FALSE)</f>
        <v>#N/A</v>
      </c>
      <c r="C182" t="e">
        <f>VLOOKUP($A182,input!$A$2:$I$250,9,FALSE)+2</f>
        <v>#N/A</v>
      </c>
      <c r="D182">
        <f ca="1">VLOOKUP(A182,input!A&amp;Feuil2!C182:I431,4,FALSE)</f>
        <v>0</v>
      </c>
    </row>
    <row r="183" spans="1:4" x14ac:dyDescent="0.25">
      <c r="A183" t="s">
        <v>208</v>
      </c>
      <c r="B183" t="e">
        <f>VLOOKUP(A183,input!$A$2:$H$250,4,FALSE)&amp;" "&amp;VLOOKUP(A183,input!$A$2:$H$250,6,FALSE)</f>
        <v>#N/A</v>
      </c>
      <c r="C183" t="e">
        <f>VLOOKUP($A183,input!$A$2:$I$250,9,FALSE)+2</f>
        <v>#N/A</v>
      </c>
      <c r="D183">
        <f ca="1">VLOOKUP(A183,input!A&amp;Feuil2!C183:I432,4,FALSE)</f>
        <v>0</v>
      </c>
    </row>
    <row r="184" spans="1:4" x14ac:dyDescent="0.25">
      <c r="A184" t="s">
        <v>209</v>
      </c>
      <c r="B184" t="e">
        <f>VLOOKUP(A184,input!$A$2:$H$250,4,FALSE)&amp;" "&amp;VLOOKUP(A184,input!$A$2:$H$250,6,FALSE)</f>
        <v>#N/A</v>
      </c>
      <c r="C184" t="e">
        <f>VLOOKUP($A184,input!$A$2:$I$250,9,FALSE)+2</f>
        <v>#N/A</v>
      </c>
      <c r="D184">
        <f ca="1">VLOOKUP(A184,input!A&amp;Feuil2!C184:I433,4,FALSE)</f>
        <v>0</v>
      </c>
    </row>
    <row r="185" spans="1:4" x14ac:dyDescent="0.25">
      <c r="A185" t="s">
        <v>210</v>
      </c>
      <c r="B185" t="e">
        <f>VLOOKUP(A185,input!$A$2:$H$250,4,FALSE)&amp;" "&amp;VLOOKUP(A185,input!$A$2:$H$250,6,FALSE)</f>
        <v>#N/A</v>
      </c>
      <c r="C185" t="e">
        <f>VLOOKUP($A185,input!$A$2:$I$250,9,FALSE)+2</f>
        <v>#N/A</v>
      </c>
      <c r="D185">
        <f ca="1">VLOOKUP(A185,input!A&amp;Feuil2!C185:I434,4,FALSE)</f>
        <v>0</v>
      </c>
    </row>
    <row r="186" spans="1:4" x14ac:dyDescent="0.25">
      <c r="A186" t="s">
        <v>211</v>
      </c>
      <c r="B186" t="e">
        <f>VLOOKUP(A186,input!$A$2:$H$250,4,FALSE)&amp;" "&amp;VLOOKUP(A186,input!$A$2:$H$250,6,FALSE)</f>
        <v>#N/A</v>
      </c>
      <c r="C186" t="e">
        <f>VLOOKUP($A186,input!$A$2:$I$250,9,FALSE)+2</f>
        <v>#N/A</v>
      </c>
      <c r="D186">
        <f ca="1">VLOOKUP(A186,input!A&amp;Feuil2!C186:I435,4,FALSE)</f>
        <v>0</v>
      </c>
    </row>
    <row r="187" spans="1:4" x14ac:dyDescent="0.25">
      <c r="A187" t="s">
        <v>212</v>
      </c>
      <c r="B187" t="e">
        <f>VLOOKUP(A187,input!$A$2:$H$250,4,FALSE)&amp;" "&amp;VLOOKUP(A187,input!$A$2:$H$250,6,FALSE)</f>
        <v>#N/A</v>
      </c>
      <c r="C187" t="e">
        <f>VLOOKUP($A187,input!$A$2:$I$250,9,FALSE)+2</f>
        <v>#N/A</v>
      </c>
      <c r="D187">
        <f ca="1">VLOOKUP(A187,input!A&amp;Feuil2!C187:I436,4,FALSE)</f>
        <v>0</v>
      </c>
    </row>
    <row r="188" spans="1:4" x14ac:dyDescent="0.25">
      <c r="A188" t="s">
        <v>213</v>
      </c>
      <c r="B188" t="e">
        <f>VLOOKUP(A188,input!$A$2:$H$250,4,FALSE)&amp;" "&amp;VLOOKUP(A188,input!$A$2:$H$250,6,FALSE)</f>
        <v>#N/A</v>
      </c>
      <c r="C188" t="e">
        <f>VLOOKUP($A188,input!$A$2:$I$250,9,FALSE)+2</f>
        <v>#N/A</v>
      </c>
      <c r="D188">
        <f ca="1">VLOOKUP(A188,input!A&amp;Feuil2!C188:I437,4,FALSE)</f>
        <v>0</v>
      </c>
    </row>
    <row r="189" spans="1:4" x14ac:dyDescent="0.25">
      <c r="A189" t="s">
        <v>214</v>
      </c>
      <c r="B189" t="e">
        <f>VLOOKUP(A189,input!$A$2:$H$250,4,FALSE)&amp;" "&amp;VLOOKUP(A189,input!$A$2:$H$250,6,FALSE)</f>
        <v>#N/A</v>
      </c>
      <c r="C189" t="e">
        <f>VLOOKUP($A189,input!$A$2:$I$250,9,FALSE)+2</f>
        <v>#N/A</v>
      </c>
      <c r="D189">
        <f ca="1">VLOOKUP(A189,input!A&amp;Feuil2!C189:I438,4,FALSE)</f>
        <v>0</v>
      </c>
    </row>
    <row r="190" spans="1:4" x14ac:dyDescent="0.25">
      <c r="A190" t="s">
        <v>215</v>
      </c>
      <c r="B190" t="e">
        <f>VLOOKUP(A190,input!$A$2:$H$250,4,FALSE)&amp;" "&amp;VLOOKUP(A190,input!$A$2:$H$250,6,FALSE)</f>
        <v>#N/A</v>
      </c>
      <c r="C190" t="e">
        <f>VLOOKUP($A190,input!$A$2:$I$250,9,FALSE)+2</f>
        <v>#N/A</v>
      </c>
      <c r="D190">
        <f ca="1">VLOOKUP(A190,input!A&amp;Feuil2!C190:I439,4,FALSE)</f>
        <v>0</v>
      </c>
    </row>
    <row r="191" spans="1:4" x14ac:dyDescent="0.25">
      <c r="A191" t="s">
        <v>216</v>
      </c>
      <c r="B191" t="e">
        <f>VLOOKUP(A191,input!$A$2:$H$250,4,FALSE)&amp;" "&amp;VLOOKUP(A191,input!$A$2:$H$250,6,FALSE)</f>
        <v>#N/A</v>
      </c>
      <c r="C191" t="e">
        <f>VLOOKUP($A191,input!$A$2:$I$250,9,FALSE)+2</f>
        <v>#N/A</v>
      </c>
      <c r="D191">
        <f ca="1">VLOOKUP(A191,input!A&amp;Feuil2!C191:I440,4,FALSE)</f>
        <v>0</v>
      </c>
    </row>
    <row r="192" spans="1:4" x14ac:dyDescent="0.25">
      <c r="A192" t="s">
        <v>217</v>
      </c>
      <c r="B192" t="e">
        <f>VLOOKUP(A192,input!$A$2:$H$250,4,FALSE)&amp;" "&amp;VLOOKUP(A192,input!$A$2:$H$250,6,FALSE)</f>
        <v>#N/A</v>
      </c>
      <c r="C192" t="e">
        <f>VLOOKUP($A192,input!$A$2:$I$250,9,FALSE)+2</f>
        <v>#N/A</v>
      </c>
      <c r="D192">
        <f ca="1">VLOOKUP(A192,input!A&amp;Feuil2!C192:I441,4,FALSE)</f>
        <v>0</v>
      </c>
    </row>
    <row r="193" spans="1:4" x14ac:dyDescent="0.25">
      <c r="A193" t="s">
        <v>218</v>
      </c>
      <c r="B193" t="e">
        <f>VLOOKUP(A193,input!$A$2:$H$250,4,FALSE)&amp;" "&amp;VLOOKUP(A193,input!$A$2:$H$250,6,FALSE)</f>
        <v>#N/A</v>
      </c>
      <c r="C193" t="e">
        <f>VLOOKUP($A193,input!$A$2:$I$250,9,FALSE)+2</f>
        <v>#N/A</v>
      </c>
      <c r="D193">
        <f ca="1">VLOOKUP(A193,input!A&amp;Feuil2!C193:I442,4,FALSE)</f>
        <v>0</v>
      </c>
    </row>
    <row r="194" spans="1:4" x14ac:dyDescent="0.25">
      <c r="A194" t="s">
        <v>219</v>
      </c>
      <c r="B194" t="e">
        <f>VLOOKUP(A194,input!$A$2:$H$250,4,FALSE)&amp;" "&amp;VLOOKUP(A194,input!$A$2:$H$250,6,FALSE)</f>
        <v>#N/A</v>
      </c>
      <c r="C194" t="e">
        <f>VLOOKUP($A194,input!$A$2:$I$250,9,FALSE)+2</f>
        <v>#N/A</v>
      </c>
      <c r="D194">
        <f ca="1">VLOOKUP(A194,input!A&amp;Feuil2!C194:I443,4,FALSE)</f>
        <v>0</v>
      </c>
    </row>
    <row r="195" spans="1:4" x14ac:dyDescent="0.25">
      <c r="A195" t="s">
        <v>220</v>
      </c>
      <c r="B195" t="e">
        <f>VLOOKUP(A195,input!$A$2:$H$250,4,FALSE)&amp;" "&amp;VLOOKUP(A195,input!$A$2:$H$250,6,FALSE)</f>
        <v>#N/A</v>
      </c>
      <c r="C195" t="e">
        <f>VLOOKUP($A195,input!$A$2:$I$250,9,FALSE)+2</f>
        <v>#N/A</v>
      </c>
      <c r="D195">
        <f ca="1">VLOOKUP(A195,input!A&amp;Feuil2!C195:I444,4,FALSE)</f>
        <v>0</v>
      </c>
    </row>
    <row r="196" spans="1:4" x14ac:dyDescent="0.25">
      <c r="A196" t="s">
        <v>221</v>
      </c>
      <c r="B196" t="e">
        <f>VLOOKUP(A196,input!$A$2:$H$250,4,FALSE)&amp;" "&amp;VLOOKUP(A196,input!$A$2:$H$250,6,FALSE)</f>
        <v>#N/A</v>
      </c>
      <c r="C196" t="e">
        <f>VLOOKUP($A196,input!$A$2:$I$250,9,FALSE)+2</f>
        <v>#N/A</v>
      </c>
      <c r="D196">
        <f ca="1">VLOOKUP(A196,input!A&amp;Feuil2!C196:I445,4,FALSE)</f>
        <v>0</v>
      </c>
    </row>
    <row r="197" spans="1:4" x14ac:dyDescent="0.25">
      <c r="A197" t="s">
        <v>222</v>
      </c>
      <c r="B197" t="e">
        <f>VLOOKUP(A197,input!$A$2:$H$250,4,FALSE)&amp;" "&amp;VLOOKUP(A197,input!$A$2:$H$250,6,FALSE)</f>
        <v>#N/A</v>
      </c>
      <c r="C197" t="e">
        <f>VLOOKUP($A197,input!$A$2:$I$250,9,FALSE)+2</f>
        <v>#N/A</v>
      </c>
      <c r="D197">
        <f ca="1">VLOOKUP(A197,input!A&amp;Feuil2!C197:I446,4,FALSE)</f>
        <v>0</v>
      </c>
    </row>
    <row r="198" spans="1:4" x14ac:dyDescent="0.25">
      <c r="A198" t="s">
        <v>223</v>
      </c>
      <c r="B198" t="e">
        <f>VLOOKUP(A198,input!$A$2:$H$250,4,FALSE)&amp;" "&amp;VLOOKUP(A198,input!$A$2:$H$250,6,FALSE)</f>
        <v>#N/A</v>
      </c>
      <c r="C198" t="e">
        <f>VLOOKUP($A198,input!$A$2:$I$250,9,FALSE)+2</f>
        <v>#N/A</v>
      </c>
      <c r="D198">
        <f ca="1">VLOOKUP(A198,input!A&amp;Feuil2!C198:I447,4,FALSE)</f>
        <v>0</v>
      </c>
    </row>
    <row r="199" spans="1:4" x14ac:dyDescent="0.25">
      <c r="A199" t="s">
        <v>224</v>
      </c>
      <c r="B199" t="e">
        <f>VLOOKUP(A199,input!$A$2:$H$250,4,FALSE)&amp;" "&amp;VLOOKUP(A199,input!$A$2:$H$250,6,FALSE)</f>
        <v>#N/A</v>
      </c>
      <c r="C199" t="e">
        <f>VLOOKUP($A199,input!$A$2:$I$250,9,FALSE)+2</f>
        <v>#N/A</v>
      </c>
      <c r="D199">
        <f ca="1">VLOOKUP(A199,input!A&amp;Feuil2!C199:I448,4,FALSE)</f>
        <v>0</v>
      </c>
    </row>
    <row r="200" spans="1:4" x14ac:dyDescent="0.25">
      <c r="A200" t="s">
        <v>225</v>
      </c>
      <c r="B200" t="e">
        <f>VLOOKUP(A200,input!$A$2:$H$250,4,FALSE)&amp;" "&amp;VLOOKUP(A200,input!$A$2:$H$250,6,FALSE)</f>
        <v>#N/A</v>
      </c>
      <c r="C200" t="e">
        <f>VLOOKUP($A200,input!$A$2:$I$250,9,FALSE)+2</f>
        <v>#N/A</v>
      </c>
      <c r="D200">
        <f ca="1">VLOOKUP(A200,input!A&amp;Feuil2!C200:I449,4,FALSE)</f>
        <v>0</v>
      </c>
    </row>
    <row r="201" spans="1:4" x14ac:dyDescent="0.25">
      <c r="A201" t="s">
        <v>226</v>
      </c>
      <c r="B201" t="e">
        <f>VLOOKUP(A201,input!$A$2:$H$250,4,FALSE)&amp;" "&amp;VLOOKUP(A201,input!$A$2:$H$250,6,FALSE)</f>
        <v>#N/A</v>
      </c>
      <c r="C201" t="e">
        <f>VLOOKUP($A201,input!$A$2:$I$250,9,FALSE)+2</f>
        <v>#N/A</v>
      </c>
      <c r="D201">
        <f ca="1">VLOOKUP(A201,input!A&amp;Feuil2!C201:I450,4,FALSE)</f>
        <v>0</v>
      </c>
    </row>
    <row r="202" spans="1:4" x14ac:dyDescent="0.25">
      <c r="A202" t="s">
        <v>227</v>
      </c>
      <c r="B202" t="e">
        <f>VLOOKUP(A202,input!$A$2:$H$250,4,FALSE)&amp;" "&amp;VLOOKUP(A202,input!$A$2:$H$250,6,FALSE)</f>
        <v>#N/A</v>
      </c>
      <c r="C202" t="e">
        <f>VLOOKUP($A202,input!$A$2:$I$250,9,FALSE)+2</f>
        <v>#N/A</v>
      </c>
      <c r="D202">
        <f ca="1">VLOOKUP(A202,input!A&amp;Feuil2!C202:I451,4,FALSE)</f>
        <v>0</v>
      </c>
    </row>
    <row r="203" spans="1:4" x14ac:dyDescent="0.25">
      <c r="A203" t="s">
        <v>228</v>
      </c>
      <c r="B203" t="e">
        <f>VLOOKUP(A203,input!$A$2:$H$250,4,FALSE)&amp;" "&amp;VLOOKUP(A203,input!$A$2:$H$250,6,FALSE)</f>
        <v>#N/A</v>
      </c>
      <c r="C203" t="e">
        <f>VLOOKUP($A203,input!$A$2:$I$250,9,FALSE)+2</f>
        <v>#N/A</v>
      </c>
      <c r="D203">
        <f ca="1">VLOOKUP(A203,input!A&amp;Feuil2!C203:I452,4,FALSE)</f>
        <v>0</v>
      </c>
    </row>
    <row r="204" spans="1:4" x14ac:dyDescent="0.25">
      <c r="A204" t="s">
        <v>229</v>
      </c>
      <c r="B204" t="e">
        <f>VLOOKUP(A204,input!$A$2:$H$250,4,FALSE)&amp;" "&amp;VLOOKUP(A204,input!$A$2:$H$250,6,FALSE)</f>
        <v>#N/A</v>
      </c>
      <c r="C204" t="e">
        <f>VLOOKUP($A204,input!$A$2:$I$250,9,FALSE)+2</f>
        <v>#N/A</v>
      </c>
      <c r="D204">
        <f ca="1">VLOOKUP(A204,input!A&amp;Feuil2!C204:I453,4,FALSE)</f>
        <v>0</v>
      </c>
    </row>
    <row r="205" spans="1:4" x14ac:dyDescent="0.25">
      <c r="A205" t="s">
        <v>230</v>
      </c>
      <c r="B205" t="e">
        <f>VLOOKUP(A205,input!$A$2:$H$250,4,FALSE)&amp;" "&amp;VLOOKUP(A205,input!$A$2:$H$250,6,FALSE)</f>
        <v>#N/A</v>
      </c>
      <c r="C205" t="e">
        <f>VLOOKUP($A205,input!$A$2:$I$250,9,FALSE)+2</f>
        <v>#N/A</v>
      </c>
      <c r="D205">
        <f ca="1">VLOOKUP(A205,input!A&amp;Feuil2!C205:I454,4,FALSE)</f>
        <v>0</v>
      </c>
    </row>
    <row r="206" spans="1:4" x14ac:dyDescent="0.25">
      <c r="A206" t="s">
        <v>231</v>
      </c>
      <c r="B206" t="e">
        <f>VLOOKUP(A206,input!$A$2:$H$250,4,FALSE)&amp;" "&amp;VLOOKUP(A206,input!$A$2:$H$250,6,FALSE)</f>
        <v>#N/A</v>
      </c>
      <c r="C206" t="e">
        <f>VLOOKUP($A206,input!$A$2:$I$250,9,FALSE)+2</f>
        <v>#N/A</v>
      </c>
      <c r="D206">
        <f ca="1">VLOOKUP(A206,input!A&amp;Feuil2!C206:I455,4,FALSE)</f>
        <v>0</v>
      </c>
    </row>
    <row r="207" spans="1:4" x14ac:dyDescent="0.25">
      <c r="A207" t="s">
        <v>232</v>
      </c>
      <c r="B207" t="e">
        <f>VLOOKUP(A207,input!$A$2:$H$250,4,FALSE)&amp;" "&amp;VLOOKUP(A207,input!$A$2:$H$250,6,FALSE)</f>
        <v>#N/A</v>
      </c>
      <c r="C207" t="e">
        <f>VLOOKUP($A207,input!$A$2:$I$250,9,FALSE)+2</f>
        <v>#N/A</v>
      </c>
      <c r="D207">
        <f ca="1">VLOOKUP(A207,input!A&amp;Feuil2!C207:I456,4,FALSE)</f>
        <v>0</v>
      </c>
    </row>
    <row r="208" spans="1:4" x14ac:dyDescent="0.25">
      <c r="A208" t="s">
        <v>233</v>
      </c>
      <c r="B208" t="e">
        <f>VLOOKUP(A208,input!$A$2:$H$250,4,FALSE)&amp;" "&amp;VLOOKUP(A208,input!$A$2:$H$250,6,FALSE)</f>
        <v>#N/A</v>
      </c>
      <c r="C208" t="e">
        <f>VLOOKUP($A208,input!$A$2:$I$250,9,FALSE)+2</f>
        <v>#N/A</v>
      </c>
      <c r="D208">
        <f ca="1">VLOOKUP(A208,input!A&amp;Feuil2!C208:I457,4,FALSE)</f>
        <v>0</v>
      </c>
    </row>
    <row r="209" spans="1:4" x14ac:dyDescent="0.25">
      <c r="A209" t="s">
        <v>43</v>
      </c>
      <c r="B209" t="str">
        <f>VLOOKUP(A209,input!$A$2:$H$250,4,FALSE)&amp;" "&amp;VLOOKUP(A209,input!$A$2:$H$250,6,FALSE)</f>
        <v>MISTER 07 5</v>
      </c>
      <c r="C209">
        <f>VLOOKUP($A209,input!$A$2:$I$250,9,FALSE)+2</f>
        <v>9</v>
      </c>
      <c r="D209">
        <f ca="1">VLOOKUP(A209,input!A&amp;Feuil2!C209:I458,4,FALSE)</f>
        <v>0</v>
      </c>
    </row>
    <row r="210" spans="1:4" x14ac:dyDescent="0.25">
      <c r="A210" t="s">
        <v>51</v>
      </c>
      <c r="B210" t="str">
        <f>VLOOKUP(A210,input!$A$2:$H$250,4,FALSE)&amp;" "&amp;VLOOKUP(A210,input!$A$2:$H$250,6,FALSE)</f>
        <v>MISTER 19 1</v>
      </c>
      <c r="C210">
        <f>VLOOKUP($A210,input!$A$2:$I$250,9,FALSE)+2</f>
        <v>21</v>
      </c>
      <c r="D210">
        <f ca="1">VLOOKUP(A210,input!A&amp;Feuil2!C210:I459,4,FALSE)</f>
        <v>0</v>
      </c>
    </row>
    <row r="211" spans="1:4" x14ac:dyDescent="0.25">
      <c r="A211" t="s">
        <v>39</v>
      </c>
      <c r="B211" t="str">
        <f>VLOOKUP(A211,input!$A$2:$H$250,4,FALSE)&amp;" "&amp;VLOOKUP(A211,input!$A$2:$H$250,6,FALSE)</f>
        <v>MISTER 29 1</v>
      </c>
      <c r="C211">
        <f>VLOOKUP($A211,input!$A$2:$I$250,9,FALSE)+2</f>
        <v>31</v>
      </c>
      <c r="D211">
        <f ca="1">VLOOKUP(A211,input!A&amp;Feuil2!C211:I460,4,FALSE)</f>
        <v>0</v>
      </c>
    </row>
    <row r="212" spans="1:4" x14ac:dyDescent="0.25">
      <c r="A212" t="s">
        <v>34</v>
      </c>
      <c r="B212" t="str">
        <f>VLOOKUP(A212,input!$A$2:$H$250,4,FALSE)&amp;" "&amp;VLOOKUP(A212,input!$A$2:$H$250,6,FALSE)</f>
        <v>MISTER 46 12</v>
      </c>
      <c r="C212">
        <f>VLOOKUP($A212,input!$A$2:$I$250,9,FALSE)+2</f>
        <v>48</v>
      </c>
      <c r="D212">
        <f ca="1">VLOOKUP(A212,input!A&amp;Feuil2!C212:I461,4,FALSE)</f>
        <v>0</v>
      </c>
    </row>
    <row r="213" spans="1:4" x14ac:dyDescent="0.25">
      <c r="A213" t="s">
        <v>30</v>
      </c>
      <c r="B213" t="str">
        <f>VLOOKUP(A213,input!$A$2:$H$250,4,FALSE)&amp;" "&amp;VLOOKUP(A213,input!$A$2:$H$250,6,FALSE)</f>
        <v>MISTER 62 1</v>
      </c>
      <c r="C213">
        <f>VLOOKUP($A213,input!$A$2:$I$250,9,FALSE)+2</f>
        <v>64</v>
      </c>
      <c r="D213">
        <f ca="1">VLOOKUP(A213,input!A&amp;Feuil2!C213:I462,4,FALSE)</f>
        <v>0</v>
      </c>
    </row>
    <row r="214" spans="1:4" x14ac:dyDescent="0.25">
      <c r="A214" t="s">
        <v>234</v>
      </c>
      <c r="B214" t="e">
        <f>VLOOKUP(A214,input!$A$2:$H$250,4,FALSE)&amp;" "&amp;VLOOKUP(A214,input!$A$2:$H$250,6,FALSE)</f>
        <v>#N/A</v>
      </c>
      <c r="C214" t="e">
        <f>VLOOKUP($A214,input!$A$2:$I$250,9,FALSE)+2</f>
        <v>#N/A</v>
      </c>
      <c r="D214">
        <f ca="1">VLOOKUP(A214,input!A&amp;Feuil2!C214:I463,4,FALSE)</f>
        <v>0</v>
      </c>
    </row>
    <row r="215" spans="1:4" x14ac:dyDescent="0.25">
      <c r="A215" t="s">
        <v>22</v>
      </c>
      <c r="B215" t="str">
        <f>VLOOKUP(A215,input!$A$2:$H$250,4,FALSE)&amp;" "&amp;VLOOKUP(A215,input!$A$2:$H$250,6,FALSE)</f>
        <v>MISTER 81 1</v>
      </c>
      <c r="C215">
        <f>VLOOKUP($A215,input!$A$2:$I$250,9,FALSE)+2</f>
        <v>83</v>
      </c>
      <c r="D215">
        <f ca="1">VLOOKUP(A215,input!A&amp;Feuil2!C215:I464,4,FALSE)</f>
        <v>0</v>
      </c>
    </row>
    <row r="216" spans="1:4" x14ac:dyDescent="0.25">
      <c r="A216" t="s">
        <v>19</v>
      </c>
      <c r="B216" t="str">
        <f>VLOOKUP(A216,input!$A$2:$H$250,4,FALSE)&amp;" "&amp;VLOOKUP(A216,input!$A$2:$H$250,6,FALSE)</f>
        <v>MISTER 94 1</v>
      </c>
      <c r="C216">
        <f>VLOOKUP($A216,input!$A$2:$I$250,9,FALSE)+2</f>
        <v>96</v>
      </c>
      <c r="D216">
        <f ca="1">VLOOKUP(A216,input!A&amp;Feuil2!C216:I465,4,FALSE)</f>
        <v>0</v>
      </c>
    </row>
    <row r="217" spans="1:4" x14ac:dyDescent="0.25">
      <c r="A217" t="s">
        <v>14</v>
      </c>
      <c r="B217" t="str">
        <f>VLOOKUP(A217,input!$A$2:$H$250,4,FALSE)&amp;" "&amp;VLOOKUP(A217,input!$A$2:$H$250,6,FALSE)</f>
        <v>MISTER 116 1</v>
      </c>
      <c r="C217">
        <f>VLOOKUP($A217,input!$A$2:$I$250,9,FALSE)+2</f>
        <v>118</v>
      </c>
      <c r="D217">
        <f ca="1">VLOOKUP(A217,input!A&amp;Feuil2!C217:I466,4,FALSE)</f>
        <v>0</v>
      </c>
    </row>
    <row r="218" spans="1:4" x14ac:dyDescent="0.25">
      <c r="A218" t="s">
        <v>235</v>
      </c>
      <c r="B218" t="e">
        <f>VLOOKUP(A218,input!$A$2:$H$250,4,FALSE)&amp;" "&amp;VLOOKUP(A218,input!$A$2:$H$250,6,FALSE)</f>
        <v>#N/A</v>
      </c>
      <c r="C218" t="e">
        <f>VLOOKUP($A218,input!$A$2:$I$250,9,FALSE)+2</f>
        <v>#N/A</v>
      </c>
      <c r="D218">
        <f ca="1">VLOOKUP(A218,input!A&amp;Feuil2!C218:I467,4,FALSE)</f>
        <v>0</v>
      </c>
    </row>
    <row r="219" spans="1:4" x14ac:dyDescent="0.25">
      <c r="A219" t="s">
        <v>236</v>
      </c>
      <c r="B219" t="e">
        <f>VLOOKUP(A219,input!$A$2:$H$250,4,FALSE)&amp;" "&amp;VLOOKUP(A219,input!$A$2:$H$250,6,FALSE)</f>
        <v>#N/A</v>
      </c>
      <c r="C219" t="e">
        <f>VLOOKUP($A219,input!$A$2:$I$250,9,FALSE)+2</f>
        <v>#N/A</v>
      </c>
      <c r="D219">
        <f ca="1">VLOOKUP(A219,input!A&amp;Feuil2!C219:I468,4,FALSE)</f>
        <v>0</v>
      </c>
    </row>
    <row r="220" spans="1:4" x14ac:dyDescent="0.25">
      <c r="A220" t="s">
        <v>237</v>
      </c>
      <c r="B220" t="e">
        <f>VLOOKUP(A220,input!$A$2:$H$250,4,FALSE)&amp;" "&amp;VLOOKUP(A220,input!$A$2:$H$250,6,FALSE)</f>
        <v>#N/A</v>
      </c>
      <c r="C220" t="e">
        <f>VLOOKUP($A220,input!$A$2:$I$250,9,FALSE)+2</f>
        <v>#N/A</v>
      </c>
      <c r="D220">
        <f ca="1">VLOOKUP(A220,input!A&amp;Feuil2!C220:I469,4,FALSE)</f>
        <v>0</v>
      </c>
    </row>
    <row r="221" spans="1:4" x14ac:dyDescent="0.25">
      <c r="A221" t="s">
        <v>238</v>
      </c>
      <c r="B221" t="e">
        <f>VLOOKUP(A221,input!$A$2:$H$250,4,FALSE)&amp;" "&amp;VLOOKUP(A221,input!$A$2:$H$250,6,FALSE)</f>
        <v>#N/A</v>
      </c>
      <c r="C221" t="e">
        <f>VLOOKUP($A221,input!$A$2:$I$250,9,FALSE)+2</f>
        <v>#N/A</v>
      </c>
      <c r="D221">
        <f ca="1">VLOOKUP(A221,input!A&amp;Feuil2!C221:I470,4,FALSE)</f>
        <v>0</v>
      </c>
    </row>
    <row r="222" spans="1:4" x14ac:dyDescent="0.25">
      <c r="A222" t="s">
        <v>239</v>
      </c>
      <c r="B222" t="e">
        <f>VLOOKUP(A222,input!$A$2:$H$250,4,FALSE)&amp;" "&amp;VLOOKUP(A222,input!$A$2:$H$250,6,FALSE)</f>
        <v>#N/A</v>
      </c>
      <c r="C222" t="e">
        <f>VLOOKUP($A222,input!$A$2:$I$250,9,FALSE)+2</f>
        <v>#N/A</v>
      </c>
      <c r="D222">
        <f ca="1">VLOOKUP(A222,input!A&amp;Feuil2!C222:I471,4,FALSE)</f>
        <v>0</v>
      </c>
    </row>
    <row r="223" spans="1:4" x14ac:dyDescent="0.25">
      <c r="A223" t="s">
        <v>240</v>
      </c>
      <c r="B223" t="e">
        <f>VLOOKUP(A223,input!$A$2:$H$250,4,FALSE)&amp;" "&amp;VLOOKUP(A223,input!$A$2:$H$250,6,FALSE)</f>
        <v>#N/A</v>
      </c>
      <c r="C223" t="e">
        <f>VLOOKUP($A223,input!$A$2:$I$250,9,FALSE)+2</f>
        <v>#N/A</v>
      </c>
      <c r="D223">
        <f ca="1">VLOOKUP(A223,input!A&amp;Feuil2!C223:I472,4,FALSE)</f>
        <v>0</v>
      </c>
    </row>
    <row r="224" spans="1:4" x14ac:dyDescent="0.25">
      <c r="A224" t="s">
        <v>241</v>
      </c>
      <c r="B224" t="e">
        <f>VLOOKUP(A224,input!$A$2:$H$250,4,FALSE)&amp;" "&amp;VLOOKUP(A224,input!$A$2:$H$250,6,FALSE)</f>
        <v>#N/A</v>
      </c>
      <c r="C224" t="e">
        <f>VLOOKUP($A224,input!$A$2:$I$250,9,FALSE)+2</f>
        <v>#N/A</v>
      </c>
      <c r="D224">
        <f ca="1">VLOOKUP(A224,input!A&amp;Feuil2!C224:I473,4,FALSE)</f>
        <v>0</v>
      </c>
    </row>
    <row r="225" spans="1:4" x14ac:dyDescent="0.25">
      <c r="A225" t="s">
        <v>242</v>
      </c>
      <c r="B225" t="e">
        <f>VLOOKUP(A225,input!$A$2:$H$250,4,FALSE)&amp;" "&amp;VLOOKUP(A225,input!$A$2:$H$250,6,FALSE)</f>
        <v>#N/A</v>
      </c>
      <c r="C225" t="e">
        <f>VLOOKUP($A225,input!$A$2:$I$250,9,FALSE)+2</f>
        <v>#N/A</v>
      </c>
      <c r="D225">
        <f ca="1">VLOOKUP(A225,input!A&amp;Feuil2!C225:I474,4,FALSE)</f>
        <v>0</v>
      </c>
    </row>
    <row r="226" spans="1:4" x14ac:dyDescent="0.25">
      <c r="A226" t="s">
        <v>243</v>
      </c>
      <c r="B226" t="e">
        <f>VLOOKUP(A226,input!$A$2:$H$250,4,FALSE)&amp;" "&amp;VLOOKUP(A226,input!$A$2:$H$250,6,FALSE)</f>
        <v>#N/A</v>
      </c>
      <c r="C226" t="e">
        <f>VLOOKUP($A226,input!$A$2:$I$250,9,FALSE)+2</f>
        <v>#N/A</v>
      </c>
      <c r="D226">
        <f ca="1">VLOOKUP(A226,input!A&amp;Feuil2!C226:I475,4,FALSE)</f>
        <v>0</v>
      </c>
    </row>
    <row r="227" spans="1:4" x14ac:dyDescent="0.25">
      <c r="A227" t="s">
        <v>244</v>
      </c>
      <c r="B227" t="e">
        <f>VLOOKUP(A227,input!$A$2:$H$250,4,FALSE)&amp;" "&amp;VLOOKUP(A227,input!$A$2:$H$250,6,FALSE)</f>
        <v>#N/A</v>
      </c>
      <c r="C227" t="e">
        <f>VLOOKUP($A227,input!$A$2:$I$250,9,FALSE)+2</f>
        <v>#N/A</v>
      </c>
      <c r="D227">
        <f ca="1">VLOOKUP(A227,input!A&amp;Feuil2!C227:I476,4,FALSE)</f>
        <v>0</v>
      </c>
    </row>
    <row r="228" spans="1:4" x14ac:dyDescent="0.25">
      <c r="A228" t="s">
        <v>245</v>
      </c>
      <c r="B228" t="e">
        <f>VLOOKUP(A228,input!$A$2:$H$250,4,FALSE)&amp;" "&amp;VLOOKUP(A228,input!$A$2:$H$250,6,FALSE)</f>
        <v>#N/A</v>
      </c>
      <c r="C228" t="e">
        <f>VLOOKUP($A228,input!$A$2:$I$250,9,FALSE)+2</f>
        <v>#N/A</v>
      </c>
      <c r="D228">
        <f ca="1">VLOOKUP(A228,input!A&amp;Feuil2!C228:I477,4,FALSE)</f>
        <v>0</v>
      </c>
    </row>
    <row r="229" spans="1:4" x14ac:dyDescent="0.25">
      <c r="A229" t="s">
        <v>246</v>
      </c>
      <c r="B229" t="e">
        <f>VLOOKUP(A229,input!$A$2:$H$250,4,FALSE)&amp;" "&amp;VLOOKUP(A229,input!$A$2:$H$250,6,FALSE)</f>
        <v>#N/A</v>
      </c>
      <c r="C229" t="e">
        <f>VLOOKUP($A229,input!$A$2:$I$250,9,FALSE)+2</f>
        <v>#N/A</v>
      </c>
      <c r="D229">
        <f ca="1">VLOOKUP(A229,input!A&amp;Feuil2!C229:I478,4,FALSE)</f>
        <v>0</v>
      </c>
    </row>
    <row r="230" spans="1:4" x14ac:dyDescent="0.25">
      <c r="A230" t="s">
        <v>247</v>
      </c>
      <c r="B230" t="e">
        <f>VLOOKUP(A230,input!$A$2:$H$250,4,FALSE)&amp;" "&amp;VLOOKUP(A230,input!$A$2:$H$250,6,FALSE)</f>
        <v>#N/A</v>
      </c>
      <c r="C230" t="e">
        <f>VLOOKUP($A230,input!$A$2:$I$250,9,FALSE)+2</f>
        <v>#N/A</v>
      </c>
      <c r="D230">
        <f ca="1">VLOOKUP(A230,input!A&amp;Feuil2!C230:I479,4,FALSE)</f>
        <v>0</v>
      </c>
    </row>
    <row r="231" spans="1:4" x14ac:dyDescent="0.25">
      <c r="A231" t="s">
        <v>248</v>
      </c>
      <c r="B231" t="e">
        <f>VLOOKUP(A231,input!$A$2:$H$250,4,FALSE)&amp;" "&amp;VLOOKUP(A231,input!$A$2:$H$250,6,FALSE)</f>
        <v>#N/A</v>
      </c>
      <c r="C231" t="e">
        <f>VLOOKUP($A231,input!$A$2:$I$250,9,FALSE)+2</f>
        <v>#N/A</v>
      </c>
      <c r="D231">
        <f ca="1">VLOOKUP(A231,input!A&amp;Feuil2!C231:I480,4,FALSE)</f>
        <v>0</v>
      </c>
    </row>
    <row r="232" spans="1:4" x14ac:dyDescent="0.25">
      <c r="A232" t="s">
        <v>249</v>
      </c>
      <c r="B232" t="e">
        <f>VLOOKUP(A232,input!$A$2:$H$250,4,FALSE)&amp;" "&amp;VLOOKUP(A232,input!$A$2:$H$250,6,FALSE)</f>
        <v>#N/A</v>
      </c>
      <c r="C232" t="e">
        <f>VLOOKUP($A232,input!$A$2:$I$250,9,FALSE)+2</f>
        <v>#N/A</v>
      </c>
      <c r="D232">
        <f ca="1">VLOOKUP(A232,input!A&amp;Feuil2!C232:I481,4,FALSE)</f>
        <v>0</v>
      </c>
    </row>
    <row r="233" spans="1:4" x14ac:dyDescent="0.25">
      <c r="A233" t="s">
        <v>250</v>
      </c>
      <c r="B233" t="e">
        <f>VLOOKUP(A233,input!$A$2:$H$250,4,FALSE)&amp;" "&amp;VLOOKUP(A233,input!$A$2:$H$250,6,FALSE)</f>
        <v>#N/A</v>
      </c>
      <c r="C233" t="e">
        <f>VLOOKUP($A233,input!$A$2:$I$250,9,FALSE)+2</f>
        <v>#N/A</v>
      </c>
      <c r="D233">
        <f ca="1">VLOOKUP(A233,input!A&amp;Feuil2!C233:I482,4,FALSE)</f>
        <v>0</v>
      </c>
    </row>
    <row r="234" spans="1:4" x14ac:dyDescent="0.25">
      <c r="A234" t="s">
        <v>251</v>
      </c>
      <c r="B234" t="e">
        <f>VLOOKUP(A234,input!$A$2:$H$250,4,FALSE)&amp;" "&amp;VLOOKUP(A234,input!$A$2:$H$250,6,FALSE)</f>
        <v>#N/A</v>
      </c>
      <c r="C234" t="e">
        <f>VLOOKUP($A234,input!$A$2:$I$250,9,FALSE)+2</f>
        <v>#N/A</v>
      </c>
      <c r="D234">
        <f ca="1">VLOOKUP(A234,input!A&amp;Feuil2!C234:I483,4,FALSE)</f>
        <v>0</v>
      </c>
    </row>
    <row r="235" spans="1:4" x14ac:dyDescent="0.25">
      <c r="A235" t="s">
        <v>252</v>
      </c>
      <c r="B235" t="e">
        <f>VLOOKUP(A235,input!$A$2:$H$250,4,FALSE)&amp;" "&amp;VLOOKUP(A235,input!$A$2:$H$250,6,FALSE)</f>
        <v>#N/A</v>
      </c>
      <c r="C235" t="e">
        <f>VLOOKUP($A235,input!$A$2:$I$250,9,FALSE)+2</f>
        <v>#N/A</v>
      </c>
      <c r="D235">
        <f ca="1">VLOOKUP(A235,input!A&amp;Feuil2!C235:I484,4,FALSE)</f>
        <v>0</v>
      </c>
    </row>
    <row r="236" spans="1:4" x14ac:dyDescent="0.25">
      <c r="A236" t="s">
        <v>253</v>
      </c>
      <c r="B236" t="e">
        <f>VLOOKUP(A236,input!$A$2:$H$250,4,FALSE)&amp;" "&amp;VLOOKUP(A236,input!$A$2:$H$250,6,FALSE)</f>
        <v>#N/A</v>
      </c>
      <c r="C236" t="e">
        <f>VLOOKUP($A236,input!$A$2:$I$250,9,FALSE)+2</f>
        <v>#N/A</v>
      </c>
      <c r="D236">
        <f ca="1">VLOOKUP(A236,input!A&amp;Feuil2!C236:I485,4,FALSE)</f>
        <v>0</v>
      </c>
    </row>
    <row r="237" spans="1:4" x14ac:dyDescent="0.25">
      <c r="A237" t="s">
        <v>254</v>
      </c>
      <c r="B237" t="e">
        <f>VLOOKUP(A237,input!$A$2:$H$250,4,FALSE)&amp;" "&amp;VLOOKUP(A237,input!$A$2:$H$250,6,FALSE)</f>
        <v>#N/A</v>
      </c>
      <c r="C237" t="e">
        <f>VLOOKUP($A237,input!$A$2:$I$250,9,FALSE)+2</f>
        <v>#N/A</v>
      </c>
      <c r="D237">
        <f ca="1">VLOOKUP(A237,input!A&amp;Feuil2!C237:I486,4,FALSE)</f>
        <v>0</v>
      </c>
    </row>
    <row r="238" spans="1:4" x14ac:dyDescent="0.25">
      <c r="A238" t="s">
        <v>255</v>
      </c>
      <c r="B238" t="e">
        <f>VLOOKUP(A238,input!$A$2:$H$250,4,FALSE)&amp;" "&amp;VLOOKUP(A238,input!$A$2:$H$250,6,FALSE)</f>
        <v>#N/A</v>
      </c>
      <c r="C238" t="e">
        <f>VLOOKUP($A238,input!$A$2:$I$250,9,FALSE)+2</f>
        <v>#N/A</v>
      </c>
      <c r="D238">
        <f ca="1">VLOOKUP(A238,input!A&amp;Feuil2!C238:I487,4,FALSE)</f>
        <v>0</v>
      </c>
    </row>
    <row r="239" spans="1:4" x14ac:dyDescent="0.25">
      <c r="A239" t="s">
        <v>256</v>
      </c>
      <c r="B239" t="e">
        <f>VLOOKUP(A239,input!$A$2:$H$250,4,FALSE)&amp;" "&amp;VLOOKUP(A239,input!$A$2:$H$250,6,FALSE)</f>
        <v>#N/A</v>
      </c>
      <c r="C239" t="e">
        <f>VLOOKUP($A239,input!$A$2:$I$250,9,FALSE)+2</f>
        <v>#N/A</v>
      </c>
      <c r="D239">
        <f ca="1">VLOOKUP(A239,input!A&amp;Feuil2!C239:I488,4,FALSE)</f>
        <v>0</v>
      </c>
    </row>
    <row r="240" spans="1:4" x14ac:dyDescent="0.25">
      <c r="A240" t="s">
        <v>257</v>
      </c>
      <c r="B240" t="e">
        <f>VLOOKUP(A240,input!$A$2:$H$250,4,FALSE)&amp;" "&amp;VLOOKUP(A240,input!$A$2:$H$250,6,FALSE)</f>
        <v>#N/A</v>
      </c>
      <c r="C240" t="e">
        <f>VLOOKUP($A240,input!$A$2:$I$250,9,FALSE)+2</f>
        <v>#N/A</v>
      </c>
      <c r="D240">
        <f ca="1">VLOOKUP(A240,input!A&amp;Feuil2!C240:I489,4,FALSE)</f>
        <v>0</v>
      </c>
    </row>
    <row r="241" spans="1:4" x14ac:dyDescent="0.25">
      <c r="A241" t="s">
        <v>258</v>
      </c>
      <c r="B241" t="e">
        <f>VLOOKUP(A241,input!$A$2:$H$250,4,FALSE)&amp;" "&amp;VLOOKUP(A241,input!$A$2:$H$250,6,FALSE)</f>
        <v>#N/A</v>
      </c>
      <c r="C241" t="e">
        <f>VLOOKUP($A241,input!$A$2:$I$250,9,FALSE)+2</f>
        <v>#N/A</v>
      </c>
      <c r="D241">
        <f ca="1">VLOOKUP(A241,input!A&amp;Feuil2!C241:I490,4,FALSE)</f>
        <v>0</v>
      </c>
    </row>
    <row r="242" spans="1:4" x14ac:dyDescent="0.25">
      <c r="A242" t="s">
        <v>259</v>
      </c>
      <c r="B242" t="e">
        <f>VLOOKUP(A242,input!$A$2:$H$250,4,FALSE)&amp;" "&amp;VLOOKUP(A242,input!$A$2:$H$250,6,FALSE)</f>
        <v>#N/A</v>
      </c>
      <c r="C242" t="e">
        <f>VLOOKUP($A242,input!$A$2:$I$250,9,FALSE)+2</f>
        <v>#N/A</v>
      </c>
      <c r="D242">
        <f ca="1">VLOOKUP(A242,input!A&amp;Feuil2!C242:I491,4,FALSE)</f>
        <v>0</v>
      </c>
    </row>
    <row r="243" spans="1:4" x14ac:dyDescent="0.25">
      <c r="A243" t="s">
        <v>260</v>
      </c>
      <c r="B243" t="e">
        <f>VLOOKUP(A243,input!$A$2:$H$250,4,FALSE)&amp;" "&amp;VLOOKUP(A243,input!$A$2:$H$250,6,FALSE)</f>
        <v>#N/A</v>
      </c>
      <c r="C243" t="e">
        <f>VLOOKUP($A243,input!$A$2:$I$250,9,FALSE)+2</f>
        <v>#N/A</v>
      </c>
      <c r="D243">
        <f ca="1">VLOOKUP(A243,input!A&amp;Feuil2!C243:I492,4,FALSE)</f>
        <v>0</v>
      </c>
    </row>
    <row r="244" spans="1:4" x14ac:dyDescent="0.25">
      <c r="A244" t="s">
        <v>261</v>
      </c>
      <c r="B244" t="e">
        <f>VLOOKUP(A244,input!$A$2:$H$250,4,FALSE)&amp;" "&amp;VLOOKUP(A244,input!$A$2:$H$250,6,FALSE)</f>
        <v>#N/A</v>
      </c>
      <c r="C244" t="e">
        <f>VLOOKUP($A244,input!$A$2:$I$250,9,FALSE)+2</f>
        <v>#N/A</v>
      </c>
      <c r="D244">
        <f ca="1">VLOOKUP(A244,input!A&amp;Feuil2!C244:I493,4,FALSE)</f>
        <v>0</v>
      </c>
    </row>
    <row r="245" spans="1:4" x14ac:dyDescent="0.25">
      <c r="A245" t="s">
        <v>262</v>
      </c>
      <c r="B245" t="e">
        <f>VLOOKUP(A245,input!$A$2:$H$250,4,FALSE)&amp;" "&amp;VLOOKUP(A245,input!$A$2:$H$250,6,FALSE)</f>
        <v>#N/A</v>
      </c>
      <c r="C245" t="e">
        <f>VLOOKUP($A245,input!$A$2:$I$250,9,FALSE)+2</f>
        <v>#N/A</v>
      </c>
      <c r="D245">
        <f ca="1">VLOOKUP(A245,input!A&amp;Feuil2!C245:I494,4,FALSE)</f>
        <v>0</v>
      </c>
    </row>
    <row r="246" spans="1:4" x14ac:dyDescent="0.25">
      <c r="A246" t="s">
        <v>263</v>
      </c>
      <c r="B246" t="e">
        <f>VLOOKUP(A246,input!$A$2:$H$250,4,FALSE)&amp;" "&amp;VLOOKUP(A246,input!$A$2:$H$250,6,FALSE)</f>
        <v>#N/A</v>
      </c>
      <c r="C246" t="e">
        <f>VLOOKUP($A246,input!$A$2:$I$250,9,FALSE)+2</f>
        <v>#N/A</v>
      </c>
      <c r="D246">
        <f ca="1">VLOOKUP(A246,input!A&amp;Feuil2!C246:I495,4,FALSE)</f>
        <v>0</v>
      </c>
    </row>
    <row r="247" spans="1:4" x14ac:dyDescent="0.25">
      <c r="A247" t="s">
        <v>264</v>
      </c>
      <c r="B247" t="e">
        <f>VLOOKUP(A247,input!$A$2:$H$250,4,FALSE)&amp;" "&amp;VLOOKUP(A247,input!$A$2:$H$250,6,FALSE)</f>
        <v>#N/A</v>
      </c>
      <c r="C247" t="e">
        <f>VLOOKUP($A247,input!$A$2:$I$250,9,FALSE)+2</f>
        <v>#N/A</v>
      </c>
      <c r="D247">
        <f ca="1">VLOOKUP(A247,input!A&amp;Feuil2!C247:I496,4,FALSE)</f>
        <v>0</v>
      </c>
    </row>
    <row r="248" spans="1:4" x14ac:dyDescent="0.25">
      <c r="A248" t="s">
        <v>265</v>
      </c>
      <c r="B248" t="e">
        <f>VLOOKUP(A248,input!$A$2:$H$250,4,FALSE)&amp;" "&amp;VLOOKUP(A248,input!$A$2:$H$250,6,FALSE)</f>
        <v>#N/A</v>
      </c>
      <c r="C248" t="e">
        <f>VLOOKUP($A248,input!$A$2:$I$250,9,FALSE)+2</f>
        <v>#N/A</v>
      </c>
      <c r="D248">
        <f ca="1">VLOOKUP(A248,input!A&amp;Feuil2!C248:I497,4,FALSE)</f>
        <v>0</v>
      </c>
    </row>
    <row r="249" spans="1:4" x14ac:dyDescent="0.25">
      <c r="A249" t="s">
        <v>266</v>
      </c>
      <c r="B249" t="e">
        <f>VLOOKUP(A249,input!$A$2:$H$250,4,FALSE)&amp;" "&amp;VLOOKUP(A249,input!$A$2:$H$250,6,FALSE)</f>
        <v>#N/A</v>
      </c>
      <c r="C249" t="e">
        <f>VLOOKUP($A249,input!$A$2:$I$250,9,FALSE)+2</f>
        <v>#N/A</v>
      </c>
      <c r="D249">
        <f ca="1">VLOOKUP(A249,input!A&amp;Feuil2!C249:I498,4,FALSE)</f>
        <v>0</v>
      </c>
    </row>
    <row r="250" spans="1:4" x14ac:dyDescent="0.25">
      <c r="A250" t="s">
        <v>267</v>
      </c>
      <c r="B250" t="e">
        <f>VLOOKUP(A250,input!$A$2:$H$250,4,FALSE)&amp;" "&amp;VLOOKUP(A250,input!$A$2:$H$250,6,FALSE)</f>
        <v>#N/A</v>
      </c>
      <c r="C250" t="e">
        <f>VLOOKUP($A250,input!$A$2:$I$250,9,FALSE)+2</f>
        <v>#N/A</v>
      </c>
      <c r="D250">
        <f ca="1">VLOOKUP(A250,input!A&amp;Feuil2!C250:I499,4,FALSE)</f>
        <v>0</v>
      </c>
    </row>
    <row r="251" spans="1:4" x14ac:dyDescent="0.25">
      <c r="A251" t="s">
        <v>268</v>
      </c>
      <c r="B251" t="e">
        <f>VLOOKUP(A251,input!$A$2:$H$250,4,FALSE)&amp;" "&amp;VLOOKUP(A251,input!$A$2:$H$250,6,FALSE)</f>
        <v>#N/A</v>
      </c>
      <c r="C251" t="e">
        <f>VLOOKUP($A251,input!$A$2:$I$250,9,FALSE)+2</f>
        <v>#N/A</v>
      </c>
      <c r="D251">
        <f ca="1">VLOOKUP(A251,input!A&amp;Feuil2!C251:I500,4,FALSE)</f>
        <v>0</v>
      </c>
    </row>
    <row r="252" spans="1:4" x14ac:dyDescent="0.25">
      <c r="A252" t="s">
        <v>269</v>
      </c>
      <c r="B252" t="e">
        <f>VLOOKUP(A252,input!$A$2:$H$250,4,FALSE)&amp;" "&amp;VLOOKUP(A252,input!$A$2:$H$250,6,FALSE)</f>
        <v>#N/A</v>
      </c>
      <c r="C252" t="e">
        <f>VLOOKUP($A252,input!$A$2:$I$250,9,FALSE)+2</f>
        <v>#N/A</v>
      </c>
      <c r="D252">
        <f ca="1">VLOOKUP(A252,input!A&amp;Feuil2!C252:I501,4,FALSE)</f>
        <v>0</v>
      </c>
    </row>
    <row r="253" spans="1:4" x14ac:dyDescent="0.25">
      <c r="A253" t="s">
        <v>270</v>
      </c>
      <c r="B253" t="e">
        <f>VLOOKUP(A253,input!$A$2:$H$250,4,FALSE)&amp;" "&amp;VLOOKUP(A253,input!$A$2:$H$250,6,FALSE)</f>
        <v>#N/A</v>
      </c>
      <c r="C253" t="e">
        <f>VLOOKUP($A253,input!$A$2:$I$250,9,FALSE)+2</f>
        <v>#N/A</v>
      </c>
      <c r="D253">
        <f ca="1">VLOOKUP(A253,input!A&amp;Feuil2!C253:I502,4,FALSE)</f>
        <v>0</v>
      </c>
    </row>
    <row r="254" spans="1:4" x14ac:dyDescent="0.25">
      <c r="A254" t="s">
        <v>271</v>
      </c>
      <c r="B254" t="e">
        <f>VLOOKUP(A254,input!$A$2:$H$250,4,FALSE)&amp;" "&amp;VLOOKUP(A254,input!$A$2:$H$250,6,FALSE)</f>
        <v>#N/A</v>
      </c>
      <c r="C254" t="e">
        <f>VLOOKUP($A254,input!$A$2:$I$250,9,FALSE)+2</f>
        <v>#N/A</v>
      </c>
      <c r="D254">
        <f ca="1">VLOOKUP(A254,input!A&amp;Feuil2!C254:I503,4,FALSE)</f>
        <v>0</v>
      </c>
    </row>
    <row r="255" spans="1:4" x14ac:dyDescent="0.25">
      <c r="A255" t="s">
        <v>272</v>
      </c>
      <c r="B255" t="e">
        <f>VLOOKUP(A255,input!$A$2:$H$250,4,FALSE)&amp;" "&amp;VLOOKUP(A255,input!$A$2:$H$250,6,FALSE)</f>
        <v>#N/A</v>
      </c>
      <c r="C255" t="e">
        <f>VLOOKUP($A255,input!$A$2:$I$250,9,FALSE)+2</f>
        <v>#N/A</v>
      </c>
      <c r="D255">
        <f ca="1">VLOOKUP(A255,input!A&amp;Feuil2!C255:I504,4,FALSE)</f>
        <v>0</v>
      </c>
    </row>
    <row r="256" spans="1:4" x14ac:dyDescent="0.25">
      <c r="A256" t="s">
        <v>273</v>
      </c>
      <c r="B256" t="e">
        <f>VLOOKUP(A256,input!$A$2:$H$250,4,FALSE)&amp;" "&amp;VLOOKUP(A256,input!$A$2:$H$250,6,FALSE)</f>
        <v>#N/A</v>
      </c>
      <c r="C256" t="e">
        <f>VLOOKUP($A256,input!$A$2:$I$250,9,FALSE)+2</f>
        <v>#N/A</v>
      </c>
      <c r="D256">
        <f ca="1">VLOOKUP(A256,input!A&amp;Feuil2!C256:I505,4,FALSE)</f>
        <v>0</v>
      </c>
    </row>
    <row r="257" spans="1:4" x14ac:dyDescent="0.25">
      <c r="A257" t="s">
        <v>274</v>
      </c>
      <c r="B257" t="e">
        <f>VLOOKUP(A257,input!$A$2:$H$250,4,FALSE)&amp;" "&amp;VLOOKUP(A257,input!$A$2:$H$250,6,FALSE)</f>
        <v>#N/A</v>
      </c>
      <c r="C257" t="e">
        <f>VLOOKUP($A257,input!$A$2:$I$250,9,FALSE)+2</f>
        <v>#N/A</v>
      </c>
      <c r="D257">
        <f ca="1">VLOOKUP(A257,input!A&amp;Feuil2!C257:I506,4,FALSE)</f>
        <v>0</v>
      </c>
    </row>
    <row r="258" spans="1:4" x14ac:dyDescent="0.25">
      <c r="A258" t="s">
        <v>275</v>
      </c>
      <c r="B258" t="e">
        <f>VLOOKUP(A258,input!$A$2:$H$250,4,FALSE)&amp;" "&amp;VLOOKUP(A258,input!$A$2:$H$250,6,FALSE)</f>
        <v>#N/A</v>
      </c>
      <c r="C258" t="e">
        <f>VLOOKUP($A258,input!$A$2:$I$250,9,FALSE)+2</f>
        <v>#N/A</v>
      </c>
      <c r="D258">
        <f ca="1">VLOOKUP(A258,input!A&amp;Feuil2!C258:I507,4,FALSE)</f>
        <v>0</v>
      </c>
    </row>
    <row r="259" spans="1:4" x14ac:dyDescent="0.25">
      <c r="A259" t="s">
        <v>276</v>
      </c>
      <c r="B259" t="e">
        <f>VLOOKUP(A259,input!$A$2:$H$250,4,FALSE)&amp;" "&amp;VLOOKUP(A259,input!$A$2:$H$250,6,FALSE)</f>
        <v>#N/A</v>
      </c>
      <c r="C259" t="e">
        <f>VLOOKUP($A259,input!$A$2:$I$250,9,FALSE)+2</f>
        <v>#N/A</v>
      </c>
      <c r="D259">
        <f ca="1">VLOOKUP(A259,input!A&amp;Feuil2!C259:I508,4,FALSE)</f>
        <v>0</v>
      </c>
    </row>
    <row r="260" spans="1:4" x14ac:dyDescent="0.25">
      <c r="A260" t="s">
        <v>277</v>
      </c>
      <c r="B260" t="e">
        <f>VLOOKUP(A260,input!$A$2:$H$250,4,FALSE)&amp;" "&amp;VLOOKUP(A260,input!$A$2:$H$250,6,FALSE)</f>
        <v>#N/A</v>
      </c>
      <c r="C260" t="e">
        <f>VLOOKUP($A260,input!$A$2:$I$250,9,FALSE)+2</f>
        <v>#N/A</v>
      </c>
      <c r="D260">
        <f ca="1">VLOOKUP(A260,input!A&amp;Feuil2!C260:I509,4,FALSE)</f>
        <v>0</v>
      </c>
    </row>
    <row r="261" spans="1:4" x14ac:dyDescent="0.25">
      <c r="A261" t="s">
        <v>278</v>
      </c>
      <c r="B261" t="e">
        <f>VLOOKUP(A261,input!$A$2:$H$250,4,FALSE)&amp;" "&amp;VLOOKUP(A261,input!$A$2:$H$250,6,FALSE)</f>
        <v>#N/A</v>
      </c>
      <c r="C261" t="e">
        <f>VLOOKUP($A261,input!$A$2:$I$250,9,FALSE)+2</f>
        <v>#N/A</v>
      </c>
      <c r="D261">
        <f ca="1">VLOOKUP(A261,input!A&amp;Feuil2!C261:I510,4,FALSE)</f>
        <v>0</v>
      </c>
    </row>
    <row r="262" spans="1:4" x14ac:dyDescent="0.25">
      <c r="A262" t="s">
        <v>279</v>
      </c>
      <c r="B262" t="e">
        <f>VLOOKUP(A262,input!$A$2:$H$250,4,FALSE)&amp;" "&amp;VLOOKUP(A262,input!$A$2:$H$250,6,FALSE)</f>
        <v>#N/A</v>
      </c>
      <c r="C262" t="e">
        <f>VLOOKUP($A262,input!$A$2:$I$250,9,FALSE)+2</f>
        <v>#N/A</v>
      </c>
      <c r="D262">
        <f ca="1">VLOOKUP(A262,input!A&amp;Feuil2!C262:I511,4,FALSE)</f>
        <v>0</v>
      </c>
    </row>
    <row r="263" spans="1:4" x14ac:dyDescent="0.25">
      <c r="A263" t="s">
        <v>280</v>
      </c>
      <c r="B263" t="e">
        <f>VLOOKUP(A263,input!$A$2:$H$250,4,FALSE)&amp;" "&amp;VLOOKUP(A263,input!$A$2:$H$250,6,FALSE)</f>
        <v>#N/A</v>
      </c>
      <c r="C263" t="e">
        <f>VLOOKUP($A263,input!$A$2:$I$250,9,FALSE)+2</f>
        <v>#N/A</v>
      </c>
      <c r="D263">
        <f ca="1">VLOOKUP(A263,input!A&amp;Feuil2!C263:I512,4,FALSE)</f>
        <v>0</v>
      </c>
    </row>
    <row r="264" spans="1:4" x14ac:dyDescent="0.25">
      <c r="A264" t="s">
        <v>281</v>
      </c>
      <c r="B264" t="e">
        <f>VLOOKUP(A264,input!$A$2:$H$250,4,FALSE)&amp;" "&amp;VLOOKUP(A264,input!$A$2:$H$250,6,FALSE)</f>
        <v>#N/A</v>
      </c>
      <c r="C264" t="e">
        <f>VLOOKUP($A264,input!$A$2:$I$250,9,FALSE)+2</f>
        <v>#N/A</v>
      </c>
      <c r="D264">
        <f ca="1">VLOOKUP(A264,input!A&amp;Feuil2!C264:I513,4,FALSE)</f>
        <v>0</v>
      </c>
    </row>
    <row r="265" spans="1:4" x14ac:dyDescent="0.25">
      <c r="A265" t="s">
        <v>282</v>
      </c>
      <c r="B265" t="e">
        <f>VLOOKUP(A265,input!$A$2:$H$250,4,FALSE)&amp;" "&amp;VLOOKUP(A265,input!$A$2:$H$250,6,FALSE)</f>
        <v>#N/A</v>
      </c>
      <c r="C265" t="e">
        <f>VLOOKUP($A265,input!$A$2:$I$250,9,FALSE)+2</f>
        <v>#N/A</v>
      </c>
      <c r="D265">
        <f ca="1">VLOOKUP(A265,input!A&amp;Feuil2!C265:I514,4,FALSE)</f>
        <v>0</v>
      </c>
    </row>
    <row r="266" spans="1:4" x14ac:dyDescent="0.25">
      <c r="A266" t="s">
        <v>283</v>
      </c>
      <c r="B266" t="e">
        <f>VLOOKUP(A266,input!$A$2:$H$250,4,FALSE)&amp;" "&amp;VLOOKUP(A266,input!$A$2:$H$250,6,FALSE)</f>
        <v>#N/A</v>
      </c>
      <c r="C266" t="e">
        <f>VLOOKUP($A266,input!$A$2:$I$250,9,FALSE)+2</f>
        <v>#N/A</v>
      </c>
      <c r="D266">
        <f ca="1">VLOOKUP(A266,input!A&amp;Feuil2!C266:I515,4,FALSE)</f>
        <v>0</v>
      </c>
    </row>
    <row r="267" spans="1:4" x14ac:dyDescent="0.25">
      <c r="A267" t="s">
        <v>284</v>
      </c>
      <c r="B267" t="e">
        <f>VLOOKUP(A267,input!$A$2:$H$250,4,FALSE)&amp;" "&amp;VLOOKUP(A267,input!$A$2:$H$250,6,FALSE)</f>
        <v>#N/A</v>
      </c>
      <c r="C267" t="e">
        <f>VLOOKUP($A267,input!$A$2:$I$250,9,FALSE)+2</f>
        <v>#N/A</v>
      </c>
      <c r="D267">
        <f ca="1">VLOOKUP(A267,input!A&amp;Feuil2!C267:I516,4,FALSE)</f>
        <v>0</v>
      </c>
    </row>
    <row r="268" spans="1:4" x14ac:dyDescent="0.25">
      <c r="A268" t="s">
        <v>285</v>
      </c>
      <c r="B268" t="e">
        <f>VLOOKUP(A268,input!$A$2:$H$250,4,FALSE)&amp;" "&amp;VLOOKUP(A268,input!$A$2:$H$250,6,FALSE)</f>
        <v>#N/A</v>
      </c>
      <c r="C268" t="e">
        <f>VLOOKUP($A268,input!$A$2:$I$250,9,FALSE)+2</f>
        <v>#N/A</v>
      </c>
      <c r="D268">
        <f ca="1">VLOOKUP(A268,input!A&amp;Feuil2!C268:I517,4,FALSE)</f>
        <v>0</v>
      </c>
    </row>
    <row r="269" spans="1:4" x14ac:dyDescent="0.25">
      <c r="A269" t="s">
        <v>286</v>
      </c>
      <c r="B269" t="e">
        <f>VLOOKUP(A269,input!$A$2:$H$250,4,FALSE)&amp;" "&amp;VLOOKUP(A269,input!$A$2:$H$250,6,FALSE)</f>
        <v>#N/A</v>
      </c>
      <c r="C269" t="e">
        <f>VLOOKUP($A269,input!$A$2:$I$250,9,FALSE)+2</f>
        <v>#N/A</v>
      </c>
      <c r="D269">
        <f ca="1">VLOOKUP(A269,input!A&amp;Feuil2!C269:I518,4,FALSE)</f>
        <v>0</v>
      </c>
    </row>
    <row r="270" spans="1:4" x14ac:dyDescent="0.25">
      <c r="A270" t="s">
        <v>287</v>
      </c>
      <c r="B270" t="e">
        <f>VLOOKUP(A270,input!$A$2:$H$250,4,FALSE)&amp;" "&amp;VLOOKUP(A270,input!$A$2:$H$250,6,FALSE)</f>
        <v>#N/A</v>
      </c>
      <c r="C270" t="e">
        <f>VLOOKUP($A270,input!$A$2:$I$250,9,FALSE)+2</f>
        <v>#N/A</v>
      </c>
      <c r="D270">
        <f ca="1">VLOOKUP(A270,input!A&amp;Feuil2!C270:I519,4,FALSE)</f>
        <v>0</v>
      </c>
    </row>
    <row r="271" spans="1:4" x14ac:dyDescent="0.25">
      <c r="A271" t="s">
        <v>288</v>
      </c>
      <c r="B271" t="e">
        <f>VLOOKUP(A271,input!$A$2:$H$250,4,FALSE)&amp;" "&amp;VLOOKUP(A271,input!$A$2:$H$250,6,FALSE)</f>
        <v>#N/A</v>
      </c>
      <c r="C271" t="e">
        <f>VLOOKUP($A271,input!$A$2:$I$250,9,FALSE)+2</f>
        <v>#N/A</v>
      </c>
      <c r="D271">
        <f ca="1">VLOOKUP(A271,input!A&amp;Feuil2!C271:I520,4,FALSE)</f>
        <v>0</v>
      </c>
    </row>
    <row r="272" spans="1:4" x14ac:dyDescent="0.25">
      <c r="A272" t="s">
        <v>289</v>
      </c>
      <c r="B272" t="e">
        <f>VLOOKUP(A272,input!$A$2:$H$250,4,FALSE)&amp;" "&amp;VLOOKUP(A272,input!$A$2:$H$250,6,FALSE)</f>
        <v>#N/A</v>
      </c>
      <c r="C272" t="e">
        <f>VLOOKUP($A272,input!$A$2:$I$250,9,FALSE)+2</f>
        <v>#N/A</v>
      </c>
      <c r="D272">
        <f ca="1">VLOOKUP(A272,input!A&amp;Feuil2!C272:I521,4,FALSE)</f>
        <v>0</v>
      </c>
    </row>
    <row r="273" spans="1:4" x14ac:dyDescent="0.25">
      <c r="A273" t="s">
        <v>290</v>
      </c>
      <c r="B273" t="e">
        <f>VLOOKUP(A273,input!$A$2:$H$250,4,FALSE)&amp;" "&amp;VLOOKUP(A273,input!$A$2:$H$250,6,FALSE)</f>
        <v>#N/A</v>
      </c>
      <c r="C273" t="e">
        <f>VLOOKUP($A273,input!$A$2:$I$250,9,FALSE)+2</f>
        <v>#N/A</v>
      </c>
      <c r="D273">
        <f ca="1">VLOOKUP(A273,input!A&amp;Feuil2!C273:I522,4,FALSE)</f>
        <v>0</v>
      </c>
    </row>
    <row r="274" spans="1:4" x14ac:dyDescent="0.25">
      <c r="A274" t="s">
        <v>291</v>
      </c>
      <c r="B274" t="e">
        <f>VLOOKUP(A274,input!$A$2:$H$250,4,FALSE)&amp;" "&amp;VLOOKUP(A274,input!$A$2:$H$250,6,FALSE)</f>
        <v>#N/A</v>
      </c>
      <c r="C274" t="e">
        <f>VLOOKUP($A274,input!$A$2:$I$250,9,FALSE)+2</f>
        <v>#N/A</v>
      </c>
      <c r="D274">
        <f ca="1">VLOOKUP(A274,input!A&amp;Feuil2!C274:I523,4,FALSE)</f>
        <v>0</v>
      </c>
    </row>
    <row r="275" spans="1:4" x14ac:dyDescent="0.25">
      <c r="A275" t="s">
        <v>292</v>
      </c>
      <c r="B275" t="e">
        <f>VLOOKUP(A275,input!$A$2:$H$250,4,FALSE)&amp;" "&amp;VLOOKUP(A275,input!$A$2:$H$250,6,FALSE)</f>
        <v>#N/A</v>
      </c>
      <c r="C275" t="e">
        <f>VLOOKUP($A275,input!$A$2:$I$250,9,FALSE)+2</f>
        <v>#N/A</v>
      </c>
      <c r="D275">
        <f ca="1">VLOOKUP(A275,input!A&amp;Feuil2!C275:I524,4,FALSE)</f>
        <v>0</v>
      </c>
    </row>
    <row r="276" spans="1:4" x14ac:dyDescent="0.25">
      <c r="A276" t="s">
        <v>293</v>
      </c>
      <c r="B276" t="e">
        <f>VLOOKUP(A276,input!$A$2:$H$250,4,FALSE)&amp;" "&amp;VLOOKUP(A276,input!$A$2:$H$250,6,FALSE)</f>
        <v>#N/A</v>
      </c>
      <c r="C276" t="e">
        <f>VLOOKUP($A276,input!$A$2:$I$250,9,FALSE)+2</f>
        <v>#N/A</v>
      </c>
      <c r="D276">
        <f ca="1">VLOOKUP(A276,input!A&amp;Feuil2!C276:I525,4,FALSE)</f>
        <v>0</v>
      </c>
    </row>
    <row r="277" spans="1:4" x14ac:dyDescent="0.25">
      <c r="A277" t="s">
        <v>294</v>
      </c>
      <c r="B277" t="e">
        <f>VLOOKUP(A277,input!$A$2:$H$250,4,FALSE)&amp;" "&amp;VLOOKUP(A277,input!$A$2:$H$250,6,FALSE)</f>
        <v>#N/A</v>
      </c>
      <c r="C277" t="e">
        <f>VLOOKUP($A277,input!$A$2:$I$250,9,FALSE)+2</f>
        <v>#N/A</v>
      </c>
      <c r="D277">
        <f ca="1">VLOOKUP(A277,input!A&amp;Feuil2!C277:I526,4,FALSE)</f>
        <v>0</v>
      </c>
    </row>
    <row r="278" spans="1:4" x14ac:dyDescent="0.25">
      <c r="A278" t="s">
        <v>295</v>
      </c>
      <c r="B278" t="e">
        <f>VLOOKUP(A278,input!$A$2:$H$250,4,FALSE)&amp;" "&amp;VLOOKUP(A278,input!$A$2:$H$250,6,FALSE)</f>
        <v>#N/A</v>
      </c>
      <c r="C278" t="e">
        <f>VLOOKUP($A278,input!$A$2:$I$250,9,FALSE)+2</f>
        <v>#N/A</v>
      </c>
      <c r="D278">
        <f ca="1">VLOOKUP(A278,input!A&amp;Feuil2!C278:I527,4,FALSE)</f>
        <v>0</v>
      </c>
    </row>
    <row r="279" spans="1:4" x14ac:dyDescent="0.25">
      <c r="A279" t="s">
        <v>296</v>
      </c>
      <c r="B279" t="e">
        <f>VLOOKUP(A279,input!$A$2:$H$250,4,FALSE)&amp;" "&amp;VLOOKUP(A279,input!$A$2:$H$250,6,FALSE)</f>
        <v>#N/A</v>
      </c>
      <c r="C279" t="e">
        <f>VLOOKUP($A279,input!$A$2:$I$250,9,FALSE)+2</f>
        <v>#N/A</v>
      </c>
      <c r="D279">
        <f ca="1">VLOOKUP(A279,input!A&amp;Feuil2!C279:I528,4,FALSE)</f>
        <v>0</v>
      </c>
    </row>
    <row r="280" spans="1:4" x14ac:dyDescent="0.25">
      <c r="A280" t="s">
        <v>297</v>
      </c>
      <c r="B280" t="e">
        <f>VLOOKUP(A280,input!$A$2:$H$250,4,FALSE)&amp;" "&amp;VLOOKUP(A280,input!$A$2:$H$250,6,FALSE)</f>
        <v>#N/A</v>
      </c>
      <c r="C280" t="e">
        <f>VLOOKUP($A280,input!$A$2:$I$250,9,FALSE)+2</f>
        <v>#N/A</v>
      </c>
      <c r="D280">
        <f ca="1">VLOOKUP(A280,input!A&amp;Feuil2!C280:I529,4,FALSE)</f>
        <v>0</v>
      </c>
    </row>
    <row r="281" spans="1:4" x14ac:dyDescent="0.25">
      <c r="A281" t="s">
        <v>298</v>
      </c>
      <c r="B281" t="e">
        <f>VLOOKUP(A281,input!$A$2:$H$250,4,FALSE)&amp;" "&amp;VLOOKUP(A281,input!$A$2:$H$250,6,FALSE)</f>
        <v>#N/A</v>
      </c>
      <c r="C281" t="e">
        <f>VLOOKUP($A281,input!$A$2:$I$250,9,FALSE)+2</f>
        <v>#N/A</v>
      </c>
      <c r="D281">
        <f ca="1">VLOOKUP(A281,input!A&amp;Feuil2!C281:I530,4,FALSE)</f>
        <v>0</v>
      </c>
    </row>
    <row r="282" spans="1:4" x14ac:dyDescent="0.25">
      <c r="A282" t="s">
        <v>299</v>
      </c>
      <c r="B282" t="e">
        <f>VLOOKUP(A282,input!$A$2:$H$250,4,FALSE)&amp;" "&amp;VLOOKUP(A282,input!$A$2:$H$250,6,FALSE)</f>
        <v>#N/A</v>
      </c>
      <c r="C282" t="e">
        <f>VLOOKUP($A282,input!$A$2:$I$250,9,FALSE)+2</f>
        <v>#N/A</v>
      </c>
      <c r="D282">
        <f ca="1">VLOOKUP(A282,input!A&amp;Feuil2!C282:I531,4,FALSE)</f>
        <v>0</v>
      </c>
    </row>
    <row r="283" spans="1:4" x14ac:dyDescent="0.25">
      <c r="A283" t="s">
        <v>300</v>
      </c>
      <c r="B283" t="e">
        <f>VLOOKUP(A283,input!$A$2:$H$250,4,FALSE)&amp;" "&amp;VLOOKUP(A283,input!$A$2:$H$250,6,FALSE)</f>
        <v>#N/A</v>
      </c>
      <c r="C283" t="e">
        <f>VLOOKUP($A283,input!$A$2:$I$250,9,FALSE)+2</f>
        <v>#N/A</v>
      </c>
      <c r="D283">
        <f ca="1">VLOOKUP(A283,input!A&amp;Feuil2!C283:I532,4,FALSE)</f>
        <v>0</v>
      </c>
    </row>
    <row r="284" spans="1:4" x14ac:dyDescent="0.25">
      <c r="A284" t="s">
        <v>301</v>
      </c>
      <c r="B284" t="e">
        <f>VLOOKUP(A284,input!$A$2:$H$250,4,FALSE)&amp;" "&amp;VLOOKUP(A284,input!$A$2:$H$250,6,FALSE)</f>
        <v>#N/A</v>
      </c>
      <c r="C284" t="e">
        <f>VLOOKUP($A284,input!$A$2:$I$250,9,FALSE)+2</f>
        <v>#N/A</v>
      </c>
      <c r="D284">
        <f ca="1">VLOOKUP(A284,input!A&amp;Feuil2!C284:I533,4,FALSE)</f>
        <v>0</v>
      </c>
    </row>
    <row r="285" spans="1:4" x14ac:dyDescent="0.25">
      <c r="A285" t="s">
        <v>302</v>
      </c>
      <c r="B285" t="e">
        <f>VLOOKUP(A285,input!$A$2:$H$250,4,FALSE)&amp;" "&amp;VLOOKUP(A285,input!$A$2:$H$250,6,FALSE)</f>
        <v>#N/A</v>
      </c>
      <c r="C285" t="e">
        <f>VLOOKUP($A285,input!$A$2:$I$250,9,FALSE)+2</f>
        <v>#N/A</v>
      </c>
      <c r="D285">
        <f ca="1">VLOOKUP(A285,input!A&amp;Feuil2!C285:I534,4,FALSE)</f>
        <v>0</v>
      </c>
    </row>
    <row r="286" spans="1:4" x14ac:dyDescent="0.25">
      <c r="A286" t="s">
        <v>303</v>
      </c>
      <c r="B286" t="e">
        <f>VLOOKUP(A286,input!$A$2:$H$250,4,FALSE)&amp;" "&amp;VLOOKUP(A286,input!$A$2:$H$250,6,FALSE)</f>
        <v>#N/A</v>
      </c>
      <c r="C286" t="e">
        <f>VLOOKUP($A286,input!$A$2:$I$250,9,FALSE)+2</f>
        <v>#N/A</v>
      </c>
      <c r="D286">
        <f ca="1">VLOOKUP(A286,input!A&amp;Feuil2!C286:I535,4,FALSE)</f>
        <v>0</v>
      </c>
    </row>
    <row r="287" spans="1:4" x14ac:dyDescent="0.25">
      <c r="A287" t="s">
        <v>304</v>
      </c>
      <c r="B287" t="e">
        <f>VLOOKUP(A287,input!$A$2:$H$250,4,FALSE)&amp;" "&amp;VLOOKUP(A287,input!$A$2:$H$250,6,FALSE)</f>
        <v>#N/A</v>
      </c>
      <c r="C287" t="e">
        <f>VLOOKUP($A287,input!$A$2:$I$250,9,FALSE)+2</f>
        <v>#N/A</v>
      </c>
      <c r="D287">
        <f ca="1">VLOOKUP(A287,input!A&amp;Feuil2!C287:I536,4,FALSE)</f>
        <v>0</v>
      </c>
    </row>
    <row r="288" spans="1:4" x14ac:dyDescent="0.25">
      <c r="A288" t="s">
        <v>305</v>
      </c>
      <c r="B288" t="e">
        <f>VLOOKUP(A288,input!$A$2:$H$250,4,FALSE)&amp;" "&amp;VLOOKUP(A288,input!$A$2:$H$250,6,FALSE)</f>
        <v>#N/A</v>
      </c>
      <c r="C288" t="e">
        <f>VLOOKUP($A288,input!$A$2:$I$250,9,FALSE)+2</f>
        <v>#N/A</v>
      </c>
      <c r="D288">
        <f ca="1">VLOOKUP(A288,input!A&amp;Feuil2!C288:I537,4,FALSE)</f>
        <v>0</v>
      </c>
    </row>
    <row r="289" spans="1:4" x14ac:dyDescent="0.25">
      <c r="A289" t="s">
        <v>306</v>
      </c>
      <c r="B289" t="e">
        <f>VLOOKUP(A289,input!$A$2:$H$250,4,FALSE)&amp;" "&amp;VLOOKUP(A289,input!$A$2:$H$250,6,FALSE)</f>
        <v>#N/A</v>
      </c>
      <c r="C289" t="e">
        <f>VLOOKUP($A289,input!$A$2:$I$250,9,FALSE)+2</f>
        <v>#N/A</v>
      </c>
      <c r="D289">
        <f ca="1">VLOOKUP(A289,input!A&amp;Feuil2!C289:I538,4,FALSE)</f>
        <v>0</v>
      </c>
    </row>
    <row r="290" spans="1:4" x14ac:dyDescent="0.25">
      <c r="A290" t="s">
        <v>307</v>
      </c>
      <c r="B290" t="e">
        <f>VLOOKUP(A290,input!$A$2:$H$250,4,FALSE)&amp;" "&amp;VLOOKUP(A290,input!$A$2:$H$250,6,FALSE)</f>
        <v>#N/A</v>
      </c>
      <c r="C290" t="e">
        <f>VLOOKUP($A290,input!$A$2:$I$250,9,FALSE)+2</f>
        <v>#N/A</v>
      </c>
      <c r="D290">
        <f ca="1">VLOOKUP(A290,input!A&amp;Feuil2!C290:I539,4,FALSE)</f>
        <v>0</v>
      </c>
    </row>
    <row r="291" spans="1:4" x14ac:dyDescent="0.25">
      <c r="A291" t="s">
        <v>308</v>
      </c>
      <c r="B291" t="e">
        <f>VLOOKUP(A291,input!$A$2:$H$250,4,FALSE)&amp;" "&amp;VLOOKUP(A291,input!$A$2:$H$250,6,FALSE)</f>
        <v>#N/A</v>
      </c>
      <c r="C291" t="e">
        <f>VLOOKUP($A291,input!$A$2:$I$250,9,FALSE)+2</f>
        <v>#N/A</v>
      </c>
      <c r="D291">
        <f ca="1">VLOOKUP(A291,input!A&amp;Feuil2!C291:I540,4,FALSE)</f>
        <v>0</v>
      </c>
    </row>
    <row r="292" spans="1:4" x14ac:dyDescent="0.25">
      <c r="A292" t="s">
        <v>309</v>
      </c>
      <c r="B292" t="e">
        <f>VLOOKUP(A292,input!$A$2:$H$250,4,FALSE)&amp;" "&amp;VLOOKUP(A292,input!$A$2:$H$250,6,FALSE)</f>
        <v>#N/A</v>
      </c>
      <c r="C292" t="e">
        <f>VLOOKUP($A292,input!$A$2:$I$250,9,FALSE)+2</f>
        <v>#N/A</v>
      </c>
      <c r="D292">
        <f ca="1">VLOOKUP(A292,input!A&amp;Feuil2!C292:I541,4,FALSE)</f>
        <v>0</v>
      </c>
    </row>
    <row r="293" spans="1:4" x14ac:dyDescent="0.25">
      <c r="A293" t="s">
        <v>310</v>
      </c>
      <c r="B293" t="e">
        <f>VLOOKUP(A293,input!$A$2:$H$250,4,FALSE)&amp;" "&amp;VLOOKUP(A293,input!$A$2:$H$250,6,FALSE)</f>
        <v>#N/A</v>
      </c>
      <c r="C293" t="e">
        <f>VLOOKUP($A293,input!$A$2:$I$250,9,FALSE)+2</f>
        <v>#N/A</v>
      </c>
      <c r="D293">
        <f ca="1">VLOOKUP(A293,input!A&amp;Feuil2!C293:I542,4,FALSE)</f>
        <v>0</v>
      </c>
    </row>
    <row r="294" spans="1:4" x14ac:dyDescent="0.25">
      <c r="A294" t="s">
        <v>311</v>
      </c>
      <c r="B294" t="e">
        <f>VLOOKUP(A294,input!$A$2:$H$250,4,FALSE)&amp;" "&amp;VLOOKUP(A294,input!$A$2:$H$250,6,FALSE)</f>
        <v>#N/A</v>
      </c>
      <c r="C294" t="e">
        <f>VLOOKUP($A294,input!$A$2:$I$250,9,FALSE)+2</f>
        <v>#N/A</v>
      </c>
      <c r="D294">
        <f ca="1">VLOOKUP(A294,input!A&amp;Feuil2!C294:I543,4,FALSE)</f>
        <v>0</v>
      </c>
    </row>
    <row r="295" spans="1:4" x14ac:dyDescent="0.25">
      <c r="A295" t="s">
        <v>312</v>
      </c>
      <c r="B295" t="e">
        <f>VLOOKUP(A295,input!$A$2:$H$250,4,FALSE)&amp;" "&amp;VLOOKUP(A295,input!$A$2:$H$250,6,FALSE)</f>
        <v>#N/A</v>
      </c>
      <c r="C295" t="e">
        <f>VLOOKUP($A295,input!$A$2:$I$250,9,FALSE)+2</f>
        <v>#N/A</v>
      </c>
      <c r="D295">
        <f ca="1">VLOOKUP(A295,input!A&amp;Feuil2!C295:I544,4,FALSE)</f>
        <v>0</v>
      </c>
    </row>
    <row r="296" spans="1:4" x14ac:dyDescent="0.25">
      <c r="A296" t="s">
        <v>313</v>
      </c>
      <c r="B296" t="e">
        <f>VLOOKUP(A296,input!$A$2:$H$250,4,FALSE)&amp;" "&amp;VLOOKUP(A296,input!$A$2:$H$250,6,FALSE)</f>
        <v>#N/A</v>
      </c>
      <c r="C296" t="e">
        <f>VLOOKUP($A296,input!$A$2:$I$250,9,FALSE)+2</f>
        <v>#N/A</v>
      </c>
      <c r="D296">
        <f ca="1">VLOOKUP(A296,input!A&amp;Feuil2!C296:I545,4,FALSE)</f>
        <v>0</v>
      </c>
    </row>
    <row r="297" spans="1:4" x14ac:dyDescent="0.25">
      <c r="A297" t="s">
        <v>314</v>
      </c>
      <c r="B297" t="e">
        <f>VLOOKUP(A297,input!$A$2:$H$250,4,FALSE)&amp;" "&amp;VLOOKUP(A297,input!$A$2:$H$250,6,FALSE)</f>
        <v>#N/A</v>
      </c>
      <c r="C297" t="e">
        <f>VLOOKUP($A297,input!$A$2:$I$250,9,FALSE)+2</f>
        <v>#N/A</v>
      </c>
      <c r="D297">
        <f ca="1">VLOOKUP(A297,input!A&amp;Feuil2!C297:I546,4,FALSE)</f>
        <v>0</v>
      </c>
    </row>
    <row r="298" spans="1:4" x14ac:dyDescent="0.25">
      <c r="A298" t="s">
        <v>315</v>
      </c>
      <c r="B298" t="e">
        <f>VLOOKUP(A298,input!$A$2:$H$250,4,FALSE)&amp;" "&amp;VLOOKUP(A298,input!$A$2:$H$250,6,FALSE)</f>
        <v>#N/A</v>
      </c>
      <c r="C298" t="e">
        <f>VLOOKUP($A298,input!$A$2:$I$250,9,FALSE)+2</f>
        <v>#N/A</v>
      </c>
      <c r="D298">
        <f ca="1">VLOOKUP(A298,input!A&amp;Feuil2!C298:I547,4,FALSE)</f>
        <v>0</v>
      </c>
    </row>
    <row r="299" spans="1:4" x14ac:dyDescent="0.25">
      <c r="A299" t="s">
        <v>316</v>
      </c>
      <c r="B299" t="e">
        <f>VLOOKUP(A299,input!$A$2:$H$250,4,FALSE)&amp;" "&amp;VLOOKUP(A299,input!$A$2:$H$250,6,FALSE)</f>
        <v>#N/A</v>
      </c>
      <c r="C299" t="e">
        <f>VLOOKUP($A299,input!$A$2:$I$250,9,FALSE)+2</f>
        <v>#N/A</v>
      </c>
      <c r="D299">
        <f ca="1">VLOOKUP(A299,input!A&amp;Feuil2!C299:I548,4,FALSE)</f>
        <v>0</v>
      </c>
    </row>
    <row r="300" spans="1:4" x14ac:dyDescent="0.25">
      <c r="A300" t="s">
        <v>317</v>
      </c>
      <c r="B300" t="e">
        <f>VLOOKUP(A300,input!$A$2:$H$250,4,FALSE)&amp;" "&amp;VLOOKUP(A300,input!$A$2:$H$250,6,FALSE)</f>
        <v>#N/A</v>
      </c>
      <c r="C300" t="e">
        <f>VLOOKUP($A300,input!$A$2:$I$250,9,FALSE)+2</f>
        <v>#N/A</v>
      </c>
      <c r="D300">
        <f ca="1">VLOOKUP(A300,input!A&amp;Feuil2!C300:I549,4,FALSE)</f>
        <v>0</v>
      </c>
    </row>
    <row r="301" spans="1:4" x14ac:dyDescent="0.25">
      <c r="A301" t="s">
        <v>318</v>
      </c>
      <c r="B301" t="e">
        <f>VLOOKUP(A301,input!$A$2:$H$250,4,FALSE)&amp;" "&amp;VLOOKUP(A301,input!$A$2:$H$250,6,FALSE)</f>
        <v>#N/A</v>
      </c>
      <c r="C301" t="e">
        <f>VLOOKUP($A301,input!$A$2:$I$250,9,FALSE)+2</f>
        <v>#N/A</v>
      </c>
      <c r="D301">
        <f ca="1">VLOOKUP(A301,input!A&amp;Feuil2!C301:I550,4,FALSE)</f>
        <v>0</v>
      </c>
    </row>
    <row r="302" spans="1:4" x14ac:dyDescent="0.25">
      <c r="A302" t="s">
        <v>319</v>
      </c>
      <c r="B302" t="e">
        <f>VLOOKUP(A302,input!$A$2:$H$250,4,FALSE)&amp;" "&amp;VLOOKUP(A302,input!$A$2:$H$250,6,FALSE)</f>
        <v>#N/A</v>
      </c>
      <c r="C302" t="e">
        <f>VLOOKUP($A302,input!$A$2:$I$250,9,FALSE)+2</f>
        <v>#N/A</v>
      </c>
      <c r="D302">
        <f ca="1">VLOOKUP(A302,input!A&amp;Feuil2!C302:I551,4,FALSE)</f>
        <v>0</v>
      </c>
    </row>
    <row r="303" spans="1:4" x14ac:dyDescent="0.25">
      <c r="A303" t="s">
        <v>320</v>
      </c>
      <c r="B303" t="e">
        <f>VLOOKUP(A303,input!$A$2:$H$250,4,FALSE)&amp;" "&amp;VLOOKUP(A303,input!$A$2:$H$250,6,FALSE)</f>
        <v>#N/A</v>
      </c>
      <c r="C303" t="e">
        <f>VLOOKUP($A303,input!$A$2:$I$250,9,FALSE)+2</f>
        <v>#N/A</v>
      </c>
      <c r="D303">
        <f ca="1">VLOOKUP(A303,input!A&amp;Feuil2!C303:I552,4,FALSE)</f>
        <v>0</v>
      </c>
    </row>
    <row r="304" spans="1:4" x14ac:dyDescent="0.25">
      <c r="A304" t="s">
        <v>321</v>
      </c>
      <c r="B304" t="e">
        <f>VLOOKUP(A304,input!$A$2:$H$250,4,FALSE)&amp;" "&amp;VLOOKUP(A304,input!$A$2:$H$250,6,FALSE)</f>
        <v>#N/A</v>
      </c>
      <c r="C304" t="e">
        <f>VLOOKUP($A304,input!$A$2:$I$250,9,FALSE)+2</f>
        <v>#N/A</v>
      </c>
      <c r="D304">
        <f ca="1">VLOOKUP(A304,input!A&amp;Feuil2!C304:I553,4,FALSE)</f>
        <v>0</v>
      </c>
    </row>
    <row r="305" spans="1:4" x14ac:dyDescent="0.25">
      <c r="A305" t="s">
        <v>322</v>
      </c>
      <c r="B305" t="e">
        <f>VLOOKUP(A305,input!$A$2:$H$250,4,FALSE)&amp;" "&amp;VLOOKUP(A305,input!$A$2:$H$250,6,FALSE)</f>
        <v>#N/A</v>
      </c>
      <c r="C305" t="e">
        <f>VLOOKUP($A305,input!$A$2:$I$250,9,FALSE)+2</f>
        <v>#N/A</v>
      </c>
      <c r="D305">
        <f ca="1">VLOOKUP(A305,input!A&amp;Feuil2!C305:I554,4,FALSE)</f>
        <v>0</v>
      </c>
    </row>
    <row r="306" spans="1:4" x14ac:dyDescent="0.25">
      <c r="A306" t="s">
        <v>323</v>
      </c>
      <c r="B306" t="e">
        <f>VLOOKUP(A306,input!$A$2:$H$250,4,FALSE)&amp;" "&amp;VLOOKUP(A306,input!$A$2:$H$250,6,FALSE)</f>
        <v>#N/A</v>
      </c>
      <c r="C306" t="e">
        <f>VLOOKUP($A306,input!$A$2:$I$250,9,FALSE)+2</f>
        <v>#N/A</v>
      </c>
      <c r="D306">
        <f ca="1">VLOOKUP(A306,input!A&amp;Feuil2!C306:I555,4,FALSE)</f>
        <v>0</v>
      </c>
    </row>
    <row r="307" spans="1:4" x14ac:dyDescent="0.25">
      <c r="A307" t="s">
        <v>324</v>
      </c>
      <c r="B307" t="e">
        <f>VLOOKUP(A307,input!$A$2:$H$250,4,FALSE)&amp;" "&amp;VLOOKUP(A307,input!$A$2:$H$250,6,FALSE)</f>
        <v>#N/A</v>
      </c>
      <c r="C307" t="e">
        <f>VLOOKUP($A307,input!$A$2:$I$250,9,FALSE)+2</f>
        <v>#N/A</v>
      </c>
      <c r="D307">
        <f ca="1">VLOOKUP(A307,input!A&amp;Feuil2!C307:I556,4,FALSE)</f>
        <v>0</v>
      </c>
    </row>
    <row r="308" spans="1:4" x14ac:dyDescent="0.25">
      <c r="A308" t="s">
        <v>325</v>
      </c>
      <c r="B308" t="e">
        <f>VLOOKUP(A308,input!$A$2:$H$250,4,FALSE)&amp;" "&amp;VLOOKUP(A308,input!$A$2:$H$250,6,FALSE)</f>
        <v>#N/A</v>
      </c>
      <c r="C308" t="e">
        <f>VLOOKUP($A308,input!$A$2:$I$250,9,FALSE)+2</f>
        <v>#N/A</v>
      </c>
      <c r="D308">
        <f ca="1">VLOOKUP(A308,input!A&amp;Feuil2!C308:I557,4,FALSE)</f>
        <v>0</v>
      </c>
    </row>
    <row r="309" spans="1:4" x14ac:dyDescent="0.25">
      <c r="A309" t="s">
        <v>326</v>
      </c>
      <c r="B309" t="e">
        <f>VLOOKUP(A309,input!$A$2:$H$250,4,FALSE)&amp;" "&amp;VLOOKUP(A309,input!$A$2:$H$250,6,FALSE)</f>
        <v>#N/A</v>
      </c>
      <c r="C309" t="e">
        <f>VLOOKUP($A309,input!$A$2:$I$250,9,FALSE)+2</f>
        <v>#N/A</v>
      </c>
      <c r="D309">
        <f ca="1">VLOOKUP(A309,input!A&amp;Feuil2!C309:I558,4,FALSE)</f>
        <v>0</v>
      </c>
    </row>
    <row r="310" spans="1:4" x14ac:dyDescent="0.25">
      <c r="A310" t="s">
        <v>327</v>
      </c>
      <c r="B310" t="e">
        <f>VLOOKUP(A310,input!$A$2:$H$250,4,FALSE)&amp;" "&amp;VLOOKUP(A310,input!$A$2:$H$250,6,FALSE)</f>
        <v>#N/A</v>
      </c>
      <c r="C310" t="e">
        <f>VLOOKUP($A310,input!$A$2:$I$250,9,FALSE)+2</f>
        <v>#N/A</v>
      </c>
      <c r="D310">
        <f ca="1">VLOOKUP(A310,input!A&amp;Feuil2!C310:I559,4,FALSE)</f>
        <v>0</v>
      </c>
    </row>
    <row r="311" spans="1:4" x14ac:dyDescent="0.25">
      <c r="A311" t="s">
        <v>328</v>
      </c>
      <c r="B311" t="e">
        <f>VLOOKUP(A311,input!$A$2:$H$250,4,FALSE)&amp;" "&amp;VLOOKUP(A311,input!$A$2:$H$250,6,FALSE)</f>
        <v>#N/A</v>
      </c>
      <c r="C311" t="e">
        <f>VLOOKUP($A311,input!$A$2:$I$250,9,FALSE)+2</f>
        <v>#N/A</v>
      </c>
      <c r="D311">
        <f ca="1">VLOOKUP(A311,input!A&amp;Feuil2!C311:I560,4,FALSE)</f>
        <v>0</v>
      </c>
    </row>
    <row r="312" spans="1:4" x14ac:dyDescent="0.25">
      <c r="A312" t="s">
        <v>329</v>
      </c>
      <c r="B312" t="e">
        <f>VLOOKUP(A312,input!$A$2:$H$250,4,FALSE)&amp;" "&amp;VLOOKUP(A312,input!$A$2:$H$250,6,FALSE)</f>
        <v>#N/A</v>
      </c>
      <c r="C312" t="e">
        <f>VLOOKUP($A312,input!$A$2:$I$250,9,FALSE)+2</f>
        <v>#N/A</v>
      </c>
      <c r="D312">
        <f ca="1">VLOOKUP(A312,input!A&amp;Feuil2!C312:I561,4,FALSE)</f>
        <v>0</v>
      </c>
    </row>
    <row r="313" spans="1:4" x14ac:dyDescent="0.25">
      <c r="A313" t="s">
        <v>330</v>
      </c>
      <c r="B313" t="e">
        <f>VLOOKUP(A313,input!$A$2:$H$250,4,FALSE)&amp;" "&amp;VLOOKUP(A313,input!$A$2:$H$250,6,FALSE)</f>
        <v>#N/A</v>
      </c>
      <c r="C313" t="e">
        <f>VLOOKUP($A313,input!$A$2:$I$250,9,FALSE)+2</f>
        <v>#N/A</v>
      </c>
      <c r="D313">
        <f ca="1">VLOOKUP(A313,input!A&amp;Feuil2!C313:I562,4,FALSE)</f>
        <v>0</v>
      </c>
    </row>
    <row r="314" spans="1:4" x14ac:dyDescent="0.25">
      <c r="A314" t="s">
        <v>331</v>
      </c>
      <c r="B314" t="e">
        <f>VLOOKUP(A314,input!$A$2:$H$250,4,FALSE)&amp;" "&amp;VLOOKUP(A314,input!$A$2:$H$250,6,FALSE)</f>
        <v>#N/A</v>
      </c>
      <c r="C314" t="e">
        <f>VLOOKUP($A314,input!$A$2:$I$250,9,FALSE)+2</f>
        <v>#N/A</v>
      </c>
      <c r="D314">
        <f ca="1">VLOOKUP(A314,input!A&amp;Feuil2!C314:I563,4,FALSE)</f>
        <v>0</v>
      </c>
    </row>
    <row r="315" spans="1:4" x14ac:dyDescent="0.25">
      <c r="A315" t="s">
        <v>332</v>
      </c>
      <c r="B315" t="e">
        <f>VLOOKUP(A315,input!$A$2:$H$250,4,FALSE)&amp;" "&amp;VLOOKUP(A315,input!$A$2:$H$250,6,FALSE)</f>
        <v>#N/A</v>
      </c>
      <c r="C315" t="e">
        <f>VLOOKUP($A315,input!$A$2:$I$250,9,FALSE)+2</f>
        <v>#N/A</v>
      </c>
      <c r="D315">
        <f ca="1">VLOOKUP(A315,input!A&amp;Feuil2!C315:I564,4,FALSE)</f>
        <v>0</v>
      </c>
    </row>
    <row r="316" spans="1:4" x14ac:dyDescent="0.25">
      <c r="A316" t="s">
        <v>333</v>
      </c>
      <c r="B316" t="e">
        <f>VLOOKUP(A316,input!$A$2:$H$250,4,FALSE)&amp;" "&amp;VLOOKUP(A316,input!$A$2:$H$250,6,FALSE)</f>
        <v>#N/A</v>
      </c>
      <c r="C316" t="e">
        <f>VLOOKUP($A316,input!$A$2:$I$250,9,FALSE)+2</f>
        <v>#N/A</v>
      </c>
      <c r="D316">
        <f ca="1">VLOOKUP(A316,input!A&amp;Feuil2!C316:I565,4,FALSE)</f>
        <v>0</v>
      </c>
    </row>
    <row r="317" spans="1:4" x14ac:dyDescent="0.25">
      <c r="A317" t="s">
        <v>334</v>
      </c>
      <c r="B317" t="e">
        <f>VLOOKUP(A317,input!$A$2:$H$250,4,FALSE)&amp;" "&amp;VLOOKUP(A317,input!$A$2:$H$250,6,FALSE)</f>
        <v>#N/A</v>
      </c>
      <c r="C317" t="e">
        <f>VLOOKUP($A317,input!$A$2:$I$250,9,FALSE)+2</f>
        <v>#N/A</v>
      </c>
      <c r="D317">
        <f ca="1">VLOOKUP(A317,input!A&amp;Feuil2!C317:I566,4,FALSE)</f>
        <v>0</v>
      </c>
    </row>
    <row r="318" spans="1:4" x14ac:dyDescent="0.25">
      <c r="A318" t="s">
        <v>335</v>
      </c>
      <c r="B318" t="e">
        <f>VLOOKUP(A318,input!$A$2:$H$250,4,FALSE)&amp;" "&amp;VLOOKUP(A318,input!$A$2:$H$250,6,FALSE)</f>
        <v>#N/A</v>
      </c>
      <c r="C318" t="e">
        <f>VLOOKUP($A318,input!$A$2:$I$250,9,FALSE)+2</f>
        <v>#N/A</v>
      </c>
      <c r="D318">
        <f ca="1">VLOOKUP(A318,input!A&amp;Feuil2!C318:I567,4,FALSE)</f>
        <v>0</v>
      </c>
    </row>
    <row r="319" spans="1:4" x14ac:dyDescent="0.25">
      <c r="A319" t="s">
        <v>336</v>
      </c>
      <c r="B319" t="e">
        <f>VLOOKUP(A319,input!$A$2:$H$250,4,FALSE)&amp;" "&amp;VLOOKUP(A319,input!$A$2:$H$250,6,FALSE)</f>
        <v>#N/A</v>
      </c>
      <c r="C319" t="e">
        <f>VLOOKUP($A319,input!$A$2:$I$250,9,FALSE)+2</f>
        <v>#N/A</v>
      </c>
      <c r="D319">
        <f ca="1">VLOOKUP(A319,input!A&amp;Feuil2!C319:I568,4,FALSE)</f>
        <v>0</v>
      </c>
    </row>
    <row r="320" spans="1:4" x14ac:dyDescent="0.25">
      <c r="A320" t="s">
        <v>337</v>
      </c>
      <c r="B320" t="e">
        <f>VLOOKUP(A320,input!$A$2:$H$250,4,FALSE)&amp;" "&amp;VLOOKUP(A320,input!$A$2:$H$250,6,FALSE)</f>
        <v>#N/A</v>
      </c>
      <c r="C320" t="e">
        <f>VLOOKUP($A320,input!$A$2:$I$250,9,FALSE)+2</f>
        <v>#N/A</v>
      </c>
      <c r="D320">
        <f ca="1">VLOOKUP(A320,input!A&amp;Feuil2!C320:I569,4,FALSE)</f>
        <v>0</v>
      </c>
    </row>
    <row r="321" spans="1:4" x14ac:dyDescent="0.25">
      <c r="A321" t="s">
        <v>338</v>
      </c>
      <c r="B321" t="e">
        <f>VLOOKUP(A321,input!$A$2:$H$250,4,FALSE)&amp;" "&amp;VLOOKUP(A321,input!$A$2:$H$250,6,FALSE)</f>
        <v>#N/A</v>
      </c>
      <c r="C321" t="e">
        <f>VLOOKUP($A321,input!$A$2:$I$250,9,FALSE)+2</f>
        <v>#N/A</v>
      </c>
      <c r="D321">
        <f ca="1">VLOOKUP(A321,input!A&amp;Feuil2!C321:I570,4,FALSE)</f>
        <v>0</v>
      </c>
    </row>
    <row r="322" spans="1:4" x14ac:dyDescent="0.25">
      <c r="A322" t="s">
        <v>339</v>
      </c>
      <c r="B322" t="e">
        <f>VLOOKUP(A322,input!$A$2:$H$250,4,FALSE)&amp;" "&amp;VLOOKUP(A322,input!$A$2:$H$250,6,FALSE)</f>
        <v>#N/A</v>
      </c>
      <c r="C322" t="e">
        <f>VLOOKUP($A322,input!$A$2:$I$250,9,FALSE)+2</f>
        <v>#N/A</v>
      </c>
      <c r="D322">
        <f ca="1">VLOOKUP(A322,input!A&amp;Feuil2!C322:I571,4,FALSE)</f>
        <v>0</v>
      </c>
    </row>
    <row r="323" spans="1:4" x14ac:dyDescent="0.25">
      <c r="A323" t="s">
        <v>340</v>
      </c>
      <c r="B323" t="e">
        <f>VLOOKUP(A323,input!$A$2:$H$250,4,FALSE)&amp;" "&amp;VLOOKUP(A323,input!$A$2:$H$250,6,FALSE)</f>
        <v>#N/A</v>
      </c>
      <c r="C323" t="e">
        <f>VLOOKUP($A323,input!$A$2:$I$250,9,FALSE)+2</f>
        <v>#N/A</v>
      </c>
      <c r="D323">
        <f ca="1">VLOOKUP(A323,input!A&amp;Feuil2!C323:I572,4,FALSE)</f>
        <v>0</v>
      </c>
    </row>
    <row r="324" spans="1:4" x14ac:dyDescent="0.25">
      <c r="A324" t="s">
        <v>341</v>
      </c>
      <c r="B324" t="e">
        <f>VLOOKUP(A324,input!$A$2:$H$250,4,FALSE)&amp;" "&amp;VLOOKUP(A324,input!$A$2:$H$250,6,FALSE)</f>
        <v>#N/A</v>
      </c>
      <c r="C324" t="e">
        <f>VLOOKUP($A324,input!$A$2:$I$250,9,FALSE)+2</f>
        <v>#N/A</v>
      </c>
      <c r="D324">
        <f ca="1">VLOOKUP(A324,input!A&amp;Feuil2!C324:I573,4,FALSE)</f>
        <v>0</v>
      </c>
    </row>
    <row r="325" spans="1:4" x14ac:dyDescent="0.25">
      <c r="A325" t="s">
        <v>342</v>
      </c>
      <c r="B325" t="e">
        <f>VLOOKUP(A325,input!$A$2:$H$250,4,FALSE)&amp;" "&amp;VLOOKUP(A325,input!$A$2:$H$250,6,FALSE)</f>
        <v>#N/A</v>
      </c>
      <c r="C325" t="e">
        <f>VLOOKUP($A325,input!$A$2:$I$250,9,FALSE)+2</f>
        <v>#N/A</v>
      </c>
      <c r="D325">
        <f ca="1">VLOOKUP(A325,input!A&amp;Feuil2!C325:I574,4,FALSE)</f>
        <v>0</v>
      </c>
    </row>
    <row r="326" spans="1:4" x14ac:dyDescent="0.25">
      <c r="A326" t="s">
        <v>343</v>
      </c>
      <c r="B326" t="e">
        <f>VLOOKUP(A326,input!$A$2:$H$250,4,FALSE)&amp;" "&amp;VLOOKUP(A326,input!$A$2:$H$250,6,FALSE)</f>
        <v>#N/A</v>
      </c>
      <c r="C326" t="e">
        <f>VLOOKUP($A326,input!$A$2:$I$250,9,FALSE)+2</f>
        <v>#N/A</v>
      </c>
      <c r="D326">
        <f ca="1">VLOOKUP(A326,input!A&amp;Feuil2!C326:I575,4,FALSE)</f>
        <v>0</v>
      </c>
    </row>
    <row r="327" spans="1:4" x14ac:dyDescent="0.25">
      <c r="A327" t="s">
        <v>344</v>
      </c>
      <c r="B327" t="e">
        <f>VLOOKUP(A327,input!$A$2:$H$250,4,FALSE)&amp;" "&amp;VLOOKUP(A327,input!$A$2:$H$250,6,FALSE)</f>
        <v>#N/A</v>
      </c>
      <c r="C327" t="e">
        <f>VLOOKUP($A327,input!$A$2:$I$250,9,FALSE)+2</f>
        <v>#N/A</v>
      </c>
      <c r="D327">
        <f ca="1">VLOOKUP(A327,input!A&amp;Feuil2!C327:I576,4,FALSE)</f>
        <v>0</v>
      </c>
    </row>
    <row r="328" spans="1:4" x14ac:dyDescent="0.25">
      <c r="A328" t="s">
        <v>345</v>
      </c>
      <c r="B328" t="e">
        <f>VLOOKUP(A328,input!$A$2:$H$250,4,FALSE)&amp;" "&amp;VLOOKUP(A328,input!$A$2:$H$250,6,FALSE)</f>
        <v>#N/A</v>
      </c>
      <c r="C328" t="e">
        <f>VLOOKUP($A328,input!$A$2:$I$250,9,FALSE)+2</f>
        <v>#N/A</v>
      </c>
      <c r="D328">
        <f ca="1">VLOOKUP(A328,input!A&amp;Feuil2!C328:I577,4,FALSE)</f>
        <v>0</v>
      </c>
    </row>
    <row r="329" spans="1:4" x14ac:dyDescent="0.25">
      <c r="A329" t="s">
        <v>346</v>
      </c>
      <c r="B329" t="e">
        <f>VLOOKUP(A329,input!$A$2:$H$250,4,FALSE)&amp;" "&amp;VLOOKUP(A329,input!$A$2:$H$250,6,FALSE)</f>
        <v>#N/A</v>
      </c>
      <c r="C329" t="e">
        <f>VLOOKUP($A329,input!$A$2:$I$250,9,FALSE)+2</f>
        <v>#N/A</v>
      </c>
      <c r="D329">
        <f ca="1">VLOOKUP(A329,input!A&amp;Feuil2!C329:I578,4,FALSE)</f>
        <v>0</v>
      </c>
    </row>
    <row r="330" spans="1:4" x14ac:dyDescent="0.25">
      <c r="A330" t="s">
        <v>347</v>
      </c>
      <c r="B330" t="e">
        <f>VLOOKUP(A330,input!$A$2:$H$250,4,FALSE)&amp;" "&amp;VLOOKUP(A330,input!$A$2:$H$250,6,FALSE)</f>
        <v>#N/A</v>
      </c>
      <c r="C330" t="e">
        <f>VLOOKUP($A330,input!$A$2:$I$250,9,FALSE)+2</f>
        <v>#N/A</v>
      </c>
      <c r="D330">
        <f ca="1">VLOOKUP(A330,input!A&amp;Feuil2!C330:I579,4,FALSE)</f>
        <v>0</v>
      </c>
    </row>
    <row r="331" spans="1:4" x14ac:dyDescent="0.25">
      <c r="A331" t="s">
        <v>348</v>
      </c>
      <c r="B331" t="e">
        <f>VLOOKUP(A331,input!$A$2:$H$250,4,FALSE)&amp;" "&amp;VLOOKUP(A331,input!$A$2:$H$250,6,FALSE)</f>
        <v>#N/A</v>
      </c>
      <c r="C331" t="e">
        <f>VLOOKUP($A331,input!$A$2:$I$250,9,FALSE)+2</f>
        <v>#N/A</v>
      </c>
      <c r="D331">
        <f ca="1">VLOOKUP(A331,input!A&amp;Feuil2!C331:I580,4,FALSE)</f>
        <v>0</v>
      </c>
    </row>
    <row r="332" spans="1:4" x14ac:dyDescent="0.25">
      <c r="A332" t="s">
        <v>349</v>
      </c>
      <c r="B332" t="e">
        <f>VLOOKUP(A332,input!$A$2:$H$250,4,FALSE)&amp;" "&amp;VLOOKUP(A332,input!$A$2:$H$250,6,FALSE)</f>
        <v>#N/A</v>
      </c>
      <c r="C332" t="e">
        <f>VLOOKUP($A332,input!$A$2:$I$250,9,FALSE)+2</f>
        <v>#N/A</v>
      </c>
      <c r="D332">
        <f ca="1">VLOOKUP(A332,input!A&amp;Feuil2!C332:I581,4,FALSE)</f>
        <v>0</v>
      </c>
    </row>
    <row r="333" spans="1:4" x14ac:dyDescent="0.25">
      <c r="A333" t="s">
        <v>350</v>
      </c>
      <c r="B333" t="e">
        <f>VLOOKUP(A333,input!$A$2:$H$250,4,FALSE)&amp;" "&amp;VLOOKUP(A333,input!$A$2:$H$250,6,FALSE)</f>
        <v>#N/A</v>
      </c>
      <c r="C333" t="e">
        <f>VLOOKUP($A333,input!$A$2:$I$250,9,FALSE)+2</f>
        <v>#N/A</v>
      </c>
      <c r="D333">
        <f ca="1">VLOOKUP(A333,input!A&amp;Feuil2!C333:I582,4,FALSE)</f>
        <v>0</v>
      </c>
    </row>
    <row r="334" spans="1:4" x14ac:dyDescent="0.25">
      <c r="A334" t="s">
        <v>351</v>
      </c>
      <c r="B334" t="e">
        <f>VLOOKUP(A334,input!$A$2:$H$250,4,FALSE)&amp;" "&amp;VLOOKUP(A334,input!$A$2:$H$250,6,FALSE)</f>
        <v>#N/A</v>
      </c>
      <c r="C334" t="e">
        <f>VLOOKUP($A334,input!$A$2:$I$250,9,FALSE)+2</f>
        <v>#N/A</v>
      </c>
      <c r="D334">
        <f ca="1">VLOOKUP(A334,input!A&amp;Feuil2!C334:I583,4,FALSE)</f>
        <v>0</v>
      </c>
    </row>
    <row r="335" spans="1:4" x14ac:dyDescent="0.25">
      <c r="A335" t="s">
        <v>352</v>
      </c>
      <c r="B335" t="e">
        <f>VLOOKUP(A335,input!$A$2:$H$250,4,FALSE)&amp;" "&amp;VLOOKUP(A335,input!$A$2:$H$250,6,FALSE)</f>
        <v>#N/A</v>
      </c>
      <c r="C335" t="e">
        <f>VLOOKUP($A335,input!$A$2:$I$250,9,FALSE)+2</f>
        <v>#N/A</v>
      </c>
      <c r="D335">
        <f ca="1">VLOOKUP(A335,input!A&amp;Feuil2!C335:I584,4,FALSE)</f>
        <v>0</v>
      </c>
    </row>
    <row r="336" spans="1:4" x14ac:dyDescent="0.25">
      <c r="A336" t="s">
        <v>353</v>
      </c>
      <c r="B336" t="e">
        <f>VLOOKUP(A336,input!$A$2:$H$250,4,FALSE)&amp;" "&amp;VLOOKUP(A336,input!$A$2:$H$250,6,FALSE)</f>
        <v>#N/A</v>
      </c>
      <c r="C336" t="e">
        <f>VLOOKUP($A336,input!$A$2:$I$250,9,FALSE)+2</f>
        <v>#N/A</v>
      </c>
      <c r="D336">
        <f ca="1">VLOOKUP(A336,input!A&amp;Feuil2!C336:I585,4,FALSE)</f>
        <v>0</v>
      </c>
    </row>
    <row r="337" spans="1:4" x14ac:dyDescent="0.25">
      <c r="A337" t="s">
        <v>354</v>
      </c>
      <c r="B337" t="e">
        <f>VLOOKUP(A337,input!$A$2:$H$250,4,FALSE)&amp;" "&amp;VLOOKUP(A337,input!$A$2:$H$250,6,FALSE)</f>
        <v>#N/A</v>
      </c>
      <c r="C337" t="e">
        <f>VLOOKUP($A337,input!$A$2:$I$250,9,FALSE)+2</f>
        <v>#N/A</v>
      </c>
      <c r="D337">
        <f ca="1">VLOOKUP(A337,input!A&amp;Feuil2!C337:I586,4,FALSE)</f>
        <v>0</v>
      </c>
    </row>
    <row r="338" spans="1:4" x14ac:dyDescent="0.25">
      <c r="A338" t="s">
        <v>355</v>
      </c>
      <c r="B338" t="e">
        <f>VLOOKUP(A338,input!$A$2:$H$250,4,FALSE)&amp;" "&amp;VLOOKUP(A338,input!$A$2:$H$250,6,FALSE)</f>
        <v>#N/A</v>
      </c>
      <c r="C338" t="e">
        <f>VLOOKUP($A338,input!$A$2:$I$250,9,FALSE)+2</f>
        <v>#N/A</v>
      </c>
      <c r="D338">
        <f ca="1">VLOOKUP(A338,input!A&amp;Feuil2!C338:I587,4,FALSE)</f>
        <v>0</v>
      </c>
    </row>
    <row r="339" spans="1:4" x14ac:dyDescent="0.25">
      <c r="A339" t="s">
        <v>356</v>
      </c>
      <c r="B339" t="e">
        <f>VLOOKUP(A339,input!$A$2:$H$250,4,FALSE)&amp;" "&amp;VLOOKUP(A339,input!$A$2:$H$250,6,FALSE)</f>
        <v>#N/A</v>
      </c>
      <c r="C339" t="e">
        <f>VLOOKUP($A339,input!$A$2:$I$250,9,FALSE)+2</f>
        <v>#N/A</v>
      </c>
      <c r="D339">
        <f ca="1">VLOOKUP(A339,input!A&amp;Feuil2!C339:I588,4,FALSE)</f>
        <v>0</v>
      </c>
    </row>
    <row r="340" spans="1:4" x14ac:dyDescent="0.25">
      <c r="A340" t="s">
        <v>357</v>
      </c>
      <c r="B340" t="e">
        <f>VLOOKUP(A340,input!$A$2:$H$250,4,FALSE)&amp;" "&amp;VLOOKUP(A340,input!$A$2:$H$250,6,FALSE)</f>
        <v>#N/A</v>
      </c>
      <c r="C340" t="e">
        <f>VLOOKUP($A340,input!$A$2:$I$250,9,FALSE)+2</f>
        <v>#N/A</v>
      </c>
      <c r="D340">
        <f ca="1">VLOOKUP(A340,input!A&amp;Feuil2!C340:I589,4,FALSE)</f>
        <v>0</v>
      </c>
    </row>
    <row r="341" spans="1:4" x14ac:dyDescent="0.25">
      <c r="A341" t="s">
        <v>358</v>
      </c>
      <c r="B341" t="e">
        <f>VLOOKUP(A341,input!$A$2:$H$250,4,FALSE)&amp;" "&amp;VLOOKUP(A341,input!$A$2:$H$250,6,FALSE)</f>
        <v>#N/A</v>
      </c>
      <c r="C341" t="e">
        <f>VLOOKUP($A341,input!$A$2:$I$250,9,FALSE)+2</f>
        <v>#N/A</v>
      </c>
      <c r="D341">
        <f ca="1">VLOOKUP(A341,input!A&amp;Feuil2!C341:I590,4,FALSE)</f>
        <v>0</v>
      </c>
    </row>
    <row r="342" spans="1:4" x14ac:dyDescent="0.25">
      <c r="A342" t="s">
        <v>359</v>
      </c>
      <c r="B342" t="e">
        <f>VLOOKUP(A342,input!$A$2:$H$250,4,FALSE)&amp;" "&amp;VLOOKUP(A342,input!$A$2:$H$250,6,FALSE)</f>
        <v>#N/A</v>
      </c>
      <c r="C342" t="e">
        <f>VLOOKUP($A342,input!$A$2:$I$250,9,FALSE)+2</f>
        <v>#N/A</v>
      </c>
      <c r="D342">
        <f ca="1">VLOOKUP(A342,input!A&amp;Feuil2!C342:I591,4,FALSE)</f>
        <v>0</v>
      </c>
    </row>
    <row r="343" spans="1:4" x14ac:dyDescent="0.25">
      <c r="A343" t="s">
        <v>360</v>
      </c>
      <c r="B343" t="e">
        <f>VLOOKUP(A343,input!$A$2:$H$250,4,FALSE)&amp;" "&amp;VLOOKUP(A343,input!$A$2:$H$250,6,FALSE)</f>
        <v>#N/A</v>
      </c>
      <c r="C343" t="e">
        <f>VLOOKUP($A343,input!$A$2:$I$250,9,FALSE)+2</f>
        <v>#N/A</v>
      </c>
      <c r="D343">
        <f ca="1">VLOOKUP(A343,input!A&amp;Feuil2!C343:I592,4,FALSE)</f>
        <v>0</v>
      </c>
    </row>
    <row r="344" spans="1:4" x14ac:dyDescent="0.25">
      <c r="A344" t="s">
        <v>361</v>
      </c>
      <c r="B344" t="e">
        <f>VLOOKUP(A344,input!$A$2:$H$250,4,FALSE)&amp;" "&amp;VLOOKUP(A344,input!$A$2:$H$250,6,FALSE)</f>
        <v>#N/A</v>
      </c>
      <c r="C344" t="e">
        <f>VLOOKUP($A344,input!$A$2:$I$250,9,FALSE)+2</f>
        <v>#N/A</v>
      </c>
      <c r="D344">
        <f ca="1">VLOOKUP(A344,input!A&amp;Feuil2!C344:I593,4,FALSE)</f>
        <v>0</v>
      </c>
    </row>
    <row r="345" spans="1:4" x14ac:dyDescent="0.25">
      <c r="A345" t="s">
        <v>362</v>
      </c>
      <c r="B345" t="e">
        <f>VLOOKUP(A345,input!$A$2:$H$250,4,FALSE)&amp;" "&amp;VLOOKUP(A345,input!$A$2:$H$250,6,FALSE)</f>
        <v>#N/A</v>
      </c>
      <c r="C345" t="e">
        <f>VLOOKUP($A345,input!$A$2:$I$250,9,FALSE)+2</f>
        <v>#N/A</v>
      </c>
      <c r="D345">
        <f ca="1">VLOOKUP(A345,input!A&amp;Feuil2!C345:I594,4,FALSE)</f>
        <v>0</v>
      </c>
    </row>
    <row r="346" spans="1:4" x14ac:dyDescent="0.25">
      <c r="A346" t="s">
        <v>363</v>
      </c>
      <c r="B346" t="e">
        <f>VLOOKUP(A346,input!$A$2:$H$250,4,FALSE)&amp;" "&amp;VLOOKUP(A346,input!$A$2:$H$250,6,FALSE)</f>
        <v>#N/A</v>
      </c>
      <c r="C346" t="e">
        <f>VLOOKUP($A346,input!$A$2:$I$250,9,FALSE)+2</f>
        <v>#N/A</v>
      </c>
      <c r="D346">
        <f ca="1">VLOOKUP(A346,input!A&amp;Feuil2!C346:I595,4,FALSE)</f>
        <v>0</v>
      </c>
    </row>
    <row r="347" spans="1:4" x14ac:dyDescent="0.25">
      <c r="A347" t="s">
        <v>364</v>
      </c>
      <c r="B347" t="e">
        <f>VLOOKUP(A347,input!$A$2:$H$250,4,FALSE)&amp;" "&amp;VLOOKUP(A347,input!$A$2:$H$250,6,FALSE)</f>
        <v>#N/A</v>
      </c>
      <c r="C347" t="e">
        <f>VLOOKUP($A347,input!$A$2:$I$250,9,FALSE)+2</f>
        <v>#N/A</v>
      </c>
      <c r="D347">
        <f ca="1">VLOOKUP(A347,input!A&amp;Feuil2!C347:I596,4,FALSE)</f>
        <v>0</v>
      </c>
    </row>
    <row r="348" spans="1:4" x14ac:dyDescent="0.25">
      <c r="A348" t="s">
        <v>365</v>
      </c>
      <c r="B348" t="e">
        <f>VLOOKUP(A348,input!$A$2:$H$250,4,FALSE)&amp;" "&amp;VLOOKUP(A348,input!$A$2:$H$250,6,FALSE)</f>
        <v>#N/A</v>
      </c>
      <c r="C348" t="e">
        <f>VLOOKUP($A348,input!$A$2:$I$250,9,FALSE)+2</f>
        <v>#N/A</v>
      </c>
      <c r="D348">
        <f ca="1">VLOOKUP(A348,input!A&amp;Feuil2!C348:I597,4,FALSE)</f>
        <v>0</v>
      </c>
    </row>
    <row r="349" spans="1:4" x14ac:dyDescent="0.25">
      <c r="A349" t="s">
        <v>366</v>
      </c>
      <c r="B349" t="e">
        <f>VLOOKUP(A349,input!$A$2:$H$250,4,FALSE)&amp;" "&amp;VLOOKUP(A349,input!$A$2:$H$250,6,FALSE)</f>
        <v>#N/A</v>
      </c>
      <c r="C349" t="e">
        <f>VLOOKUP($A349,input!$A$2:$I$250,9,FALSE)+2</f>
        <v>#N/A</v>
      </c>
      <c r="D349">
        <f ca="1">VLOOKUP(A349,input!A&amp;Feuil2!C349:I598,4,FALSE)</f>
        <v>0</v>
      </c>
    </row>
    <row r="350" spans="1:4" x14ac:dyDescent="0.25">
      <c r="A350" t="s">
        <v>367</v>
      </c>
      <c r="B350" t="e">
        <f>VLOOKUP(A350,input!$A$2:$H$250,4,FALSE)&amp;" "&amp;VLOOKUP(A350,input!$A$2:$H$250,6,FALSE)</f>
        <v>#N/A</v>
      </c>
      <c r="C350" t="e">
        <f>VLOOKUP($A350,input!$A$2:$I$250,9,FALSE)+2</f>
        <v>#N/A</v>
      </c>
      <c r="D350">
        <f ca="1">VLOOKUP(A350,input!A&amp;Feuil2!C350:I599,4,FALSE)</f>
        <v>0</v>
      </c>
    </row>
    <row r="351" spans="1:4" x14ac:dyDescent="0.25">
      <c r="A351" t="s">
        <v>368</v>
      </c>
      <c r="B351" t="e">
        <f>VLOOKUP(A351,input!$A$2:$H$250,4,FALSE)&amp;" "&amp;VLOOKUP(A351,input!$A$2:$H$250,6,FALSE)</f>
        <v>#N/A</v>
      </c>
      <c r="C351" t="e">
        <f>VLOOKUP($A351,input!$A$2:$I$250,9,FALSE)+2</f>
        <v>#N/A</v>
      </c>
      <c r="D351">
        <f ca="1">VLOOKUP(A351,input!A&amp;Feuil2!C351:I600,4,FALSE)</f>
        <v>0</v>
      </c>
    </row>
    <row r="352" spans="1:4" x14ac:dyDescent="0.25">
      <c r="A352" t="s">
        <v>369</v>
      </c>
      <c r="B352" t="e">
        <f>VLOOKUP(A352,input!$A$2:$H$250,4,FALSE)&amp;" "&amp;VLOOKUP(A352,input!$A$2:$H$250,6,FALSE)</f>
        <v>#N/A</v>
      </c>
      <c r="C352" t="e">
        <f>VLOOKUP($A352,input!$A$2:$I$250,9,FALSE)+2</f>
        <v>#N/A</v>
      </c>
      <c r="D352">
        <f ca="1">VLOOKUP(A352,input!A&amp;Feuil2!C352:I601,4,FALSE)</f>
        <v>0</v>
      </c>
    </row>
    <row r="353" spans="1:4" x14ac:dyDescent="0.25">
      <c r="A353" t="s">
        <v>370</v>
      </c>
      <c r="B353" t="e">
        <f>VLOOKUP(A353,input!$A$2:$H$250,4,FALSE)&amp;" "&amp;VLOOKUP(A353,input!$A$2:$H$250,6,FALSE)</f>
        <v>#N/A</v>
      </c>
      <c r="C353" t="e">
        <f>VLOOKUP($A353,input!$A$2:$I$250,9,FALSE)+2</f>
        <v>#N/A</v>
      </c>
      <c r="D353">
        <f ca="1">VLOOKUP(A353,input!A&amp;Feuil2!C353:I602,4,FALSE)</f>
        <v>0</v>
      </c>
    </row>
    <row r="354" spans="1:4" x14ac:dyDescent="0.25">
      <c r="A354" t="s">
        <v>371</v>
      </c>
      <c r="B354" t="e">
        <f>VLOOKUP(A354,input!$A$2:$H$250,4,FALSE)&amp;" "&amp;VLOOKUP(A354,input!$A$2:$H$250,6,FALSE)</f>
        <v>#N/A</v>
      </c>
      <c r="C354" t="e">
        <f>VLOOKUP($A354,input!$A$2:$I$250,9,FALSE)+2</f>
        <v>#N/A</v>
      </c>
      <c r="D354">
        <f ca="1">VLOOKUP(A354,input!A&amp;Feuil2!C354:I603,4,FALSE)</f>
        <v>0</v>
      </c>
    </row>
    <row r="355" spans="1:4" x14ac:dyDescent="0.25">
      <c r="A355" t="s">
        <v>372</v>
      </c>
      <c r="B355" t="e">
        <f>VLOOKUP(A355,input!$A$2:$H$250,4,FALSE)&amp;" "&amp;VLOOKUP(A355,input!$A$2:$H$250,6,FALSE)</f>
        <v>#N/A</v>
      </c>
      <c r="C355" t="e">
        <f>VLOOKUP($A355,input!$A$2:$I$250,9,FALSE)+2</f>
        <v>#N/A</v>
      </c>
      <c r="D355">
        <f ca="1">VLOOKUP(A355,input!A&amp;Feuil2!C355:I604,4,FALSE)</f>
        <v>0</v>
      </c>
    </row>
    <row r="356" spans="1:4" x14ac:dyDescent="0.25">
      <c r="A356" t="s">
        <v>373</v>
      </c>
      <c r="B356" t="e">
        <f>VLOOKUP(A356,input!$A$2:$H$250,4,FALSE)&amp;" "&amp;VLOOKUP(A356,input!$A$2:$H$250,6,FALSE)</f>
        <v>#N/A</v>
      </c>
      <c r="C356" t="e">
        <f>VLOOKUP($A356,input!$A$2:$I$250,9,FALSE)+2</f>
        <v>#N/A</v>
      </c>
      <c r="D356">
        <f ca="1">VLOOKUP(A356,input!A&amp;Feuil2!C356:I605,4,FALSE)</f>
        <v>0</v>
      </c>
    </row>
    <row r="357" spans="1:4" x14ac:dyDescent="0.25">
      <c r="A357" t="s">
        <v>374</v>
      </c>
      <c r="B357" t="e">
        <f>VLOOKUP(A357,input!$A$2:$H$250,4,FALSE)&amp;" "&amp;VLOOKUP(A357,input!$A$2:$H$250,6,FALSE)</f>
        <v>#N/A</v>
      </c>
      <c r="C357" t="e">
        <f>VLOOKUP($A357,input!$A$2:$I$250,9,FALSE)+2</f>
        <v>#N/A</v>
      </c>
      <c r="D357">
        <f ca="1">VLOOKUP(A357,input!A&amp;Feuil2!C357:I606,4,FALSE)</f>
        <v>0</v>
      </c>
    </row>
    <row r="358" spans="1:4" x14ac:dyDescent="0.25">
      <c r="A358" t="s">
        <v>375</v>
      </c>
      <c r="B358" t="e">
        <f>VLOOKUP(A358,input!$A$2:$H$250,4,FALSE)&amp;" "&amp;VLOOKUP(A358,input!$A$2:$H$250,6,FALSE)</f>
        <v>#N/A</v>
      </c>
      <c r="C358" t="e">
        <f>VLOOKUP($A358,input!$A$2:$I$250,9,FALSE)+2</f>
        <v>#N/A</v>
      </c>
      <c r="D358">
        <f ca="1">VLOOKUP(A358,input!A&amp;Feuil2!C358:I607,4,FALSE)</f>
        <v>0</v>
      </c>
    </row>
    <row r="359" spans="1:4" x14ac:dyDescent="0.25">
      <c r="A359" t="s">
        <v>376</v>
      </c>
      <c r="B359" t="e">
        <f>VLOOKUP(A359,input!$A$2:$H$250,4,FALSE)&amp;" "&amp;VLOOKUP(A359,input!$A$2:$H$250,6,FALSE)</f>
        <v>#N/A</v>
      </c>
      <c r="C359" t="e">
        <f>VLOOKUP($A359,input!$A$2:$I$250,9,FALSE)+2</f>
        <v>#N/A</v>
      </c>
      <c r="D359">
        <f ca="1">VLOOKUP(A359,input!A&amp;Feuil2!C359:I608,4,FALSE)</f>
        <v>0</v>
      </c>
    </row>
    <row r="360" spans="1:4" x14ac:dyDescent="0.25">
      <c r="A360" t="s">
        <v>377</v>
      </c>
      <c r="B360" t="e">
        <f>VLOOKUP(A360,input!$A$2:$H$250,4,FALSE)&amp;" "&amp;VLOOKUP(A360,input!$A$2:$H$250,6,FALSE)</f>
        <v>#N/A</v>
      </c>
      <c r="C360" t="e">
        <f>VLOOKUP($A360,input!$A$2:$I$250,9,FALSE)+2</f>
        <v>#N/A</v>
      </c>
      <c r="D360">
        <f ca="1">VLOOKUP(A360,input!A&amp;Feuil2!C360:I609,4,FALSE)</f>
        <v>0</v>
      </c>
    </row>
    <row r="361" spans="1:4" x14ac:dyDescent="0.25">
      <c r="A361" t="s">
        <v>378</v>
      </c>
      <c r="B361" t="e">
        <f>VLOOKUP(A361,input!$A$2:$H$250,4,FALSE)&amp;" "&amp;VLOOKUP(A361,input!$A$2:$H$250,6,FALSE)</f>
        <v>#N/A</v>
      </c>
      <c r="C361" t="e">
        <f>VLOOKUP($A361,input!$A$2:$I$250,9,FALSE)+2</f>
        <v>#N/A</v>
      </c>
      <c r="D361">
        <f ca="1">VLOOKUP(A361,input!A&amp;Feuil2!C361:I610,4,FALSE)</f>
        <v>0</v>
      </c>
    </row>
    <row r="362" spans="1:4" x14ac:dyDescent="0.25">
      <c r="A362" t="s">
        <v>379</v>
      </c>
      <c r="B362" t="e">
        <f>VLOOKUP(A362,input!$A$2:$H$250,4,FALSE)&amp;" "&amp;VLOOKUP(A362,input!$A$2:$H$250,6,FALSE)</f>
        <v>#N/A</v>
      </c>
      <c r="C362" t="e">
        <f>VLOOKUP($A362,input!$A$2:$I$250,9,FALSE)+2</f>
        <v>#N/A</v>
      </c>
      <c r="D362">
        <f ca="1">VLOOKUP(A362,input!A&amp;Feuil2!C362:I611,4,FALSE)</f>
        <v>0</v>
      </c>
    </row>
    <row r="363" spans="1:4" x14ac:dyDescent="0.25">
      <c r="A363" t="s">
        <v>380</v>
      </c>
      <c r="B363" t="e">
        <f>VLOOKUP(A363,input!$A$2:$H$250,4,FALSE)&amp;" "&amp;VLOOKUP(A363,input!$A$2:$H$250,6,FALSE)</f>
        <v>#N/A</v>
      </c>
      <c r="C363" t="e">
        <f>VLOOKUP($A363,input!$A$2:$I$250,9,FALSE)+2</f>
        <v>#N/A</v>
      </c>
      <c r="D363">
        <f ca="1">VLOOKUP(A363,input!A&amp;Feuil2!C363:I612,4,FALSE)</f>
        <v>0</v>
      </c>
    </row>
    <row r="364" spans="1:4" x14ac:dyDescent="0.25">
      <c r="A364" t="s">
        <v>381</v>
      </c>
      <c r="B364" t="e">
        <f>VLOOKUP(A364,input!$A$2:$H$250,4,FALSE)&amp;" "&amp;VLOOKUP(A364,input!$A$2:$H$250,6,FALSE)</f>
        <v>#N/A</v>
      </c>
      <c r="C364" t="e">
        <f>VLOOKUP($A364,input!$A$2:$I$250,9,FALSE)+2</f>
        <v>#N/A</v>
      </c>
      <c r="D364">
        <f ca="1">VLOOKUP(A364,input!A&amp;Feuil2!C364:I613,4,FALSE)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input</vt:lpstr>
      <vt:lpstr>output</vt:lpstr>
      <vt:lpstr>data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SNP</dc:creator>
  <cp:lastModifiedBy>Simon SNP</cp:lastModifiedBy>
  <dcterms:created xsi:type="dcterms:W3CDTF">2015-12-11T14:15:41Z</dcterms:created>
  <dcterms:modified xsi:type="dcterms:W3CDTF">2015-12-17T08:28:23Z</dcterms:modified>
</cp:coreProperties>
</file>