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K5" i="1" l="1"/>
  <c r="Q7" i="1"/>
  <c r="P7" i="1"/>
  <c r="O7" i="1"/>
  <c r="N7" i="1"/>
  <c r="M7" i="1"/>
  <c r="L7" i="1"/>
  <c r="Q6" i="1"/>
  <c r="P6" i="1"/>
  <c r="O6" i="1"/>
  <c r="N6" i="1"/>
  <c r="M6" i="1"/>
  <c r="L6" i="1"/>
  <c r="K7" i="1"/>
  <c r="K6" i="1"/>
  <c r="Q5" i="1"/>
  <c r="P5" i="1"/>
  <c r="O5" i="1"/>
  <c r="N5" i="1"/>
  <c r="M5" i="1"/>
  <c r="L5" i="1"/>
  <c r="A4" i="1" l="1"/>
  <c r="D10" i="1"/>
  <c r="A10" i="1" s="1"/>
  <c r="D11" i="1"/>
  <c r="A11" i="1" s="1"/>
  <c r="D12" i="1"/>
  <c r="A12" i="1" s="1"/>
  <c r="D3" i="1"/>
  <c r="A3" i="1" s="1"/>
  <c r="D4" i="1"/>
  <c r="D5" i="1"/>
  <c r="A5" i="1" s="1"/>
  <c r="D6" i="1"/>
  <c r="A6" i="1" s="1"/>
  <c r="D7" i="1"/>
  <c r="A7" i="1" s="1"/>
  <c r="D8" i="1"/>
  <c r="A8" i="1" s="1"/>
  <c r="D9" i="1"/>
  <c r="A9" i="1" s="1"/>
  <c r="D2" i="1"/>
  <c r="A2" i="1" s="1"/>
</calcChain>
</file>

<file path=xl/sharedStrings.xml><?xml version="1.0" encoding="utf-8"?>
<sst xmlns="http://schemas.openxmlformats.org/spreadsheetml/2006/main" count="42" uniqueCount="23">
  <si>
    <t>SALARIE</t>
  </si>
  <si>
    <t>HEURE DEB</t>
  </si>
  <si>
    <t>HEURE FIN</t>
  </si>
  <si>
    <t>CLIENT</t>
  </si>
  <si>
    <t>COMMENTAIRE</t>
  </si>
  <si>
    <t>Matin</t>
  </si>
  <si>
    <t>Aprem</t>
  </si>
  <si>
    <t>Soir</t>
  </si>
  <si>
    <t>MARTIN</t>
  </si>
  <si>
    <t>DATE</t>
  </si>
  <si>
    <t>Malade</t>
  </si>
  <si>
    <t>CLE</t>
  </si>
  <si>
    <t>PERIODE</t>
  </si>
  <si>
    <t>MICHEL</t>
  </si>
  <si>
    <t>Absent</t>
  </si>
  <si>
    <t>DUPONT</t>
  </si>
  <si>
    <t>HENRY</t>
  </si>
  <si>
    <t>DAMIEN</t>
  </si>
  <si>
    <t>MARIE</t>
  </si>
  <si>
    <t>DANIEL</t>
  </si>
  <si>
    <t>JORDAN</t>
  </si>
  <si>
    <t>LISTE DES SALARIES</t>
  </si>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</sst>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" fontId="0" fillId="0" borderId="0" xfId="0" applyNumberFormat="1"/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12" xfId="0" applyBorder="1"/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/>
  </sheetViews>
  <sheetFormatPr baseColWidth="10" defaultColWidth="9.140625" defaultRowHeight="15" x14ac:dyDescent="0.25"/>
  <cols>
    <col min="2" max="2" width="8.140625" bestFit="1" customWidth="1"/>
    <col min="3" max="4" width="8.140625" customWidth="1"/>
    <col min="5" max="5" width="10.5703125" bestFit="1" customWidth="1"/>
    <col min="6" max="6" width="10.140625" bestFit="1" customWidth="1"/>
    <col min="7" max="7" width="7" bestFit="1" customWidth="1"/>
    <col min="8" max="8" width="14.42578125" bestFit="1" customWidth="1"/>
    <col min="19" max="19" width="17.85546875" bestFit="1" customWidth="1"/>
  </cols>
  <sheetData>
    <row r="1" spans="1:19" x14ac:dyDescent="0.25">
      <c r="A1" t="s">
        <v>11</v>
      </c>
      <c r="B1" t="s">
        <v>0</v>
      </c>
      <c r="C1" t="s">
        <v>9</v>
      </c>
      <c r="D1" t="s">
        <v>12</v>
      </c>
      <c r="E1" t="s">
        <v>1</v>
      </c>
      <c r="F1" t="s">
        <v>2</v>
      </c>
      <c r="G1" t="s">
        <v>3</v>
      </c>
      <c r="H1" t="s">
        <v>4</v>
      </c>
      <c r="S1" t="s">
        <v>21</v>
      </c>
    </row>
    <row r="2" spans="1:19" x14ac:dyDescent="0.25">
      <c r="A2" t="str">
        <f>B2&amp;C2&amp;D2</f>
        <v>MARTIN42005Matin</v>
      </c>
      <c r="B2" t="s">
        <v>8</v>
      </c>
      <c r="C2" s="1">
        <v>42005</v>
      </c>
      <c r="D2" s="1" t="str">
        <f>IF(E2&lt;12,"Matin",IF(E2&lt;18,"Aprem","Soir"))</f>
        <v>Matin</v>
      </c>
      <c r="E2">
        <v>7</v>
      </c>
      <c r="F2">
        <v>9</v>
      </c>
      <c r="G2" t="s">
        <v>15</v>
      </c>
      <c r="H2" s="18" t="s">
        <v>10</v>
      </c>
      <c r="K2" s="5" t="s">
        <v>8</v>
      </c>
      <c r="L2" s="5"/>
      <c r="M2" s="5"/>
      <c r="N2" s="5"/>
      <c r="O2" s="5"/>
      <c r="P2" s="5"/>
      <c r="Q2" s="5"/>
      <c r="S2" t="s">
        <v>8</v>
      </c>
    </row>
    <row r="3" spans="1:19" ht="15.75" thickBot="1" x14ac:dyDescent="0.3">
      <c r="A3" t="str">
        <f t="shared" ref="A3:A12" si="0">B3&amp;C3&amp;D3</f>
        <v>MARTIN42005Aprem</v>
      </c>
      <c r="B3" t="s">
        <v>8</v>
      </c>
      <c r="C3" s="1">
        <v>42005</v>
      </c>
      <c r="D3" s="1" t="str">
        <f t="shared" ref="D3:D12" si="1">IF(E3&lt;12,"Matin",IF(E3&lt;18,"Aprem","Soir"))</f>
        <v>Aprem</v>
      </c>
      <c r="E3">
        <v>15</v>
      </c>
      <c r="F3">
        <v>17</v>
      </c>
      <c r="G3" t="s">
        <v>16</v>
      </c>
      <c r="H3" s="18" t="s">
        <v>10</v>
      </c>
      <c r="S3" t="s">
        <v>13</v>
      </c>
    </row>
    <row r="4" spans="1:19" x14ac:dyDescent="0.25">
      <c r="A4" t="str">
        <f t="shared" si="0"/>
        <v>MARTIN42005Soir</v>
      </c>
      <c r="B4" t="s">
        <v>8</v>
      </c>
      <c r="C4" s="1">
        <v>42005</v>
      </c>
      <c r="D4" s="1" t="str">
        <f t="shared" si="1"/>
        <v>Soir</v>
      </c>
      <c r="E4">
        <v>20</v>
      </c>
      <c r="F4">
        <v>22</v>
      </c>
      <c r="G4" t="s">
        <v>17</v>
      </c>
      <c r="H4" s="18" t="s">
        <v>10</v>
      </c>
      <c r="J4" s="4"/>
      <c r="K4" s="2">
        <v>42005</v>
      </c>
      <c r="L4" s="2">
        <v>42006</v>
      </c>
      <c r="M4" s="2">
        <v>42007</v>
      </c>
      <c r="N4" s="2">
        <v>42008</v>
      </c>
      <c r="O4" s="2">
        <v>42009</v>
      </c>
      <c r="P4" s="2">
        <v>42010</v>
      </c>
      <c r="Q4" s="3">
        <v>42011</v>
      </c>
    </row>
    <row r="5" spans="1:19" ht="45" x14ac:dyDescent="0.25">
      <c r="A5" t="str">
        <f t="shared" si="0"/>
        <v>MARTIN42006Aprem</v>
      </c>
      <c r="B5" t="s">
        <v>8</v>
      </c>
      <c r="C5" s="1">
        <v>42006</v>
      </c>
      <c r="D5" s="1" t="str">
        <f t="shared" si="1"/>
        <v>Aprem</v>
      </c>
      <c r="E5">
        <v>15</v>
      </c>
      <c r="F5">
        <v>18</v>
      </c>
      <c r="G5" t="s">
        <v>18</v>
      </c>
      <c r="H5" s="18"/>
      <c r="J5" s="6" t="s">
        <v>5</v>
      </c>
      <c r="K5" s="7" t="str">
        <f>IF(ISNA(VLOOKUP($K$2&amp;K4&amp;$J5,$A:$H,1,FALSE)),"",VLOOKUP($K$2&amp;K4&amp;$J5,$A:$H,7,FALSE)&amp;"
"&amp;VLOOKUP($K$2&amp;K4&amp;$J5,$A:$H,5,FALSE)&amp;"h - "&amp;VLOOKUP($K$2&amp;K4&amp;$J5,$A:$H,6,FALSE)&amp;"h")&amp;IF(ISNA(VLOOKUP($K$2&amp;K4&amp;$J5,$A:$H,8,FALSE)),"",IF(VLOOKUP($K$2&amp;K4&amp;$J5,$A:$H,8,FALSE)=0,"","
("&amp;VLOOKUP($K$2&amp;K4&amp;$J5,$A:$H,8,FALSE)&amp;")"))</f>
        <v>DUPONT
7h - 9h
(Malade)</v>
      </c>
      <c r="L5" s="8" t="str">
        <f>IF(ISNA(VLOOKUP($K$2&amp;L4&amp;$J5,$A:$H,1,FALSE)),"",VLOOKUP($K$2&amp;L4&amp;$J5,$A:$H,7,FALSE)&amp;"
"&amp;VLOOKUP($K$2&amp;L4&amp;$J5,$A:$H,5,FALSE)&amp;"h - "&amp;VLOOKUP($K$2&amp;L4&amp;$J5,$A:$H,6,FALSE)&amp;"h")&amp;IF(ISNA(VLOOKUP($K$2&amp;L4&amp;$J5,$A:$H,8,FALSE)),"",IF(VLOOKUP($K$2&amp;L4&amp;$J5,$A:$H,8,FALSE)=0,"","
("&amp;VLOOKUP($K$2&amp;L4&amp;$J5,$A:$H,8,FALSE)&amp;")"))</f>
        <v/>
      </c>
      <c r="M5" s="8" t="str">
        <f t="shared" ref="M5:Q5" si="2">IF(ISNA(VLOOKUP($K$2&amp;M4&amp;$J5,$A:$H,1,FALSE)),"",VLOOKUP($K$2&amp;M4&amp;$J5,$A:$H,7,FALSE)&amp;"
"&amp;VLOOKUP($K$2&amp;M4&amp;$J5,$A:$H,5,FALSE)&amp;"h - "&amp;VLOOKUP($K$2&amp;M4&amp;$J5,$A:$H,6,FALSE)&amp;"h")&amp;IF(ISNA(VLOOKUP($K$2&amp;M4&amp;$J5,$A:$H,8,FALSE)),"",IF(VLOOKUP($K$2&amp;M4&amp;$J5,$A:$H,8,FALSE)=0,"","
("&amp;VLOOKUP($K$2&amp;M4&amp;$J5,$A:$H,8,FALSE)&amp;")"))</f>
        <v>DANIEL
7h - 10h
(Annulé)</v>
      </c>
      <c r="N5" s="8" t="str">
        <f t="shared" si="2"/>
        <v/>
      </c>
      <c r="O5" s="8" t="str">
        <f t="shared" si="2"/>
        <v>JORDAN
6h - 8h</v>
      </c>
      <c r="P5" s="8" t="str">
        <f t="shared" si="2"/>
        <v/>
      </c>
      <c r="Q5" s="9" t="str">
        <f t="shared" si="2"/>
        <v/>
      </c>
    </row>
    <row r="6" spans="1:19" ht="45" x14ac:dyDescent="0.25">
      <c r="A6" t="str">
        <f t="shared" si="0"/>
        <v>MARTIN42007Matin</v>
      </c>
      <c r="B6" t="s">
        <v>8</v>
      </c>
      <c r="C6" s="1">
        <v>42007</v>
      </c>
      <c r="D6" s="1" t="str">
        <f t="shared" si="1"/>
        <v>Matin</v>
      </c>
      <c r="E6">
        <v>7</v>
      </c>
      <c r="F6">
        <v>10</v>
      </c>
      <c r="G6" t="s">
        <v>19</v>
      </c>
      <c r="H6" s="18" t="s">
        <v>22</v>
      </c>
      <c r="J6" s="10" t="s">
        <v>6</v>
      </c>
      <c r="K6" s="11" t="str">
        <f>IF(ISNA(VLOOKUP($K$2&amp;K4&amp;$J6,$A:$H,1,FALSE)),"",VLOOKUP($K$2&amp;K4&amp;$J6,$A:$H,7,FALSE)&amp;"
"&amp;VLOOKUP($K$2&amp;K4&amp;$J6,$A:$H,5,FALSE)&amp;"h - "&amp;VLOOKUP($K$2&amp;K4&amp;$J6,$A:$H,6,FALSE)&amp;"h")&amp;IF(ISNA(VLOOKUP($K$2&amp;K4&amp;$J6,$A:$H,8,FALSE)),"",IF(VLOOKUP($K$2&amp;K4&amp;$J6,$A:$H,8,FALSE)=0,"","
("&amp;VLOOKUP($K$2&amp;K4&amp;$J6,$A:$H,8,FALSE)&amp;")"))</f>
        <v>HENRY
15h - 17h
(Malade)</v>
      </c>
      <c r="L6" s="12" t="str">
        <f t="shared" ref="L6:Q6" si="3">IF(ISNA(VLOOKUP($K$2&amp;L4&amp;$J6,$A:$H,1,FALSE)),"",VLOOKUP($K$2&amp;L4&amp;$J6,$A:$H,7,FALSE)&amp;"
"&amp;VLOOKUP($K$2&amp;L4&amp;$J6,$A:$H,5,FALSE)&amp;"h - "&amp;VLOOKUP($K$2&amp;L4&amp;$J6,$A:$H,6,FALSE)&amp;"h")&amp;IF(ISNA(VLOOKUP($K$2&amp;L4&amp;$J6,$A:$H,8,FALSE)),"",IF(VLOOKUP($K$2&amp;L4&amp;$J6,$A:$H,8,FALSE)=0,"","
("&amp;VLOOKUP($K$2&amp;L4&amp;$J6,$A:$H,8,FALSE)&amp;")"))</f>
        <v>MARIE
15h - 18h</v>
      </c>
      <c r="M6" s="12" t="str">
        <f t="shared" si="3"/>
        <v/>
      </c>
      <c r="N6" s="12" t="str">
        <f t="shared" si="3"/>
        <v/>
      </c>
      <c r="O6" s="12" t="str">
        <f t="shared" si="3"/>
        <v>DUPONT
14h - 18h</v>
      </c>
      <c r="P6" s="12" t="str">
        <f t="shared" si="3"/>
        <v/>
      </c>
      <c r="Q6" s="13" t="str">
        <f t="shared" si="3"/>
        <v/>
      </c>
    </row>
    <row r="7" spans="1:19" ht="45.75" thickBot="1" x14ac:dyDescent="0.3">
      <c r="A7" t="str">
        <f t="shared" si="0"/>
        <v>MARTIN42009Matin</v>
      </c>
      <c r="B7" t="s">
        <v>8</v>
      </c>
      <c r="C7" s="1">
        <v>42009</v>
      </c>
      <c r="D7" s="1" t="str">
        <f t="shared" si="1"/>
        <v>Matin</v>
      </c>
      <c r="E7">
        <v>6</v>
      </c>
      <c r="F7">
        <v>8</v>
      </c>
      <c r="G7" t="s">
        <v>20</v>
      </c>
      <c r="H7" s="18"/>
      <c r="J7" s="14" t="s">
        <v>7</v>
      </c>
      <c r="K7" s="15" t="str">
        <f>IF(ISNA(VLOOKUP($K$2&amp;K4&amp;$J7,$A:$H,1,FALSE)),"",VLOOKUP($K$2&amp;K4&amp;$J7,$A:$H,7,FALSE)&amp;"
"&amp;VLOOKUP($K$2&amp;K4&amp;$J7,$A:$H,5,FALSE)&amp;"h - "&amp;VLOOKUP($K$2&amp;K4&amp;$J7,$A:$H,6,FALSE)&amp;"h")&amp;IF(ISNA(VLOOKUP($K$2&amp;K4&amp;$J7,$A:$H,8,FALSE)),"",IF(VLOOKUP($K$2&amp;K4&amp;$J7,$A:$H,8,FALSE)=0,"","
("&amp;VLOOKUP($K$2&amp;K4&amp;$J7,$A:$H,8,FALSE)&amp;")"))</f>
        <v>DAMIEN
20h - 22h
(Malade)</v>
      </c>
      <c r="L7" s="16" t="str">
        <f t="shared" ref="L7:Q7" si="4">IF(ISNA(VLOOKUP($K$2&amp;L4&amp;$J7,$A:$H,1,FALSE)),"",VLOOKUP($K$2&amp;L4&amp;$J7,$A:$H,7,FALSE)&amp;"
"&amp;VLOOKUP($K$2&amp;L4&amp;$J7,$A:$H,5,FALSE)&amp;"h - "&amp;VLOOKUP($K$2&amp;L4&amp;$J7,$A:$H,6,FALSE)&amp;"h")&amp;IF(ISNA(VLOOKUP($K$2&amp;L4&amp;$J7,$A:$H,8,FALSE)),"",IF(VLOOKUP($K$2&amp;L4&amp;$J7,$A:$H,8,FALSE)=0,"","
("&amp;VLOOKUP($K$2&amp;L4&amp;$J7,$A:$H,8,FALSE)&amp;")"))</f>
        <v/>
      </c>
      <c r="M7" s="16" t="str">
        <f t="shared" si="4"/>
        <v/>
      </c>
      <c r="N7" s="16" t="str">
        <f t="shared" si="4"/>
        <v/>
      </c>
      <c r="O7" s="16" t="str">
        <f t="shared" si="4"/>
        <v>DUPONT
21h - 23h</v>
      </c>
      <c r="P7" s="16" t="str">
        <f t="shared" si="4"/>
        <v/>
      </c>
      <c r="Q7" s="17" t="str">
        <f t="shared" si="4"/>
        <v/>
      </c>
    </row>
    <row r="8" spans="1:19" x14ac:dyDescent="0.25">
      <c r="A8" t="str">
        <f t="shared" si="0"/>
        <v>MARTIN42009Aprem</v>
      </c>
      <c r="B8" t="s">
        <v>8</v>
      </c>
      <c r="C8" s="1">
        <v>42009</v>
      </c>
      <c r="D8" s="1" t="str">
        <f t="shared" si="1"/>
        <v>Aprem</v>
      </c>
      <c r="E8">
        <v>14</v>
      </c>
      <c r="F8">
        <v>18</v>
      </c>
      <c r="G8" t="s">
        <v>15</v>
      </c>
      <c r="H8" s="18"/>
    </row>
    <row r="9" spans="1:19" x14ac:dyDescent="0.25">
      <c r="A9" t="str">
        <f t="shared" si="0"/>
        <v>MARTIN42009Soir</v>
      </c>
      <c r="B9" t="s">
        <v>8</v>
      </c>
      <c r="C9" s="1">
        <v>42009</v>
      </c>
      <c r="D9" s="1" t="str">
        <f t="shared" si="1"/>
        <v>Soir</v>
      </c>
      <c r="E9">
        <v>21</v>
      </c>
      <c r="F9">
        <v>23</v>
      </c>
      <c r="G9" t="s">
        <v>15</v>
      </c>
      <c r="H9" s="18"/>
    </row>
    <row r="10" spans="1:19" x14ac:dyDescent="0.25">
      <c r="A10" t="str">
        <f t="shared" si="0"/>
        <v>MICHEL42010Matin</v>
      </c>
      <c r="B10" t="s">
        <v>13</v>
      </c>
      <c r="C10" s="1">
        <v>42010</v>
      </c>
      <c r="D10" s="1" t="str">
        <f t="shared" si="1"/>
        <v>Matin</v>
      </c>
      <c r="E10">
        <v>7</v>
      </c>
      <c r="F10">
        <v>11</v>
      </c>
      <c r="G10" t="s">
        <v>16</v>
      </c>
      <c r="H10" s="18"/>
    </row>
    <row r="11" spans="1:19" x14ac:dyDescent="0.25">
      <c r="A11" t="str">
        <f t="shared" si="0"/>
        <v>MICHEL42010Aprem</v>
      </c>
      <c r="B11" t="s">
        <v>13</v>
      </c>
      <c r="C11" s="1">
        <v>42010</v>
      </c>
      <c r="D11" s="1" t="str">
        <f t="shared" si="1"/>
        <v>Aprem</v>
      </c>
      <c r="E11">
        <v>13</v>
      </c>
      <c r="F11">
        <v>16</v>
      </c>
      <c r="G11" t="s">
        <v>16</v>
      </c>
      <c r="H11" s="18"/>
    </row>
    <row r="12" spans="1:19" x14ac:dyDescent="0.25">
      <c r="A12" t="str">
        <f t="shared" si="0"/>
        <v>MICHEL42011Aprem</v>
      </c>
      <c r="B12" t="s">
        <v>13</v>
      </c>
      <c r="C12" s="1">
        <v>42011</v>
      </c>
      <c r="D12" s="1" t="str">
        <f t="shared" si="1"/>
        <v>Aprem</v>
      </c>
      <c r="E12">
        <v>14</v>
      </c>
      <c r="F12">
        <v>18</v>
      </c>
      <c r="G12" t="s">
        <v>16</v>
      </c>
      <c r="H12" s="18" t="s">
        <v>14</v>
      </c>
    </row>
  </sheetData>
  <mergeCells count="1">
    <mergeCell ref="K2:Q2"/>
  </mergeCells>
  <dataValidations count="1">
    <dataValidation type="list" allowBlank="1" showInputMessage="1" showErrorMessage="1" sqref="K2:Q2">
      <formula1>$S$2:$S$3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2015-09-03T12:17:41Z</dcterms:modified>
</cp:coreProperties>
</file>