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120" yWindow="60" windowWidth="18720" windowHeight="6315" tabRatio="906"/>
  </bookViews>
  <sheets>
    <sheet name="T_2014" sheetId="14" r:id="rId1"/>
  </sheets>
  <definedNames>
    <definedName name="COEFF_jau_MU_HPH_2013">#REF!</definedName>
    <definedName name="COEFF_jau_MU_Pte_2013">#REF!</definedName>
    <definedName name="CSPE_2010">#REF!</definedName>
    <definedName name="CSPE_2011_S1">#REF!</definedName>
    <definedName name="CSPE_2011_S2">#REF!</definedName>
    <definedName name="CSPE_2012_S1">#REF!</definedName>
    <definedName name="CSPE_2012_S2">#REF!</definedName>
    <definedName name="CSPE_2013">#REF!</definedName>
    <definedName name="CSPE_2014">#REF!</definedName>
    <definedName name="CULCE10_1">#REF!</definedName>
    <definedName name="CULCE10_2">#REF!</definedName>
    <definedName name="CULCE10_3">#REF!</definedName>
    <definedName name="CULCE11_1">#REF!</definedName>
    <definedName name="CULCE11_2">#REF!</definedName>
    <definedName name="CULCE11_3">#REF!</definedName>
    <definedName name="CULCE12_1">#REF!</definedName>
    <definedName name="CULCE12_2">#REF!</definedName>
    <definedName name="CULCE12_3">#REF!</definedName>
    <definedName name="CULCE13_1">#REF!</definedName>
    <definedName name="CULCE13_2">#REF!</definedName>
    <definedName name="CULCE13_3">#REF!</definedName>
    <definedName name="CULCE14_1">#REF!</definedName>
    <definedName name="CULCE14_2">#REF!</definedName>
    <definedName name="CULCE14_3">#REF!</definedName>
    <definedName name="CULCE9_1">#REF!</definedName>
    <definedName name="CULCE9_2">#REF!</definedName>
    <definedName name="CULCE9_3">#REF!</definedName>
    <definedName name="CULCH10_1">#REF!</definedName>
    <definedName name="CULCH10_2">#REF!</definedName>
    <definedName name="CULCH10_3">#REF!</definedName>
    <definedName name="CULCH11_1">#REF!</definedName>
    <definedName name="CULCH11_2">#REF!</definedName>
    <definedName name="CULCH11_3">#REF!</definedName>
    <definedName name="CULCH12_1">#REF!</definedName>
    <definedName name="CULCH12_2">#REF!</definedName>
    <definedName name="CULCH12_3">#REF!</definedName>
    <definedName name="CULCH13_1">#REF!</definedName>
    <definedName name="CULCH13_2">#REF!</definedName>
    <definedName name="CULCH13_3">#REF!</definedName>
    <definedName name="CULCH14_1">#REF!</definedName>
    <definedName name="CULCH14_2">#REF!</definedName>
    <definedName name="CULCH14_3">#REF!</definedName>
    <definedName name="CULCH9_1">#REF!</definedName>
    <definedName name="CULCH9_2">#REF!</definedName>
    <definedName name="CULCH9_3">#REF!</definedName>
    <definedName name="CULPE10_1">#REF!</definedName>
    <definedName name="CULPE10_2">#REF!</definedName>
    <definedName name="CULPE10_3">#REF!</definedName>
    <definedName name="CULPE11_1">#REF!</definedName>
    <definedName name="CULPE11_2">#REF!</definedName>
    <definedName name="CULPE11_3">#REF!</definedName>
    <definedName name="CULPE12_1">#REF!</definedName>
    <definedName name="CULPE12_2">#REF!</definedName>
    <definedName name="CULPE12_3">#REF!</definedName>
    <definedName name="CULPE13_1">#REF!</definedName>
    <definedName name="CULPE13_2">#REF!</definedName>
    <definedName name="CULPE13_3">#REF!</definedName>
    <definedName name="CULPE14_1">#REF!</definedName>
    <definedName name="CULPE14_2">#REF!</definedName>
    <definedName name="CULPE14_3">#REF!</definedName>
    <definedName name="CULPE9_1">#REF!</definedName>
    <definedName name="CULPE9_2">#REF!</definedName>
    <definedName name="CULPE9_3">#REF!</definedName>
    <definedName name="CULPH10_1">#REF!</definedName>
    <definedName name="CULPH10_2">#REF!</definedName>
    <definedName name="CULPH10_3">#REF!</definedName>
    <definedName name="CULPH11_1">#REF!</definedName>
    <definedName name="CULPH11_2">#REF!</definedName>
    <definedName name="CULPH11_3">#REF!</definedName>
    <definedName name="CULPH12_1">#REF!</definedName>
    <definedName name="CULPH12_2">#REF!</definedName>
    <definedName name="CULPH12_3">#REF!</definedName>
    <definedName name="CULPH13_1">#REF!</definedName>
    <definedName name="CULPH13_2">#REF!</definedName>
    <definedName name="CULPH13_3">#REF!</definedName>
    <definedName name="CULPH14_1">#REF!</definedName>
    <definedName name="CULPH14_2">#REF!</definedName>
    <definedName name="CULPH14_3">#REF!</definedName>
    <definedName name="CULPH9_1">#REF!</definedName>
    <definedName name="CULPH9_2">#REF!</definedName>
    <definedName name="CULPH9_3">#REF!</definedName>
    <definedName name="CULPT10_1">#REF!</definedName>
    <definedName name="CULPT10_2">#REF!</definedName>
    <definedName name="CULPT10_3">#REF!</definedName>
    <definedName name="CULPT11_1">#REF!</definedName>
    <definedName name="CULPT11_2">#REF!</definedName>
    <definedName name="CULPT11_3">#REF!</definedName>
    <definedName name="CULPT12_1">#REF!</definedName>
    <definedName name="CULPT12_2">#REF!</definedName>
    <definedName name="CULPT12_3">#REF!</definedName>
    <definedName name="CULPT13_1">#REF!</definedName>
    <definedName name="CULPT13_2">#REF!</definedName>
    <definedName name="CULPT13_3">#REF!</definedName>
    <definedName name="CULPT14_1">#REF!</definedName>
    <definedName name="CULPT14_2">#REF!</definedName>
    <definedName name="CULPT14_3">#REF!</definedName>
    <definedName name="CULPT9_1">#REF!</definedName>
    <definedName name="CULPT9_2">#REF!</definedName>
    <definedName name="CULPT9_3">#REF!</definedName>
    <definedName name="CUMCE10">#REF!</definedName>
    <definedName name="CUMCE11">#REF!</definedName>
    <definedName name="CUMCE12">#REF!</definedName>
    <definedName name="CUMCE13">#REF!</definedName>
    <definedName name="CUMCE14">#REF!</definedName>
    <definedName name="CUMCE9">#REF!</definedName>
    <definedName name="CUMCH10">#REF!</definedName>
    <definedName name="CUMCH11">#REF!</definedName>
    <definedName name="CUMCH12">#REF!</definedName>
    <definedName name="CUMCH13">#REF!</definedName>
    <definedName name="CUMCH14">#REF!</definedName>
    <definedName name="CUMCH9">#REF!</definedName>
    <definedName name="CUMP10">#REF!</definedName>
    <definedName name="CUMP11">#REF!</definedName>
    <definedName name="CUMP12">#REF!</definedName>
    <definedName name="CUMP13">#REF!</definedName>
    <definedName name="CUMP14">#REF!</definedName>
    <definedName name="CUMP9">#REF!</definedName>
    <definedName name="CUMPE10">#REF!</definedName>
    <definedName name="CUMPE11">#REF!</definedName>
    <definedName name="CUMPE12">#REF!</definedName>
    <definedName name="CUMPE13">#REF!</definedName>
    <definedName name="CUMPE14">#REF!</definedName>
    <definedName name="CUMPE9">#REF!</definedName>
    <definedName name="CUMPH10">#REF!</definedName>
    <definedName name="CUMPH11">#REF!</definedName>
    <definedName name="CUMPH12">#REF!</definedName>
    <definedName name="CUMPH13">#REF!</definedName>
    <definedName name="CUMPH14">#REF!</definedName>
    <definedName name="CUMPH9">#REF!</definedName>
    <definedName name="dépass_2010">#REF!</definedName>
    <definedName name="dépass_2011">#REF!</definedName>
    <definedName name="dépass_2012">#REF!</definedName>
    <definedName name="dépass_2013">#REF!</definedName>
    <definedName name="dépass_2014">#REF!</definedName>
    <definedName name="jau_MU_HCE_2010">#REF!</definedName>
    <definedName name="jau_MU_HCE_2011">#REF!</definedName>
    <definedName name="jau_MU_HCE_2012">#REF!</definedName>
    <definedName name="jau_MU_HCE_2013">#REF!</definedName>
    <definedName name="jau_MU_HCE_2014">#REF!</definedName>
    <definedName name="jau_MU_HCH_2010">#REF!</definedName>
    <definedName name="jau_MU_HCH_2011">#REF!</definedName>
    <definedName name="jau_MU_HCH_2012">#REF!</definedName>
    <definedName name="jau_MU_HCH_2013">#REF!</definedName>
    <definedName name="jau_MU_HCH_2014">#REF!</definedName>
    <definedName name="jau_MU_HPE_2010">#REF!</definedName>
    <definedName name="jau_MU_HPE_2011">#REF!</definedName>
    <definedName name="jau_MU_HPE_2012">#REF!</definedName>
    <definedName name="jau_MU_HPE_2013">#REF!</definedName>
    <definedName name="jau_MU_HPE_2014">#REF!</definedName>
    <definedName name="jau_MU_HPH_2010">#REF!</definedName>
    <definedName name="jau_MU_HPH_2011">#REF!</definedName>
    <definedName name="jau_MU_HPH_2012">#REF!</definedName>
    <definedName name="jau_MU_HPH_2013">#REF!</definedName>
    <definedName name="jau_MU_HPH_2014">#REF!</definedName>
    <definedName name="jau_MU_PF_2010">#REF!</definedName>
    <definedName name="jau_MU_PF_2011">#REF!</definedName>
    <definedName name="jau_MU_PF_2012">#REF!</definedName>
    <definedName name="jau_MU_PF_2013">#REF!</definedName>
    <definedName name="jau_MU_PF_2014">#REF!</definedName>
    <definedName name="jau_MU_Pte_2010">#REF!</definedName>
    <definedName name="jau_MU_Pte_2011">#REF!</definedName>
    <definedName name="jau_MU_Pte_2012">#REF!</definedName>
    <definedName name="jau_MU_Pte_2013">#REF!</definedName>
    <definedName name="jau_MU_Pte_2014">#REF!</definedName>
    <definedName name="MOY_ECS">#REF!</definedName>
    <definedName name="PCI_FOD">#REF!</definedName>
    <definedName name="PCI_gaz">#REF!</definedName>
    <definedName name="ULPT10_1">#REF!</definedName>
    <definedName name="ULPT10_2">#REF!</definedName>
    <definedName name="ULPT10_3">#REF!</definedName>
    <definedName name="ULPT11_1">#REF!</definedName>
    <definedName name="ULPT11_2">#REF!</definedName>
    <definedName name="ULPT11_3">#REF!</definedName>
    <definedName name="ULPT12_1">#REF!</definedName>
    <definedName name="ULPT9_1">#REF!</definedName>
    <definedName name="ULPT9_2">#REF!</definedName>
    <definedName name="ULPT9_3">#REF!</definedName>
  </definedNames>
  <calcPr calcId="125725"/>
</workbook>
</file>

<file path=xl/calcChain.xml><?xml version="1.0" encoding="utf-8"?>
<calcChain xmlns="http://schemas.openxmlformats.org/spreadsheetml/2006/main">
  <c r="I11" i="14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J10"/>
  <c r="I10"/>
  <c r="I3"/>
  <c r="J3" s="1"/>
  <c r="I4"/>
  <c r="J4" s="1"/>
  <c r="I5"/>
  <c r="J5" s="1"/>
  <c r="I6"/>
  <c r="J6" s="1"/>
  <c r="I7"/>
  <c r="J7" s="1"/>
  <c r="I8"/>
  <c r="J8" s="1"/>
  <c r="I9"/>
  <c r="J9" s="1"/>
  <c r="K2"/>
  <c r="J2"/>
  <c r="I2"/>
  <c r="H23"/>
  <c r="H10"/>
  <c r="H32"/>
  <c r="F32"/>
  <c r="F23"/>
  <c r="F10"/>
  <c r="G32" l="1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B32" l="1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K32" l="1"/>
  <c r="K28"/>
  <c r="K24"/>
  <c r="K20"/>
  <c r="K16"/>
  <c r="K12"/>
  <c r="K8"/>
  <c r="K4"/>
  <c r="K31"/>
  <c r="K27"/>
  <c r="K23"/>
  <c r="K19"/>
  <c r="K15"/>
  <c r="K11"/>
  <c r="K7"/>
  <c r="K3"/>
  <c r="K30"/>
  <c r="K26"/>
  <c r="K22"/>
  <c r="K18"/>
  <c r="K14"/>
  <c r="K10"/>
  <c r="K6"/>
  <c r="K29"/>
  <c r="K25"/>
  <c r="K21"/>
  <c r="K17"/>
  <c r="K13"/>
  <c r="K9"/>
  <c r="K5"/>
</calcChain>
</file>

<file path=xl/sharedStrings.xml><?xml version="1.0" encoding="utf-8"?>
<sst xmlns="http://schemas.openxmlformats.org/spreadsheetml/2006/main" count="22" uniqueCount="22">
  <si>
    <t>DJU</t>
  </si>
  <si>
    <t>Tmin</t>
  </si>
  <si>
    <t>Tmax</t>
  </si>
  <si>
    <t>Index</t>
  </si>
  <si>
    <t>Cumul DJU</t>
  </si>
  <si>
    <t>% DJU</t>
  </si>
  <si>
    <t>Conso chaleur brut</t>
  </si>
  <si>
    <t>Chauffage corrigé</t>
  </si>
  <si>
    <t>m3/DJU</t>
  </si>
  <si>
    <t>Pour la créer je dois effectuer un remplissage vers le bas les colonnes I et J (la colonne K étant ce qui m'intéresse au final)</t>
  </si>
  <si>
    <t>Période 1</t>
  </si>
  <si>
    <t>01/01 -&gt; 08/01</t>
  </si>
  <si>
    <t>Période 2</t>
  </si>
  <si>
    <t>09/01 -&gt; 21/01</t>
  </si>
  <si>
    <t>Période 3</t>
  </si>
  <si>
    <t>22/01 -&gt; 30/01</t>
  </si>
  <si>
    <t>zone à créer (période 3)</t>
  </si>
  <si>
    <t>zone correct (période 1 et 2)</t>
  </si>
  <si>
    <t>Cependant, en remplissant vers le bas, les référence de la cellule I23 sont lié à la période 2 alors que la ligne 23 est liée à la période 3</t>
  </si>
  <si>
    <t>Pour corriger cela, je dois double cliquer sur la cellule I23, et déplacer avec la souris les encadrés situé sur H23 sur H32</t>
  </si>
  <si>
    <t>Je dois répéter cette action deux fois car la formule de la cellule I23 fazit référence deux fois à la cellule H23.</t>
  </si>
  <si>
    <t>C'est cette action que je voudrais effectuer une seule fois via une astuce.</t>
  </si>
</sst>
</file>

<file path=xl/styles.xml><?xml version="1.0" encoding="utf-8"?>
<styleSheet xmlns="http://schemas.openxmlformats.org/spreadsheetml/2006/main">
  <numFmts count="7">
    <numFmt numFmtId="41" formatCode="_-* #,##0\ _€_-;\-* #,##0\ _€_-;_-* &quot;-&quot;\ _€_-;_-@_-"/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  <numFmt numFmtId="166" formatCode="_-* #,##0.000\ _€_-;\-* #,##0.000\ _€_-;_-* &quot;-&quot;??\ _€_-;_-@_-"/>
    <numFmt numFmtId="168" formatCode="_-* #,##0.000000\ _€_-;\-* #,##0.000000\ _€_-;_-* &quot;-&quot;??\ _€_-;_-@_-"/>
    <numFmt numFmtId="169" formatCode="_-* #,##0.000\ _€_-;\-* #,##0.000\ _€_-;_-* &quot;-&quot;???\ _€_-;_-@_-"/>
  </numFmts>
  <fonts count="5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theme="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5">
    <xf numFmtId="0" fontId="0" fillId="0" borderId="0" xfId="0"/>
    <xf numFmtId="14" fontId="0" fillId="0" borderId="0" xfId="0" applyNumberFormat="1" applyBorder="1"/>
    <xf numFmtId="0" fontId="0" fillId="0" borderId="0" xfId="0" applyBorder="1"/>
    <xf numFmtId="9" fontId="0" fillId="0" borderId="0" xfId="2" applyFont="1" applyBorder="1"/>
    <xf numFmtId="0" fontId="0" fillId="0" borderId="0" xfId="0" applyFill="1" applyBorder="1"/>
    <xf numFmtId="43" fontId="0" fillId="0" borderId="0" xfId="0" applyNumberFormat="1" applyBorder="1"/>
    <xf numFmtId="164" fontId="1" fillId="0" borderId="0" xfId="1" applyNumberFormat="1" applyBorder="1"/>
    <xf numFmtId="168" fontId="1" fillId="0" borderId="0" xfId="1" applyNumberFormat="1" applyBorder="1"/>
    <xf numFmtId="169" fontId="0" fillId="0" borderId="0" xfId="0" applyNumberFormat="1" applyBorder="1"/>
    <xf numFmtId="166" fontId="1" fillId="0" borderId="0" xfId="1" applyNumberFormat="1" applyBorder="1"/>
    <xf numFmtId="0" fontId="0" fillId="3" borderId="0" xfId="0" applyFill="1" applyBorder="1"/>
    <xf numFmtId="165" fontId="0" fillId="0" borderId="0" xfId="0" applyNumberFormat="1" applyBorder="1"/>
    <xf numFmtId="43" fontId="0" fillId="0" borderId="0" xfId="1" applyFont="1" applyBorder="1"/>
    <xf numFmtId="0" fontId="0" fillId="0" borderId="0" xfId="0" applyBorder="1" applyAlignment="1">
      <alignment horizontal="center"/>
    </xf>
    <xf numFmtId="164" fontId="4" fillId="0" borderId="0" xfId="1" applyNumberFormat="1" applyFont="1" applyBorder="1"/>
    <xf numFmtId="164" fontId="3" fillId="0" borderId="0" xfId="1" applyNumberFormat="1" applyFont="1" applyBorder="1"/>
    <xf numFmtId="0" fontId="0" fillId="2" borderId="0" xfId="0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41" fontId="0" fillId="0" borderId="0" xfId="3" applyFont="1" applyFill="1" applyBorder="1"/>
    <xf numFmtId="166" fontId="0" fillId="0" borderId="0" xfId="0" applyNumberFormat="1" applyBorder="1"/>
    <xf numFmtId="41" fontId="0" fillId="0" borderId="0" xfId="0" applyNumberFormat="1" applyBorder="1"/>
    <xf numFmtId="14" fontId="0" fillId="4" borderId="0" xfId="0" applyNumberFormat="1" applyFill="1" applyBorder="1"/>
    <xf numFmtId="0" fontId="0" fillId="0" borderId="0" xfId="0" applyBorder="1" applyAlignment="1">
      <alignment horizontal="left" wrapText="1"/>
    </xf>
    <xf numFmtId="0" fontId="0" fillId="0" borderId="0" xfId="0" applyNumberFormat="1" applyBorder="1"/>
    <xf numFmtId="0" fontId="3" fillId="0" borderId="0" xfId="0" applyFont="1" applyBorder="1"/>
  </cellXfs>
  <cellStyles count="4">
    <cellStyle name="Milliers" xfId="1" builtinId="3"/>
    <cellStyle name="Milliers [0]" xfId="3" builtinId="6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1</xdr:row>
      <xdr:rowOff>28575</xdr:rowOff>
    </xdr:from>
    <xdr:to>
      <xdr:col>11</xdr:col>
      <xdr:colOff>533400</xdr:colOff>
      <xdr:row>22</xdr:row>
      <xdr:rowOff>9525</xdr:rowOff>
    </xdr:to>
    <xdr:sp macro="" textlink="">
      <xdr:nvSpPr>
        <xdr:cNvPr id="2" name="Accolade fermante 1"/>
        <xdr:cNvSpPr/>
      </xdr:nvSpPr>
      <xdr:spPr>
        <a:xfrm>
          <a:off x="8896350" y="190500"/>
          <a:ext cx="466725" cy="3381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104775</xdr:colOff>
      <xdr:row>22</xdr:row>
      <xdr:rowOff>28575</xdr:rowOff>
    </xdr:from>
    <xdr:to>
      <xdr:col>11</xdr:col>
      <xdr:colOff>571500</xdr:colOff>
      <xdr:row>31</xdr:row>
      <xdr:rowOff>152400</xdr:rowOff>
    </xdr:to>
    <xdr:sp macro="" textlink="">
      <xdr:nvSpPr>
        <xdr:cNvPr id="3" name="Accolade fermante 2"/>
        <xdr:cNvSpPr/>
      </xdr:nvSpPr>
      <xdr:spPr>
        <a:xfrm>
          <a:off x="8934450" y="3590925"/>
          <a:ext cx="466725" cy="1590675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0"/>
  </sheetPr>
  <dimension ref="A1:R367"/>
  <sheetViews>
    <sheetView tabSelected="1" zoomScaleNormal="100" workbookViewId="0">
      <pane xSplit="1" ySplit="1" topLeftCell="B2" activePane="bottomRight" state="frozen"/>
      <selection activeCell="A46" sqref="A46"/>
      <selection pane="topRight" activeCell="A46" sqref="A46"/>
      <selection pane="bottomLeft" activeCell="A46" sqref="A46"/>
      <selection pane="bottomRight" activeCell="P14" sqref="P14"/>
    </sheetView>
  </sheetViews>
  <sheetFormatPr baseColWidth="10" defaultRowHeight="12.75" outlineLevelCol="1"/>
  <cols>
    <col min="1" max="1" width="14.140625" style="2" bestFit="1" customWidth="1"/>
    <col min="2" max="4" width="11.5703125" style="2" hidden="1" customWidth="1" outlineLevel="1"/>
    <col min="5" max="5" width="13.140625" style="2" hidden="1" customWidth="1" outlineLevel="1" collapsed="1"/>
    <col min="6" max="6" width="11.85546875" style="2" hidden="1" customWidth="1" outlineLevel="1"/>
    <col min="7" max="7" width="11.5703125" style="2" hidden="1" customWidth="1" outlineLevel="1"/>
    <col min="8" max="8" width="11.5703125" style="2" bestFit="1" customWidth="1" collapsed="1"/>
    <col min="9" max="9" width="11.5703125" style="2" bestFit="1" customWidth="1"/>
    <col min="10" max="10" width="12" style="2" bestFit="1" customWidth="1"/>
    <col min="11" max="11" width="11.85546875" style="2" customWidth="1"/>
    <col min="12" max="12" width="12" style="2" bestFit="1" customWidth="1"/>
    <col min="13" max="13" width="12.28515625" style="2" customWidth="1"/>
    <col min="14" max="14" width="12.42578125" style="2" bestFit="1" customWidth="1"/>
    <col min="15" max="16384" width="11.42578125" style="2"/>
  </cols>
  <sheetData>
    <row r="1" spans="1:18">
      <c r="B1" s="13" t="s">
        <v>0</v>
      </c>
      <c r="C1" s="13" t="s">
        <v>1</v>
      </c>
      <c r="D1" s="13" t="s">
        <v>2</v>
      </c>
      <c r="E1" s="16" t="s">
        <v>3</v>
      </c>
      <c r="F1" s="16" t="s">
        <v>6</v>
      </c>
      <c r="G1" s="13"/>
      <c r="H1" s="16" t="s">
        <v>4</v>
      </c>
      <c r="I1" s="16" t="s">
        <v>5</v>
      </c>
      <c r="J1" s="17" t="s">
        <v>7</v>
      </c>
      <c r="K1" s="13" t="s">
        <v>8</v>
      </c>
      <c r="L1" s="13"/>
      <c r="M1" s="13"/>
    </row>
    <row r="2" spans="1:18">
      <c r="A2" s="1">
        <v>41640</v>
      </c>
      <c r="B2" s="2">
        <f t="shared" ref="B2:B65" si="0">IF(18&gt;((C2+D2)/2),18-((C2+D2)/2),0)</f>
        <v>9.5</v>
      </c>
      <c r="C2" s="2">
        <v>5.6</v>
      </c>
      <c r="D2" s="2">
        <v>11.4</v>
      </c>
      <c r="E2" s="18">
        <v>100</v>
      </c>
      <c r="G2" s="2">
        <f t="shared" ref="G2:G65" si="1">IF(F2&gt;0,F2,0)</f>
        <v>0</v>
      </c>
      <c r="H2" s="5"/>
      <c r="I2" s="3">
        <f>IF($H$10=0,0,B2/$H$10)</f>
        <v>0.15273311897106109</v>
      </c>
      <c r="J2" s="5">
        <f>I2*$G$10</f>
        <v>15.27331189710611</v>
      </c>
      <c r="K2" s="19">
        <f>IF(J2=0,"",J2/B2)</f>
        <v>1.6077170418006432</v>
      </c>
      <c r="L2" s="5"/>
      <c r="M2" s="6"/>
    </row>
    <row r="3" spans="1:18">
      <c r="A3" s="1">
        <v>41641</v>
      </c>
      <c r="B3" s="2">
        <f t="shared" si="0"/>
        <v>7.5500000000000007</v>
      </c>
      <c r="C3" s="2">
        <v>9.1</v>
      </c>
      <c r="D3" s="2">
        <v>11.8</v>
      </c>
      <c r="G3" s="2">
        <f t="shared" si="1"/>
        <v>0</v>
      </c>
      <c r="H3" s="5"/>
      <c r="I3" s="3">
        <f t="shared" ref="I3:I10" si="2">IF($H$10=0,0,B3/$H$10)</f>
        <v>0.12138263665594856</v>
      </c>
      <c r="J3" s="5">
        <f t="shared" ref="J3:J10" si="3">I3*$G$10</f>
        <v>12.138263665594856</v>
      </c>
      <c r="K3" s="19">
        <f t="shared" ref="K3:K65" si="4">IF(J3=0,"",J3/B3)</f>
        <v>1.607717041800643</v>
      </c>
      <c r="L3" s="5"/>
      <c r="M3" s="6"/>
      <c r="Q3" s="24" t="s">
        <v>10</v>
      </c>
      <c r="R3" s="24" t="s">
        <v>11</v>
      </c>
    </row>
    <row r="4" spans="1:18">
      <c r="A4" s="1">
        <v>41642</v>
      </c>
      <c r="B4" s="2">
        <f t="shared" si="0"/>
        <v>6.4</v>
      </c>
      <c r="C4" s="2">
        <v>9</v>
      </c>
      <c r="D4" s="2">
        <v>14.2</v>
      </c>
      <c r="G4" s="2">
        <f t="shared" si="1"/>
        <v>0</v>
      </c>
      <c r="H4" s="5"/>
      <c r="I4" s="3">
        <f t="shared" si="2"/>
        <v>0.10289389067524116</v>
      </c>
      <c r="J4" s="5">
        <f t="shared" si="3"/>
        <v>10.289389067524116</v>
      </c>
      <c r="K4" s="19">
        <f t="shared" si="4"/>
        <v>1.607717041800643</v>
      </c>
      <c r="L4" s="5"/>
      <c r="M4" s="6"/>
      <c r="Q4" s="24" t="s">
        <v>12</v>
      </c>
      <c r="R4" s="24" t="s">
        <v>13</v>
      </c>
    </row>
    <row r="5" spans="1:18">
      <c r="A5" s="1">
        <v>41643</v>
      </c>
      <c r="B5" s="2">
        <f t="shared" si="0"/>
        <v>7.8000000000000007</v>
      </c>
      <c r="C5" s="2">
        <v>7.6</v>
      </c>
      <c r="D5" s="2">
        <v>12.8</v>
      </c>
      <c r="G5" s="2">
        <f t="shared" si="1"/>
        <v>0</v>
      </c>
      <c r="H5" s="5"/>
      <c r="I5" s="3">
        <f t="shared" si="2"/>
        <v>0.12540192926045016</v>
      </c>
      <c r="J5" s="5">
        <f t="shared" si="3"/>
        <v>12.540192926045016</v>
      </c>
      <c r="K5" s="19">
        <f t="shared" si="4"/>
        <v>1.607717041800643</v>
      </c>
      <c r="L5" s="5"/>
      <c r="M5" s="6"/>
      <c r="Q5" s="24" t="s">
        <v>14</v>
      </c>
      <c r="R5" s="24" t="s">
        <v>15</v>
      </c>
    </row>
    <row r="6" spans="1:18">
      <c r="A6" s="1">
        <v>41644</v>
      </c>
      <c r="B6" s="2">
        <f t="shared" si="0"/>
        <v>10.15</v>
      </c>
      <c r="C6" s="2">
        <v>3.5</v>
      </c>
      <c r="D6" s="2">
        <v>12.2</v>
      </c>
      <c r="G6" s="2">
        <f t="shared" si="1"/>
        <v>0</v>
      </c>
      <c r="H6" s="5"/>
      <c r="I6" s="3">
        <f t="shared" si="2"/>
        <v>0.16318327974276528</v>
      </c>
      <c r="J6" s="5">
        <f t="shared" si="3"/>
        <v>16.318327974276528</v>
      </c>
      <c r="K6" s="19">
        <f t="shared" si="4"/>
        <v>1.607717041800643</v>
      </c>
      <c r="L6" s="5"/>
      <c r="M6" s="6"/>
    </row>
    <row r="7" spans="1:18">
      <c r="A7" s="1">
        <v>41645</v>
      </c>
      <c r="B7" s="2">
        <f t="shared" si="0"/>
        <v>7.1499999999999986</v>
      </c>
      <c r="C7" s="2">
        <v>8.3000000000000007</v>
      </c>
      <c r="D7" s="2">
        <v>13.4</v>
      </c>
      <c r="G7" s="2">
        <f t="shared" si="1"/>
        <v>0</v>
      </c>
      <c r="H7" s="5"/>
      <c r="I7" s="3">
        <f t="shared" si="2"/>
        <v>0.11495176848874596</v>
      </c>
      <c r="J7" s="5">
        <f t="shared" si="3"/>
        <v>11.495176848874596</v>
      </c>
      <c r="K7" s="19">
        <f>IF(J7=0,"",J7/B7)</f>
        <v>1.6077170418006432</v>
      </c>
      <c r="L7" s="5"/>
      <c r="M7" s="7"/>
    </row>
    <row r="8" spans="1:18">
      <c r="A8" s="1">
        <v>41646</v>
      </c>
      <c r="B8" s="2">
        <f t="shared" si="0"/>
        <v>6.1</v>
      </c>
      <c r="C8" s="2">
        <v>10</v>
      </c>
      <c r="D8" s="2">
        <v>13.8</v>
      </c>
      <c r="G8" s="2">
        <f t="shared" si="1"/>
        <v>0</v>
      </c>
      <c r="H8" s="5"/>
      <c r="I8" s="3">
        <f t="shared" si="2"/>
        <v>9.807073954983922E-2</v>
      </c>
      <c r="J8" s="5">
        <f t="shared" si="3"/>
        <v>9.8070739549839221</v>
      </c>
      <c r="K8" s="19">
        <f t="shared" si="4"/>
        <v>1.607717041800643</v>
      </c>
      <c r="L8" s="5"/>
      <c r="M8" s="6"/>
    </row>
    <row r="9" spans="1:18">
      <c r="A9" s="1">
        <v>41647</v>
      </c>
      <c r="B9" s="2">
        <f t="shared" si="0"/>
        <v>7.5500000000000007</v>
      </c>
      <c r="C9" s="2">
        <v>6.6</v>
      </c>
      <c r="D9" s="2">
        <v>14.3</v>
      </c>
      <c r="G9" s="2">
        <f t="shared" si="1"/>
        <v>0</v>
      </c>
      <c r="H9" s="5"/>
      <c r="I9" s="3">
        <f t="shared" si="2"/>
        <v>0.12138263665594856</v>
      </c>
      <c r="J9" s="5">
        <f t="shared" si="3"/>
        <v>12.138263665594856</v>
      </c>
      <c r="K9" s="19">
        <f t="shared" si="4"/>
        <v>1.607717041800643</v>
      </c>
      <c r="L9" s="5"/>
      <c r="M9" s="6"/>
    </row>
    <row r="10" spans="1:18">
      <c r="A10" s="1">
        <v>41648</v>
      </c>
      <c r="B10" s="2">
        <f t="shared" si="0"/>
        <v>7.3500000000000014</v>
      </c>
      <c r="C10" s="2">
        <v>9.1</v>
      </c>
      <c r="D10" s="2">
        <v>12.2</v>
      </c>
      <c r="E10" s="2">
        <v>200</v>
      </c>
      <c r="F10" s="20">
        <f>E10-E2</f>
        <v>100</v>
      </c>
      <c r="G10" s="2">
        <f t="shared" si="1"/>
        <v>100</v>
      </c>
      <c r="H10" s="5">
        <f>SUM(B2:B9)</f>
        <v>62.2</v>
      </c>
      <c r="I10" s="3">
        <f>IF($H$23=0,0,B10/$H$23)</f>
        <v>4.9864314789687933E-2</v>
      </c>
      <c r="J10" s="5">
        <f>I10*$G$23</f>
        <v>14.959294436906379</v>
      </c>
      <c r="K10" s="19">
        <f t="shared" si="4"/>
        <v>2.0352781546811398</v>
      </c>
      <c r="L10" s="5"/>
      <c r="M10" s="6"/>
    </row>
    <row r="11" spans="1:18">
      <c r="A11" s="1">
        <v>41649</v>
      </c>
      <c r="B11" s="2">
        <f t="shared" si="0"/>
        <v>13</v>
      </c>
      <c r="C11" s="2">
        <v>2.9</v>
      </c>
      <c r="D11" s="2">
        <v>7.1</v>
      </c>
      <c r="G11" s="2">
        <f t="shared" si="1"/>
        <v>0</v>
      </c>
      <c r="H11" s="5"/>
      <c r="I11" s="3">
        <f t="shared" ref="I11:I23" si="5">IF($H$23=0,0,B11/$H$23)</f>
        <v>8.819538670284939E-2</v>
      </c>
      <c r="J11" s="5">
        <f t="shared" ref="J11:J32" si="6">I11*$G$23</f>
        <v>26.458616010854819</v>
      </c>
      <c r="K11" s="19">
        <f t="shared" si="4"/>
        <v>2.0352781546811398</v>
      </c>
      <c r="L11" s="5"/>
      <c r="M11" s="6"/>
    </row>
    <row r="12" spans="1:18">
      <c r="A12" s="1">
        <v>41650</v>
      </c>
      <c r="B12" s="2">
        <f t="shared" si="0"/>
        <v>11.35</v>
      </c>
      <c r="C12" s="2">
        <v>4.9000000000000004</v>
      </c>
      <c r="D12" s="2">
        <v>8.4</v>
      </c>
      <c r="G12" s="2">
        <f t="shared" si="1"/>
        <v>0</v>
      </c>
      <c r="H12" s="5"/>
      <c r="I12" s="3">
        <f t="shared" si="5"/>
        <v>7.7001356852103117E-2</v>
      </c>
      <c r="J12" s="5">
        <f t="shared" si="6"/>
        <v>23.100407055630935</v>
      </c>
      <c r="K12" s="19">
        <f t="shared" si="4"/>
        <v>2.0352781546811398</v>
      </c>
      <c r="L12" s="5"/>
      <c r="M12" s="14" t="s">
        <v>17</v>
      </c>
    </row>
    <row r="13" spans="1:18">
      <c r="A13" s="1">
        <v>41651</v>
      </c>
      <c r="B13" s="2">
        <f t="shared" si="0"/>
        <v>14.350000000000001</v>
      </c>
      <c r="C13" s="2">
        <v>-1.4</v>
      </c>
      <c r="D13" s="2">
        <v>8.6999999999999993</v>
      </c>
      <c r="G13" s="2">
        <f t="shared" si="1"/>
        <v>0</v>
      </c>
      <c r="H13" s="5"/>
      <c r="I13" s="3">
        <f t="shared" si="5"/>
        <v>9.7354138398914519E-2</v>
      </c>
      <c r="J13" s="5">
        <f t="shared" si="6"/>
        <v>29.206241519674357</v>
      </c>
      <c r="K13" s="19">
        <f t="shared" si="4"/>
        <v>2.0352781546811398</v>
      </c>
      <c r="L13" s="5"/>
      <c r="M13" s="6"/>
    </row>
    <row r="14" spans="1:18">
      <c r="A14" s="1">
        <v>41652</v>
      </c>
      <c r="B14" s="2">
        <f t="shared" si="0"/>
        <v>10.4</v>
      </c>
      <c r="C14" s="2">
        <v>5.2</v>
      </c>
      <c r="D14" s="2">
        <v>10</v>
      </c>
      <c r="G14" s="2">
        <f t="shared" si="1"/>
        <v>0</v>
      </c>
      <c r="H14" s="5"/>
      <c r="I14" s="3">
        <f t="shared" si="5"/>
        <v>7.055630936227951E-2</v>
      </c>
      <c r="J14" s="5">
        <f t="shared" si="6"/>
        <v>21.166892808683851</v>
      </c>
      <c r="K14" s="19">
        <f>IF(J14=0,"",J14/B14)</f>
        <v>2.0352781546811394</v>
      </c>
      <c r="L14" s="5"/>
      <c r="M14" s="6"/>
    </row>
    <row r="15" spans="1:18">
      <c r="A15" s="1">
        <v>41653</v>
      </c>
      <c r="B15" s="2">
        <f t="shared" si="0"/>
        <v>11.2</v>
      </c>
      <c r="C15" s="2">
        <v>4.9000000000000004</v>
      </c>
      <c r="D15" s="2">
        <v>8.6999999999999993</v>
      </c>
      <c r="G15" s="2">
        <f t="shared" si="1"/>
        <v>0</v>
      </c>
      <c r="H15" s="5"/>
      <c r="I15" s="3">
        <f t="shared" si="5"/>
        <v>7.5983717774762538E-2</v>
      </c>
      <c r="J15" s="5">
        <f t="shared" si="6"/>
        <v>22.795115332428761</v>
      </c>
      <c r="K15" s="19">
        <f>IF(J15=0,"",J15/B15)</f>
        <v>2.0352781546811394</v>
      </c>
      <c r="L15" s="5"/>
      <c r="M15" s="6"/>
    </row>
    <row r="16" spans="1:18">
      <c r="A16" s="1">
        <v>41654</v>
      </c>
      <c r="B16" s="2">
        <f t="shared" si="0"/>
        <v>12.8</v>
      </c>
      <c r="C16" s="2">
        <v>1.2</v>
      </c>
      <c r="D16" s="2">
        <v>9.1999999999999993</v>
      </c>
      <c r="G16" s="2">
        <f t="shared" si="1"/>
        <v>0</v>
      </c>
      <c r="H16" s="5"/>
      <c r="I16" s="3">
        <f t="shared" si="5"/>
        <v>8.6838534599728637E-2</v>
      </c>
      <c r="J16" s="5">
        <f t="shared" si="6"/>
        <v>26.051560379918591</v>
      </c>
      <c r="K16" s="19">
        <f t="shared" si="4"/>
        <v>2.0352781546811398</v>
      </c>
      <c r="L16" s="5"/>
      <c r="M16" s="6"/>
    </row>
    <row r="17" spans="1:13">
      <c r="A17" s="1">
        <v>41655</v>
      </c>
      <c r="B17" s="2">
        <f t="shared" si="0"/>
        <v>9</v>
      </c>
      <c r="C17" s="2">
        <v>8.1</v>
      </c>
      <c r="D17" s="2">
        <v>9.9</v>
      </c>
      <c r="G17" s="2">
        <f t="shared" si="1"/>
        <v>0</v>
      </c>
      <c r="H17" s="5"/>
      <c r="I17" s="3">
        <f t="shared" si="5"/>
        <v>6.1058344640434192E-2</v>
      </c>
      <c r="J17" s="5">
        <f t="shared" si="6"/>
        <v>18.317503392130259</v>
      </c>
      <c r="K17" s="19">
        <f t="shared" si="4"/>
        <v>2.0352781546811398</v>
      </c>
      <c r="L17" s="5"/>
      <c r="M17" s="6"/>
    </row>
    <row r="18" spans="1:13">
      <c r="A18" s="1">
        <v>41656</v>
      </c>
      <c r="B18" s="2">
        <f t="shared" si="0"/>
        <v>9.1</v>
      </c>
      <c r="C18" s="2">
        <v>6.3</v>
      </c>
      <c r="D18" s="2">
        <v>11.5</v>
      </c>
      <c r="G18" s="2">
        <f t="shared" si="1"/>
        <v>0</v>
      </c>
      <c r="H18" s="5"/>
      <c r="I18" s="3">
        <f t="shared" si="5"/>
        <v>6.1736770691994569E-2</v>
      </c>
      <c r="J18" s="5">
        <f t="shared" si="6"/>
        <v>18.521031207598369</v>
      </c>
      <c r="K18" s="19">
        <f t="shared" si="4"/>
        <v>2.0352781546811394</v>
      </c>
      <c r="L18" s="5"/>
      <c r="M18" s="6"/>
    </row>
    <row r="19" spans="1:13">
      <c r="A19" s="1">
        <v>41657</v>
      </c>
      <c r="B19" s="2">
        <f t="shared" si="0"/>
        <v>11.350000000000001</v>
      </c>
      <c r="C19" s="2">
        <v>2.1</v>
      </c>
      <c r="D19" s="2">
        <v>11.2</v>
      </c>
      <c r="G19" s="2">
        <f t="shared" si="1"/>
        <v>0</v>
      </c>
      <c r="H19" s="5"/>
      <c r="I19" s="3">
        <f t="shared" si="5"/>
        <v>7.7001356852103131E-2</v>
      </c>
      <c r="J19" s="5">
        <f t="shared" si="6"/>
        <v>23.100407055630939</v>
      </c>
      <c r="K19" s="19">
        <f t="shared" si="4"/>
        <v>2.0352781546811398</v>
      </c>
      <c r="L19" s="5"/>
      <c r="M19" s="6"/>
    </row>
    <row r="20" spans="1:13">
      <c r="A20" s="1">
        <v>41658</v>
      </c>
      <c r="B20" s="2">
        <f t="shared" si="0"/>
        <v>10.45</v>
      </c>
      <c r="C20" s="2">
        <v>5.2</v>
      </c>
      <c r="D20" s="2">
        <v>9.9</v>
      </c>
      <c r="G20" s="2">
        <f t="shared" si="1"/>
        <v>0</v>
      </c>
      <c r="H20" s="5"/>
      <c r="I20" s="3">
        <f t="shared" si="5"/>
        <v>7.0895522388059698E-2</v>
      </c>
      <c r="J20" s="5">
        <f t="shared" si="6"/>
        <v>21.268656716417908</v>
      </c>
      <c r="K20" s="19">
        <f t="shared" si="4"/>
        <v>2.0352781546811398</v>
      </c>
      <c r="L20" s="5"/>
      <c r="M20" s="6"/>
    </row>
    <row r="21" spans="1:13">
      <c r="A21" s="1">
        <v>41659</v>
      </c>
      <c r="B21" s="2">
        <f t="shared" si="0"/>
        <v>11.95</v>
      </c>
      <c r="C21" s="2">
        <v>4.2</v>
      </c>
      <c r="D21" s="2">
        <v>7.9</v>
      </c>
      <c r="G21" s="2">
        <f t="shared" si="1"/>
        <v>0</v>
      </c>
      <c r="H21" s="5"/>
      <c r="I21" s="3">
        <f t="shared" si="5"/>
        <v>8.1071913161465392E-2</v>
      </c>
      <c r="J21" s="5">
        <f t="shared" si="6"/>
        <v>24.321573948439617</v>
      </c>
      <c r="K21" s="19">
        <f t="shared" si="4"/>
        <v>2.0352781546811398</v>
      </c>
      <c r="L21" s="5"/>
      <c r="M21" s="6"/>
    </row>
    <row r="22" spans="1:13">
      <c r="A22" s="1">
        <v>41660</v>
      </c>
      <c r="B22" s="2">
        <f t="shared" si="0"/>
        <v>15.1</v>
      </c>
      <c r="C22" s="2">
        <v>1.3</v>
      </c>
      <c r="D22" s="2">
        <v>4.5</v>
      </c>
      <c r="G22" s="2">
        <f t="shared" si="1"/>
        <v>0</v>
      </c>
      <c r="H22" s="5"/>
      <c r="I22" s="3">
        <f t="shared" si="5"/>
        <v>0.10244233378561736</v>
      </c>
      <c r="J22" s="5">
        <f t="shared" si="6"/>
        <v>30.732700135685207</v>
      </c>
      <c r="K22" s="19">
        <f t="shared" si="4"/>
        <v>2.0352781546811394</v>
      </c>
      <c r="L22" s="5"/>
      <c r="M22" s="6"/>
    </row>
    <row r="23" spans="1:13">
      <c r="A23" s="1">
        <v>41661</v>
      </c>
      <c r="B23" s="2">
        <f t="shared" si="0"/>
        <v>14.2</v>
      </c>
      <c r="C23" s="2">
        <v>1.6</v>
      </c>
      <c r="D23" s="2">
        <v>6</v>
      </c>
      <c r="E23" s="2">
        <v>500</v>
      </c>
      <c r="F23" s="2">
        <f>E23-E10</f>
        <v>300</v>
      </c>
      <c r="G23" s="2">
        <f t="shared" si="1"/>
        <v>300</v>
      </c>
      <c r="H23" s="5">
        <f>SUM(B10:B22)</f>
        <v>147.4</v>
      </c>
      <c r="I23" s="3"/>
      <c r="J23" s="5"/>
      <c r="K23" s="19" t="str">
        <f t="shared" si="4"/>
        <v/>
      </c>
      <c r="L23" s="5"/>
      <c r="M23" s="6"/>
    </row>
    <row r="24" spans="1:13">
      <c r="A24" s="1">
        <v>41662</v>
      </c>
      <c r="B24" s="2">
        <f t="shared" si="0"/>
        <v>11.1</v>
      </c>
      <c r="C24" s="2">
        <v>4.5</v>
      </c>
      <c r="D24" s="2">
        <v>9.3000000000000007</v>
      </c>
      <c r="G24" s="2">
        <f t="shared" si="1"/>
        <v>0</v>
      </c>
      <c r="H24" s="5"/>
      <c r="I24" s="3"/>
      <c r="J24" s="5"/>
      <c r="K24" s="19" t="str">
        <f t="shared" si="4"/>
        <v/>
      </c>
      <c r="L24" s="5"/>
      <c r="M24" s="6"/>
    </row>
    <row r="25" spans="1:13">
      <c r="A25" s="1">
        <v>41663</v>
      </c>
      <c r="B25" s="2">
        <f t="shared" si="0"/>
        <v>12.45</v>
      </c>
      <c r="C25" s="2">
        <v>3.2</v>
      </c>
      <c r="D25" s="2">
        <v>7.9</v>
      </c>
      <c r="G25" s="2">
        <f t="shared" si="1"/>
        <v>0</v>
      </c>
      <c r="H25" s="5"/>
      <c r="I25" s="3"/>
      <c r="J25" s="5"/>
      <c r="K25" s="19" t="str">
        <f t="shared" si="4"/>
        <v/>
      </c>
      <c r="L25" s="5"/>
      <c r="M25" s="6"/>
    </row>
    <row r="26" spans="1:13">
      <c r="A26" s="1">
        <v>41664</v>
      </c>
      <c r="B26" s="2">
        <f t="shared" si="0"/>
        <v>11.3</v>
      </c>
      <c r="C26" s="2">
        <v>3.4</v>
      </c>
      <c r="D26" s="2">
        <v>10</v>
      </c>
      <c r="G26" s="2">
        <f t="shared" si="1"/>
        <v>0</v>
      </c>
      <c r="H26" s="5"/>
      <c r="I26" s="3"/>
      <c r="J26" s="5"/>
      <c r="K26" s="19" t="str">
        <f t="shared" si="4"/>
        <v/>
      </c>
      <c r="L26" s="5"/>
      <c r="M26" s="6"/>
    </row>
    <row r="27" spans="1:13">
      <c r="A27" s="1">
        <v>41665</v>
      </c>
      <c r="B27" s="2">
        <f t="shared" si="0"/>
        <v>11.9</v>
      </c>
      <c r="C27" s="2">
        <v>2.1</v>
      </c>
      <c r="D27" s="2">
        <v>10.1</v>
      </c>
      <c r="G27" s="2">
        <f t="shared" si="1"/>
        <v>0</v>
      </c>
      <c r="H27" s="5"/>
      <c r="I27" s="3"/>
      <c r="J27" s="5"/>
      <c r="K27" s="19" t="str">
        <f t="shared" si="4"/>
        <v/>
      </c>
      <c r="L27" s="5"/>
      <c r="M27" s="15" t="s">
        <v>16</v>
      </c>
    </row>
    <row r="28" spans="1:13">
      <c r="A28" s="1">
        <v>41666</v>
      </c>
      <c r="B28" s="2">
        <f t="shared" si="0"/>
        <v>12.35</v>
      </c>
      <c r="C28" s="2">
        <v>3.6</v>
      </c>
      <c r="D28" s="2">
        <v>7.7</v>
      </c>
      <c r="G28" s="2">
        <f t="shared" si="1"/>
        <v>0</v>
      </c>
      <c r="H28" s="5"/>
      <c r="I28" s="3"/>
      <c r="J28" s="5"/>
      <c r="K28" s="19" t="str">
        <f t="shared" si="4"/>
        <v/>
      </c>
      <c r="L28" s="5"/>
      <c r="M28" s="15" t="s">
        <v>9</v>
      </c>
    </row>
    <row r="29" spans="1:13">
      <c r="A29" s="1">
        <v>41667</v>
      </c>
      <c r="B29" s="2">
        <f t="shared" si="0"/>
        <v>13</v>
      </c>
      <c r="C29" s="2">
        <v>2.9</v>
      </c>
      <c r="D29" s="2">
        <v>7.1</v>
      </c>
      <c r="F29" s="5"/>
      <c r="G29" s="2">
        <f>IF(F29&gt;0,F29,0)</f>
        <v>0</v>
      </c>
      <c r="I29" s="3"/>
      <c r="J29" s="5"/>
      <c r="K29" s="19" t="str">
        <f t="shared" si="4"/>
        <v/>
      </c>
      <c r="L29" s="5"/>
      <c r="M29" s="15" t="s">
        <v>18</v>
      </c>
    </row>
    <row r="30" spans="1:13">
      <c r="A30" s="1">
        <v>41668</v>
      </c>
      <c r="B30" s="2">
        <f t="shared" si="0"/>
        <v>13.55</v>
      </c>
      <c r="C30" s="2">
        <v>3.5</v>
      </c>
      <c r="D30" s="2">
        <v>5.4</v>
      </c>
      <c r="G30" s="2">
        <f t="shared" si="1"/>
        <v>0</v>
      </c>
      <c r="H30" s="5"/>
      <c r="I30" s="3"/>
      <c r="J30" s="5"/>
      <c r="K30" s="19" t="str">
        <f t="shared" si="4"/>
        <v/>
      </c>
      <c r="L30" s="5"/>
      <c r="M30" s="15" t="s">
        <v>19</v>
      </c>
    </row>
    <row r="31" spans="1:13" ht="13.5" customHeight="1">
      <c r="A31" s="1">
        <v>41669</v>
      </c>
      <c r="B31" s="2">
        <f t="shared" si="0"/>
        <v>12.45</v>
      </c>
      <c r="C31" s="2">
        <v>3.5</v>
      </c>
      <c r="D31" s="2">
        <v>7.6</v>
      </c>
      <c r="G31" s="2">
        <f t="shared" si="1"/>
        <v>0</v>
      </c>
      <c r="H31" s="5"/>
      <c r="I31" s="3"/>
      <c r="J31" s="5"/>
      <c r="K31" s="19" t="str">
        <f t="shared" si="4"/>
        <v/>
      </c>
      <c r="L31" s="5"/>
      <c r="M31" s="15" t="s">
        <v>20</v>
      </c>
    </row>
    <row r="32" spans="1:13">
      <c r="A32" s="21">
        <v>41670</v>
      </c>
      <c r="B32" s="2">
        <f t="shared" si="0"/>
        <v>14.25</v>
      </c>
      <c r="C32" s="2">
        <v>-0.9</v>
      </c>
      <c r="D32" s="2">
        <v>8.4</v>
      </c>
      <c r="E32" s="10">
        <v>1000</v>
      </c>
      <c r="F32" s="2">
        <f>E32-E23</f>
        <v>500</v>
      </c>
      <c r="G32" s="2">
        <f t="shared" si="1"/>
        <v>500</v>
      </c>
      <c r="H32" s="2">
        <f>SUM(B23:B31)</f>
        <v>112.3</v>
      </c>
      <c r="I32" s="3"/>
      <c r="J32" s="5"/>
      <c r="K32" s="19" t="str">
        <f t="shared" si="4"/>
        <v/>
      </c>
      <c r="L32" s="5"/>
      <c r="M32" s="15" t="s">
        <v>21</v>
      </c>
    </row>
    <row r="33" spans="1:13">
      <c r="A33" s="1"/>
      <c r="C33" s="4"/>
      <c r="D33" s="4"/>
      <c r="I33" s="3"/>
      <c r="J33" s="5"/>
      <c r="K33" s="19"/>
      <c r="L33" s="5"/>
      <c r="M33" s="6"/>
    </row>
    <row r="34" spans="1:13">
      <c r="A34" s="1"/>
      <c r="C34" s="4"/>
      <c r="D34" s="4"/>
      <c r="I34" s="3"/>
      <c r="J34" s="5"/>
      <c r="K34" s="19"/>
      <c r="L34" s="5"/>
      <c r="M34" s="6"/>
    </row>
    <row r="35" spans="1:13">
      <c r="A35" s="1"/>
      <c r="C35" s="4"/>
      <c r="D35" s="4"/>
      <c r="I35" s="3"/>
      <c r="J35" s="5"/>
      <c r="K35" s="19"/>
      <c r="L35" s="5"/>
      <c r="M35" s="6"/>
    </row>
    <row r="36" spans="1:13">
      <c r="A36" s="1"/>
      <c r="C36" s="4"/>
      <c r="D36" s="4"/>
      <c r="I36" s="3"/>
      <c r="J36" s="5"/>
      <c r="K36" s="19"/>
      <c r="L36" s="5"/>
      <c r="M36" s="6"/>
    </row>
    <row r="37" spans="1:13">
      <c r="A37" s="1"/>
      <c r="C37" s="4"/>
      <c r="D37" s="4"/>
      <c r="I37" s="3"/>
      <c r="J37" s="5"/>
      <c r="K37" s="19"/>
      <c r="L37" s="5"/>
      <c r="M37" s="6"/>
    </row>
    <row r="38" spans="1:13">
      <c r="A38" s="1"/>
      <c r="C38" s="4"/>
      <c r="D38" s="4"/>
      <c r="I38" s="3"/>
      <c r="J38" s="5"/>
      <c r="K38" s="19"/>
      <c r="L38" s="5"/>
      <c r="M38" s="6"/>
    </row>
    <row r="39" spans="1:13">
      <c r="A39" s="1"/>
      <c r="C39" s="4"/>
      <c r="D39" s="4"/>
      <c r="I39" s="3"/>
      <c r="J39" s="5"/>
      <c r="K39" s="19"/>
      <c r="L39" s="5"/>
      <c r="M39" s="6"/>
    </row>
    <row r="40" spans="1:13">
      <c r="A40" s="1"/>
      <c r="C40" s="4"/>
      <c r="D40" s="4"/>
      <c r="I40" s="3"/>
      <c r="J40" s="5"/>
      <c r="K40" s="19"/>
      <c r="L40" s="5"/>
      <c r="M40" s="6"/>
    </row>
    <row r="41" spans="1:13">
      <c r="A41" s="1"/>
      <c r="C41" s="4"/>
      <c r="D41" s="4"/>
      <c r="I41" s="3"/>
      <c r="J41" s="5"/>
      <c r="K41" s="19"/>
      <c r="L41" s="5"/>
      <c r="M41" s="6"/>
    </row>
    <row r="42" spans="1:13">
      <c r="A42" s="1"/>
      <c r="C42" s="4"/>
      <c r="D42" s="4"/>
      <c r="I42" s="3"/>
      <c r="J42" s="5"/>
      <c r="K42" s="19"/>
      <c r="L42" s="5"/>
      <c r="M42" s="6"/>
    </row>
    <row r="43" spans="1:13">
      <c r="A43" s="1"/>
      <c r="C43" s="4"/>
      <c r="D43" s="4"/>
      <c r="I43" s="3"/>
      <c r="J43" s="5"/>
      <c r="K43" s="19"/>
      <c r="L43" s="5"/>
      <c r="M43" s="6"/>
    </row>
    <row r="44" spans="1:13">
      <c r="A44" s="1"/>
      <c r="C44" s="4"/>
      <c r="D44" s="4"/>
      <c r="I44" s="3"/>
      <c r="J44" s="5"/>
      <c r="K44" s="19"/>
      <c r="L44" s="5"/>
      <c r="M44" s="6"/>
    </row>
    <row r="45" spans="1:13">
      <c r="A45" s="1"/>
      <c r="C45" s="4"/>
      <c r="D45" s="4"/>
      <c r="I45" s="3"/>
      <c r="J45" s="5"/>
      <c r="K45" s="19"/>
      <c r="L45" s="5"/>
      <c r="M45" s="6"/>
    </row>
    <row r="46" spans="1:13">
      <c r="A46" s="1"/>
      <c r="C46" s="4"/>
      <c r="D46" s="4"/>
      <c r="I46" s="3"/>
      <c r="J46" s="5"/>
      <c r="K46" s="19"/>
      <c r="L46" s="5"/>
      <c r="M46" s="6"/>
    </row>
    <row r="47" spans="1:13">
      <c r="A47" s="1"/>
      <c r="C47" s="4"/>
      <c r="D47" s="4"/>
      <c r="I47" s="3"/>
      <c r="J47" s="5"/>
      <c r="K47" s="19"/>
      <c r="L47" s="5"/>
      <c r="M47" s="9"/>
    </row>
    <row r="48" spans="1:13">
      <c r="A48" s="1"/>
      <c r="C48" s="4"/>
      <c r="D48" s="4"/>
      <c r="I48" s="3"/>
      <c r="J48" s="5"/>
      <c r="K48" s="19"/>
      <c r="L48" s="5"/>
      <c r="M48" s="6"/>
    </row>
    <row r="49" spans="1:13">
      <c r="A49" s="1"/>
      <c r="C49" s="4"/>
      <c r="D49" s="4"/>
      <c r="I49" s="3"/>
      <c r="J49" s="5"/>
      <c r="K49" s="19"/>
      <c r="L49" s="5"/>
      <c r="M49" s="6"/>
    </row>
    <row r="50" spans="1:13">
      <c r="A50" s="1"/>
      <c r="C50" s="4"/>
      <c r="D50" s="4"/>
      <c r="I50" s="3"/>
      <c r="J50" s="5"/>
      <c r="K50" s="19"/>
      <c r="L50" s="5"/>
      <c r="M50" s="6"/>
    </row>
    <row r="51" spans="1:13">
      <c r="A51" s="1"/>
      <c r="C51" s="4"/>
      <c r="D51" s="4"/>
      <c r="I51" s="3"/>
      <c r="J51" s="5"/>
      <c r="K51" s="19"/>
      <c r="L51" s="5"/>
      <c r="M51" s="6"/>
    </row>
    <row r="52" spans="1:13">
      <c r="A52" s="1"/>
      <c r="C52" s="4"/>
      <c r="D52" s="4"/>
      <c r="F52" s="12"/>
      <c r="I52" s="3"/>
      <c r="J52" s="5"/>
      <c r="K52" s="19"/>
      <c r="L52" s="5"/>
      <c r="M52" s="6"/>
    </row>
    <row r="53" spans="1:13">
      <c r="A53" s="1"/>
      <c r="C53" s="4"/>
      <c r="D53" s="4"/>
      <c r="F53" s="8"/>
      <c r="I53" s="3"/>
      <c r="J53" s="5"/>
      <c r="K53" s="19"/>
      <c r="L53" s="5"/>
      <c r="M53" s="6"/>
    </row>
    <row r="54" spans="1:13">
      <c r="A54" s="1"/>
      <c r="C54" s="4"/>
      <c r="D54" s="4"/>
      <c r="I54" s="3"/>
      <c r="J54" s="5"/>
      <c r="K54" s="19"/>
      <c r="L54" s="5"/>
      <c r="M54" s="6"/>
    </row>
    <row r="55" spans="1:13">
      <c r="A55" s="1"/>
      <c r="C55" s="4"/>
      <c r="D55" s="4"/>
      <c r="I55" s="3"/>
      <c r="J55" s="5"/>
      <c r="K55" s="19"/>
      <c r="L55" s="5"/>
      <c r="M55" s="6"/>
    </row>
    <row r="56" spans="1:13">
      <c r="A56" s="1"/>
      <c r="C56" s="4"/>
      <c r="D56" s="4"/>
      <c r="I56" s="3"/>
      <c r="J56" s="5"/>
      <c r="K56" s="19"/>
      <c r="L56" s="5"/>
      <c r="M56" s="6"/>
    </row>
    <row r="57" spans="1:13">
      <c r="A57" s="1"/>
      <c r="C57" s="4"/>
      <c r="D57" s="4"/>
      <c r="I57" s="3"/>
      <c r="J57" s="5"/>
      <c r="K57" s="19"/>
      <c r="L57" s="5"/>
      <c r="M57" s="6"/>
    </row>
    <row r="58" spans="1:13">
      <c r="A58" s="1"/>
      <c r="C58" s="4"/>
      <c r="D58" s="4"/>
      <c r="I58" s="3"/>
      <c r="J58" s="5"/>
      <c r="K58" s="19"/>
      <c r="L58" s="5"/>
      <c r="M58" s="6"/>
    </row>
    <row r="59" spans="1:13">
      <c r="A59" s="1"/>
      <c r="C59" s="4"/>
      <c r="D59" s="4"/>
      <c r="I59" s="3"/>
      <c r="J59" s="5"/>
      <c r="K59" s="19"/>
      <c r="L59" s="5"/>
      <c r="M59" s="6"/>
    </row>
    <row r="60" spans="1:13">
      <c r="A60" s="1"/>
      <c r="I60" s="3"/>
      <c r="J60" s="5"/>
      <c r="K60" s="19"/>
      <c r="L60" s="5"/>
      <c r="M60" s="6"/>
    </row>
    <row r="61" spans="1:13">
      <c r="A61" s="1"/>
      <c r="C61" s="4"/>
      <c r="D61" s="4"/>
      <c r="I61" s="3"/>
      <c r="J61" s="5"/>
      <c r="K61" s="19"/>
      <c r="L61" s="5"/>
      <c r="M61" s="6"/>
    </row>
    <row r="62" spans="1:13">
      <c r="A62" s="1"/>
      <c r="C62" s="4"/>
      <c r="D62" s="4"/>
      <c r="F62" s="12"/>
      <c r="I62" s="3"/>
      <c r="J62" s="5"/>
      <c r="K62" s="19"/>
      <c r="L62" s="5"/>
      <c r="M62" s="6"/>
    </row>
    <row r="63" spans="1:13">
      <c r="A63" s="1"/>
      <c r="C63" s="4"/>
      <c r="D63" s="4"/>
      <c r="F63" s="12"/>
      <c r="I63" s="3"/>
      <c r="J63" s="5"/>
      <c r="K63" s="19"/>
      <c r="L63" s="5"/>
      <c r="M63" s="6"/>
    </row>
    <row r="64" spans="1:13">
      <c r="A64" s="1"/>
      <c r="C64" s="4"/>
      <c r="D64" s="4"/>
      <c r="F64" s="12"/>
      <c r="I64" s="3"/>
      <c r="J64" s="5"/>
      <c r="K64" s="19"/>
      <c r="L64" s="5"/>
      <c r="M64" s="6"/>
    </row>
    <row r="65" spans="1:13">
      <c r="A65" s="1"/>
      <c r="C65" s="4"/>
      <c r="D65" s="4"/>
      <c r="F65" s="12"/>
      <c r="I65" s="3"/>
      <c r="J65" s="5"/>
      <c r="K65" s="19"/>
      <c r="L65" s="5"/>
      <c r="M65" s="6"/>
    </row>
    <row r="66" spans="1:13">
      <c r="A66" s="1"/>
      <c r="C66" s="4"/>
      <c r="D66" s="4"/>
      <c r="F66" s="12"/>
      <c r="I66" s="3"/>
      <c r="J66" s="5"/>
      <c r="K66" s="19"/>
      <c r="L66" s="5"/>
      <c r="M66" s="6"/>
    </row>
    <row r="67" spans="1:13">
      <c r="A67" s="1"/>
      <c r="C67" s="4"/>
      <c r="D67" s="4"/>
      <c r="F67" s="12"/>
      <c r="I67" s="3"/>
      <c r="J67" s="5"/>
      <c r="K67" s="19"/>
      <c r="L67" s="5"/>
      <c r="M67" s="6"/>
    </row>
    <row r="68" spans="1:13">
      <c r="A68" s="1"/>
      <c r="C68" s="4"/>
      <c r="D68" s="4"/>
      <c r="F68" s="12"/>
      <c r="I68" s="3"/>
      <c r="J68" s="5"/>
      <c r="K68" s="19"/>
      <c r="L68" s="5"/>
      <c r="M68" s="6"/>
    </row>
    <row r="69" spans="1:13">
      <c r="A69" s="1"/>
      <c r="C69" s="4"/>
      <c r="D69" s="4"/>
      <c r="F69" s="12"/>
      <c r="I69" s="3"/>
      <c r="J69" s="5"/>
      <c r="K69" s="19"/>
      <c r="L69" s="5"/>
      <c r="M69" s="6"/>
    </row>
    <row r="70" spans="1:13">
      <c r="A70" s="1"/>
      <c r="C70" s="4"/>
      <c r="D70" s="4"/>
      <c r="F70" s="12"/>
      <c r="I70" s="3"/>
      <c r="J70" s="5"/>
      <c r="K70" s="19"/>
      <c r="L70" s="5"/>
      <c r="M70" s="6"/>
    </row>
    <row r="71" spans="1:13">
      <c r="A71" s="1"/>
      <c r="C71" s="4"/>
      <c r="D71" s="4"/>
      <c r="F71" s="12"/>
      <c r="I71" s="3"/>
      <c r="J71" s="5"/>
      <c r="K71" s="19"/>
      <c r="L71" s="5"/>
      <c r="M71" s="6"/>
    </row>
    <row r="72" spans="1:13">
      <c r="A72" s="1"/>
      <c r="C72" s="4"/>
      <c r="D72" s="4"/>
      <c r="F72" s="12"/>
      <c r="I72" s="3"/>
      <c r="J72" s="5"/>
      <c r="K72" s="19"/>
      <c r="L72" s="5"/>
      <c r="M72" s="6"/>
    </row>
    <row r="73" spans="1:13">
      <c r="A73" s="1"/>
      <c r="C73" s="4"/>
      <c r="D73" s="4"/>
      <c r="F73" s="12"/>
      <c r="I73" s="3"/>
      <c r="J73" s="5"/>
      <c r="K73" s="19"/>
      <c r="L73" s="5"/>
      <c r="M73" s="6"/>
    </row>
    <row r="74" spans="1:13">
      <c r="A74" s="1"/>
      <c r="C74" s="4"/>
      <c r="D74" s="4"/>
      <c r="F74" s="12"/>
      <c r="I74" s="3"/>
      <c r="J74" s="5"/>
      <c r="K74" s="19"/>
      <c r="L74" s="5"/>
      <c r="M74" s="6"/>
    </row>
    <row r="75" spans="1:13">
      <c r="A75" s="1"/>
      <c r="C75" s="4"/>
      <c r="D75" s="4"/>
      <c r="F75" s="12"/>
      <c r="I75" s="3"/>
      <c r="J75" s="5"/>
      <c r="K75" s="19"/>
      <c r="L75" s="5"/>
      <c r="M75" s="6"/>
    </row>
    <row r="76" spans="1:13">
      <c r="A76" s="1"/>
      <c r="C76" s="4"/>
      <c r="D76" s="4"/>
      <c r="F76" s="12"/>
      <c r="I76" s="3"/>
      <c r="J76" s="5"/>
      <c r="K76" s="19"/>
      <c r="L76" s="5"/>
      <c r="M76" s="6"/>
    </row>
    <row r="77" spans="1:13">
      <c r="A77" s="1"/>
      <c r="C77" s="4"/>
      <c r="D77" s="4"/>
      <c r="F77" s="12"/>
      <c r="I77" s="3"/>
      <c r="J77" s="5"/>
      <c r="K77" s="19"/>
      <c r="L77" s="5"/>
      <c r="M77" s="6"/>
    </row>
    <row r="78" spans="1:13">
      <c r="A78" s="1"/>
      <c r="C78" s="4"/>
      <c r="D78" s="4"/>
      <c r="F78" s="12"/>
      <c r="I78" s="3"/>
      <c r="J78" s="5"/>
      <c r="K78" s="19"/>
      <c r="L78" s="5"/>
      <c r="M78" s="6"/>
    </row>
    <row r="79" spans="1:13">
      <c r="A79" s="1"/>
      <c r="C79" s="4"/>
      <c r="D79" s="4"/>
      <c r="F79" s="12"/>
      <c r="I79" s="3"/>
      <c r="J79" s="5"/>
      <c r="K79" s="19"/>
      <c r="L79" s="5"/>
      <c r="M79" s="6"/>
    </row>
    <row r="80" spans="1:13">
      <c r="A80" s="1"/>
      <c r="C80" s="4"/>
      <c r="D80" s="4"/>
      <c r="F80" s="12"/>
      <c r="I80" s="3"/>
      <c r="J80" s="5"/>
      <c r="K80" s="19"/>
      <c r="L80" s="5"/>
      <c r="M80" s="6"/>
    </row>
    <row r="81" spans="1:13">
      <c r="A81" s="1"/>
      <c r="C81" s="4"/>
      <c r="I81" s="3"/>
      <c r="J81" s="5"/>
      <c r="K81" s="19"/>
      <c r="L81" s="5"/>
      <c r="M81" s="6"/>
    </row>
    <row r="82" spans="1:13">
      <c r="A82" s="1"/>
      <c r="C82" s="4"/>
      <c r="I82" s="3"/>
      <c r="J82" s="5"/>
      <c r="K82" s="19"/>
      <c r="L82" s="5"/>
      <c r="M82" s="6"/>
    </row>
    <row r="83" spans="1:13">
      <c r="A83" s="1"/>
      <c r="C83" s="4"/>
      <c r="I83" s="3"/>
      <c r="J83" s="5"/>
      <c r="K83" s="19"/>
      <c r="L83" s="5"/>
      <c r="M83" s="6"/>
    </row>
    <row r="84" spans="1:13">
      <c r="A84" s="1"/>
      <c r="C84" s="4"/>
      <c r="I84" s="3"/>
      <c r="J84" s="5"/>
      <c r="K84" s="19"/>
      <c r="L84" s="5"/>
      <c r="M84" s="6"/>
    </row>
    <row r="85" spans="1:13">
      <c r="A85" s="1"/>
      <c r="C85" s="4"/>
      <c r="F85" s="12"/>
      <c r="I85" s="3"/>
      <c r="J85" s="5"/>
      <c r="K85" s="19"/>
      <c r="L85" s="5"/>
      <c r="M85" s="6"/>
    </row>
    <row r="86" spans="1:13">
      <c r="A86" s="1"/>
      <c r="C86" s="4"/>
      <c r="I86" s="3"/>
      <c r="J86" s="5"/>
      <c r="K86" s="19"/>
      <c r="L86" s="5"/>
      <c r="M86" s="6"/>
    </row>
    <row r="87" spans="1:13">
      <c r="A87" s="1"/>
      <c r="C87" s="4"/>
      <c r="I87" s="3"/>
      <c r="J87" s="5"/>
      <c r="K87" s="19"/>
      <c r="L87" s="5"/>
      <c r="M87" s="6"/>
    </row>
    <row r="88" spans="1:13">
      <c r="A88" s="1"/>
      <c r="C88" s="4"/>
      <c r="I88" s="3"/>
      <c r="J88" s="5"/>
      <c r="K88" s="19"/>
      <c r="L88" s="5"/>
      <c r="M88" s="6"/>
    </row>
    <row r="89" spans="1:13">
      <c r="A89" s="1"/>
      <c r="C89" s="4"/>
      <c r="I89" s="3"/>
      <c r="J89" s="5"/>
      <c r="K89" s="19"/>
      <c r="L89" s="5"/>
      <c r="M89" s="6"/>
    </row>
    <row r="90" spans="1:13">
      <c r="A90" s="1"/>
      <c r="C90" s="4"/>
      <c r="I90" s="3"/>
      <c r="J90" s="5"/>
      <c r="K90" s="19"/>
      <c r="L90" s="5"/>
      <c r="M90" s="6"/>
    </row>
    <row r="91" spans="1:13">
      <c r="A91" s="1"/>
      <c r="I91" s="3"/>
      <c r="J91" s="5"/>
      <c r="K91" s="19"/>
      <c r="L91" s="5"/>
      <c r="M91" s="6"/>
    </row>
    <row r="92" spans="1:13">
      <c r="A92" s="1"/>
      <c r="C92" s="4"/>
      <c r="D92" s="4"/>
      <c r="I92" s="3"/>
      <c r="J92" s="5"/>
      <c r="K92" s="19"/>
      <c r="L92" s="5"/>
      <c r="M92" s="6"/>
    </row>
    <row r="93" spans="1:13">
      <c r="A93" s="1"/>
      <c r="C93" s="4"/>
      <c r="D93" s="4"/>
      <c r="I93" s="3"/>
      <c r="J93" s="5"/>
      <c r="K93" s="19"/>
      <c r="L93" s="5"/>
      <c r="M93" s="6"/>
    </row>
    <row r="94" spans="1:13">
      <c r="A94" s="1"/>
      <c r="C94" s="4"/>
      <c r="D94" s="4"/>
      <c r="I94" s="3"/>
      <c r="J94" s="5"/>
      <c r="K94" s="19"/>
      <c r="L94" s="5"/>
      <c r="M94" s="6"/>
    </row>
    <row r="95" spans="1:13">
      <c r="A95" s="1"/>
      <c r="C95" s="4"/>
      <c r="D95" s="4"/>
      <c r="I95" s="3"/>
      <c r="J95" s="5"/>
      <c r="K95" s="19"/>
      <c r="L95" s="5"/>
      <c r="M95" s="6"/>
    </row>
    <row r="96" spans="1:13">
      <c r="A96" s="1"/>
      <c r="C96" s="4"/>
      <c r="D96" s="4"/>
      <c r="I96" s="3"/>
      <c r="J96" s="5"/>
      <c r="K96" s="19"/>
      <c r="L96" s="5"/>
      <c r="M96" s="6"/>
    </row>
    <row r="97" spans="1:13">
      <c r="A97" s="1"/>
      <c r="C97" s="4"/>
      <c r="D97" s="4"/>
      <c r="I97" s="3"/>
      <c r="J97" s="5"/>
      <c r="K97" s="19"/>
      <c r="L97" s="5"/>
      <c r="M97" s="6"/>
    </row>
    <row r="98" spans="1:13">
      <c r="A98" s="1"/>
      <c r="C98" s="4"/>
      <c r="D98" s="4"/>
      <c r="I98" s="3"/>
      <c r="J98" s="5"/>
      <c r="K98" s="19"/>
      <c r="L98" s="5"/>
      <c r="M98" s="6"/>
    </row>
    <row r="99" spans="1:13">
      <c r="A99" s="1"/>
      <c r="C99" s="4"/>
      <c r="D99" s="4"/>
      <c r="F99" s="5"/>
      <c r="I99" s="3"/>
      <c r="J99" s="5"/>
      <c r="K99" s="19"/>
      <c r="L99" s="5"/>
      <c r="M99" s="6"/>
    </row>
    <row r="100" spans="1:13">
      <c r="A100" s="1"/>
      <c r="C100" s="4"/>
      <c r="D100" s="4"/>
      <c r="I100" s="3"/>
      <c r="J100" s="5"/>
      <c r="K100" s="19"/>
      <c r="L100" s="5"/>
      <c r="M100" s="6"/>
    </row>
    <row r="101" spans="1:13">
      <c r="A101" s="1"/>
      <c r="C101" s="4"/>
      <c r="D101" s="4"/>
      <c r="I101" s="3"/>
      <c r="J101" s="5"/>
      <c r="K101" s="19"/>
      <c r="L101" s="5"/>
      <c r="M101" s="6"/>
    </row>
    <row r="102" spans="1:13">
      <c r="A102" s="1"/>
      <c r="C102" s="4"/>
      <c r="D102" s="4"/>
      <c r="I102" s="3"/>
      <c r="J102" s="5"/>
      <c r="K102" s="19"/>
      <c r="L102" s="5"/>
      <c r="M102" s="6"/>
    </row>
    <row r="103" spans="1:13">
      <c r="A103" s="1"/>
      <c r="C103" s="4"/>
      <c r="D103" s="4"/>
      <c r="I103" s="3"/>
      <c r="J103" s="5"/>
      <c r="K103" s="19"/>
      <c r="L103" s="5"/>
      <c r="M103" s="6"/>
    </row>
    <row r="104" spans="1:13">
      <c r="A104" s="1"/>
      <c r="C104" s="4"/>
      <c r="D104" s="4"/>
      <c r="I104" s="3"/>
      <c r="J104" s="5"/>
      <c r="K104" s="19"/>
      <c r="L104" s="5"/>
      <c r="M104" s="6"/>
    </row>
    <row r="105" spans="1:13">
      <c r="A105" s="1"/>
      <c r="C105" s="4"/>
      <c r="D105" s="4"/>
      <c r="I105" s="3"/>
      <c r="J105" s="5"/>
      <c r="K105" s="19"/>
      <c r="L105" s="5"/>
      <c r="M105" s="6"/>
    </row>
    <row r="106" spans="1:13">
      <c r="A106" s="1"/>
      <c r="C106" s="4"/>
      <c r="D106" s="4"/>
      <c r="F106" s="5"/>
      <c r="I106" s="3"/>
      <c r="J106" s="5"/>
      <c r="K106" s="19"/>
      <c r="L106" s="5"/>
      <c r="M106" s="6"/>
    </row>
    <row r="107" spans="1:13">
      <c r="A107" s="1"/>
      <c r="C107" s="4"/>
      <c r="D107" s="4"/>
      <c r="I107" s="3"/>
      <c r="J107" s="5"/>
      <c r="K107" s="19"/>
      <c r="L107" s="5"/>
      <c r="M107" s="6"/>
    </row>
    <row r="108" spans="1:13">
      <c r="A108" s="1"/>
      <c r="C108" s="4"/>
      <c r="I108" s="3"/>
      <c r="J108" s="5"/>
      <c r="K108" s="19"/>
      <c r="L108" s="5"/>
      <c r="M108" s="6"/>
    </row>
    <row r="109" spans="1:13">
      <c r="A109" s="1"/>
      <c r="C109" s="4"/>
      <c r="I109" s="3"/>
      <c r="J109" s="5"/>
      <c r="K109" s="19"/>
      <c r="L109" s="5"/>
      <c r="M109" s="6"/>
    </row>
    <row r="110" spans="1:13">
      <c r="A110" s="1"/>
      <c r="C110" s="4"/>
      <c r="I110" s="3"/>
      <c r="J110" s="5"/>
      <c r="K110" s="19"/>
      <c r="L110" s="5"/>
      <c r="M110" s="6"/>
    </row>
    <row r="111" spans="1:13">
      <c r="A111" s="1"/>
      <c r="C111" s="4"/>
      <c r="I111" s="3"/>
      <c r="J111" s="5"/>
      <c r="K111" s="19"/>
      <c r="L111" s="5"/>
      <c r="M111" s="6"/>
    </row>
    <row r="112" spans="1:13">
      <c r="A112" s="1"/>
      <c r="C112" s="4"/>
      <c r="I112" s="3"/>
      <c r="J112" s="5"/>
      <c r="K112" s="19"/>
      <c r="L112" s="5"/>
      <c r="M112" s="6"/>
    </row>
    <row r="113" spans="1:13">
      <c r="A113" s="1"/>
      <c r="C113" s="4"/>
      <c r="I113" s="3"/>
      <c r="J113" s="5"/>
      <c r="K113" s="19"/>
      <c r="L113" s="5"/>
      <c r="M113" s="6"/>
    </row>
    <row r="114" spans="1:13">
      <c r="A114" s="1"/>
      <c r="C114" s="4"/>
      <c r="I114" s="3"/>
      <c r="J114" s="5"/>
      <c r="K114" s="19"/>
      <c r="L114" s="5"/>
      <c r="M114" s="6"/>
    </row>
    <row r="115" spans="1:13">
      <c r="A115" s="1"/>
      <c r="C115" s="4"/>
      <c r="I115" s="3"/>
      <c r="J115" s="5"/>
      <c r="K115" s="19"/>
      <c r="L115" s="5"/>
      <c r="M115" s="6"/>
    </row>
    <row r="116" spans="1:13">
      <c r="A116" s="1"/>
      <c r="C116" s="4"/>
      <c r="I116" s="3"/>
      <c r="J116" s="5"/>
      <c r="K116" s="19"/>
      <c r="L116" s="5"/>
      <c r="M116" s="6"/>
    </row>
    <row r="117" spans="1:13">
      <c r="A117" s="1"/>
      <c r="C117" s="4"/>
      <c r="I117" s="3"/>
      <c r="J117" s="5"/>
      <c r="K117" s="19"/>
      <c r="L117" s="5"/>
      <c r="M117" s="6"/>
    </row>
    <row r="118" spans="1:13">
      <c r="A118" s="1"/>
      <c r="C118" s="4"/>
      <c r="I118" s="3"/>
      <c r="J118" s="5"/>
      <c r="K118" s="19"/>
      <c r="L118" s="5"/>
      <c r="M118" s="6"/>
    </row>
    <row r="119" spans="1:13">
      <c r="A119" s="1"/>
      <c r="C119" s="4"/>
      <c r="I119" s="3"/>
      <c r="J119" s="5"/>
      <c r="K119" s="19"/>
      <c r="L119" s="5"/>
      <c r="M119" s="6"/>
    </row>
    <row r="120" spans="1:13">
      <c r="A120" s="1"/>
      <c r="C120" s="4"/>
      <c r="I120" s="3"/>
      <c r="J120" s="5"/>
      <c r="K120" s="19"/>
      <c r="L120" s="5"/>
      <c r="M120" s="6"/>
    </row>
    <row r="121" spans="1:13">
      <c r="A121" s="1"/>
      <c r="I121" s="3"/>
      <c r="J121" s="5"/>
      <c r="K121" s="19"/>
      <c r="L121" s="5"/>
      <c r="M121" s="6"/>
    </row>
    <row r="122" spans="1:13">
      <c r="A122" s="1"/>
      <c r="C122" s="4"/>
      <c r="D122" s="4"/>
      <c r="I122" s="3"/>
      <c r="J122" s="5"/>
      <c r="K122" s="19"/>
      <c r="L122" s="5"/>
      <c r="M122" s="6"/>
    </row>
    <row r="123" spans="1:13">
      <c r="A123" s="1"/>
      <c r="C123" s="4"/>
      <c r="D123" s="4"/>
      <c r="I123" s="3"/>
      <c r="J123" s="5"/>
      <c r="K123" s="19"/>
      <c r="L123" s="5"/>
      <c r="M123" s="6"/>
    </row>
    <row r="124" spans="1:13">
      <c r="A124" s="1"/>
      <c r="C124" s="4"/>
      <c r="D124" s="4"/>
      <c r="I124" s="3"/>
      <c r="J124" s="5"/>
      <c r="K124" s="19"/>
      <c r="L124" s="5"/>
      <c r="M124" s="6"/>
    </row>
    <row r="125" spans="1:13">
      <c r="A125" s="1"/>
      <c r="C125" s="4"/>
      <c r="D125" s="4"/>
      <c r="I125" s="3"/>
      <c r="J125" s="5"/>
      <c r="K125" s="19"/>
      <c r="L125" s="5"/>
      <c r="M125" s="6"/>
    </row>
    <row r="126" spans="1:13">
      <c r="A126" s="1"/>
      <c r="C126" s="4"/>
      <c r="D126" s="4"/>
      <c r="I126" s="3"/>
      <c r="J126" s="5"/>
      <c r="K126" s="19"/>
      <c r="L126" s="5"/>
      <c r="M126" s="6"/>
    </row>
    <row r="127" spans="1:13">
      <c r="A127" s="1"/>
      <c r="C127" s="4"/>
      <c r="D127" s="4"/>
      <c r="F127" s="5"/>
      <c r="I127" s="3"/>
      <c r="J127" s="5"/>
      <c r="K127" s="19"/>
      <c r="L127" s="5"/>
      <c r="M127" s="6"/>
    </row>
    <row r="128" spans="1:13">
      <c r="A128" s="1"/>
      <c r="C128" s="4"/>
      <c r="D128" s="4"/>
      <c r="I128" s="3"/>
      <c r="J128" s="5"/>
      <c r="K128" s="19"/>
      <c r="L128" s="5"/>
      <c r="M128" s="6"/>
    </row>
    <row r="129" spans="1:13">
      <c r="A129" s="1"/>
      <c r="C129" s="4"/>
      <c r="D129" s="4"/>
      <c r="I129" s="3"/>
      <c r="J129" s="5"/>
      <c r="K129" s="19"/>
      <c r="L129" s="5"/>
      <c r="M129" s="6"/>
    </row>
    <row r="130" spans="1:13">
      <c r="A130" s="1"/>
      <c r="C130" s="4"/>
      <c r="D130" s="4"/>
      <c r="I130" s="3"/>
      <c r="J130" s="5"/>
      <c r="K130" s="19"/>
      <c r="L130" s="5"/>
      <c r="M130" s="6"/>
    </row>
    <row r="131" spans="1:13">
      <c r="A131" s="1"/>
      <c r="C131" s="4"/>
      <c r="D131" s="4"/>
      <c r="I131" s="3"/>
      <c r="J131" s="5"/>
      <c r="K131" s="19"/>
      <c r="L131" s="5"/>
      <c r="M131" s="6"/>
    </row>
    <row r="132" spans="1:13">
      <c r="A132" s="1"/>
      <c r="C132" s="4"/>
      <c r="D132" s="4"/>
      <c r="I132" s="3"/>
      <c r="J132" s="5"/>
      <c r="K132" s="19"/>
      <c r="L132" s="5"/>
      <c r="M132" s="6"/>
    </row>
    <row r="133" spans="1:13">
      <c r="A133" s="1"/>
      <c r="C133" s="4"/>
      <c r="D133" s="4"/>
      <c r="I133" s="3"/>
      <c r="J133" s="5"/>
      <c r="K133" s="19"/>
      <c r="L133" s="5"/>
      <c r="M133" s="6"/>
    </row>
    <row r="134" spans="1:13">
      <c r="A134" s="1"/>
      <c r="C134" s="4"/>
      <c r="D134" s="4"/>
      <c r="I134" s="3"/>
      <c r="J134" s="5"/>
      <c r="K134" s="19"/>
      <c r="L134" s="5"/>
      <c r="M134" s="6"/>
    </row>
    <row r="135" spans="1:13">
      <c r="A135" s="1"/>
      <c r="C135" s="4"/>
      <c r="D135" s="4"/>
      <c r="E135" s="4"/>
      <c r="F135" s="4"/>
      <c r="I135" s="3"/>
      <c r="J135" s="5"/>
      <c r="K135" s="19"/>
      <c r="L135" s="5"/>
      <c r="M135" s="6"/>
    </row>
    <row r="136" spans="1:13">
      <c r="A136" s="1"/>
      <c r="C136" s="4"/>
      <c r="D136" s="4"/>
      <c r="I136" s="3"/>
      <c r="J136" s="5"/>
      <c r="K136" s="19"/>
      <c r="L136" s="5"/>
      <c r="M136" s="6"/>
    </row>
    <row r="137" spans="1:13">
      <c r="A137" s="1"/>
      <c r="C137" s="4"/>
      <c r="D137" s="4"/>
      <c r="I137" s="3"/>
      <c r="J137" s="5"/>
      <c r="K137" s="19"/>
      <c r="L137" s="5"/>
      <c r="M137" s="6"/>
    </row>
    <row r="138" spans="1:13">
      <c r="A138" s="1"/>
      <c r="C138" s="4"/>
      <c r="D138" s="4"/>
      <c r="I138" s="3"/>
      <c r="J138" s="5"/>
      <c r="K138" s="19"/>
      <c r="L138" s="5"/>
      <c r="M138" s="6"/>
    </row>
    <row r="139" spans="1:13">
      <c r="A139" s="1"/>
      <c r="C139" s="4"/>
      <c r="D139" s="4"/>
      <c r="I139" s="3"/>
      <c r="J139" s="5"/>
      <c r="K139" s="19"/>
      <c r="L139" s="5"/>
      <c r="M139" s="6"/>
    </row>
    <row r="140" spans="1:13">
      <c r="A140" s="1"/>
      <c r="C140" s="4"/>
      <c r="D140" s="4"/>
      <c r="I140" s="3"/>
      <c r="J140" s="5"/>
      <c r="K140" s="19"/>
      <c r="L140" s="5"/>
      <c r="M140" s="6"/>
    </row>
    <row r="141" spans="1:13">
      <c r="A141" s="1"/>
      <c r="C141" s="4"/>
      <c r="D141" s="4"/>
      <c r="I141" s="3"/>
      <c r="J141" s="5"/>
      <c r="K141" s="19"/>
      <c r="L141" s="5"/>
      <c r="M141" s="6"/>
    </row>
    <row r="142" spans="1:13">
      <c r="A142" s="1"/>
      <c r="C142" s="4"/>
      <c r="D142" s="4"/>
      <c r="F142" s="5"/>
      <c r="I142" s="3"/>
      <c r="J142" s="5"/>
      <c r="K142" s="19"/>
      <c r="L142" s="5"/>
      <c r="M142" s="6"/>
    </row>
    <row r="143" spans="1:13">
      <c r="A143" s="1"/>
      <c r="C143" s="4"/>
      <c r="D143" s="4"/>
      <c r="I143" s="3"/>
      <c r="J143" s="5"/>
      <c r="K143" s="19"/>
      <c r="L143" s="5"/>
      <c r="M143" s="6"/>
    </row>
    <row r="144" spans="1:13">
      <c r="A144" s="1"/>
      <c r="C144" s="4"/>
      <c r="D144" s="4"/>
      <c r="I144" s="3"/>
      <c r="J144" s="5"/>
      <c r="K144" s="19"/>
      <c r="L144" s="5"/>
      <c r="M144" s="6"/>
    </row>
    <row r="145" spans="1:13">
      <c r="A145" s="1"/>
      <c r="C145" s="4"/>
      <c r="D145" s="4"/>
      <c r="I145" s="3"/>
      <c r="J145" s="5"/>
      <c r="K145" s="19"/>
      <c r="L145" s="5"/>
      <c r="M145" s="6"/>
    </row>
    <row r="146" spans="1:13">
      <c r="A146" s="1"/>
      <c r="C146" s="4"/>
      <c r="D146" s="4"/>
      <c r="I146" s="3"/>
      <c r="J146" s="5"/>
      <c r="K146" s="19"/>
      <c r="L146" s="5"/>
      <c r="M146" s="6"/>
    </row>
    <row r="147" spans="1:13">
      <c r="A147" s="1"/>
      <c r="C147" s="4"/>
      <c r="D147" s="4"/>
      <c r="I147" s="3"/>
      <c r="J147" s="5"/>
      <c r="K147" s="19"/>
      <c r="L147" s="5"/>
      <c r="M147" s="6"/>
    </row>
    <row r="148" spans="1:13">
      <c r="A148" s="1"/>
      <c r="C148" s="4"/>
      <c r="D148" s="4"/>
      <c r="E148" s="4"/>
      <c r="F148" s="5"/>
      <c r="I148" s="3"/>
      <c r="J148" s="5"/>
      <c r="K148" s="19"/>
      <c r="L148" s="5"/>
      <c r="M148" s="6"/>
    </row>
    <row r="149" spans="1:13">
      <c r="A149" s="1"/>
      <c r="C149" s="4"/>
      <c r="D149" s="4"/>
      <c r="E149" s="4"/>
      <c r="I149" s="3"/>
      <c r="J149" s="5"/>
      <c r="K149" s="19"/>
      <c r="L149" s="5"/>
      <c r="M149" s="6"/>
    </row>
    <row r="150" spans="1:13">
      <c r="A150" s="1"/>
      <c r="C150" s="4"/>
      <c r="D150" s="4"/>
      <c r="I150" s="3"/>
      <c r="J150" s="5"/>
      <c r="K150" s="19"/>
      <c r="L150" s="5"/>
      <c r="M150" s="6"/>
    </row>
    <row r="151" spans="1:13">
      <c r="A151" s="1"/>
      <c r="C151" s="4"/>
      <c r="D151" s="4"/>
      <c r="I151" s="3"/>
      <c r="J151" s="5"/>
      <c r="K151" s="19"/>
      <c r="L151" s="5"/>
      <c r="M151" s="6"/>
    </row>
    <row r="152" spans="1:13">
      <c r="A152" s="1"/>
      <c r="I152" s="3"/>
      <c r="J152" s="5"/>
      <c r="K152" s="19"/>
      <c r="L152" s="5"/>
      <c r="M152" s="6"/>
    </row>
    <row r="153" spans="1:13">
      <c r="A153" s="1"/>
      <c r="C153" s="4"/>
      <c r="D153" s="4"/>
      <c r="I153" s="3"/>
      <c r="J153" s="5"/>
      <c r="K153" s="19"/>
      <c r="L153" s="5"/>
      <c r="M153" s="6"/>
    </row>
    <row r="154" spans="1:13">
      <c r="A154" s="1"/>
      <c r="C154" s="4"/>
      <c r="D154" s="4"/>
      <c r="I154" s="3"/>
      <c r="J154" s="5"/>
      <c r="K154" s="19"/>
      <c r="L154" s="5"/>
      <c r="M154" s="6"/>
    </row>
    <row r="155" spans="1:13">
      <c r="A155" s="1"/>
      <c r="C155" s="4"/>
      <c r="D155" s="4"/>
      <c r="F155" s="5"/>
      <c r="I155" s="3"/>
      <c r="J155" s="5"/>
      <c r="K155" s="19"/>
      <c r="L155" s="5"/>
      <c r="M155" s="6"/>
    </row>
    <row r="156" spans="1:13">
      <c r="A156" s="1"/>
      <c r="C156" s="4"/>
      <c r="D156" s="4"/>
      <c r="I156" s="3"/>
      <c r="J156" s="5"/>
      <c r="K156" s="19"/>
      <c r="L156" s="5"/>
      <c r="M156" s="6"/>
    </row>
    <row r="157" spans="1:13">
      <c r="A157" s="1"/>
      <c r="C157" s="4"/>
      <c r="D157" s="4"/>
      <c r="I157" s="3"/>
      <c r="J157" s="5"/>
      <c r="K157" s="19"/>
      <c r="L157" s="5"/>
      <c r="M157" s="6"/>
    </row>
    <row r="158" spans="1:13">
      <c r="A158" s="1"/>
      <c r="C158" s="4"/>
      <c r="D158" s="4"/>
      <c r="I158" s="3"/>
      <c r="J158" s="5"/>
      <c r="K158" s="19"/>
      <c r="L158" s="5"/>
      <c r="M158" s="6"/>
    </row>
    <row r="159" spans="1:13">
      <c r="A159" s="1"/>
      <c r="C159" s="4"/>
      <c r="D159" s="4"/>
      <c r="I159" s="3"/>
      <c r="J159" s="5"/>
      <c r="K159" s="19"/>
      <c r="L159" s="5"/>
      <c r="M159" s="6"/>
    </row>
    <row r="160" spans="1:13">
      <c r="A160" s="1"/>
      <c r="C160" s="4"/>
      <c r="D160" s="4"/>
      <c r="I160" s="3"/>
      <c r="J160" s="5"/>
      <c r="K160" s="19"/>
      <c r="L160" s="5"/>
      <c r="M160" s="6"/>
    </row>
    <row r="161" spans="1:14">
      <c r="A161" s="1"/>
      <c r="C161" s="4"/>
      <c r="D161" s="4"/>
      <c r="I161" s="3"/>
      <c r="J161" s="5"/>
      <c r="K161" s="19"/>
      <c r="L161" s="5"/>
      <c r="M161" s="6"/>
    </row>
    <row r="162" spans="1:14">
      <c r="A162" s="1"/>
      <c r="C162" s="4"/>
      <c r="D162" s="4"/>
      <c r="F162" s="5"/>
      <c r="I162" s="3"/>
      <c r="J162" s="5"/>
      <c r="K162" s="19"/>
      <c r="L162" s="5"/>
      <c r="M162" s="6"/>
    </row>
    <row r="163" spans="1:14">
      <c r="A163" s="1"/>
      <c r="C163" s="4"/>
      <c r="D163" s="4"/>
      <c r="I163" s="3"/>
      <c r="J163" s="5"/>
      <c r="K163" s="19"/>
      <c r="L163" s="5"/>
      <c r="M163" s="6"/>
    </row>
    <row r="164" spans="1:14">
      <c r="A164" s="1"/>
      <c r="C164" s="4"/>
      <c r="D164" s="4"/>
      <c r="I164" s="3"/>
      <c r="J164" s="5"/>
      <c r="K164" s="19"/>
      <c r="L164" s="5"/>
      <c r="M164" s="6"/>
    </row>
    <row r="165" spans="1:14">
      <c r="A165" s="1"/>
      <c r="C165" s="4"/>
      <c r="D165" s="4"/>
      <c r="I165" s="3"/>
      <c r="J165" s="5"/>
      <c r="K165" s="19"/>
      <c r="L165" s="5"/>
      <c r="M165" s="6"/>
    </row>
    <row r="166" spans="1:14">
      <c r="A166" s="1"/>
      <c r="C166" s="4"/>
      <c r="D166" s="4"/>
      <c r="F166" s="5"/>
      <c r="I166" s="3"/>
      <c r="J166" s="5"/>
      <c r="K166" s="19"/>
      <c r="L166" s="5"/>
      <c r="M166" s="6"/>
    </row>
    <row r="167" spans="1:14">
      <c r="A167" s="1"/>
      <c r="C167" s="4"/>
      <c r="D167" s="4"/>
      <c r="I167" s="3"/>
      <c r="J167" s="5"/>
      <c r="K167" s="19"/>
      <c r="L167" s="5"/>
      <c r="M167" s="6"/>
      <c r="N167" s="22"/>
    </row>
    <row r="168" spans="1:14">
      <c r="A168" s="1"/>
      <c r="C168" s="4"/>
      <c r="D168" s="4"/>
      <c r="I168" s="3"/>
      <c r="J168" s="5"/>
      <c r="K168" s="19"/>
      <c r="L168" s="5"/>
      <c r="M168" s="6"/>
      <c r="N168" s="22"/>
    </row>
    <row r="169" spans="1:14">
      <c r="A169" s="1"/>
      <c r="C169" s="4"/>
      <c r="D169" s="4"/>
      <c r="F169" s="5"/>
      <c r="I169" s="3"/>
      <c r="J169" s="5"/>
      <c r="K169" s="19"/>
      <c r="L169" s="5"/>
      <c r="M169" s="6"/>
      <c r="N169" s="22"/>
    </row>
    <row r="170" spans="1:14">
      <c r="A170" s="1"/>
      <c r="C170" s="4"/>
      <c r="D170" s="4"/>
      <c r="I170" s="3"/>
      <c r="J170" s="5"/>
      <c r="K170" s="19"/>
      <c r="L170" s="5"/>
      <c r="M170" s="6"/>
    </row>
    <row r="171" spans="1:14">
      <c r="A171" s="1"/>
      <c r="C171" s="4"/>
      <c r="D171" s="4"/>
      <c r="I171" s="3"/>
      <c r="J171" s="5"/>
      <c r="K171" s="19"/>
      <c r="L171" s="5"/>
      <c r="M171" s="6"/>
    </row>
    <row r="172" spans="1:14">
      <c r="A172" s="1"/>
      <c r="C172" s="4"/>
      <c r="D172" s="4"/>
      <c r="I172" s="3"/>
      <c r="J172" s="5"/>
      <c r="K172" s="19"/>
      <c r="L172" s="5"/>
      <c r="M172" s="6"/>
    </row>
    <row r="173" spans="1:14">
      <c r="A173" s="1"/>
      <c r="C173" s="4"/>
      <c r="D173" s="4"/>
      <c r="I173" s="3"/>
      <c r="J173" s="5"/>
      <c r="K173" s="19"/>
      <c r="L173" s="5"/>
      <c r="M173" s="6"/>
    </row>
    <row r="174" spans="1:14">
      <c r="A174" s="1"/>
      <c r="C174" s="4"/>
      <c r="D174" s="4"/>
      <c r="I174" s="3"/>
      <c r="J174" s="5"/>
      <c r="K174" s="19"/>
      <c r="L174" s="23"/>
      <c r="M174" s="6"/>
    </row>
    <row r="175" spans="1:14">
      <c r="A175" s="1"/>
      <c r="C175" s="4"/>
      <c r="D175" s="4"/>
      <c r="I175" s="3"/>
      <c r="J175" s="5"/>
      <c r="K175" s="19"/>
      <c r="L175" s="5"/>
      <c r="M175" s="6"/>
    </row>
    <row r="176" spans="1:14">
      <c r="A176" s="1"/>
      <c r="C176" s="4"/>
      <c r="D176" s="4"/>
      <c r="F176" s="5"/>
      <c r="I176" s="3"/>
      <c r="J176" s="5"/>
      <c r="K176" s="19"/>
      <c r="L176" s="5"/>
      <c r="M176" s="6"/>
    </row>
    <row r="177" spans="1:13">
      <c r="A177" s="1"/>
      <c r="C177" s="4"/>
      <c r="D177" s="4"/>
      <c r="I177" s="3"/>
      <c r="J177" s="5"/>
      <c r="K177" s="19"/>
      <c r="L177" s="5"/>
      <c r="M177" s="6"/>
    </row>
    <row r="178" spans="1:13">
      <c r="A178" s="1"/>
      <c r="C178" s="4"/>
      <c r="D178" s="4"/>
      <c r="I178" s="3"/>
      <c r="J178" s="5"/>
      <c r="K178" s="19"/>
      <c r="L178" s="5"/>
      <c r="M178" s="6"/>
    </row>
    <row r="179" spans="1:13">
      <c r="A179" s="1"/>
      <c r="C179" s="4"/>
      <c r="D179" s="4"/>
      <c r="I179" s="3"/>
      <c r="J179" s="5"/>
      <c r="K179" s="19"/>
      <c r="L179" s="5"/>
      <c r="M179" s="6"/>
    </row>
    <row r="180" spans="1:13">
      <c r="A180" s="1"/>
      <c r="C180" s="4"/>
      <c r="D180" s="4"/>
      <c r="I180" s="3"/>
      <c r="J180" s="5"/>
      <c r="K180" s="19"/>
      <c r="L180" s="5"/>
      <c r="M180" s="6"/>
    </row>
    <row r="181" spans="1:13">
      <c r="A181" s="1"/>
      <c r="C181" s="4"/>
      <c r="D181" s="4"/>
      <c r="I181" s="3"/>
      <c r="J181" s="5"/>
      <c r="K181" s="19"/>
      <c r="L181" s="5"/>
      <c r="M181" s="6"/>
    </row>
    <row r="182" spans="1:13">
      <c r="A182" s="1"/>
      <c r="I182" s="3"/>
      <c r="J182" s="5"/>
      <c r="K182" s="19"/>
      <c r="L182" s="5"/>
      <c r="M182" s="6"/>
    </row>
    <row r="183" spans="1:13">
      <c r="A183" s="1"/>
      <c r="C183" s="4"/>
      <c r="D183" s="4"/>
      <c r="F183" s="5"/>
      <c r="I183" s="3"/>
      <c r="J183" s="5"/>
      <c r="K183" s="19"/>
      <c r="L183" s="5"/>
      <c r="M183" s="6"/>
    </row>
    <row r="184" spans="1:13">
      <c r="A184" s="1"/>
      <c r="C184" s="4"/>
      <c r="D184" s="4"/>
      <c r="I184" s="3"/>
      <c r="J184" s="5"/>
      <c r="K184" s="19"/>
      <c r="L184" s="5"/>
      <c r="M184" s="6"/>
    </row>
    <row r="185" spans="1:13">
      <c r="A185" s="1"/>
      <c r="C185" s="4"/>
      <c r="D185" s="4"/>
      <c r="I185" s="3"/>
      <c r="J185" s="5"/>
      <c r="K185" s="19"/>
      <c r="L185" s="5"/>
      <c r="M185" s="6"/>
    </row>
    <row r="186" spans="1:13">
      <c r="A186" s="1"/>
      <c r="C186" s="4"/>
      <c r="D186" s="4"/>
      <c r="I186" s="3"/>
      <c r="J186" s="5"/>
      <c r="K186" s="19"/>
      <c r="L186" s="5"/>
      <c r="M186" s="6"/>
    </row>
    <row r="187" spans="1:13">
      <c r="A187" s="1"/>
      <c r="C187" s="4"/>
      <c r="D187" s="4"/>
      <c r="I187" s="3"/>
      <c r="J187" s="5"/>
      <c r="K187" s="19"/>
      <c r="L187" s="5"/>
      <c r="M187" s="6"/>
    </row>
    <row r="188" spans="1:13">
      <c r="A188" s="1"/>
      <c r="C188" s="4"/>
      <c r="D188" s="4"/>
      <c r="I188" s="3"/>
      <c r="J188" s="5"/>
      <c r="K188" s="19"/>
      <c r="L188" s="5"/>
      <c r="M188" s="6"/>
    </row>
    <row r="189" spans="1:13">
      <c r="A189" s="1"/>
      <c r="C189" s="4"/>
      <c r="D189" s="4"/>
      <c r="I189" s="3"/>
      <c r="J189" s="5"/>
      <c r="K189" s="19"/>
      <c r="L189" s="5"/>
      <c r="M189" s="6"/>
    </row>
    <row r="190" spans="1:13">
      <c r="A190" s="1"/>
      <c r="C190" s="4"/>
      <c r="D190" s="4"/>
      <c r="F190" s="5"/>
      <c r="I190" s="3"/>
      <c r="J190" s="5"/>
      <c r="K190" s="19"/>
      <c r="L190" s="5"/>
      <c r="M190" s="6"/>
    </row>
    <row r="191" spans="1:13">
      <c r="A191" s="1"/>
      <c r="C191" s="4"/>
      <c r="D191" s="4"/>
      <c r="I191" s="3"/>
      <c r="J191" s="5"/>
      <c r="K191" s="19"/>
      <c r="L191" s="5"/>
      <c r="M191" s="6"/>
    </row>
    <row r="192" spans="1:13">
      <c r="A192" s="1"/>
      <c r="C192" s="4"/>
      <c r="D192" s="4"/>
      <c r="I192" s="3"/>
      <c r="J192" s="5"/>
      <c r="K192" s="19"/>
      <c r="L192" s="5"/>
      <c r="M192" s="6"/>
    </row>
    <row r="193" spans="1:13">
      <c r="A193" s="1"/>
      <c r="C193" s="4"/>
      <c r="D193" s="4"/>
      <c r="I193" s="3"/>
      <c r="J193" s="5"/>
      <c r="K193" s="19"/>
      <c r="L193" s="5"/>
      <c r="M193" s="6"/>
    </row>
    <row r="194" spans="1:13">
      <c r="A194" s="1"/>
      <c r="C194" s="4"/>
      <c r="D194" s="4"/>
      <c r="I194" s="3"/>
      <c r="J194" s="5"/>
      <c r="K194" s="19"/>
      <c r="L194" s="5"/>
      <c r="M194" s="6"/>
    </row>
    <row r="195" spans="1:13">
      <c r="A195" s="1"/>
      <c r="C195" s="4"/>
      <c r="D195" s="4"/>
      <c r="I195" s="3"/>
      <c r="J195" s="5"/>
      <c r="K195" s="19"/>
      <c r="L195" s="5"/>
      <c r="M195" s="6"/>
    </row>
    <row r="196" spans="1:13">
      <c r="A196" s="1"/>
      <c r="C196" s="4"/>
      <c r="D196" s="4"/>
      <c r="I196" s="3"/>
      <c r="J196" s="5"/>
      <c r="K196" s="19"/>
      <c r="L196" s="5"/>
      <c r="M196" s="6"/>
    </row>
    <row r="197" spans="1:13">
      <c r="A197" s="1"/>
      <c r="C197" s="4"/>
      <c r="D197" s="4"/>
      <c r="F197" s="5"/>
      <c r="I197" s="3"/>
      <c r="J197" s="5"/>
      <c r="K197" s="19"/>
      <c r="L197" s="5"/>
      <c r="M197" s="6"/>
    </row>
    <row r="198" spans="1:13">
      <c r="A198" s="1"/>
      <c r="C198" s="4"/>
      <c r="D198" s="4"/>
      <c r="I198" s="3"/>
      <c r="J198" s="5"/>
      <c r="K198" s="19"/>
      <c r="L198" s="5"/>
      <c r="M198" s="6"/>
    </row>
    <row r="199" spans="1:13">
      <c r="A199" s="1"/>
      <c r="C199" s="4"/>
      <c r="D199" s="4"/>
      <c r="I199" s="3"/>
      <c r="J199" s="5"/>
      <c r="K199" s="19"/>
      <c r="L199" s="5"/>
      <c r="M199" s="6"/>
    </row>
    <row r="200" spans="1:13">
      <c r="A200" s="1"/>
      <c r="C200" s="4"/>
      <c r="D200" s="4"/>
      <c r="I200" s="3"/>
      <c r="J200" s="5"/>
      <c r="K200" s="19"/>
      <c r="L200" s="5"/>
      <c r="M200" s="6"/>
    </row>
    <row r="201" spans="1:13">
      <c r="A201" s="1"/>
      <c r="C201" s="4"/>
      <c r="D201" s="4"/>
      <c r="I201" s="3"/>
      <c r="J201" s="5"/>
      <c r="K201" s="19"/>
      <c r="L201" s="5"/>
      <c r="M201" s="6"/>
    </row>
    <row r="202" spans="1:13">
      <c r="A202" s="1"/>
      <c r="C202" s="4"/>
      <c r="D202" s="4"/>
      <c r="I202" s="3"/>
      <c r="J202" s="5"/>
      <c r="K202" s="19"/>
      <c r="L202" s="5"/>
      <c r="M202" s="6"/>
    </row>
    <row r="203" spans="1:13">
      <c r="A203" s="1"/>
      <c r="C203" s="4"/>
      <c r="D203" s="4"/>
      <c r="I203" s="3"/>
      <c r="J203" s="5"/>
      <c r="K203" s="19"/>
      <c r="L203" s="5"/>
      <c r="M203" s="6"/>
    </row>
    <row r="204" spans="1:13">
      <c r="A204" s="1"/>
      <c r="C204" s="4"/>
      <c r="D204" s="4"/>
      <c r="I204" s="3"/>
      <c r="J204" s="5"/>
      <c r="K204" s="19"/>
      <c r="L204" s="5"/>
      <c r="M204" s="6"/>
    </row>
    <row r="205" spans="1:13">
      <c r="A205" s="1"/>
      <c r="C205" s="4"/>
      <c r="D205" s="4"/>
      <c r="I205" s="3"/>
      <c r="J205" s="5"/>
      <c r="K205" s="19"/>
      <c r="L205" s="5"/>
      <c r="M205" s="6"/>
    </row>
    <row r="206" spans="1:13">
      <c r="A206" s="1"/>
      <c r="C206" s="4"/>
      <c r="D206" s="4"/>
      <c r="I206" s="3"/>
      <c r="J206" s="5"/>
      <c r="K206" s="19"/>
      <c r="L206" s="5"/>
      <c r="M206" s="6"/>
    </row>
    <row r="207" spans="1:13">
      <c r="A207" s="1"/>
      <c r="C207" s="4"/>
      <c r="D207" s="4"/>
      <c r="I207" s="3"/>
      <c r="J207" s="5"/>
      <c r="K207" s="19"/>
      <c r="L207" s="5"/>
      <c r="M207" s="6"/>
    </row>
    <row r="208" spans="1:13">
      <c r="A208" s="1"/>
      <c r="C208" s="4"/>
      <c r="D208" s="4"/>
      <c r="I208" s="3"/>
      <c r="J208" s="5"/>
      <c r="K208" s="19"/>
      <c r="L208" s="5"/>
      <c r="M208" s="6"/>
    </row>
    <row r="209" spans="1:13">
      <c r="A209" s="1"/>
      <c r="C209" s="4"/>
      <c r="D209" s="4"/>
      <c r="I209" s="3"/>
      <c r="J209" s="5"/>
      <c r="K209" s="19"/>
      <c r="L209" s="5"/>
      <c r="M209" s="6"/>
    </row>
    <row r="210" spans="1:13">
      <c r="A210" s="1"/>
      <c r="C210" s="4"/>
      <c r="D210" s="4"/>
      <c r="I210" s="3"/>
      <c r="J210" s="5"/>
      <c r="K210" s="19"/>
      <c r="L210" s="5"/>
      <c r="M210" s="6"/>
    </row>
    <row r="211" spans="1:13">
      <c r="A211" s="1"/>
      <c r="C211" s="4"/>
      <c r="D211" s="4"/>
      <c r="E211" s="4"/>
      <c r="F211" s="5"/>
      <c r="I211" s="3"/>
      <c r="J211" s="5"/>
      <c r="K211" s="19"/>
      <c r="L211" s="5"/>
      <c r="M211" s="6"/>
    </row>
    <row r="212" spans="1:13">
      <c r="A212" s="1"/>
      <c r="C212" s="4"/>
      <c r="D212" s="4"/>
      <c r="I212" s="3"/>
      <c r="J212" s="5"/>
      <c r="K212" s="19"/>
      <c r="L212" s="5"/>
      <c r="M212" s="6"/>
    </row>
    <row r="213" spans="1:13">
      <c r="A213" s="1"/>
      <c r="I213" s="3"/>
      <c r="J213" s="5"/>
      <c r="K213" s="19"/>
      <c r="L213" s="5"/>
      <c r="M213" s="6"/>
    </row>
    <row r="214" spans="1:13">
      <c r="A214" s="1"/>
      <c r="C214" s="4"/>
      <c r="D214" s="4"/>
      <c r="I214" s="3"/>
      <c r="J214" s="5"/>
      <c r="K214" s="19"/>
      <c r="L214" s="5"/>
      <c r="M214" s="6"/>
    </row>
    <row r="215" spans="1:13">
      <c r="A215" s="1"/>
      <c r="C215" s="4"/>
      <c r="D215" s="4"/>
      <c r="I215" s="3"/>
      <c r="J215" s="5"/>
      <c r="K215" s="19"/>
      <c r="L215" s="5"/>
      <c r="M215" s="6"/>
    </row>
    <row r="216" spans="1:13">
      <c r="A216" s="1"/>
      <c r="C216" s="4"/>
      <c r="D216" s="4"/>
      <c r="I216" s="3"/>
      <c r="J216" s="5"/>
      <c r="K216" s="19"/>
      <c r="L216" s="5"/>
      <c r="M216" s="6"/>
    </row>
    <row r="217" spans="1:13">
      <c r="A217" s="1"/>
      <c r="C217" s="4"/>
      <c r="D217" s="4"/>
      <c r="I217" s="3"/>
      <c r="J217" s="5"/>
      <c r="K217" s="19"/>
      <c r="L217" s="5"/>
      <c r="M217" s="6"/>
    </row>
    <row r="218" spans="1:13">
      <c r="A218" s="1"/>
      <c r="C218" s="4"/>
      <c r="D218" s="4"/>
      <c r="F218" s="5"/>
      <c r="I218" s="3"/>
      <c r="J218" s="5"/>
      <c r="K218" s="19"/>
      <c r="L218" s="5"/>
      <c r="M218" s="6"/>
    </row>
    <row r="219" spans="1:13">
      <c r="A219" s="1"/>
      <c r="C219" s="4"/>
      <c r="D219" s="4"/>
      <c r="I219" s="3"/>
      <c r="J219" s="5"/>
      <c r="K219" s="19"/>
      <c r="L219" s="5"/>
      <c r="M219" s="6"/>
    </row>
    <row r="220" spans="1:13">
      <c r="A220" s="1"/>
      <c r="C220" s="4"/>
      <c r="D220" s="4"/>
      <c r="I220" s="3"/>
      <c r="J220" s="5"/>
      <c r="K220" s="19"/>
      <c r="L220" s="5"/>
      <c r="M220" s="6"/>
    </row>
    <row r="221" spans="1:13">
      <c r="A221" s="1"/>
      <c r="C221" s="4"/>
      <c r="D221" s="4"/>
      <c r="I221" s="3"/>
      <c r="J221" s="5"/>
      <c r="K221" s="19"/>
      <c r="L221" s="5"/>
      <c r="M221" s="6"/>
    </row>
    <row r="222" spans="1:13">
      <c r="A222" s="1"/>
      <c r="C222" s="4"/>
      <c r="D222" s="4"/>
      <c r="I222" s="3"/>
      <c r="J222" s="5"/>
      <c r="K222" s="19"/>
      <c r="L222" s="5"/>
      <c r="M222" s="6"/>
    </row>
    <row r="223" spans="1:13">
      <c r="A223" s="1"/>
      <c r="C223" s="4"/>
      <c r="D223" s="4"/>
      <c r="I223" s="3"/>
      <c r="J223" s="5"/>
      <c r="K223" s="19"/>
      <c r="L223" s="5"/>
      <c r="M223" s="6"/>
    </row>
    <row r="224" spans="1:13">
      <c r="A224" s="1"/>
      <c r="C224" s="4"/>
      <c r="D224" s="4"/>
      <c r="I224" s="3"/>
      <c r="J224" s="5"/>
      <c r="K224" s="19"/>
      <c r="L224" s="5"/>
      <c r="M224" s="6"/>
    </row>
    <row r="225" spans="1:13">
      <c r="A225" s="1"/>
      <c r="C225" s="4"/>
      <c r="D225" s="4"/>
      <c r="E225" s="4"/>
      <c r="F225" s="5"/>
      <c r="I225" s="3"/>
      <c r="J225" s="5"/>
      <c r="K225" s="19"/>
      <c r="L225" s="5"/>
      <c r="M225" s="6"/>
    </row>
    <row r="226" spans="1:13">
      <c r="A226" s="1"/>
      <c r="C226" s="4"/>
      <c r="D226" s="4"/>
      <c r="I226" s="3"/>
      <c r="J226" s="5"/>
      <c r="K226" s="19"/>
      <c r="L226" s="5"/>
      <c r="M226" s="6"/>
    </row>
    <row r="227" spans="1:13">
      <c r="A227" s="1"/>
      <c r="C227" s="4"/>
      <c r="D227" s="4"/>
      <c r="I227" s="3"/>
      <c r="J227" s="5"/>
      <c r="K227" s="19"/>
      <c r="L227" s="5"/>
      <c r="M227" s="6"/>
    </row>
    <row r="228" spans="1:13">
      <c r="A228" s="1"/>
      <c r="C228" s="4"/>
      <c r="D228" s="4"/>
      <c r="I228" s="3"/>
      <c r="J228" s="5"/>
      <c r="K228" s="19"/>
      <c r="L228" s="5"/>
      <c r="M228" s="6"/>
    </row>
    <row r="229" spans="1:13">
      <c r="A229" s="1"/>
      <c r="C229" s="4"/>
      <c r="D229" s="4"/>
      <c r="I229" s="3"/>
      <c r="J229" s="5"/>
      <c r="K229" s="19"/>
      <c r="L229" s="5"/>
      <c r="M229" s="6"/>
    </row>
    <row r="230" spans="1:13">
      <c r="A230" s="1"/>
      <c r="C230" s="4"/>
      <c r="D230" s="4"/>
      <c r="I230" s="3"/>
      <c r="J230" s="5"/>
      <c r="K230" s="19"/>
      <c r="L230" s="5"/>
      <c r="M230" s="6"/>
    </row>
    <row r="231" spans="1:13">
      <c r="A231" s="1"/>
      <c r="C231" s="4"/>
      <c r="D231" s="4"/>
      <c r="I231" s="3"/>
      <c r="J231" s="5"/>
      <c r="K231" s="19"/>
      <c r="L231" s="5"/>
      <c r="M231" s="6"/>
    </row>
    <row r="232" spans="1:13">
      <c r="A232" s="1"/>
      <c r="C232" s="4"/>
      <c r="D232" s="4"/>
      <c r="E232" s="4"/>
      <c r="F232" s="5"/>
      <c r="I232" s="3"/>
      <c r="J232" s="5"/>
      <c r="K232" s="19"/>
      <c r="L232" s="5"/>
      <c r="M232" s="6"/>
    </row>
    <row r="233" spans="1:13">
      <c r="A233" s="1"/>
      <c r="C233" s="4"/>
      <c r="D233" s="4"/>
      <c r="I233" s="3"/>
      <c r="J233" s="5"/>
      <c r="K233" s="19"/>
      <c r="L233" s="5"/>
      <c r="M233" s="6"/>
    </row>
    <row r="234" spans="1:13">
      <c r="A234" s="1"/>
      <c r="C234" s="4"/>
      <c r="D234" s="4"/>
      <c r="I234" s="3"/>
      <c r="J234" s="5"/>
      <c r="K234" s="19"/>
      <c r="L234" s="5"/>
      <c r="M234" s="6"/>
    </row>
    <row r="235" spans="1:13">
      <c r="A235" s="1"/>
      <c r="C235" s="4"/>
      <c r="D235" s="4"/>
      <c r="I235" s="3"/>
      <c r="J235" s="5"/>
      <c r="K235" s="19"/>
      <c r="L235" s="5"/>
      <c r="M235" s="6"/>
    </row>
    <row r="236" spans="1:13">
      <c r="A236" s="1"/>
      <c r="C236" s="4"/>
      <c r="D236" s="4"/>
      <c r="I236" s="3"/>
      <c r="J236" s="5"/>
      <c r="K236" s="19"/>
      <c r="L236" s="5"/>
      <c r="M236" s="6"/>
    </row>
    <row r="237" spans="1:13">
      <c r="A237" s="1"/>
      <c r="C237" s="4"/>
      <c r="D237" s="4"/>
      <c r="I237" s="3"/>
      <c r="J237" s="5"/>
      <c r="K237" s="19"/>
      <c r="L237" s="5"/>
      <c r="M237" s="6"/>
    </row>
    <row r="238" spans="1:13">
      <c r="A238" s="1"/>
      <c r="C238" s="4"/>
      <c r="D238" s="4"/>
      <c r="I238" s="3"/>
      <c r="J238" s="5"/>
      <c r="K238" s="19"/>
      <c r="L238" s="5"/>
      <c r="M238" s="6"/>
    </row>
    <row r="239" spans="1:13">
      <c r="A239" s="1"/>
      <c r="C239" s="4"/>
      <c r="D239" s="4"/>
      <c r="E239" s="4"/>
      <c r="F239" s="5"/>
      <c r="I239" s="3"/>
      <c r="J239" s="5"/>
      <c r="K239" s="19"/>
      <c r="L239" s="5"/>
      <c r="M239" s="6"/>
    </row>
    <row r="240" spans="1:13">
      <c r="A240" s="1"/>
      <c r="C240" s="4"/>
      <c r="D240" s="4"/>
      <c r="I240" s="3"/>
      <c r="J240" s="5"/>
      <c r="K240" s="19"/>
      <c r="L240" s="5"/>
      <c r="M240" s="6"/>
    </row>
    <row r="241" spans="1:13">
      <c r="A241" s="1"/>
      <c r="C241" s="4"/>
      <c r="D241" s="4"/>
      <c r="I241" s="3"/>
      <c r="J241" s="5"/>
      <c r="K241" s="19"/>
      <c r="L241" s="5"/>
      <c r="M241" s="6"/>
    </row>
    <row r="242" spans="1:13">
      <c r="A242" s="1"/>
      <c r="C242" s="4"/>
      <c r="D242" s="4"/>
      <c r="I242" s="3"/>
      <c r="J242" s="5"/>
      <c r="K242" s="19"/>
      <c r="L242" s="5"/>
      <c r="M242" s="6"/>
    </row>
    <row r="243" spans="1:13">
      <c r="A243" s="1"/>
      <c r="C243" s="4"/>
      <c r="D243" s="4"/>
      <c r="I243" s="3"/>
      <c r="J243" s="5"/>
      <c r="K243" s="19"/>
      <c r="L243" s="5"/>
      <c r="M243" s="6"/>
    </row>
    <row r="244" spans="1:13">
      <c r="A244" s="1"/>
      <c r="C244" s="4"/>
      <c r="D244" s="4"/>
      <c r="I244" s="3"/>
      <c r="J244" s="5"/>
      <c r="K244" s="19"/>
      <c r="L244" s="5"/>
      <c r="M244" s="6"/>
    </row>
    <row r="245" spans="1:13">
      <c r="A245" s="1"/>
      <c r="C245" s="4"/>
      <c r="D245" s="4"/>
      <c r="I245" s="3"/>
      <c r="J245" s="5"/>
      <c r="K245" s="19"/>
      <c r="L245" s="5"/>
      <c r="M245" s="6"/>
    </row>
    <row r="246" spans="1:13">
      <c r="A246" s="1"/>
      <c r="C246" s="4"/>
      <c r="D246" s="4"/>
      <c r="I246" s="3"/>
      <c r="J246" s="5"/>
      <c r="K246" s="19"/>
      <c r="L246" s="5"/>
      <c r="M246" s="6"/>
    </row>
    <row r="247" spans="1:13">
      <c r="A247" s="1"/>
      <c r="C247" s="4"/>
      <c r="D247" s="4"/>
      <c r="I247" s="3"/>
      <c r="J247" s="5"/>
      <c r="K247" s="19"/>
      <c r="L247" s="5"/>
      <c r="M247" s="6"/>
    </row>
    <row r="248" spans="1:13">
      <c r="A248" s="1"/>
      <c r="C248" s="4"/>
      <c r="D248" s="4"/>
      <c r="E248" s="4"/>
      <c r="F248" s="5"/>
      <c r="I248" s="3"/>
      <c r="J248" s="5"/>
      <c r="K248" s="19"/>
      <c r="L248" s="5"/>
      <c r="M248" s="6"/>
    </row>
    <row r="249" spans="1:13">
      <c r="A249" s="1"/>
      <c r="C249" s="4"/>
      <c r="D249" s="4"/>
      <c r="I249" s="3"/>
      <c r="J249" s="5"/>
      <c r="K249" s="19"/>
      <c r="L249" s="23"/>
      <c r="M249" s="6"/>
    </row>
    <row r="250" spans="1:13">
      <c r="A250" s="1"/>
      <c r="C250" s="4"/>
      <c r="D250" s="4"/>
      <c r="I250" s="3"/>
      <c r="J250" s="5"/>
      <c r="K250" s="19"/>
      <c r="L250" s="5"/>
      <c r="M250" s="6"/>
    </row>
    <row r="251" spans="1:13">
      <c r="A251" s="1"/>
      <c r="C251" s="4"/>
      <c r="D251" s="4"/>
      <c r="I251" s="3"/>
      <c r="J251" s="5"/>
      <c r="K251" s="19"/>
      <c r="L251" s="5"/>
      <c r="M251" s="6"/>
    </row>
    <row r="252" spans="1:13">
      <c r="A252" s="1"/>
      <c r="C252" s="4"/>
      <c r="D252" s="4"/>
      <c r="I252" s="3"/>
      <c r="J252" s="5"/>
      <c r="K252" s="19"/>
      <c r="L252" s="5"/>
      <c r="M252" s="6"/>
    </row>
    <row r="253" spans="1:13">
      <c r="A253" s="1"/>
      <c r="C253" s="4"/>
      <c r="D253" s="4"/>
      <c r="F253" s="5"/>
      <c r="I253" s="3"/>
      <c r="J253" s="5"/>
      <c r="K253" s="19"/>
      <c r="L253" s="5"/>
      <c r="M253" s="6"/>
    </row>
    <row r="254" spans="1:13">
      <c r="A254" s="1"/>
      <c r="C254" s="4"/>
      <c r="D254" s="4"/>
      <c r="I254" s="3"/>
      <c r="J254" s="5"/>
      <c r="K254" s="19"/>
      <c r="L254" s="5"/>
      <c r="M254" s="6"/>
    </row>
    <row r="255" spans="1:13">
      <c r="A255" s="1"/>
      <c r="C255" s="4"/>
      <c r="D255" s="4"/>
      <c r="I255" s="3"/>
      <c r="J255" s="5"/>
      <c r="K255" s="19"/>
      <c r="L255" s="5"/>
      <c r="M255" s="6"/>
    </row>
    <row r="256" spans="1:13">
      <c r="A256" s="1"/>
      <c r="C256" s="4"/>
      <c r="D256" s="4"/>
      <c r="I256" s="3"/>
      <c r="J256" s="5"/>
      <c r="K256" s="19"/>
      <c r="L256" s="5"/>
      <c r="M256" s="6"/>
    </row>
    <row r="257" spans="1:13">
      <c r="A257" s="1"/>
      <c r="C257" s="4"/>
      <c r="D257" s="4"/>
      <c r="I257" s="3"/>
      <c r="J257" s="5"/>
      <c r="K257" s="19"/>
      <c r="L257" s="5"/>
      <c r="M257" s="6"/>
    </row>
    <row r="258" spans="1:13">
      <c r="A258" s="1"/>
      <c r="C258" s="4"/>
      <c r="D258" s="4"/>
      <c r="I258" s="3"/>
      <c r="J258" s="5"/>
      <c r="K258" s="19"/>
      <c r="L258" s="5"/>
      <c r="M258" s="6"/>
    </row>
    <row r="259" spans="1:13">
      <c r="A259" s="1"/>
      <c r="C259" s="4"/>
      <c r="D259" s="4"/>
      <c r="I259" s="3"/>
      <c r="J259" s="5"/>
      <c r="K259" s="19"/>
      <c r="L259" s="5"/>
      <c r="M259" s="6"/>
    </row>
    <row r="260" spans="1:13">
      <c r="A260" s="1"/>
      <c r="C260" s="4"/>
      <c r="D260" s="4"/>
      <c r="F260" s="5"/>
      <c r="I260" s="3"/>
      <c r="J260" s="5"/>
      <c r="K260" s="19"/>
      <c r="L260" s="5"/>
      <c r="M260" s="6"/>
    </row>
    <row r="261" spans="1:13">
      <c r="A261" s="1"/>
      <c r="C261" s="4"/>
      <c r="D261" s="4"/>
      <c r="I261" s="3"/>
      <c r="J261" s="5"/>
      <c r="K261" s="19"/>
      <c r="L261" s="5"/>
      <c r="M261" s="6"/>
    </row>
    <row r="262" spans="1:13">
      <c r="A262" s="1"/>
      <c r="C262" s="4"/>
      <c r="D262" s="4"/>
      <c r="I262" s="3"/>
      <c r="J262" s="5"/>
      <c r="K262" s="19"/>
      <c r="L262" s="5"/>
      <c r="M262" s="6"/>
    </row>
    <row r="263" spans="1:13">
      <c r="A263" s="1"/>
      <c r="C263" s="4"/>
      <c r="D263" s="4"/>
      <c r="I263" s="3"/>
      <c r="J263" s="5"/>
      <c r="K263" s="19"/>
      <c r="L263" s="5"/>
      <c r="M263" s="6"/>
    </row>
    <row r="264" spans="1:13">
      <c r="A264" s="1"/>
      <c r="C264" s="4"/>
      <c r="D264" s="4"/>
      <c r="I264" s="3"/>
      <c r="J264" s="5"/>
      <c r="K264" s="19"/>
      <c r="L264" s="5"/>
      <c r="M264" s="6"/>
    </row>
    <row r="265" spans="1:13">
      <c r="A265" s="1"/>
      <c r="C265" s="4"/>
      <c r="D265" s="4"/>
      <c r="I265" s="3"/>
      <c r="J265" s="5"/>
      <c r="K265" s="19"/>
      <c r="L265" s="5"/>
      <c r="M265" s="6"/>
    </row>
    <row r="266" spans="1:13">
      <c r="A266" s="1"/>
      <c r="C266" s="4"/>
      <c r="D266" s="4"/>
      <c r="I266" s="3"/>
      <c r="J266" s="5"/>
      <c r="K266" s="19"/>
      <c r="L266" s="5"/>
      <c r="M266" s="6"/>
    </row>
    <row r="267" spans="1:13">
      <c r="A267" s="1"/>
      <c r="C267" s="4"/>
      <c r="D267" s="4"/>
      <c r="F267" s="5"/>
      <c r="I267" s="3"/>
      <c r="J267" s="5"/>
      <c r="K267" s="19"/>
      <c r="L267" s="5"/>
      <c r="M267" s="6"/>
    </row>
    <row r="268" spans="1:13">
      <c r="A268" s="1"/>
      <c r="C268" s="4"/>
      <c r="D268" s="4"/>
      <c r="I268" s="3"/>
      <c r="J268" s="5"/>
      <c r="K268" s="19"/>
      <c r="L268" s="5"/>
      <c r="M268" s="6"/>
    </row>
    <row r="269" spans="1:13">
      <c r="A269" s="1"/>
      <c r="C269" s="4"/>
      <c r="D269" s="4"/>
      <c r="I269" s="3"/>
      <c r="J269" s="5"/>
      <c r="K269" s="19"/>
      <c r="L269" s="5"/>
      <c r="M269" s="6"/>
    </row>
    <row r="270" spans="1:13">
      <c r="A270" s="1"/>
      <c r="C270" s="4"/>
      <c r="D270" s="4"/>
      <c r="I270" s="3"/>
      <c r="J270" s="5"/>
      <c r="K270" s="19"/>
      <c r="L270" s="5"/>
      <c r="M270" s="6"/>
    </row>
    <row r="271" spans="1:13">
      <c r="A271" s="1"/>
      <c r="C271" s="4"/>
      <c r="D271" s="4"/>
      <c r="I271" s="3"/>
      <c r="J271" s="5"/>
      <c r="K271" s="19"/>
      <c r="L271" s="5"/>
      <c r="M271" s="6"/>
    </row>
    <row r="272" spans="1:13">
      <c r="A272" s="1"/>
      <c r="C272" s="4"/>
      <c r="D272" s="4"/>
      <c r="E272" s="4"/>
      <c r="I272" s="3"/>
      <c r="J272" s="5"/>
      <c r="K272" s="19"/>
      <c r="L272" s="5"/>
      <c r="M272" s="6"/>
    </row>
    <row r="273" spans="1:13">
      <c r="A273" s="1"/>
      <c r="C273" s="4"/>
      <c r="D273" s="4"/>
      <c r="I273" s="3"/>
      <c r="J273" s="5"/>
      <c r="K273" s="19"/>
      <c r="L273" s="5"/>
      <c r="M273" s="6"/>
    </row>
    <row r="274" spans="1:13">
      <c r="A274" s="1"/>
      <c r="C274" s="4"/>
      <c r="D274" s="4"/>
      <c r="I274" s="3"/>
      <c r="J274" s="5"/>
      <c r="K274" s="19"/>
      <c r="L274" s="5"/>
      <c r="M274" s="6"/>
    </row>
    <row r="275" spans="1:13">
      <c r="A275" s="1"/>
      <c r="B275" s="4"/>
      <c r="C275" s="4"/>
      <c r="D275" s="4"/>
      <c r="I275" s="3"/>
      <c r="J275" s="5"/>
      <c r="K275" s="19"/>
      <c r="L275" s="5"/>
      <c r="M275" s="6"/>
    </row>
    <row r="276" spans="1:13">
      <c r="A276" s="1"/>
      <c r="B276" s="4"/>
      <c r="C276" s="4"/>
      <c r="D276" s="4"/>
      <c r="I276" s="3"/>
      <c r="J276" s="5"/>
      <c r="K276" s="19"/>
      <c r="L276" s="5"/>
      <c r="M276" s="6"/>
    </row>
    <row r="277" spans="1:13">
      <c r="A277" s="1"/>
      <c r="B277" s="4"/>
      <c r="C277" s="4"/>
      <c r="D277" s="4"/>
      <c r="I277" s="3"/>
      <c r="J277" s="5"/>
      <c r="K277" s="19"/>
      <c r="L277" s="5"/>
      <c r="M277" s="6"/>
    </row>
    <row r="278" spans="1:13">
      <c r="A278" s="1"/>
      <c r="B278" s="4"/>
      <c r="C278" s="4"/>
      <c r="D278" s="4"/>
      <c r="I278" s="3"/>
      <c r="J278" s="5"/>
      <c r="K278" s="19"/>
      <c r="L278" s="5"/>
      <c r="M278" s="6"/>
    </row>
    <row r="279" spans="1:13">
      <c r="A279" s="1"/>
      <c r="B279" s="4"/>
      <c r="C279" s="4"/>
      <c r="D279" s="4"/>
      <c r="I279" s="3"/>
      <c r="J279" s="5"/>
      <c r="K279" s="19"/>
      <c r="L279" s="5"/>
      <c r="M279" s="6"/>
    </row>
    <row r="280" spans="1:13">
      <c r="A280" s="1"/>
      <c r="B280" s="4"/>
      <c r="C280" s="4"/>
      <c r="D280" s="4"/>
      <c r="I280" s="3"/>
      <c r="J280" s="5"/>
      <c r="K280" s="19"/>
      <c r="L280" s="5"/>
      <c r="M280" s="6"/>
    </row>
    <row r="281" spans="1:13">
      <c r="A281" s="1"/>
      <c r="B281" s="4"/>
      <c r="C281" s="4"/>
      <c r="D281" s="4"/>
      <c r="I281" s="3"/>
      <c r="J281" s="5"/>
      <c r="K281" s="19"/>
      <c r="L281" s="5"/>
      <c r="M281" s="6"/>
    </row>
    <row r="282" spans="1:13">
      <c r="A282" s="1"/>
      <c r="B282" s="4"/>
      <c r="C282" s="4"/>
      <c r="D282" s="4"/>
      <c r="I282" s="3"/>
      <c r="J282" s="5"/>
      <c r="K282" s="19"/>
      <c r="L282" s="5"/>
      <c r="M282" s="6"/>
    </row>
    <row r="283" spans="1:13">
      <c r="A283" s="1"/>
      <c r="B283" s="4"/>
      <c r="C283" s="4"/>
      <c r="D283" s="4"/>
      <c r="I283" s="3"/>
      <c r="J283" s="5"/>
      <c r="K283" s="19"/>
      <c r="L283" s="5"/>
      <c r="M283" s="6"/>
    </row>
    <row r="284" spans="1:13">
      <c r="A284" s="1"/>
      <c r="B284" s="4"/>
      <c r="C284" s="4"/>
      <c r="D284" s="4"/>
      <c r="I284" s="3"/>
      <c r="J284" s="5"/>
      <c r="K284" s="19"/>
      <c r="L284" s="5"/>
      <c r="M284" s="6"/>
    </row>
    <row r="285" spans="1:13">
      <c r="A285" s="1"/>
      <c r="B285" s="4"/>
      <c r="C285" s="4"/>
      <c r="D285" s="4"/>
      <c r="I285" s="3"/>
      <c r="J285" s="5"/>
      <c r="K285" s="19"/>
      <c r="L285" s="5"/>
      <c r="M285" s="6"/>
    </row>
    <row r="286" spans="1:13">
      <c r="A286" s="1"/>
      <c r="B286" s="4"/>
      <c r="C286" s="4"/>
      <c r="D286" s="4"/>
      <c r="I286" s="3"/>
      <c r="J286" s="5"/>
      <c r="K286" s="19"/>
      <c r="L286" s="5"/>
      <c r="M286" s="6"/>
    </row>
    <row r="287" spans="1:13">
      <c r="A287" s="1"/>
      <c r="B287" s="4"/>
      <c r="C287" s="4"/>
      <c r="D287" s="4"/>
      <c r="I287" s="3"/>
      <c r="J287" s="5"/>
      <c r="K287" s="19"/>
      <c r="L287" s="5"/>
      <c r="M287" s="6"/>
    </row>
    <row r="288" spans="1:13">
      <c r="A288" s="1"/>
      <c r="B288" s="4"/>
      <c r="C288" s="4"/>
      <c r="D288" s="4"/>
      <c r="F288" s="5"/>
      <c r="I288" s="3"/>
      <c r="J288" s="5"/>
      <c r="K288" s="19"/>
      <c r="L288" s="5"/>
      <c r="M288" s="6"/>
    </row>
    <row r="289" spans="1:13">
      <c r="A289" s="1"/>
      <c r="B289" s="4"/>
      <c r="C289" s="4"/>
      <c r="D289" s="4"/>
      <c r="I289" s="3"/>
      <c r="J289" s="5"/>
      <c r="K289" s="19"/>
      <c r="L289" s="5"/>
      <c r="M289" s="6"/>
    </row>
    <row r="290" spans="1:13">
      <c r="A290" s="1"/>
      <c r="B290" s="4"/>
      <c r="C290" s="4"/>
      <c r="D290" s="4"/>
      <c r="I290" s="3"/>
      <c r="J290" s="5"/>
      <c r="K290" s="19"/>
      <c r="L290" s="5"/>
      <c r="M290" s="6"/>
    </row>
    <row r="291" spans="1:13">
      <c r="A291" s="1"/>
      <c r="B291" s="4"/>
      <c r="C291" s="4"/>
      <c r="D291" s="4"/>
      <c r="F291" s="5"/>
      <c r="I291" s="3"/>
      <c r="J291" s="5"/>
      <c r="K291" s="19"/>
      <c r="L291" s="5"/>
      <c r="M291" s="6"/>
    </row>
    <row r="292" spans="1:13">
      <c r="A292" s="1"/>
      <c r="B292" s="4"/>
      <c r="C292" s="4"/>
      <c r="D292" s="4"/>
      <c r="F292" s="5"/>
      <c r="I292" s="3"/>
      <c r="J292" s="5"/>
      <c r="K292" s="19"/>
      <c r="L292" s="5"/>
      <c r="M292" s="6"/>
    </row>
    <row r="293" spans="1:13">
      <c r="A293" s="1"/>
      <c r="B293" s="4"/>
      <c r="C293" s="4"/>
      <c r="D293" s="4"/>
      <c r="I293" s="3"/>
      <c r="J293" s="5"/>
      <c r="K293" s="19"/>
      <c r="L293" s="5"/>
      <c r="M293" s="6"/>
    </row>
    <row r="294" spans="1:13">
      <c r="A294" s="1"/>
      <c r="B294" s="4"/>
      <c r="C294" s="4"/>
      <c r="D294" s="4"/>
      <c r="I294" s="3"/>
      <c r="J294" s="5"/>
      <c r="K294" s="19"/>
      <c r="L294" s="5"/>
      <c r="M294" s="6"/>
    </row>
    <row r="295" spans="1:13">
      <c r="A295" s="1"/>
      <c r="B295" s="4"/>
      <c r="C295" s="4"/>
      <c r="D295" s="4"/>
      <c r="F295" s="5"/>
      <c r="I295" s="3"/>
      <c r="J295" s="5"/>
      <c r="K295" s="19"/>
      <c r="L295" s="5"/>
      <c r="M295" s="6"/>
    </row>
    <row r="296" spans="1:13">
      <c r="A296" s="1"/>
      <c r="B296" s="4"/>
      <c r="C296" s="4"/>
      <c r="D296" s="4"/>
      <c r="I296" s="3"/>
      <c r="J296" s="5"/>
      <c r="K296" s="19"/>
      <c r="L296" s="5"/>
      <c r="M296" s="6"/>
    </row>
    <row r="297" spans="1:13">
      <c r="A297" s="1"/>
      <c r="B297" s="4"/>
      <c r="C297" s="4"/>
      <c r="D297" s="4"/>
      <c r="I297" s="3"/>
      <c r="J297" s="5"/>
      <c r="K297" s="19"/>
      <c r="L297" s="5"/>
      <c r="M297" s="6"/>
    </row>
    <row r="298" spans="1:13">
      <c r="A298" s="1"/>
      <c r="B298" s="4"/>
      <c r="C298" s="4"/>
      <c r="D298" s="4"/>
      <c r="I298" s="3"/>
      <c r="J298" s="5"/>
      <c r="K298" s="19"/>
      <c r="L298" s="5"/>
      <c r="M298" s="6"/>
    </row>
    <row r="299" spans="1:13">
      <c r="A299" s="1"/>
      <c r="B299" s="4"/>
      <c r="C299" s="4"/>
      <c r="D299" s="4"/>
      <c r="I299" s="3"/>
      <c r="J299" s="5"/>
      <c r="K299" s="19"/>
      <c r="L299" s="5"/>
      <c r="M299" s="6"/>
    </row>
    <row r="300" spans="1:13">
      <c r="A300" s="1"/>
      <c r="B300" s="4"/>
      <c r="C300" s="4"/>
      <c r="D300" s="4"/>
      <c r="I300" s="3"/>
      <c r="J300" s="5"/>
      <c r="K300" s="19"/>
      <c r="L300" s="5"/>
      <c r="M300" s="6"/>
    </row>
    <row r="301" spans="1:13">
      <c r="A301" s="1"/>
      <c r="B301" s="4"/>
      <c r="C301" s="4"/>
      <c r="D301" s="4"/>
      <c r="I301" s="3"/>
      <c r="J301" s="5"/>
      <c r="K301" s="19"/>
      <c r="L301" s="5"/>
      <c r="M301" s="6"/>
    </row>
    <row r="302" spans="1:13">
      <c r="A302" s="1"/>
      <c r="B302" s="4"/>
      <c r="C302" s="4"/>
      <c r="D302" s="4"/>
      <c r="F302" s="5"/>
      <c r="I302" s="3"/>
      <c r="J302" s="5"/>
      <c r="K302" s="19"/>
      <c r="L302" s="5"/>
      <c r="M302" s="6"/>
    </row>
    <row r="303" spans="1:13">
      <c r="A303" s="1"/>
      <c r="B303" s="4"/>
      <c r="C303" s="4"/>
      <c r="D303" s="4"/>
      <c r="I303" s="3"/>
      <c r="J303" s="5"/>
      <c r="K303" s="19"/>
      <c r="L303" s="5"/>
      <c r="M303" s="6"/>
    </row>
    <row r="304" spans="1:13">
      <c r="A304" s="1"/>
      <c r="B304" s="4"/>
      <c r="C304" s="4"/>
      <c r="D304" s="4"/>
      <c r="I304" s="3"/>
      <c r="J304" s="5"/>
      <c r="K304" s="19"/>
      <c r="L304" s="5"/>
      <c r="M304" s="6"/>
    </row>
    <row r="305" spans="1:13">
      <c r="A305" s="1"/>
      <c r="B305" s="4"/>
      <c r="I305" s="3"/>
      <c r="J305" s="5"/>
      <c r="K305" s="19"/>
      <c r="L305" s="5"/>
      <c r="M305" s="6"/>
    </row>
    <row r="306" spans="1:13">
      <c r="A306" s="1"/>
      <c r="B306" s="4"/>
      <c r="C306" s="4"/>
      <c r="D306" s="4"/>
      <c r="I306" s="3"/>
      <c r="J306" s="5"/>
      <c r="K306" s="19"/>
      <c r="L306" s="5"/>
      <c r="M306" s="6"/>
    </row>
    <row r="307" spans="1:13">
      <c r="A307" s="1"/>
      <c r="B307" s="4"/>
      <c r="C307" s="4"/>
      <c r="D307" s="4"/>
      <c r="I307" s="3"/>
      <c r="J307" s="5"/>
      <c r="K307" s="19"/>
      <c r="L307" s="5"/>
      <c r="M307" s="6"/>
    </row>
    <row r="308" spans="1:13">
      <c r="A308" s="1"/>
      <c r="B308" s="4"/>
      <c r="C308" s="4"/>
      <c r="D308" s="4"/>
      <c r="I308" s="3"/>
      <c r="J308" s="5"/>
      <c r="K308" s="19"/>
      <c r="L308" s="5"/>
      <c r="M308" s="6"/>
    </row>
    <row r="309" spans="1:13">
      <c r="A309" s="1"/>
      <c r="B309" s="4"/>
      <c r="C309" s="4"/>
      <c r="D309" s="4"/>
      <c r="F309" s="5"/>
      <c r="I309" s="3"/>
      <c r="J309" s="5"/>
      <c r="K309" s="19"/>
      <c r="L309" s="5"/>
      <c r="M309" s="6"/>
    </row>
    <row r="310" spans="1:13">
      <c r="A310" s="1"/>
      <c r="B310" s="4"/>
      <c r="C310" s="4"/>
      <c r="D310" s="4"/>
      <c r="I310" s="3"/>
      <c r="J310" s="5"/>
      <c r="K310" s="19"/>
      <c r="L310" s="5"/>
      <c r="M310" s="6"/>
    </row>
    <row r="311" spans="1:13">
      <c r="A311" s="1"/>
      <c r="B311" s="4"/>
      <c r="C311" s="4"/>
      <c r="D311" s="4"/>
      <c r="I311" s="3"/>
      <c r="J311" s="5"/>
      <c r="K311" s="19"/>
      <c r="L311" s="5"/>
      <c r="M311" s="6"/>
    </row>
    <row r="312" spans="1:13">
      <c r="A312" s="1"/>
      <c r="B312" s="4"/>
      <c r="C312" s="4"/>
      <c r="D312" s="4"/>
      <c r="I312" s="3"/>
      <c r="J312" s="5"/>
      <c r="K312" s="19"/>
      <c r="L312" s="5"/>
      <c r="M312" s="6"/>
    </row>
    <row r="313" spans="1:13">
      <c r="A313" s="1"/>
      <c r="B313" s="4"/>
      <c r="C313" s="4"/>
      <c r="D313" s="4"/>
      <c r="I313" s="3"/>
      <c r="J313" s="5"/>
      <c r="K313" s="19"/>
      <c r="L313" s="5"/>
      <c r="M313" s="6"/>
    </row>
    <row r="314" spans="1:13">
      <c r="A314" s="1"/>
      <c r="B314" s="4"/>
      <c r="C314" s="4"/>
      <c r="D314" s="4"/>
      <c r="I314" s="3"/>
      <c r="J314" s="5"/>
      <c r="K314" s="19"/>
      <c r="L314" s="5"/>
      <c r="M314" s="6"/>
    </row>
    <row r="315" spans="1:13">
      <c r="A315" s="1"/>
      <c r="B315" s="4"/>
      <c r="C315" s="4"/>
      <c r="D315" s="4"/>
      <c r="I315" s="3"/>
      <c r="J315" s="5"/>
      <c r="K315" s="19"/>
      <c r="L315" s="5"/>
      <c r="M315" s="6"/>
    </row>
    <row r="316" spans="1:13">
      <c r="A316" s="1"/>
      <c r="B316" s="4"/>
      <c r="C316" s="4"/>
      <c r="D316" s="4"/>
      <c r="I316" s="3"/>
      <c r="J316" s="5"/>
      <c r="K316" s="19"/>
      <c r="L316" s="5"/>
      <c r="M316" s="6"/>
    </row>
    <row r="317" spans="1:13">
      <c r="A317" s="1"/>
      <c r="B317" s="4"/>
      <c r="C317" s="4"/>
      <c r="D317" s="4"/>
      <c r="F317" s="5"/>
      <c r="I317" s="3"/>
      <c r="J317" s="5"/>
      <c r="K317" s="19"/>
      <c r="L317" s="5"/>
      <c r="M317" s="6"/>
    </row>
    <row r="318" spans="1:13">
      <c r="A318" s="1"/>
      <c r="B318" s="4"/>
      <c r="C318" s="4"/>
      <c r="D318" s="4"/>
      <c r="I318" s="3"/>
      <c r="J318" s="5"/>
      <c r="K318" s="19"/>
      <c r="L318" s="5"/>
    </row>
    <row r="319" spans="1:13">
      <c r="A319" s="1"/>
      <c r="B319" s="4"/>
      <c r="C319" s="4"/>
      <c r="D319" s="4"/>
      <c r="I319" s="3"/>
      <c r="J319" s="5"/>
      <c r="K319" s="19"/>
      <c r="L319" s="5"/>
    </row>
    <row r="320" spans="1:13">
      <c r="A320" s="1"/>
      <c r="B320" s="4"/>
      <c r="C320" s="4"/>
      <c r="D320" s="4"/>
      <c r="I320" s="3"/>
      <c r="J320" s="5"/>
      <c r="K320" s="19"/>
      <c r="L320" s="5"/>
    </row>
    <row r="321" spans="1:12">
      <c r="A321" s="1"/>
      <c r="B321" s="4"/>
      <c r="C321" s="4"/>
      <c r="D321" s="4"/>
      <c r="I321" s="3"/>
      <c r="J321" s="5"/>
      <c r="K321" s="19"/>
      <c r="L321" s="5"/>
    </row>
    <row r="322" spans="1:12">
      <c r="A322" s="1"/>
      <c r="B322" s="4"/>
      <c r="C322" s="4"/>
      <c r="D322" s="4"/>
      <c r="I322" s="3"/>
      <c r="J322" s="5"/>
      <c r="K322" s="19"/>
      <c r="L322" s="5"/>
    </row>
    <row r="323" spans="1:12">
      <c r="A323" s="1"/>
      <c r="B323" s="4"/>
      <c r="C323" s="4"/>
      <c r="D323" s="4"/>
      <c r="F323" s="5"/>
      <c r="I323" s="3"/>
      <c r="J323" s="5"/>
      <c r="K323" s="19"/>
      <c r="L323" s="5"/>
    </row>
    <row r="324" spans="1:12">
      <c r="A324" s="1"/>
      <c r="B324" s="4"/>
      <c r="C324" s="4"/>
      <c r="D324" s="4"/>
      <c r="I324" s="3"/>
      <c r="J324" s="5"/>
      <c r="K324" s="19"/>
      <c r="L324" s="5"/>
    </row>
    <row r="325" spans="1:12">
      <c r="A325" s="1"/>
      <c r="B325" s="4"/>
      <c r="C325" s="4"/>
      <c r="D325" s="4"/>
      <c r="I325" s="3"/>
      <c r="J325" s="5"/>
      <c r="K325" s="19"/>
      <c r="L325" s="5"/>
    </row>
    <row r="326" spans="1:12">
      <c r="A326" s="1"/>
      <c r="B326" s="4"/>
      <c r="C326" s="4"/>
      <c r="D326" s="4"/>
      <c r="I326" s="3"/>
      <c r="J326" s="5"/>
      <c r="K326" s="19"/>
      <c r="L326" s="5"/>
    </row>
    <row r="327" spans="1:12">
      <c r="A327" s="1"/>
      <c r="B327" s="4"/>
      <c r="C327" s="4"/>
      <c r="D327" s="4"/>
      <c r="I327" s="3"/>
      <c r="J327" s="5"/>
      <c r="K327" s="19"/>
      <c r="L327" s="5"/>
    </row>
    <row r="328" spans="1:12">
      <c r="A328" s="1"/>
      <c r="B328" s="4"/>
      <c r="C328" s="4"/>
      <c r="D328" s="4"/>
      <c r="I328" s="3"/>
      <c r="J328" s="5"/>
      <c r="K328" s="19"/>
      <c r="L328" s="5"/>
    </row>
    <row r="329" spans="1:12">
      <c r="A329" s="1"/>
      <c r="B329" s="4"/>
      <c r="C329" s="4"/>
      <c r="D329" s="4"/>
      <c r="I329" s="3"/>
      <c r="J329" s="5"/>
      <c r="K329" s="19"/>
      <c r="L329" s="5"/>
    </row>
    <row r="330" spans="1:12">
      <c r="A330" s="1"/>
      <c r="B330" s="4"/>
      <c r="C330" s="4"/>
      <c r="D330" s="4"/>
      <c r="F330" s="5"/>
      <c r="I330" s="3"/>
      <c r="J330" s="5"/>
      <c r="K330" s="19"/>
      <c r="L330" s="5"/>
    </row>
    <row r="331" spans="1:12">
      <c r="A331" s="1"/>
      <c r="B331" s="4"/>
      <c r="C331" s="4"/>
      <c r="D331" s="4"/>
      <c r="I331" s="3"/>
      <c r="J331" s="5"/>
      <c r="K331" s="19"/>
      <c r="L331" s="5"/>
    </row>
    <row r="332" spans="1:12">
      <c r="A332" s="1"/>
      <c r="B332" s="4"/>
      <c r="C332" s="4"/>
      <c r="D332" s="4"/>
      <c r="E332" s="4"/>
      <c r="I332" s="3"/>
      <c r="J332" s="5"/>
      <c r="K332" s="19"/>
      <c r="L332" s="5"/>
    </row>
    <row r="333" spans="1:12">
      <c r="A333" s="1"/>
      <c r="B333" s="4"/>
      <c r="C333" s="4"/>
      <c r="D333" s="4"/>
      <c r="I333" s="3"/>
      <c r="J333" s="5"/>
      <c r="K333" s="19"/>
      <c r="L333" s="5"/>
    </row>
    <row r="334" spans="1:12">
      <c r="A334" s="1"/>
      <c r="B334" s="4"/>
      <c r="C334" s="4"/>
      <c r="D334" s="4"/>
      <c r="I334" s="3"/>
      <c r="J334" s="5"/>
      <c r="K334" s="19"/>
      <c r="L334" s="5"/>
    </row>
    <row r="335" spans="1:12">
      <c r="A335" s="1"/>
      <c r="B335" s="4"/>
      <c r="I335" s="3"/>
      <c r="J335" s="5"/>
      <c r="K335" s="19"/>
      <c r="L335" s="5"/>
    </row>
    <row r="336" spans="1:12">
      <c r="A336" s="1"/>
      <c r="B336" s="4"/>
      <c r="C336" s="4"/>
      <c r="D336" s="4"/>
      <c r="I336" s="3"/>
      <c r="J336" s="5"/>
      <c r="K336" s="19"/>
      <c r="L336" s="5"/>
    </row>
    <row r="337" spans="1:12">
      <c r="A337" s="1"/>
      <c r="B337" s="4"/>
      <c r="C337" s="4"/>
      <c r="D337" s="4"/>
      <c r="F337" s="5"/>
      <c r="I337" s="3"/>
      <c r="J337" s="5"/>
      <c r="K337" s="19"/>
      <c r="L337" s="5"/>
    </row>
    <row r="338" spans="1:12">
      <c r="A338" s="1"/>
      <c r="B338" s="4"/>
      <c r="C338" s="4"/>
      <c r="D338" s="4"/>
      <c r="I338" s="3"/>
      <c r="J338" s="5"/>
      <c r="K338" s="19"/>
      <c r="L338" s="5"/>
    </row>
    <row r="339" spans="1:12">
      <c r="A339" s="1"/>
      <c r="B339" s="4"/>
      <c r="C339" s="4"/>
      <c r="D339" s="4"/>
      <c r="I339" s="3"/>
      <c r="J339" s="5"/>
      <c r="K339" s="19"/>
      <c r="L339" s="5"/>
    </row>
    <row r="340" spans="1:12">
      <c r="A340" s="1"/>
      <c r="B340" s="4"/>
      <c r="C340" s="4"/>
      <c r="D340" s="4"/>
      <c r="I340" s="3"/>
      <c r="J340" s="5"/>
      <c r="K340" s="19"/>
      <c r="L340" s="5"/>
    </row>
    <row r="341" spans="1:12">
      <c r="A341" s="1"/>
      <c r="B341" s="4"/>
      <c r="C341" s="4"/>
      <c r="D341" s="4"/>
      <c r="I341" s="3"/>
      <c r="J341" s="5"/>
      <c r="K341" s="19"/>
      <c r="L341" s="5"/>
    </row>
    <row r="342" spans="1:12">
      <c r="A342" s="1"/>
      <c r="B342" s="4"/>
      <c r="C342" s="4"/>
      <c r="D342" s="4"/>
      <c r="I342" s="3"/>
      <c r="J342" s="5"/>
      <c r="K342" s="19"/>
      <c r="L342" s="5"/>
    </row>
    <row r="343" spans="1:12">
      <c r="A343" s="1"/>
      <c r="B343" s="4"/>
      <c r="C343" s="4"/>
      <c r="D343" s="4"/>
      <c r="I343" s="3"/>
      <c r="J343" s="5"/>
      <c r="K343" s="19"/>
      <c r="L343" s="5"/>
    </row>
    <row r="344" spans="1:12">
      <c r="A344" s="1"/>
      <c r="B344" s="4"/>
      <c r="C344" s="4"/>
      <c r="D344" s="4"/>
      <c r="F344" s="5"/>
      <c r="I344" s="3"/>
      <c r="J344" s="5"/>
      <c r="K344" s="19"/>
      <c r="L344" s="5"/>
    </row>
    <row r="345" spans="1:12">
      <c r="A345" s="1"/>
      <c r="B345" s="4"/>
      <c r="C345" s="4"/>
      <c r="D345" s="4"/>
      <c r="I345" s="3"/>
      <c r="J345" s="5"/>
      <c r="K345" s="19"/>
      <c r="L345" s="5"/>
    </row>
    <row r="346" spans="1:12">
      <c r="A346" s="1"/>
      <c r="B346" s="4"/>
      <c r="C346" s="4"/>
      <c r="D346" s="4"/>
      <c r="I346" s="3"/>
      <c r="J346" s="5"/>
      <c r="K346" s="19"/>
      <c r="L346" s="5"/>
    </row>
    <row r="347" spans="1:12">
      <c r="A347" s="1"/>
      <c r="B347" s="4"/>
      <c r="C347" s="4"/>
      <c r="D347" s="4"/>
      <c r="I347" s="3"/>
      <c r="J347" s="5"/>
      <c r="K347" s="19"/>
      <c r="L347" s="5"/>
    </row>
    <row r="348" spans="1:12">
      <c r="A348" s="1"/>
      <c r="B348" s="4"/>
      <c r="C348" s="4"/>
      <c r="D348" s="4"/>
      <c r="I348" s="3"/>
      <c r="J348" s="5"/>
      <c r="K348" s="19"/>
      <c r="L348" s="5"/>
    </row>
    <row r="349" spans="1:12">
      <c r="A349" s="1"/>
      <c r="B349" s="4"/>
      <c r="C349" s="4"/>
      <c r="D349" s="4"/>
      <c r="I349" s="3"/>
      <c r="J349" s="5"/>
      <c r="K349" s="19"/>
      <c r="L349" s="5"/>
    </row>
    <row r="350" spans="1:12">
      <c r="A350" s="1"/>
      <c r="B350" s="4"/>
      <c r="C350" s="4"/>
      <c r="D350" s="4"/>
      <c r="I350" s="3"/>
      <c r="J350" s="5"/>
      <c r="K350" s="19"/>
      <c r="L350" s="5"/>
    </row>
    <row r="351" spans="1:12">
      <c r="A351" s="1"/>
      <c r="B351" s="4"/>
      <c r="C351" s="4"/>
      <c r="D351" s="4"/>
      <c r="E351" s="4"/>
      <c r="F351" s="5"/>
      <c r="I351" s="3"/>
      <c r="J351" s="5"/>
      <c r="K351" s="19"/>
      <c r="L351" s="5"/>
    </row>
    <row r="352" spans="1:12">
      <c r="A352" s="1"/>
      <c r="B352" s="4"/>
      <c r="C352" s="4"/>
      <c r="D352" s="4"/>
      <c r="I352" s="3"/>
      <c r="J352" s="5"/>
      <c r="K352" s="19"/>
      <c r="L352" s="5"/>
    </row>
    <row r="353" spans="1:12">
      <c r="A353" s="1"/>
      <c r="B353" s="4"/>
      <c r="C353" s="4"/>
      <c r="D353" s="4"/>
      <c r="I353" s="3"/>
      <c r="J353" s="5"/>
      <c r="K353" s="19"/>
      <c r="L353" s="5"/>
    </row>
    <row r="354" spans="1:12">
      <c r="A354" s="1"/>
      <c r="B354" s="4"/>
      <c r="C354" s="4"/>
      <c r="D354" s="4"/>
      <c r="I354" s="3"/>
      <c r="J354" s="5"/>
      <c r="K354" s="19"/>
      <c r="L354" s="5"/>
    </row>
    <row r="355" spans="1:12">
      <c r="A355" s="1"/>
      <c r="B355" s="4"/>
      <c r="C355" s="4"/>
      <c r="D355" s="4"/>
      <c r="I355" s="3"/>
      <c r="J355" s="5"/>
      <c r="K355" s="19"/>
      <c r="L355" s="5"/>
    </row>
    <row r="356" spans="1:12">
      <c r="A356" s="1"/>
      <c r="B356" s="4"/>
      <c r="C356" s="4"/>
      <c r="D356" s="4"/>
      <c r="I356" s="3"/>
      <c r="J356" s="5"/>
      <c r="K356" s="19"/>
      <c r="L356" s="5"/>
    </row>
    <row r="357" spans="1:12">
      <c r="A357" s="1"/>
      <c r="B357" s="4"/>
      <c r="C357" s="4"/>
      <c r="D357" s="4"/>
      <c r="I357" s="3"/>
      <c r="J357" s="5"/>
      <c r="K357" s="19"/>
      <c r="L357" s="5"/>
    </row>
    <row r="358" spans="1:12">
      <c r="A358" s="1"/>
      <c r="B358" s="4"/>
      <c r="C358" s="4"/>
      <c r="D358" s="4"/>
      <c r="I358" s="3"/>
      <c r="J358" s="5"/>
      <c r="K358" s="19"/>
      <c r="L358" s="5"/>
    </row>
    <row r="359" spans="1:12">
      <c r="A359" s="1"/>
      <c r="B359" s="4"/>
      <c r="C359" s="4"/>
      <c r="D359" s="4"/>
      <c r="I359" s="3"/>
      <c r="J359" s="5"/>
      <c r="K359" s="19"/>
      <c r="L359" s="5"/>
    </row>
    <row r="360" spans="1:12">
      <c r="A360" s="1"/>
      <c r="B360" s="4"/>
      <c r="C360" s="4"/>
      <c r="D360" s="4"/>
      <c r="I360" s="3"/>
      <c r="J360" s="5"/>
      <c r="K360" s="19"/>
      <c r="L360" s="5"/>
    </row>
    <row r="361" spans="1:12">
      <c r="A361" s="1"/>
      <c r="B361" s="4"/>
      <c r="C361" s="4"/>
      <c r="D361" s="4"/>
      <c r="I361" s="3"/>
      <c r="J361" s="5"/>
      <c r="K361" s="19"/>
      <c r="L361" s="5"/>
    </row>
    <row r="362" spans="1:12">
      <c r="A362" s="1"/>
      <c r="B362" s="4"/>
      <c r="C362" s="4"/>
      <c r="D362" s="4"/>
      <c r="I362" s="3"/>
      <c r="J362" s="5"/>
      <c r="K362" s="19"/>
      <c r="L362" s="5"/>
    </row>
    <row r="363" spans="1:12">
      <c r="A363" s="1"/>
      <c r="B363" s="4"/>
      <c r="C363" s="4"/>
      <c r="D363" s="4"/>
      <c r="I363" s="3"/>
      <c r="J363" s="5"/>
      <c r="K363" s="19"/>
      <c r="L363" s="5"/>
    </row>
    <row r="364" spans="1:12">
      <c r="A364" s="1"/>
      <c r="B364" s="4"/>
      <c r="C364" s="4"/>
      <c r="D364" s="4"/>
      <c r="I364" s="3"/>
      <c r="J364" s="5"/>
      <c r="K364" s="19"/>
      <c r="L364" s="5"/>
    </row>
    <row r="365" spans="1:12">
      <c r="A365" s="1"/>
      <c r="B365" s="4"/>
      <c r="C365" s="4"/>
      <c r="D365" s="4"/>
      <c r="I365" s="3"/>
      <c r="J365" s="5"/>
      <c r="K365" s="19"/>
      <c r="L365" s="5"/>
    </row>
    <row r="366" spans="1:12">
      <c r="A366" s="1"/>
      <c r="B366" s="4"/>
      <c r="C366" s="4"/>
      <c r="D366" s="4"/>
      <c r="I366" s="3"/>
      <c r="J366" s="5"/>
      <c r="K366" s="19"/>
      <c r="L366" s="5"/>
    </row>
    <row r="367" spans="1:12">
      <c r="J367" s="11"/>
    </row>
  </sheetData>
  <mergeCells count="1">
    <mergeCell ref="N167:N169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T_2014</vt:lpstr>
    </vt:vector>
  </TitlesOfParts>
  <Company>OSER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BILLAUDEAU Davy</dc:creator>
  <cp:lastModifiedBy>Davy Billaudeau</cp:lastModifiedBy>
  <dcterms:created xsi:type="dcterms:W3CDTF">2013-03-12T09:44:06Z</dcterms:created>
  <dcterms:modified xsi:type="dcterms:W3CDTF">2015-09-01T18:56:10Z</dcterms:modified>
</cp:coreProperties>
</file>