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c\Bureau\"/>
    </mc:Choice>
  </mc:AlternateContent>
  <bookViews>
    <workbookView xWindow="0" yWindow="0" windowWidth="18870" windowHeight="78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L16" i="1" l="1"/>
  <c r="H16" i="1"/>
  <c r="M8" i="1" l="1"/>
  <c r="M9" i="1"/>
  <c r="M10" i="1"/>
  <c r="M11" i="1"/>
  <c r="M12" i="1"/>
  <c r="M13" i="1"/>
  <c r="M7" i="1"/>
  <c r="I8" i="1"/>
  <c r="I9" i="1"/>
  <c r="O9" i="1" s="1"/>
  <c r="I10" i="1"/>
  <c r="I11" i="1"/>
  <c r="O11" i="1" s="1"/>
  <c r="I12" i="1"/>
  <c r="I13" i="1"/>
  <c r="O13" i="1" s="1"/>
  <c r="I7" i="1"/>
  <c r="O12" i="1" l="1"/>
  <c r="O10" i="1"/>
  <c r="O8" i="1"/>
  <c r="M14" i="1"/>
  <c r="O7" i="1"/>
  <c r="I14" i="1"/>
  <c r="L8" i="1"/>
  <c r="L9" i="1"/>
  <c r="L10" i="1"/>
  <c r="L11" i="1"/>
  <c r="L12" i="1"/>
  <c r="L13" i="1"/>
  <c r="L7" i="1"/>
  <c r="O14" i="1" l="1"/>
  <c r="L14" i="1"/>
  <c r="H8" i="1"/>
  <c r="N8" i="1" s="1"/>
  <c r="H9" i="1"/>
  <c r="N9" i="1" s="1"/>
  <c r="H10" i="1"/>
  <c r="N10" i="1" s="1"/>
  <c r="H11" i="1"/>
  <c r="N11" i="1" s="1"/>
  <c r="H12" i="1"/>
  <c r="N12" i="1" s="1"/>
  <c r="H13" i="1"/>
  <c r="N13" i="1" s="1"/>
  <c r="N7" i="1" l="1"/>
  <c r="N14" i="1" s="1"/>
  <c r="H14" i="1"/>
</calcChain>
</file>

<file path=xl/sharedStrings.xml><?xml version="1.0" encoding="utf-8"?>
<sst xmlns="http://schemas.openxmlformats.org/spreadsheetml/2006/main" count="30" uniqueCount="27">
  <si>
    <t>Jour</t>
  </si>
  <si>
    <t>Midi</t>
  </si>
  <si>
    <t>Début</t>
  </si>
  <si>
    <t>Fin</t>
  </si>
  <si>
    <t>Cumul Midi</t>
  </si>
  <si>
    <t>Soir</t>
  </si>
  <si>
    <t>Cumul Soir</t>
  </si>
  <si>
    <t>Total</t>
  </si>
  <si>
    <t>Total Semaine</t>
  </si>
  <si>
    <t>Lundi</t>
  </si>
  <si>
    <t>Mardi</t>
  </si>
  <si>
    <t>Mercredi</t>
  </si>
  <si>
    <t>Jeudi</t>
  </si>
  <si>
    <t>Vendredi</t>
  </si>
  <si>
    <t>Samedi</t>
  </si>
  <si>
    <t>Dimanche</t>
  </si>
  <si>
    <t>15m=0,25</t>
  </si>
  <si>
    <t>30m=0,50</t>
  </si>
  <si>
    <t>45m=0,75</t>
  </si>
  <si>
    <t>1h=1</t>
  </si>
  <si>
    <t>Repas</t>
  </si>
  <si>
    <t>Total Repas</t>
  </si>
  <si>
    <t>SI la cellule I7 et M7 es supérieur a 0 alors on enleve 00:30</t>
  </si>
  <si>
    <t>SI la cellule I7 et M7 es inferieur a 0 alors on enleve pas 00:30</t>
  </si>
  <si>
    <t>[h]:mm</t>
  </si>
  <si>
    <t>additionner les cellules H7 et L7 ET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</si>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</sst>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&quot;h&quot;mm\ "/>
    <numFmt numFmtId="166" formatCode="[h]:mm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D8E7B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 style="thick">
        <color theme="4"/>
      </right>
      <top style="thick">
        <color theme="4"/>
      </top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 style="thick">
        <color theme="4"/>
      </bottom>
      <diagonal/>
    </border>
    <border>
      <left/>
      <right/>
      <top style="thick">
        <color theme="4"/>
      </top>
      <bottom style="thick">
        <color theme="4"/>
      </bottom>
      <diagonal/>
    </border>
    <border>
      <left/>
      <right style="thick">
        <color theme="4"/>
      </right>
      <top style="thick">
        <color theme="4"/>
      </top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/>
      <top style="thick">
        <color theme="4"/>
      </top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/>
      <bottom/>
      <diagonal/>
    </border>
    <border>
      <left style="thick">
        <color theme="4"/>
      </left>
      <right style="thick">
        <color theme="4"/>
      </right>
      <top style="thick">
        <color theme="4"/>
      </top>
      <bottom/>
      <diagonal/>
    </border>
    <border>
      <left style="thick">
        <color theme="4"/>
      </left>
      <right style="thick">
        <color theme="4"/>
      </right>
      <top/>
      <bottom style="thick">
        <color theme="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3" xfId="0" applyBorder="1"/>
    <xf numFmtId="0" fontId="0" fillId="0" borderId="0" xfId="0" applyAlignment="1">
      <alignment horizontal="center" vertical="center"/>
    </xf>
    <xf numFmtId="20" fontId="0" fillId="3" borderId="2" xfId="0" applyNumberFormat="1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4" xfId="0" applyNumberFormat="1" applyBorder="1" applyAlignment="1" applyProtection="1">
      <alignment horizontal="center" vertical="center"/>
      <protection locked="0"/>
    </xf>
    <xf numFmtId="20" fontId="0" fillId="0" borderId="2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20" fontId="0" fillId="0" borderId="0" xfId="0" applyNumberFormat="1"/>
    <xf numFmtId="0" fontId="0" fillId="4" borderId="4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4" borderId="5" xfId="0" applyNumberForma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 wrapText="1" shrinkToFit="1"/>
    </xf>
    <xf numFmtId="0" fontId="0" fillId="0" borderId="12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6" xfId="0" applyNumberFormat="1" applyBorder="1" applyAlignment="1" applyProtection="1">
      <alignment horizontal="center"/>
      <protection locked="0"/>
    </xf>
    <xf numFmtId="0" fontId="0" fillId="0" borderId="7" xfId="0" applyNumberFormat="1" applyBorder="1" applyAlignment="1" applyProtection="1">
      <alignment horizontal="center"/>
      <protection locked="0"/>
    </xf>
    <xf numFmtId="0" fontId="0" fillId="0" borderId="11" xfId="0" applyNumberFormat="1" applyBorder="1" applyAlignment="1" applyProtection="1">
      <alignment horizontal="center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0" fontId="0" fillId="0" borderId="8" xfId="0" applyNumberFormat="1" applyBorder="1" applyAlignment="1" applyProtection="1">
      <alignment horizontal="center"/>
      <protection locked="0"/>
    </xf>
    <xf numFmtId="0" fontId="0" fillId="0" borderId="1" xfId="0" applyNumberFormat="1" applyBorder="1" applyAlignment="1" applyProtection="1">
      <alignment horizontal="center"/>
      <protection locked="0"/>
    </xf>
    <xf numFmtId="0" fontId="0" fillId="2" borderId="4" xfId="0" applyNumberFormat="1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8E7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33"/>
  <sheetViews>
    <sheetView tabSelected="1" topLeftCell="C1" workbookViewId="0">
      <selection activeCell="P7" sqref="P7"/>
    </sheetView>
  </sheetViews>
  <sheetFormatPr baseColWidth="10" defaultRowHeight="15" x14ac:dyDescent="0.25"/>
  <cols>
    <col min="1" max="1" width="2.28515625" customWidth="1"/>
    <col min="2" max="5" width="6.7109375" customWidth="1"/>
    <col min="6" max="7" width="6.7109375" style="2" customWidth="1"/>
    <col min="8" max="8" width="10.7109375" style="2" customWidth="1"/>
    <col min="9" max="9" width="6.28515625" style="19" bestFit="1" customWidth="1"/>
    <col min="10" max="10" width="8.140625" style="2" bestFit="1" customWidth="1"/>
    <col min="11" max="11" width="6.7109375" style="2" customWidth="1"/>
    <col min="12" max="12" width="10.7109375" style="2" customWidth="1"/>
    <col min="13" max="13" width="5.5703125" style="19" bestFit="1" customWidth="1"/>
    <col min="14" max="14" width="9.5703125" style="2" bestFit="1" customWidth="1"/>
    <col min="15" max="15" width="6" style="19" customWidth="1"/>
  </cols>
  <sheetData>
    <row r="1" spans="2:26" x14ac:dyDescent="0.25">
      <c r="Z1" t="s">
        <v>16</v>
      </c>
    </row>
    <row r="2" spans="2:26" x14ac:dyDescent="0.25">
      <c r="B2" s="46" t="s">
        <v>24</v>
      </c>
      <c r="G2" s="10"/>
      <c r="Z2" t="s">
        <v>17</v>
      </c>
    </row>
    <row r="3" spans="2:26" x14ac:dyDescent="0.25">
      <c r="Z3" t="s">
        <v>18</v>
      </c>
    </row>
    <row r="4" spans="2:26" ht="15.75" thickBot="1" x14ac:dyDescent="0.3">
      <c r="H4" s="7"/>
      <c r="I4" s="20"/>
      <c r="Z4" t="s">
        <v>19</v>
      </c>
    </row>
    <row r="5" spans="2:26" ht="16.5" thickTop="1" thickBot="1" x14ac:dyDescent="0.3">
      <c r="B5" s="34"/>
      <c r="C5" s="35"/>
      <c r="D5" s="42" t="s">
        <v>0</v>
      </c>
      <c r="E5" s="43"/>
      <c r="F5" s="26" t="s">
        <v>1</v>
      </c>
      <c r="G5" s="27"/>
      <c r="H5" s="32" t="s">
        <v>4</v>
      </c>
      <c r="I5" s="29" t="s">
        <v>20</v>
      </c>
      <c r="J5" s="26" t="s">
        <v>5</v>
      </c>
      <c r="K5" s="27"/>
      <c r="L5" s="32" t="s">
        <v>6</v>
      </c>
      <c r="M5" s="29" t="s">
        <v>20</v>
      </c>
      <c r="N5" s="29" t="s">
        <v>7</v>
      </c>
      <c r="O5" s="28" t="s">
        <v>21</v>
      </c>
    </row>
    <row r="6" spans="2:26" ht="16.5" thickTop="1" thickBot="1" x14ac:dyDescent="0.3">
      <c r="B6" s="38"/>
      <c r="C6" s="39"/>
      <c r="D6" s="44"/>
      <c r="E6" s="45"/>
      <c r="F6" s="11" t="s">
        <v>2</v>
      </c>
      <c r="G6" s="12" t="s">
        <v>3</v>
      </c>
      <c r="H6" s="33"/>
      <c r="I6" s="30"/>
      <c r="J6" s="12" t="s">
        <v>2</v>
      </c>
      <c r="K6" s="13" t="s">
        <v>3</v>
      </c>
      <c r="L6" s="33"/>
      <c r="M6" s="30"/>
      <c r="N6" s="30"/>
      <c r="O6" s="28"/>
    </row>
    <row r="7" spans="2:26" ht="16.5" thickTop="1" thickBot="1" x14ac:dyDescent="0.3">
      <c r="B7" s="34"/>
      <c r="C7" s="35"/>
      <c r="D7" s="26" t="s">
        <v>9</v>
      </c>
      <c r="E7" s="31"/>
      <c r="F7" s="8">
        <v>0.48958333333333331</v>
      </c>
      <c r="G7" s="9">
        <v>0.58333333333333337</v>
      </c>
      <c r="H7" s="3">
        <f>$G7-$F7+IF($F7&gt;$G7,1)</f>
        <v>9.3750000000000056E-2</v>
      </c>
      <c r="I7" s="18" t="str">
        <f>IF(F7&lt;$B$17,"1","0")</f>
        <v>0</v>
      </c>
      <c r="J7" s="9">
        <v>0.78125</v>
      </c>
      <c r="K7" s="9">
        <v>0.98958333333333337</v>
      </c>
      <c r="L7" s="3">
        <f>$K7-$J7+IF($J7&gt;$K7,1)</f>
        <v>0.20833333333333337</v>
      </c>
      <c r="M7" s="21" t="str">
        <f>IF(J7&lt;$B$18,"1","0")</f>
        <v>0</v>
      </c>
      <c r="N7" s="4">
        <f>$H7+$L7</f>
        <v>0.30208333333333343</v>
      </c>
      <c r="O7" s="22">
        <f>I7+M7</f>
        <v>0</v>
      </c>
      <c r="P7" s="50"/>
    </row>
    <row r="8" spans="2:26" ht="16.5" thickTop="1" thickBot="1" x14ac:dyDescent="0.3">
      <c r="B8" s="36"/>
      <c r="C8" s="37"/>
      <c r="D8" s="26" t="s">
        <v>10</v>
      </c>
      <c r="E8" s="31"/>
      <c r="F8" s="9">
        <v>0.48958333333333331</v>
      </c>
      <c r="G8" s="8">
        <v>0.66666666666666663</v>
      </c>
      <c r="H8" s="3">
        <f t="shared" ref="H8:H13" si="0">$G8-$F8+IF($F8&gt;$G8,1)</f>
        <v>0.17708333333333331</v>
      </c>
      <c r="I8" s="18" t="str">
        <f t="shared" ref="I8:I13" si="1">IF(F8&lt;$B$17,"1","0")</f>
        <v>0</v>
      </c>
      <c r="J8" s="9">
        <v>0.78125</v>
      </c>
      <c r="K8" s="8">
        <v>0.97916666666666663</v>
      </c>
      <c r="L8" s="3">
        <f t="shared" ref="L8:L13" si="2">$K8-$J8+IF($J8&gt;$K8,1)</f>
        <v>0.19791666666666663</v>
      </c>
      <c r="M8" s="21" t="str">
        <f t="shared" ref="M8:M13" si="3">IF(J8&lt;$B$18,"1","0")</f>
        <v>0</v>
      </c>
      <c r="N8" s="4">
        <f t="shared" ref="N8:N13" si="4">$H8+$L8</f>
        <v>0.37499999999999994</v>
      </c>
      <c r="O8" s="22">
        <f t="shared" ref="O8:O13" si="5">I8+M8</f>
        <v>0</v>
      </c>
    </row>
    <row r="9" spans="2:26" ht="16.5" thickTop="1" thickBot="1" x14ac:dyDescent="0.3">
      <c r="B9" s="36"/>
      <c r="C9" s="37"/>
      <c r="D9" s="26" t="s">
        <v>11</v>
      </c>
      <c r="E9" s="31"/>
      <c r="F9" s="8">
        <v>0.48958333333333331</v>
      </c>
      <c r="G9" s="9">
        <v>0.66666666666666663</v>
      </c>
      <c r="H9" s="3">
        <f t="shared" si="0"/>
        <v>0.17708333333333331</v>
      </c>
      <c r="I9" s="18" t="str">
        <f t="shared" si="1"/>
        <v>0</v>
      </c>
      <c r="J9" s="9">
        <v>0.78125</v>
      </c>
      <c r="K9" s="8">
        <v>0.95833333333333337</v>
      </c>
      <c r="L9" s="3">
        <f t="shared" si="2"/>
        <v>0.17708333333333337</v>
      </c>
      <c r="M9" s="21" t="str">
        <f t="shared" si="3"/>
        <v>0</v>
      </c>
      <c r="N9" s="4">
        <f t="shared" si="4"/>
        <v>0.35416666666666669</v>
      </c>
      <c r="O9" s="22">
        <f t="shared" si="5"/>
        <v>0</v>
      </c>
    </row>
    <row r="10" spans="2:26" ht="16.5" thickTop="1" thickBot="1" x14ac:dyDescent="0.3">
      <c r="B10" s="36"/>
      <c r="C10" s="37"/>
      <c r="D10" s="26" t="s">
        <v>12</v>
      </c>
      <c r="E10" s="31"/>
      <c r="F10" s="8">
        <v>0.46875</v>
      </c>
      <c r="G10" s="9">
        <v>0.65625</v>
      </c>
      <c r="H10" s="3">
        <f t="shared" si="0"/>
        <v>0.1875</v>
      </c>
      <c r="I10" s="18" t="str">
        <f t="shared" si="1"/>
        <v>1</v>
      </c>
      <c r="J10" s="9">
        <v>0.76041666666666663</v>
      </c>
      <c r="K10" s="8">
        <v>0.95833333333333337</v>
      </c>
      <c r="L10" s="3">
        <f t="shared" si="2"/>
        <v>0.19791666666666674</v>
      </c>
      <c r="M10" s="21" t="str">
        <f t="shared" si="3"/>
        <v>1</v>
      </c>
      <c r="N10" s="4">
        <f t="shared" si="4"/>
        <v>0.38541666666666674</v>
      </c>
      <c r="O10" s="22">
        <f t="shared" si="5"/>
        <v>2</v>
      </c>
    </row>
    <row r="11" spans="2:26" ht="16.5" thickTop="1" thickBot="1" x14ac:dyDescent="0.3">
      <c r="B11" s="36"/>
      <c r="C11" s="37"/>
      <c r="D11" s="26" t="s">
        <v>13</v>
      </c>
      <c r="E11" s="31"/>
      <c r="F11" s="8">
        <v>0.48958333333333331</v>
      </c>
      <c r="G11" s="9">
        <v>0.66666666666666663</v>
      </c>
      <c r="H11" s="3">
        <f t="shared" si="0"/>
        <v>0.17708333333333331</v>
      </c>
      <c r="I11" s="18" t="str">
        <f t="shared" si="1"/>
        <v>0</v>
      </c>
      <c r="J11" s="9">
        <v>0.78125</v>
      </c>
      <c r="K11" s="8">
        <v>0.95833333333333337</v>
      </c>
      <c r="L11" s="3">
        <f t="shared" si="2"/>
        <v>0.17708333333333337</v>
      </c>
      <c r="M11" s="21" t="str">
        <f t="shared" si="3"/>
        <v>0</v>
      </c>
      <c r="N11" s="4">
        <f t="shared" si="4"/>
        <v>0.35416666666666669</v>
      </c>
      <c r="O11" s="22">
        <f t="shared" si="5"/>
        <v>0</v>
      </c>
    </row>
    <row r="12" spans="2:26" ht="16.5" thickTop="1" thickBot="1" x14ac:dyDescent="0.3">
      <c r="B12" s="36"/>
      <c r="C12" s="37"/>
      <c r="D12" s="26" t="s">
        <v>14</v>
      </c>
      <c r="E12" s="31"/>
      <c r="F12" s="8">
        <v>0.48958333333333331</v>
      </c>
      <c r="G12" s="9">
        <v>0.58333333333333337</v>
      </c>
      <c r="H12" s="3">
        <f t="shared" si="0"/>
        <v>9.3750000000000056E-2</v>
      </c>
      <c r="I12" s="18" t="str">
        <f t="shared" si="1"/>
        <v>0</v>
      </c>
      <c r="J12" s="9">
        <v>0.78125</v>
      </c>
      <c r="K12" s="8">
        <v>0.95833333333333337</v>
      </c>
      <c r="L12" s="3">
        <f t="shared" si="2"/>
        <v>0.17708333333333337</v>
      </c>
      <c r="M12" s="21" t="str">
        <f t="shared" si="3"/>
        <v>0</v>
      </c>
      <c r="N12" s="4">
        <f t="shared" si="4"/>
        <v>0.27083333333333343</v>
      </c>
      <c r="O12" s="22">
        <f t="shared" si="5"/>
        <v>0</v>
      </c>
    </row>
    <row r="13" spans="2:26" ht="16.5" thickTop="1" thickBot="1" x14ac:dyDescent="0.3">
      <c r="B13" s="38"/>
      <c r="C13" s="39"/>
      <c r="D13" s="26" t="s">
        <v>15</v>
      </c>
      <c r="E13" s="31"/>
      <c r="F13" s="8">
        <v>0.48958333333333331</v>
      </c>
      <c r="G13" s="9">
        <v>0.58333333333333337</v>
      </c>
      <c r="H13" s="3">
        <f t="shared" si="0"/>
        <v>9.3750000000000056E-2</v>
      </c>
      <c r="I13" s="18" t="str">
        <f t="shared" si="1"/>
        <v>0</v>
      </c>
      <c r="J13" s="9">
        <v>0.78125</v>
      </c>
      <c r="K13" s="8">
        <v>0.95833333333333337</v>
      </c>
      <c r="L13" s="3">
        <f t="shared" si="2"/>
        <v>0.17708333333333337</v>
      </c>
      <c r="M13" s="21" t="str">
        <f t="shared" si="3"/>
        <v>0</v>
      </c>
      <c r="N13" s="4">
        <f t="shared" si="4"/>
        <v>0.27083333333333343</v>
      </c>
      <c r="O13" s="22">
        <f t="shared" si="5"/>
        <v>0</v>
      </c>
    </row>
    <row r="14" spans="2:26" ht="16.5" thickTop="1" thickBot="1" x14ac:dyDescent="0.3">
      <c r="B14" s="1"/>
      <c r="C14" s="40" t="s">
        <v>8</v>
      </c>
      <c r="D14" s="40"/>
      <c r="E14" s="40"/>
      <c r="F14" s="40"/>
      <c r="G14" s="41"/>
      <c r="H14" s="16">
        <f>SUM(H7:H13)</f>
        <v>1</v>
      </c>
      <c r="I14" s="18">
        <f>+I7+I8+I9+I10+I11+I12+I13</f>
        <v>1</v>
      </c>
      <c r="J14" s="14"/>
      <c r="K14" s="15"/>
      <c r="L14" s="16">
        <f>SUM(L7:L13)</f>
        <v>1.3125000000000004</v>
      </c>
      <c r="M14" s="21">
        <f>+M7+M8+M9+M10+M11+M12+M13</f>
        <v>1</v>
      </c>
      <c r="N14" s="5">
        <f>SUM(N7:N13)</f>
        <v>2.3125000000000004</v>
      </c>
      <c r="O14" s="22">
        <f>SUM(O7:O13)</f>
        <v>2</v>
      </c>
    </row>
    <row r="15" spans="2:26" ht="15.75" thickTop="1" x14ac:dyDescent="0.25"/>
    <row r="16" spans="2:26" x14ac:dyDescent="0.25">
      <c r="F16" s="23">
        <v>0.48958333333333331</v>
      </c>
      <c r="G16" s="23">
        <v>0.58333333333333337</v>
      </c>
      <c r="H16" s="23">
        <f>G16-F16</f>
        <v>9.3750000000000056E-2</v>
      </c>
      <c r="I16" s="19">
        <v>1</v>
      </c>
      <c r="J16" s="23">
        <v>0.78125</v>
      </c>
      <c r="K16" s="23">
        <v>0.98958333333333337</v>
      </c>
      <c r="L16" s="23">
        <f>K16-J16</f>
        <v>0.20833333333333337</v>
      </c>
      <c r="M16" s="19">
        <v>1</v>
      </c>
      <c r="N16" s="49" t="s">
        <v>26</v>
      </c>
    </row>
    <row r="17" spans="2:15" x14ac:dyDescent="0.25">
      <c r="B17" s="17">
        <v>0.48958333333333331</v>
      </c>
    </row>
    <row r="18" spans="2:15" x14ac:dyDescent="0.25">
      <c r="B18" s="17">
        <v>0.78125</v>
      </c>
      <c r="F18" s="6"/>
    </row>
    <row r="19" spans="2:15" x14ac:dyDescent="0.25">
      <c r="B19" s="17">
        <v>2.0833333333333332E-2</v>
      </c>
    </row>
    <row r="21" spans="2:15" x14ac:dyDescent="0.25">
      <c r="B21" s="24" t="s">
        <v>25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</row>
    <row r="22" spans="2:15" x14ac:dyDescent="0.25">
      <c r="B22" s="24" t="s">
        <v>22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</row>
    <row r="23" spans="2:15" x14ac:dyDescent="0.25">
      <c r="B23" s="24" t="s">
        <v>23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</row>
    <row r="24" spans="2:15" x14ac:dyDescent="0.25"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</row>
    <row r="25" spans="2:15" x14ac:dyDescent="0.25"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</row>
    <row r="26" spans="2:15" x14ac:dyDescent="0.25"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</row>
    <row r="27" spans="2:15" x14ac:dyDescent="0.25"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</row>
    <row r="28" spans="2:15" x14ac:dyDescent="0.25">
      <c r="B28" s="48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</row>
    <row r="29" spans="2:15" x14ac:dyDescent="0.25"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</row>
    <row r="30" spans="2:15" x14ac:dyDescent="0.25"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</row>
    <row r="31" spans="2:15" x14ac:dyDescent="0.25"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</row>
    <row r="32" spans="2:15" x14ac:dyDescent="0.25">
      <c r="B32" s="48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</row>
    <row r="33" spans="2:15" x14ac:dyDescent="0.25"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</row>
  </sheetData>
  <mergeCells count="32">
    <mergeCell ref="D12:E12"/>
    <mergeCell ref="D13:E13"/>
    <mergeCell ref="B7:C13"/>
    <mergeCell ref="C14:G14"/>
    <mergeCell ref="I5:I6"/>
    <mergeCell ref="D11:E11"/>
    <mergeCell ref="B5:C6"/>
    <mergeCell ref="D10:E10"/>
    <mergeCell ref="D5:E6"/>
    <mergeCell ref="F5:G5"/>
    <mergeCell ref="H5:H6"/>
    <mergeCell ref="D9:E9"/>
    <mergeCell ref="J5:K5"/>
    <mergeCell ref="O5:O6"/>
    <mergeCell ref="N5:N6"/>
    <mergeCell ref="D7:E7"/>
    <mergeCell ref="D8:E8"/>
    <mergeCell ref="L5:L6"/>
    <mergeCell ref="M5:M6"/>
    <mergeCell ref="B21:O21"/>
    <mergeCell ref="B22:O22"/>
    <mergeCell ref="B23:O23"/>
    <mergeCell ref="B24:O24"/>
    <mergeCell ref="B25:O25"/>
    <mergeCell ref="B31:O31"/>
    <mergeCell ref="B32:O32"/>
    <mergeCell ref="B33:O33"/>
    <mergeCell ref="B26:O26"/>
    <mergeCell ref="B27:O27"/>
    <mergeCell ref="B28:O28"/>
    <mergeCell ref="B29:O29"/>
    <mergeCell ref="B30:O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Syrius</dc:creator>
  <cp:lastModifiedBy>Syrius</cp:lastModifiedBy>
  <dcterms:created xsi:type="dcterms:W3CDTF">2015-08-29T14:58:54Z</dcterms:created>
  <dcterms:modified xsi:type="dcterms:W3CDTF">2015-09-01T09:47:21Z</dcterms:modified>
</cp:coreProperties>
</file>