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15" windowWidth="20115" windowHeight="7755"/>
  </bookViews>
  <sheets>
    <sheet name="Données Graphique" sheetId="1" r:id="rId1"/>
    <sheet name="Paramètres" sheetId="2" r:id="rId2"/>
    <sheet name="S31_extraction_spider_61" sheetId="11" r:id="rId3"/>
    <sheet name="Feuil3" sheetId="3" r:id="rId4"/>
  </sheets>
  <definedNames>
    <definedName name="_xlnm._FilterDatabase" localSheetId="2" hidden="1">S31_extraction_spider_61!$A$1:$AV$1166</definedName>
  </definedNames>
  <calcPr calcId="145621" calcMode="manual"/>
</workbook>
</file>

<file path=xl/calcChain.xml><?xml version="1.0" encoding="utf-8"?>
<calcChain xmlns="http://schemas.openxmlformats.org/spreadsheetml/2006/main">
  <c r="F6" i="1" l="1"/>
  <c r="C13" i="2" l="1"/>
  <c r="C3" i="2" l="1"/>
  <c r="C7" i="2" l="1"/>
  <c r="C2" i="2"/>
  <c r="D3" i="2" s="1"/>
  <c r="E3" i="2" l="1"/>
  <c r="C11" i="2"/>
  <c r="C10" i="2"/>
  <c r="C6" i="2"/>
  <c r="E6" i="1"/>
  <c r="G7" i="1"/>
  <c r="H6" i="1"/>
  <c r="G8" i="1" a="1"/>
  <c r="G8" i="1" l="1"/>
  <c r="E7" i="1"/>
  <c r="F7" i="1"/>
  <c r="D6" i="1"/>
  <c r="H7" i="1"/>
  <c r="I6" i="1"/>
  <c r="E8" i="1" a="1"/>
  <c r="H8" i="1" a="1"/>
  <c r="E8" i="1" l="1"/>
  <c r="H8" i="1"/>
  <c r="D7" i="1"/>
  <c r="C6" i="1"/>
  <c r="J6" i="1"/>
  <c r="I7" i="1"/>
  <c r="I8" i="1" a="1"/>
  <c r="D8" i="1" a="1"/>
  <c r="I8" i="1" l="1"/>
  <c r="D8" i="1"/>
  <c r="J7" i="1"/>
  <c r="K6" i="1"/>
  <c r="J8" i="1" a="1"/>
  <c r="J8" i="1" l="1"/>
  <c r="M6" i="1"/>
  <c r="L7" i="1"/>
  <c r="K7" i="1"/>
  <c r="N6" i="1" l="1"/>
  <c r="L6" i="1"/>
  <c r="M7" i="1"/>
  <c r="K8" i="1" a="1"/>
  <c r="M8" i="1" a="1"/>
  <c r="K8" i="1" l="1"/>
  <c r="M8" i="1"/>
  <c r="O6" i="1"/>
  <c r="N7" i="1"/>
  <c r="N8" i="1" a="1"/>
  <c r="N8" i="1" l="1"/>
  <c r="P6" i="1"/>
  <c r="O7" i="1"/>
  <c r="O8" i="1" a="1"/>
  <c r="O8" i="1" l="1"/>
  <c r="R6" i="1"/>
  <c r="Q7" i="1"/>
  <c r="P7" i="1"/>
  <c r="S6" i="1" l="1"/>
  <c r="Q6" i="1"/>
  <c r="R7" i="1"/>
  <c r="P8" i="1" a="1"/>
  <c r="R8" i="1" a="1"/>
  <c r="P8" i="1" l="1"/>
  <c r="R8" i="1"/>
  <c r="T6" i="1"/>
  <c r="S7" i="1"/>
  <c r="S8" i="1" a="1"/>
  <c r="S8" i="1" l="1"/>
  <c r="U6" i="1"/>
  <c r="T7" i="1"/>
  <c r="T8" i="1" a="1"/>
  <c r="T8" i="1" l="1"/>
  <c r="W6" i="1"/>
  <c r="V7" i="1"/>
  <c r="U7" i="1"/>
  <c r="X6" i="1" l="1"/>
  <c r="V6" i="1"/>
  <c r="W7" i="1"/>
  <c r="U8" i="1" a="1"/>
  <c r="W8" i="1" a="1"/>
  <c r="U8" i="1" l="1"/>
  <c r="W8" i="1"/>
  <c r="X7" i="1"/>
  <c r="Y6" i="1"/>
  <c r="X8" i="1" a="1"/>
  <c r="X8" i="1" l="1"/>
  <c r="Z6" i="1"/>
  <c r="Y7" i="1"/>
  <c r="Y8" i="1" a="1"/>
  <c r="Y8" i="1" l="1"/>
  <c r="Z7" i="1"/>
  <c r="AA6" i="1"/>
  <c r="Z8" i="1" a="1"/>
  <c r="Z8" i="1" l="1"/>
  <c r="AC6" i="1"/>
  <c r="AB7" i="1"/>
  <c r="AA7" i="1"/>
  <c r="AB6" i="1" l="1"/>
  <c r="AC7" i="1"/>
  <c r="AD6" i="1"/>
  <c r="AA8" i="1" a="1"/>
  <c r="AC8" i="1" a="1"/>
  <c r="AC8" i="1" l="1"/>
  <c r="AA8" i="1"/>
  <c r="AE6" i="1"/>
  <c r="AD7" i="1"/>
  <c r="AD8" i="1" a="1"/>
  <c r="AD8" i="1" l="1"/>
  <c r="AF6" i="1"/>
  <c r="AE7" i="1"/>
  <c r="AE8" i="1" a="1"/>
  <c r="AE8" i="1" l="1"/>
  <c r="AG7" i="1"/>
  <c r="AH6" i="1"/>
  <c r="AF7" i="1"/>
  <c r="AG6" i="1" l="1"/>
  <c r="AI6" i="1"/>
  <c r="AH7" i="1"/>
  <c r="AF8" i="1" a="1"/>
  <c r="AH8" i="1" a="1"/>
  <c r="AH8" i="1" l="1"/>
  <c r="AF8" i="1"/>
  <c r="AJ6" i="1"/>
  <c r="AI7" i="1"/>
  <c r="AI8" i="1" a="1"/>
  <c r="AI8" i="1" l="1"/>
  <c r="AJ7" i="1"/>
  <c r="AK6" i="1"/>
  <c r="AJ8" i="1" a="1"/>
  <c r="AJ8" i="1" l="1"/>
  <c r="AL6" i="1"/>
  <c r="AK7" i="1"/>
  <c r="AK8" i="1" a="1"/>
  <c r="AK8" i="1" l="1"/>
  <c r="AM7" i="1"/>
  <c r="AL7" i="1"/>
  <c r="AN6" i="1"/>
  <c r="AM6" i="1" l="1"/>
  <c r="AO6" i="1"/>
  <c r="AN7" i="1"/>
  <c r="AL8" i="1" a="1"/>
  <c r="AN8" i="1" a="1"/>
  <c r="AN8" i="1" l="1"/>
  <c r="AL8" i="1"/>
  <c r="AP6" i="1"/>
  <c r="AO7" i="1"/>
  <c r="AO8" i="1" a="1"/>
  <c r="AO8" i="1" l="1"/>
  <c r="AQ6" i="1"/>
  <c r="AP7" i="1"/>
  <c r="AP8" i="1" a="1"/>
  <c r="AP8" i="1" l="1"/>
  <c r="AR7" i="1"/>
  <c r="AQ7" i="1"/>
  <c r="AS6" i="1"/>
  <c r="AR6" i="1" l="1"/>
  <c r="AS7" i="1"/>
  <c r="AT6" i="1"/>
  <c r="AQ8" i="1" a="1"/>
  <c r="AS8" i="1" a="1"/>
  <c r="AS8" i="1" l="1"/>
  <c r="AQ8" i="1"/>
  <c r="AT7" i="1"/>
  <c r="AU6" i="1"/>
  <c r="AT8" i="1" a="1"/>
  <c r="AT8" i="1" l="1"/>
  <c r="AV6" i="1"/>
  <c r="AU7" i="1"/>
  <c r="AU8" i="1" a="1"/>
  <c r="AU8" i="1" l="1"/>
  <c r="AW7" i="1"/>
  <c r="AV7" i="1"/>
  <c r="AX6" i="1"/>
  <c r="AW6" i="1" l="1"/>
  <c r="AY6" i="1"/>
  <c r="AX7" i="1"/>
  <c r="AX8" i="1" a="1"/>
  <c r="AV8" i="1" a="1"/>
  <c r="AX8" i="1" l="1"/>
  <c r="AV8" i="1"/>
  <c r="AY7" i="1"/>
  <c r="AZ6" i="1"/>
  <c r="AY8" i="1" a="1"/>
  <c r="AY8" i="1" l="1"/>
  <c r="BA6" i="1"/>
  <c r="AZ7" i="1"/>
  <c r="AZ8" i="1" a="1"/>
  <c r="AZ8" i="1" l="1"/>
  <c r="BB7" i="1"/>
  <c r="BC6" i="1"/>
  <c r="BA7" i="1"/>
  <c r="BB6" i="1" l="1"/>
  <c r="BD6" i="1"/>
  <c r="BC7" i="1"/>
  <c r="BA8" i="1" a="1"/>
  <c r="BC8" i="1" a="1"/>
  <c r="BA8" i="1" l="1"/>
  <c r="BC8" i="1"/>
  <c r="BD7" i="1"/>
  <c r="BE6" i="1"/>
  <c r="BD8" i="1" a="1"/>
  <c r="BD8" i="1" l="1"/>
  <c r="BF6" i="1"/>
  <c r="BE7" i="1"/>
  <c r="BE8" i="1" a="1"/>
  <c r="BE8" i="1" l="1"/>
  <c r="BG6" i="1"/>
  <c r="BF7" i="1"/>
  <c r="BF8" i="1" a="1"/>
  <c r="BF8" i="1" l="1"/>
  <c r="BH7" i="1"/>
  <c r="BI6" i="1"/>
  <c r="BG7" i="1"/>
  <c r="BH6" i="1" l="1"/>
  <c r="BJ6" i="1"/>
  <c r="BI7" i="1"/>
  <c r="BG8" i="1" a="1"/>
  <c r="BI8" i="1" a="1"/>
  <c r="BI8" i="1" l="1"/>
  <c r="BG8" i="1"/>
  <c r="BJ7" i="1"/>
  <c r="BK6" i="1"/>
  <c r="BJ8" i="1" a="1"/>
  <c r="BJ8" i="1" l="1"/>
  <c r="BL6" i="1"/>
  <c r="BK7" i="1"/>
  <c r="BK8" i="1" a="1"/>
  <c r="BK8" i="1" l="1"/>
  <c r="BN6" i="1"/>
  <c r="BM6" i="1"/>
  <c r="BM7" i="1"/>
  <c r="BL7" i="1"/>
  <c r="BL8" i="1" a="1"/>
  <c r="BL8" i="1" l="1"/>
</calcChain>
</file>

<file path=xl/sharedStrings.xml><?xml version="1.0" encoding="utf-8"?>
<sst xmlns="http://schemas.openxmlformats.org/spreadsheetml/2006/main" count="18553" uniqueCount="3061">
  <si>
    <t>Semaine</t>
  </si>
  <si>
    <t>Année :</t>
  </si>
  <si>
    <t>N° Semaine :</t>
  </si>
  <si>
    <t>Chemin archive  hebdo:</t>
  </si>
  <si>
    <t>W:\Planification\Activite\SPIDER\Production\Artemis-Excel\SuiviVersion\archive\</t>
  </si>
  <si>
    <t>Chemin archive mensuel:</t>
  </si>
  <si>
    <t>W:\Planification\Activite\SPIDER\Production\Artemis-Excel\SuiviVersion\data\</t>
  </si>
  <si>
    <t>Chemin archive hebdo extract :</t>
  </si>
  <si>
    <t>Nom de l'archive à ouvrir :</t>
  </si>
  <si>
    <t>extraction_spider_61.txt</t>
  </si>
  <si>
    <t>extraction_spider_61</t>
  </si>
  <si>
    <t>Nom du fichier :</t>
  </si>
  <si>
    <t>Nom du nouvel onglet de donnnées semaine :</t>
  </si>
  <si>
    <t>extraction_spider_61_mensuel</t>
  </si>
  <si>
    <t>Date début semaine</t>
  </si>
  <si>
    <t>Date de fin semaine</t>
  </si>
  <si>
    <t>A.EF</t>
  </si>
  <si>
    <t>BUDGET DT</t>
  </si>
  <si>
    <t>N</t>
  </si>
  <si>
    <t>DEVELOPPEMENT</t>
  </si>
  <si>
    <t>LANCE</t>
  </si>
  <si>
    <t>SOUTIEN</t>
  </si>
  <si>
    <t>17/08/2015</t>
  </si>
  <si>
    <t>30/09/2015</t>
  </si>
  <si>
    <t>CCI-ES/PC</t>
  </si>
  <si>
    <t>M</t>
  </si>
  <si>
    <t>CCI-ES</t>
  </si>
  <si>
    <t>ARDIDEN 3G-KA62</t>
  </si>
  <si>
    <t>LIJPRO</t>
  </si>
  <si>
    <t>14/12/2016</t>
  </si>
  <si>
    <t>ACHAT</t>
  </si>
  <si>
    <t>__3_5__</t>
  </si>
  <si>
    <t>DI/A/CCI-ES</t>
  </si>
  <si>
    <t>CC-ES-01</t>
  </si>
  <si>
    <t>13/12/2016</t>
  </si>
  <si>
    <t>10-DEF</t>
  </si>
  <si>
    <t>LMI</t>
  </si>
  <si>
    <t>DT/MD</t>
  </si>
  <si>
    <t>BE-projeteur</t>
  </si>
  <si>
    <t>LM</t>
  </si>
  <si>
    <t>CCI-ES/ING</t>
  </si>
  <si>
    <t>C3715-03 C3715-04</t>
  </si>
  <si>
    <t>12_4_67</t>
  </si>
  <si>
    <t>C3715-04</t>
  </si>
  <si>
    <t>30-BRUT</t>
  </si>
  <si>
    <t>45-ACPSE</t>
  </si>
  <si>
    <t>APPRO</t>
  </si>
  <si>
    <t>19/08/2014</t>
  </si>
  <si>
    <t>C3715-06</t>
  </si>
  <si>
    <t>12__5__</t>
  </si>
  <si>
    <t>40-ACPST</t>
  </si>
  <si>
    <t>09/06/2016</t>
  </si>
  <si>
    <t>29/11/2016</t>
  </si>
  <si>
    <t>31/08/2015</t>
  </si>
  <si>
    <t>23/02/2016</t>
  </si>
  <si>
    <t>01/09/2015</t>
  </si>
  <si>
    <t>15/09/2015</t>
  </si>
  <si>
    <t>02/09/2015</t>
  </si>
  <si>
    <t>29/09/2015</t>
  </si>
  <si>
    <t>10/11/2015</t>
  </si>
  <si>
    <t>20/04/2016</t>
  </si>
  <si>
    <t>12/11/2015</t>
  </si>
  <si>
    <t>25/11/2015</t>
  </si>
  <si>
    <t>30/05/2016</t>
  </si>
  <si>
    <t>16/12/2015</t>
  </si>
  <si>
    <t>04/01/2016</t>
  </si>
  <si>
    <t>15/01/2016</t>
  </si>
  <si>
    <t>20/06/2016</t>
  </si>
  <si>
    <t>18/01/2016</t>
  </si>
  <si>
    <t>19/02/2016</t>
  </si>
  <si>
    <t>27/07/2016</t>
  </si>
  <si>
    <t>22/02/2016</t>
  </si>
  <si>
    <t>25/03/2016</t>
  </si>
  <si>
    <t>15/09/2016</t>
  </si>
  <si>
    <t>29/03/2016</t>
  </si>
  <si>
    <t>02/05/2016</t>
  </si>
  <si>
    <t>20/10/2016</t>
  </si>
  <si>
    <t>12/05/2016</t>
  </si>
  <si>
    <t>26/05/2016</t>
  </si>
  <si>
    <t>15/11/2016</t>
  </si>
  <si>
    <t>10/06/2016</t>
  </si>
  <si>
    <t>23/06/2016</t>
  </si>
  <si>
    <t>C-REDRESSEUR RADIAL DM 94207</t>
  </si>
  <si>
    <t>DM 94207 TASSEMENT RDSSEUR RAD</t>
  </si>
  <si>
    <t>18/12/2015</t>
  </si>
  <si>
    <t>19/12/2015</t>
  </si>
  <si>
    <t>BE</t>
  </si>
  <si>
    <t>123456_</t>
  </si>
  <si>
    <t>C3715-06 C3715-05</t>
  </si>
  <si>
    <t>C3715-02 C3715-01</t>
  </si>
  <si>
    <t>METH-preparateur</t>
  </si>
  <si>
    <t>26/05/2014</t>
  </si>
  <si>
    <t>C3715-02</t>
  </si>
  <si>
    <t>22-I3DCPSE</t>
  </si>
  <si>
    <t>C3527-01</t>
  </si>
  <si>
    <t>METH-CROUZET</t>
  </si>
  <si>
    <t>28-INDCPSE</t>
  </si>
  <si>
    <t>06/10/2015</t>
  </si>
  <si>
    <t>03/06/2015</t>
  </si>
  <si>
    <t>C3501-03</t>
  </si>
  <si>
    <t>26/06/2015</t>
  </si>
  <si>
    <t>29/06/2015</t>
  </si>
  <si>
    <t>16/07/2015</t>
  </si>
  <si>
    <t>980 0009-340</t>
  </si>
  <si>
    <t>REDRESSEUR RADIAL - RECEPTION ET VALIDATION OC SPECIFIQUES  CPSE</t>
  </si>
  <si>
    <t>28/08/2015</t>
  </si>
  <si>
    <t>03/09/2015</t>
  </si>
  <si>
    <t>23/07/2015</t>
  </si>
  <si>
    <t>05/06/2015</t>
  </si>
  <si>
    <t>08/06/2015</t>
  </si>
  <si>
    <t>C3501-04 C3501-03</t>
  </si>
  <si>
    <t>10/07/2015</t>
  </si>
  <si>
    <t>C3501-06</t>
  </si>
  <si>
    <t>980 0009-365</t>
  </si>
  <si>
    <t>REDRESSEUR RADIAL - CA OUTILLAGES MONTAGES  CPSE</t>
  </si>
  <si>
    <t>17/07/2015</t>
  </si>
  <si>
    <t>20/08/2015</t>
  </si>
  <si>
    <t>17/06/2015</t>
  </si>
  <si>
    <t>980 0009-370</t>
  </si>
  <si>
    <t>REDRESSEUR RADIAL - RECEPTION ET VALIDATION 1IER OUTILLAGE MONTAGE CPSE</t>
  </si>
  <si>
    <t>18/09/2015</t>
  </si>
  <si>
    <t>24/09/2015</t>
  </si>
  <si>
    <t>C3501-03 C3527-01 C3501-06</t>
  </si>
  <si>
    <t>06/07/2015</t>
  </si>
  <si>
    <t>980 0009-395</t>
  </si>
  <si>
    <t>REDRESSEUR RADIAL - I2 PVI CPSE</t>
  </si>
  <si>
    <t>15/07/2015</t>
  </si>
  <si>
    <t>22/09/2015</t>
  </si>
  <si>
    <t>980 0009-396</t>
  </si>
  <si>
    <t>REDRESSEUR RADIAL - DOCS GEODE OFFICIELS CPSE</t>
  </si>
  <si>
    <t>23/09/2015</t>
  </si>
  <si>
    <t>C3501-07</t>
  </si>
  <si>
    <t>980 0009-398</t>
  </si>
  <si>
    <t>REDRESSEUR RADIAL - REVUE D'INDUS AVANT 1ERE FAB CPSE</t>
  </si>
  <si>
    <t>30/07/2015</t>
  </si>
  <si>
    <t>13/11/2015</t>
  </si>
  <si>
    <t>QUALITE</t>
  </si>
  <si>
    <t>24/06/2015</t>
  </si>
  <si>
    <t>25/06/2015</t>
  </si>
  <si>
    <t>09/07/2015</t>
  </si>
  <si>
    <t>980 0009-420</t>
  </si>
  <si>
    <t>REDRESSEUR RADIAL - BRUT - FABRICATION</t>
  </si>
  <si>
    <t>S31-&gt;S37 // S30-&gt;S31</t>
  </si>
  <si>
    <t>09/09/2015</t>
  </si>
  <si>
    <t>CC-ES-06</t>
  </si>
  <si>
    <t>26/05/2015</t>
  </si>
  <si>
    <t>980 0009-425</t>
  </si>
  <si>
    <t>REDRESSEUR RADIAL - BRUT - CONTROLES D'ESSAIS DE VALIDATION</t>
  </si>
  <si>
    <t>10/09/2015</t>
  </si>
  <si>
    <t>17/09/2015</t>
  </si>
  <si>
    <t>980 0009-430</t>
  </si>
  <si>
    <t>REDRESSEUR RADIAL - BRUT - I3 FSSEUR</t>
  </si>
  <si>
    <t>980 0009-435</t>
  </si>
  <si>
    <t>REDRESSEUR RADIAL - BRUT - I3 TM (PVI)</t>
  </si>
  <si>
    <t>25/09/2015</t>
  </si>
  <si>
    <t>01/10/2015</t>
  </si>
  <si>
    <t>980 0009-440</t>
  </si>
  <si>
    <t>REDRESSEUR RADIAL - BRUT - RECEPTION OUTILLAGE(S) &amp; POSTE PVI</t>
  </si>
  <si>
    <t>C4500-01</t>
  </si>
  <si>
    <t>980 0009-445</t>
  </si>
  <si>
    <t>REDRESSEUR RADIAL - BRUT - LIVRAISON BRUT</t>
  </si>
  <si>
    <t>S26 - Date de livraison Brut MAJ en septembre</t>
  </si>
  <si>
    <t>16/10/2015</t>
  </si>
  <si>
    <t>29/10/2015</t>
  </si>
  <si>
    <t>980 0009-450</t>
  </si>
  <si>
    <t>REDRESSEUR RADIAL - BRUT - DISPO MAG BRUT</t>
  </si>
  <si>
    <t>30/10/2015</t>
  </si>
  <si>
    <t>55-FCPSE</t>
  </si>
  <si>
    <t>16/11/2015</t>
  </si>
  <si>
    <t>30/03/2016</t>
  </si>
  <si>
    <t>980 0009-505</t>
  </si>
  <si>
    <t xml:space="preserve">REDRESSEUR RADIAL - CPSE - USINAGE </t>
  </si>
  <si>
    <t>CCI-ES/F</t>
  </si>
  <si>
    <t>02/02/2016</t>
  </si>
  <si>
    <t>22/10/2015</t>
  </si>
  <si>
    <t>980 0009-510</t>
  </si>
  <si>
    <t>REDRESSEUR RADIAL - CPSE - PROCEDES SPECIAUX</t>
  </si>
  <si>
    <t>03/02/2016</t>
  </si>
  <si>
    <t>16/02/2016</t>
  </si>
  <si>
    <t>980 0009-515</t>
  </si>
  <si>
    <t>REDRESSEUR RADIAL - CPSE - PHASE DE CONTROLE 1 IER ARTICLE / STADE DVI</t>
  </si>
  <si>
    <t>17/02/2016</t>
  </si>
  <si>
    <t>15/03/2016</t>
  </si>
  <si>
    <t>980 0009-520</t>
  </si>
  <si>
    <t xml:space="preserve">REDRESSEUR RADIAL - CPSE - I3 PVI </t>
  </si>
  <si>
    <t>02/03/2016</t>
  </si>
  <si>
    <t>CC-ES-04 C3527-01</t>
  </si>
  <si>
    <t>31/03/2016</t>
  </si>
  <si>
    <t>06/04/2016</t>
  </si>
  <si>
    <t>23/03/2016</t>
  </si>
  <si>
    <t>09/09/2016</t>
  </si>
  <si>
    <t>06/10/2016</t>
  </si>
  <si>
    <t>C3527-01 CC-ES-04</t>
  </si>
  <si>
    <t>MECA</t>
  </si>
  <si>
    <t>C-DIFFUSEUR</t>
  </si>
  <si>
    <t>DIFFUSEUR - PROGRAMME RECTIF FINAL</t>
  </si>
  <si>
    <t>04/09/2015</t>
  </si>
  <si>
    <t>30/01/2015</t>
  </si>
  <si>
    <t>19/08/2015</t>
  </si>
  <si>
    <t>21/04/2016</t>
  </si>
  <si>
    <t>28/07/2015</t>
  </si>
  <si>
    <t>DEMONSTRATEUR</t>
  </si>
  <si>
    <t>DMO TPH</t>
  </si>
  <si>
    <t>DEMO TPH (TECH 2750)</t>
  </si>
  <si>
    <t>17/10/2014</t>
  </si>
  <si>
    <t>01/07/2015</t>
  </si>
  <si>
    <t>RONDEAU</t>
  </si>
  <si>
    <t>CCI-PS</t>
  </si>
  <si>
    <t>21/08/2015</t>
  </si>
  <si>
    <t>03/12/2015</t>
  </si>
  <si>
    <t>15/04/2016</t>
  </si>
  <si>
    <t>29/04/2016</t>
  </si>
  <si>
    <t>DELATTRE</t>
  </si>
  <si>
    <t>20/07/2015</t>
  </si>
  <si>
    <t>20/10/2015</t>
  </si>
  <si>
    <t>18/11/2015</t>
  </si>
  <si>
    <t>26/10/2015</t>
  </si>
  <si>
    <t>14/12/2015</t>
  </si>
  <si>
    <t>19/10/2015</t>
  </si>
  <si>
    <t>21/09/2015</t>
  </si>
  <si>
    <t>06/01/2016</t>
  </si>
  <si>
    <t>18/02/2016</t>
  </si>
  <si>
    <t>14/04/2016</t>
  </si>
  <si>
    <t>TL-TVF</t>
  </si>
  <si>
    <t>19/11/2015</t>
  </si>
  <si>
    <t>18/08/2015</t>
  </si>
  <si>
    <t>25/08/2015</t>
  </si>
  <si>
    <t>26/08/2015</t>
  </si>
  <si>
    <t>02/12/2015</t>
  </si>
  <si>
    <t>27/10/2015</t>
  </si>
  <si>
    <t>07/09/2015</t>
  </si>
  <si>
    <t>08/09/2015</t>
  </si>
  <si>
    <t>14/09/2015</t>
  </si>
  <si>
    <t>12/10/2015</t>
  </si>
  <si>
    <t>13/10/2015</t>
  </si>
  <si>
    <t>16/09/2015</t>
  </si>
  <si>
    <t>28/09/2015</t>
  </si>
  <si>
    <t>13/01/2016</t>
  </si>
  <si>
    <t>14/01/2016</t>
  </si>
  <si>
    <t>21/12/2015</t>
  </si>
  <si>
    <t>22/12/2015</t>
  </si>
  <si>
    <t>TL-SPABPAR</t>
  </si>
  <si>
    <t>14/03/2016</t>
  </si>
  <si>
    <t>05/01/2016</t>
  </si>
  <si>
    <t>19/01/2016</t>
  </si>
  <si>
    <t>29/02/2016</t>
  </si>
  <si>
    <t>01/03/2016</t>
  </si>
  <si>
    <t>11/09/2015</t>
  </si>
  <si>
    <t>20/01/2016</t>
  </si>
  <si>
    <t>21/01/2016</t>
  </si>
  <si>
    <t>14/10/2015</t>
  </si>
  <si>
    <t>28/10/2015</t>
  </si>
  <si>
    <t>27/07/2015</t>
  </si>
  <si>
    <t>26/02/2016</t>
  </si>
  <si>
    <t>29/07/2015</t>
  </si>
  <si>
    <t>27/08/2015</t>
  </si>
  <si>
    <t>20/11/2015</t>
  </si>
  <si>
    <t>23/11/2015</t>
  </si>
  <si>
    <t>04/12/2015</t>
  </si>
  <si>
    <t>12/02/2016</t>
  </si>
  <si>
    <t>15/02/2016</t>
  </si>
  <si>
    <t>TL-DISTRIBUTEUR HP1</t>
  </si>
  <si>
    <t>16/01/2015</t>
  </si>
  <si>
    <t>10/10/2014</t>
  </si>
  <si>
    <t>18/11/2014</t>
  </si>
  <si>
    <t>METH</t>
  </si>
  <si>
    <t>TL-DISTRIBUTEUR HP2</t>
  </si>
  <si>
    <t>06/05/2015</t>
  </si>
  <si>
    <t>METH-LALANNE</t>
  </si>
  <si>
    <t>METH-EC3D</t>
  </si>
  <si>
    <t>28/05/2015</t>
  </si>
  <si>
    <t>13/03/2015</t>
  </si>
  <si>
    <t>C-SECTEUR HP1</t>
  </si>
  <si>
    <t>17/12/2015</t>
  </si>
  <si>
    <t>07/10/2015</t>
  </si>
  <si>
    <t>08/10/2015</t>
  </si>
  <si>
    <t>26/11/2015</t>
  </si>
  <si>
    <t>27/11/2015</t>
  </si>
  <si>
    <t>10/12/2015</t>
  </si>
  <si>
    <t>11/12/2015</t>
  </si>
  <si>
    <t>03/02/2015</t>
  </si>
  <si>
    <t>24/08/2015</t>
  </si>
  <si>
    <t>08/01/2016</t>
  </si>
  <si>
    <t>11/01/2016</t>
  </si>
  <si>
    <t>13/05/2015</t>
  </si>
  <si>
    <t>BRU 6100-170</t>
  </si>
  <si>
    <t>SPABPAR - BRUT SPABPAR NU- REAL &amp; CTRL OUTILLAGE(S)</t>
  </si>
  <si>
    <t>BRU 6100-180</t>
  </si>
  <si>
    <t>SPABPAR - BRUT SPABPAR NU- FABRICATION 1ERE PIECE</t>
  </si>
  <si>
    <t>S28 retour fournisseur allongement durée de 9 j / S24# retour fournisseur, réduction durée de 5 jours / S20 ajustement rtour planning fournisseur / S19 allongement durée à 106 j</t>
  </si>
  <si>
    <t>04/02/2016</t>
  </si>
  <si>
    <t>BRU 6100-230</t>
  </si>
  <si>
    <t>SPABPAR - BRUT SPABPAR NU- LIVRAISON 1ERE PIECE</t>
  </si>
  <si>
    <t>BRU 6100-235</t>
  </si>
  <si>
    <t>SPABPAR - BRUT SPABPAR NU- TRAITEMENT DES DRs 1ERE PIECE</t>
  </si>
  <si>
    <t>S24: réduction durée  de 10 à 5j / S20 nouvelle activité</t>
  </si>
  <si>
    <t>05/02/2016</t>
  </si>
  <si>
    <t>11/02/2016</t>
  </si>
  <si>
    <t>BRU 6100-240</t>
  </si>
  <si>
    <t>SPABPAR - BRUT SPABPAR NU- DISPO MAG 1ERE PIECE</t>
  </si>
  <si>
    <t>10/02/2016</t>
  </si>
  <si>
    <t>24/02/2016</t>
  </si>
  <si>
    <t>25/02/2016</t>
  </si>
  <si>
    <t>15/10/2015</t>
  </si>
  <si>
    <t>14/05/2014</t>
  </si>
  <si>
    <t>C3715-04 C3715-03</t>
  </si>
  <si>
    <t>C3715-05 C3715-04 C3715-03 C3715-06</t>
  </si>
  <si>
    <t>C3715-05 C3715-06</t>
  </si>
  <si>
    <t>22/07/2015</t>
  </si>
  <si>
    <t>16/06/2014</t>
  </si>
  <si>
    <t>12__56_</t>
  </si>
  <si>
    <t>29/09/2014</t>
  </si>
  <si>
    <t>C3715-01 C3715-02</t>
  </si>
  <si>
    <t>C3715-06 C3715-03 C3715-05 C3715-04</t>
  </si>
  <si>
    <t>C3715-04 C3715-05 C3715-03 C3715-06</t>
  </si>
  <si>
    <t>11/05/2015</t>
  </si>
  <si>
    <t>C3715-05 C3715-04 C3715-06 C3715-03</t>
  </si>
  <si>
    <t>C3715-06 C3715-05 C3715-04 C3715-03</t>
  </si>
  <si>
    <t>C3715-03 C3715-04 C3715-06 C3715-05</t>
  </si>
  <si>
    <t>C3715-03 C3715-06 C3715-04 C3715-05</t>
  </si>
  <si>
    <t>FAB 310-0000</t>
  </si>
  <si>
    <t>DISTRIBUTEUR HP1 - USINAGE 4EME JEU (R2)</t>
  </si>
  <si>
    <t>27/01/2016</t>
  </si>
  <si>
    <t>28/01/2016</t>
  </si>
  <si>
    <t>FAB 310-0001</t>
  </si>
  <si>
    <t>DISTRIBUTEUR HP1 - USINAGE 4EME JEU (MMT section de passage)</t>
  </si>
  <si>
    <t>FAB 3100-550</t>
  </si>
  <si>
    <t>DISTRIBUTEUR HP1 - MONTAGE ENSEMBLE DG1</t>
  </si>
  <si>
    <t>S15 élimination de la contrainte test Air Flow</t>
  </si>
  <si>
    <t>FAB 3100-615</t>
  </si>
  <si>
    <t>DISTRIBUTEUR HP1 - USINAGE 2EME JEU (Bain + Desox + Ressuage + Bain)</t>
  </si>
  <si>
    <t>12/08/2015</t>
  </si>
  <si>
    <t>FAB 3100-620</t>
  </si>
  <si>
    <t>DISTRIBUTEUR HP1 - USINAGE 2EME JEU (Percage + Débit d'air + AD)</t>
  </si>
  <si>
    <t>S26  décalage Winbro + 12 jours /</t>
  </si>
  <si>
    <t>FAB 3100-621</t>
  </si>
  <si>
    <t>DISTRIBUTEUR HP1 - USINAGE 2EME JEU (Revetement)</t>
  </si>
  <si>
    <t>FAB 3100-622</t>
  </si>
  <si>
    <t>DISTRIBUTEUR HP1 - USINAGE 2EME JEU (Instrumentation)</t>
  </si>
  <si>
    <t>02/10/2015</t>
  </si>
  <si>
    <t>FAB 3100-623</t>
  </si>
  <si>
    <t>DISTRIBUTEUR HP1 - USINAGE 2EME JEU (Bain + Soudage)</t>
  </si>
  <si>
    <t>FAB 3100-625</t>
  </si>
  <si>
    <t>FAB 3100-640</t>
  </si>
  <si>
    <t>DISTRIBUTEUR HP1 - USINAGE 2EME JEU (R2)</t>
  </si>
  <si>
    <t>FAB 3100-642</t>
  </si>
  <si>
    <t>DISTRIBUTEUR HP1 - USINAGE 2EME JEU (MMT section de passage)</t>
  </si>
  <si>
    <t>FAB 3100-644</t>
  </si>
  <si>
    <t>DISTRIBUTEUR HP1 - USINAGE 2EME JEU (Débit d'air + MMT final)</t>
  </si>
  <si>
    <t>FAB 3100-645</t>
  </si>
  <si>
    <t>DISTRIBUTEUR HP1 - USINAGE 2EME JEU (Livraison)</t>
  </si>
  <si>
    <t>07/01/2016</t>
  </si>
  <si>
    <t>21/10/2015</t>
  </si>
  <si>
    <t>03/11/2015</t>
  </si>
  <si>
    <t>04/11/2015</t>
  </si>
  <si>
    <t>17/11/2015</t>
  </si>
  <si>
    <t>01/12/2015</t>
  </si>
  <si>
    <t>15/12/2015</t>
  </si>
  <si>
    <t>FAB 3100-705</t>
  </si>
  <si>
    <t>DISTRIBUTEUR HP1 - USINAGE 4EME JEU (revetement)</t>
  </si>
  <si>
    <t>FAB 3100-708</t>
  </si>
  <si>
    <t>DISTRIBUTEUR HP1 - USINAGE 4EME JEU (rectification + MMT)</t>
  </si>
  <si>
    <t>FAB 3100-710</t>
  </si>
  <si>
    <t>DISTRIBUTEUR HP1 - USINAGE 4EME JEU (marquage)</t>
  </si>
  <si>
    <t>FAB 3100-715</t>
  </si>
  <si>
    <t>DISTRIBUTEUR HP1 - USINAGE 4EME JEU (Fente + MMT + Aju)</t>
  </si>
  <si>
    <t>FAB 3100-720</t>
  </si>
  <si>
    <t>DISTRIBUTEUR HP1 - USINAGE 4EME JEU  (Percage + Débit d'air + AD)</t>
  </si>
  <si>
    <t>FAB 3100-725</t>
  </si>
  <si>
    <t>DISTRIBUTEUR HP1 - USINAGE 4EME JEU (Bain + Desox + Ressuage + Bain)</t>
  </si>
  <si>
    <t>FAB 3100-730</t>
  </si>
  <si>
    <t>DISTRIBUTEUR HP1 - USINAGE 4EME JEU (Revetement)</t>
  </si>
  <si>
    <t>05/11/2015</t>
  </si>
  <si>
    <t>FAB 3100-740</t>
  </si>
  <si>
    <t>DISTRIBUTEUR HP1 - USINAGE 4EME JEU (Bain + Soudage)</t>
  </si>
  <si>
    <t>23/12/2015</t>
  </si>
  <si>
    <t>FAB 3100-742</t>
  </si>
  <si>
    <t>FAB 3100-745</t>
  </si>
  <si>
    <t>DISTRIBUTEUR HP1 - USINAGE 4EME JEU (Débit d'air + MMT final)</t>
  </si>
  <si>
    <t>FAB 3100-750</t>
  </si>
  <si>
    <t>DISTRIBUTEUR HP1 - USINAGE 4EME JEU (Livraison)</t>
  </si>
  <si>
    <t>30/06/2015</t>
  </si>
  <si>
    <t>03/07/2015</t>
  </si>
  <si>
    <t>FAB 3200-518</t>
  </si>
  <si>
    <t>DISTRIBUTEUR HP 2 - FAB JEU FETT: LIVRAISON 1ER JEU</t>
  </si>
  <si>
    <t xml:space="preserve">S30-&gt;S38 / S29-&gt;S30 / S28-S29 / S27-S28 / </t>
  </si>
  <si>
    <t>FAB 3200-560</t>
  </si>
  <si>
    <t>DISTRIBUTEUR HP 2 - MONTAGE ENSEMBLE DG2</t>
  </si>
  <si>
    <t>FAB 3200-602</t>
  </si>
  <si>
    <t>DISTRIBUTEUR HP 2 - SECTEUR - FAB SETT MAP: DECOUPE SUPPORTS DE CONSTRUCTION</t>
  </si>
  <si>
    <t>FAB 3200-604</t>
  </si>
  <si>
    <t>DISTRIBUTEUR HP 2 - SECTEUR - FAB MAP SETT: CONTROLE PERMEABILITE AKIRA</t>
  </si>
  <si>
    <t>FAB 3200-605</t>
  </si>
  <si>
    <t>DISTRIBUTEUR HP 2 - SECTEUR - FAB MAPSETT: ANALYSE PERMEABILITE</t>
  </si>
  <si>
    <t>FAB 3200-610</t>
  </si>
  <si>
    <t>DISTRIBUTEUR HP 2 - SECTEUR - FAB MAP SETT: CONTROLE DIMENSIONNEL DU BRUT</t>
  </si>
  <si>
    <t>FAB 3200-620</t>
  </si>
  <si>
    <t>DISTRIBUTEUR HP 2 - SECTEUR - FAB MAP SETT: MAP POLISSAGE</t>
  </si>
  <si>
    <t>FAB 3200-640</t>
  </si>
  <si>
    <t>DISTRIBUTEUR HP 2 - SECTEUR - FAB MAP SETT: CONTROLE DIMENSIONNEL POST POLISSAGE</t>
  </si>
  <si>
    <t>FAB 3200-650</t>
  </si>
  <si>
    <t>DISTRIBUTEUR HP 2 - SECTEUR - FAB MAP SETT: MORPHING</t>
  </si>
  <si>
    <t>FAB 3200-660</t>
  </si>
  <si>
    <t>DISTRIBUTEUR HP 2 - SECTEUR - FAB MAP: USINAGE MAP</t>
  </si>
  <si>
    <t>FAB 3200-670</t>
  </si>
  <si>
    <t>DISTRIBUTEUR HP 2 - MONTAGE ENSEMBLE DG2 MAP</t>
  </si>
  <si>
    <t>FAB 3200-700</t>
  </si>
  <si>
    <t>DISTRIBUTEUR HP 2 -SECTEUR - FAB POUR SETT: SLM TTH + DECOUPE PLATEAU + SABLAGE</t>
  </si>
  <si>
    <t>FAB 3200-710</t>
  </si>
  <si>
    <t>DISTRIBUTEUR HP 2 - SECTEUR SETT - LIVRAISON</t>
  </si>
  <si>
    <t>FAB 3200-720</t>
  </si>
  <si>
    <t>DISTRIBUTEUR HP 2 - SECTEUR - FAB JEU SETT DECOUPE DES SUPPORTS DE CONSTRUCTION</t>
  </si>
  <si>
    <t>FAB 3200-730</t>
  </si>
  <si>
    <t>DISTRIBUTEUR HP 2 - SECTEUR - FAB JEU SETT CONTROLE DIMENSIONNEL</t>
  </si>
  <si>
    <t>FAB 3200-740</t>
  </si>
  <si>
    <t>DISTRIBUTEUR HP 2 - SECTEUR - FAB JEU SETT CONTROLE PERMEABILITE AKIRA</t>
  </si>
  <si>
    <t>FAB 3200-750</t>
  </si>
  <si>
    <t>DISTRIBUTEUR HP 2 - FAB JEU SETT: POLISSAGE</t>
  </si>
  <si>
    <t>FAB 3200-760</t>
  </si>
  <si>
    <t>DISTRIBUTEUR HP 2 - FAB JEU SETT: CONTROLE DIMENSIONEL</t>
  </si>
  <si>
    <t>12/01/2016</t>
  </si>
  <si>
    <t>FAB 3200-770</t>
  </si>
  <si>
    <t>DISTRIBUTEUR HP 2 - FAB JEU SETT: USINAGE</t>
  </si>
  <si>
    <t>FAB 3200-780</t>
  </si>
  <si>
    <t>DISTRIBUTEUR HP 2 - FAB JEU SETT: CONTROLE + TRAITEMENT DES NC</t>
  </si>
  <si>
    <t>FAB 3200-790</t>
  </si>
  <si>
    <t>DISTRIBUTEUR HP 2 - FAB JEU SETT: LIVRAISON 1ER JEU SECTEUR</t>
  </si>
  <si>
    <t>FAB 3200-800</t>
  </si>
  <si>
    <t>DISTRIBUTEUR HP 2 - MONTAGE ENSEMBLE DG2 SETT</t>
  </si>
  <si>
    <t>FAB 3200-810</t>
  </si>
  <si>
    <t>DISTRIBUTEUR HP 2 - BANC AIR FLOW DG2 SETT</t>
  </si>
  <si>
    <t>07/03/2016</t>
  </si>
  <si>
    <t>FAB 3200-820</t>
  </si>
  <si>
    <t>DISTRIBUTEUR HP 2 - LIVRAISON ENSEMBLE DG2 SETT</t>
  </si>
  <si>
    <t>08/03/2016</t>
  </si>
  <si>
    <t>C3527-01 C3501-05</t>
  </si>
  <si>
    <t>01/02/2016</t>
  </si>
  <si>
    <t>50-FCPST</t>
  </si>
  <si>
    <t>21/03/2016</t>
  </si>
  <si>
    <t>22/03/2016</t>
  </si>
  <si>
    <t>C3501-05 C3527-01</t>
  </si>
  <si>
    <t>METH-COULAT</t>
  </si>
  <si>
    <t>FAB 5100-003</t>
  </si>
  <si>
    <t>DISPONIBILITE CARTER HP POUR TPH HP</t>
  </si>
  <si>
    <t>ASSEMBLAGE CCI-PS</t>
  </si>
  <si>
    <t>FAB 5100-005</t>
  </si>
  <si>
    <t>SECTEUR HP1 - DISPONIBILITE ENSEMBLE DG2</t>
  </si>
  <si>
    <t>57-FCPSE</t>
  </si>
  <si>
    <t>FAB 5100-016</t>
  </si>
  <si>
    <t>DISPONIBILITE ENSEMBLE DG1 CHEZ CCI-PS</t>
  </si>
  <si>
    <t>FAB 5100-020</t>
  </si>
  <si>
    <t>ASSEMBLAGE STATOR HP POUR FETT CHEZ CCI-PS</t>
  </si>
  <si>
    <t>22/04/2016</t>
  </si>
  <si>
    <t>_2___6_</t>
  </si>
  <si>
    <t>17/06/2016</t>
  </si>
  <si>
    <t>FAB 5400-410</t>
  </si>
  <si>
    <t>TVF - USINAGE</t>
  </si>
  <si>
    <t>19/04/2016</t>
  </si>
  <si>
    <t>FAB 5400-420</t>
  </si>
  <si>
    <t>TVF - PROCEDES SPECIAUX</t>
  </si>
  <si>
    <t>20/05/2016</t>
  </si>
  <si>
    <t>FAB 5400-430</t>
  </si>
  <si>
    <t>TVF - USINAGE FINITION ou USINAGE</t>
  </si>
  <si>
    <t>23/05/2016</t>
  </si>
  <si>
    <t>03/06/2016</t>
  </si>
  <si>
    <t>FAB 5400-440</t>
  </si>
  <si>
    <t>TVF - PHASE DE CONTROLE 1 IER ARTICLE</t>
  </si>
  <si>
    <t>06/06/2016</t>
  </si>
  <si>
    <t>24/06/2016</t>
  </si>
  <si>
    <t>26/04/2016</t>
  </si>
  <si>
    <t>27/04/2016</t>
  </si>
  <si>
    <t>08/06/2016</t>
  </si>
  <si>
    <t>FAB 6100-010</t>
  </si>
  <si>
    <t>SPABPAR - SPABPAR NU - USINAGE</t>
  </si>
  <si>
    <t>S19 2015: durée passe de 80 à 75 j</t>
  </si>
  <si>
    <t>22/06/2016</t>
  </si>
  <si>
    <t>FAB 6100-510</t>
  </si>
  <si>
    <t>SPABPAR - SPABPAR EQUIPE - ASSEMBLAGE</t>
  </si>
  <si>
    <t>S19 2015: durée passe de 15 à 10 j</t>
  </si>
  <si>
    <t>C3501-01</t>
  </si>
  <si>
    <t>20/08/2014</t>
  </si>
  <si>
    <t>METH-SMOC</t>
  </si>
  <si>
    <t>IND 5400-010</t>
  </si>
  <si>
    <t>TVF - CAO INDUS 3D &amp; EPIC</t>
  </si>
  <si>
    <t>IND 5400-020</t>
  </si>
  <si>
    <t>TVF - REVUE D'INDUS 3D</t>
  </si>
  <si>
    <t>25/01/2016</t>
  </si>
  <si>
    <t>26/01/2016</t>
  </si>
  <si>
    <t>IND 5400-090</t>
  </si>
  <si>
    <t>TVF - DMP OUTILLAGES MONTAGE&amp; PROGRAMMES</t>
  </si>
  <si>
    <t>IND 5400-100</t>
  </si>
  <si>
    <t>TVF - ETUDE OUTILLAGES MONTAGE</t>
  </si>
  <si>
    <t>METH-charge d'étude</t>
  </si>
  <si>
    <t>C3501-03 C3501-04</t>
  </si>
  <si>
    <t>IND 5400-110</t>
  </si>
  <si>
    <t>TVF - CONSULTATION OUTILLAGES MONTAGE</t>
  </si>
  <si>
    <t>METH-chargé d'affaire</t>
  </si>
  <si>
    <t>IND 5400-120</t>
  </si>
  <si>
    <t>TVF - DA OUTILLAGES MONTAGES</t>
  </si>
  <si>
    <t>IND 5400-130</t>
  </si>
  <si>
    <t>TVF - CA OUTILLAGES MONTAGES</t>
  </si>
  <si>
    <t>IND 5400-140</t>
  </si>
  <si>
    <t>TVF - RECEPTION ET VALIDATION 1IER OUTILLAGE MONTAGE</t>
  </si>
  <si>
    <t>C3501-03 C3501-01 C3501-06</t>
  </si>
  <si>
    <t>IND 5400-210</t>
  </si>
  <si>
    <t>TVF - REVUE D'INDUS AVANT 1ERE FAB</t>
  </si>
  <si>
    <t>25-INDCPST</t>
  </si>
  <si>
    <t>EASTPACK</t>
  </si>
  <si>
    <t>31/05/2017</t>
  </si>
  <si>
    <t>30/03/2017</t>
  </si>
  <si>
    <t>31/03/2017</t>
  </si>
  <si>
    <t>05/04/2016</t>
  </si>
  <si>
    <t>18/04/2016</t>
  </si>
  <si>
    <t>10/05/2016</t>
  </si>
  <si>
    <t>02/11/2015</t>
  </si>
  <si>
    <t>25/05/2016</t>
  </si>
  <si>
    <t>22/07/2016</t>
  </si>
  <si>
    <t>29/06/2016</t>
  </si>
  <si>
    <t>24/11/2016</t>
  </si>
  <si>
    <t>18/05/2016</t>
  </si>
  <si>
    <t>19/05/2016</t>
  </si>
  <si>
    <t>T-CORPS CENTRAL BP IU</t>
  </si>
  <si>
    <t>MANQUE DATE SPEC</t>
  </si>
  <si>
    <t>200 1004-005</t>
  </si>
  <si>
    <t>CORPS CENTRAL - IS BPA</t>
  </si>
  <si>
    <t>C3715-04 C3715-03 C3715-06 C3715-05</t>
  </si>
  <si>
    <t>200 1004-010</t>
  </si>
  <si>
    <t>CORPS CENTRAL - SPEC BPA</t>
  </si>
  <si>
    <t>200 1004-015</t>
  </si>
  <si>
    <t>CORPS CENTRAL - OFFICIALISATION PROFILS</t>
  </si>
  <si>
    <t>30/11/2015</t>
  </si>
  <si>
    <t>200 1004-020</t>
  </si>
  <si>
    <t>CORPS CENTRAL - PLANS DE BRUT</t>
  </si>
  <si>
    <t>15/06/2016</t>
  </si>
  <si>
    <t>200 1004-045</t>
  </si>
  <si>
    <t>CORPS CENTRAL - CAO 3D BE BRUT</t>
  </si>
  <si>
    <t>T-COUVERCLE AVANT BP IU</t>
  </si>
  <si>
    <t>200 1005-005</t>
  </si>
  <si>
    <t>COUVERCLE AVANT - IS BPA</t>
  </si>
  <si>
    <t>200 1005-010</t>
  </si>
  <si>
    <t>COUVERCLE AVANT - SPEC BPA</t>
  </si>
  <si>
    <t>200 1005-015</t>
  </si>
  <si>
    <t>COUVERCLE AVANT - OFFICIALISATION PROFILS</t>
  </si>
  <si>
    <t>200 1005-020</t>
  </si>
  <si>
    <t>COUVERCLE AVANT - PLANS DE BRUT</t>
  </si>
  <si>
    <t>200 1005-030</t>
  </si>
  <si>
    <t>COUVERCLE AVANT - IS BPI</t>
  </si>
  <si>
    <t>200 1005-035</t>
  </si>
  <si>
    <t>COUVERCLE AVANT - SPEC BPI</t>
  </si>
  <si>
    <t>200 1005-040</t>
  </si>
  <si>
    <t>COUVERCLE AVANT - PLAN CPSE</t>
  </si>
  <si>
    <t>200 1005-045</t>
  </si>
  <si>
    <t>COUVERCLE AVANT - CAO 3D BE BRUT</t>
  </si>
  <si>
    <t>200 1005-050</t>
  </si>
  <si>
    <t>COUVERCLE AVANT - CAO 3D BE CPSE</t>
  </si>
  <si>
    <t>26/09/2016</t>
  </si>
  <si>
    <t>19/09/2016</t>
  </si>
  <si>
    <t>C3715-03 C3715-04 C3715-05 C3715-06</t>
  </si>
  <si>
    <t>C3715-07 C3715-08</t>
  </si>
  <si>
    <t>09/12/2015</t>
  </si>
  <si>
    <t>11/04/2016</t>
  </si>
  <si>
    <t>12/04/2016</t>
  </si>
  <si>
    <t>C3715-08</t>
  </si>
  <si>
    <t>25/04/2016</t>
  </si>
  <si>
    <t>22/11/2015</t>
  </si>
  <si>
    <t>07/12/2015</t>
  </si>
  <si>
    <t>04/04/2016</t>
  </si>
  <si>
    <t>22/09/2016</t>
  </si>
  <si>
    <t>13/10/2016</t>
  </si>
  <si>
    <t>29/09/2016</t>
  </si>
  <si>
    <t>C-CARTER COMP CENTRIFUGE HIU</t>
  </si>
  <si>
    <t>200 1401-105</t>
  </si>
  <si>
    <t>CARTER COMP CENTRIFUGE HIU - IS BPA</t>
  </si>
  <si>
    <t>200 1401-110</t>
  </si>
  <si>
    <t>CARTER COMP CENTRIFUGE HIU - SPEC BPA</t>
  </si>
  <si>
    <t>200 1401-115</t>
  </si>
  <si>
    <t>CARTER COMP CENTRIFUGE HIU - OFFICIALISATION PROFILS</t>
  </si>
  <si>
    <t>200 1401-120</t>
  </si>
  <si>
    <t>CARTER COMP CENTRIFUGE HIU - PLANS DE BRUT</t>
  </si>
  <si>
    <t>200 1401-130</t>
  </si>
  <si>
    <t>CARTER COMP CENTRIFUGE HIU - IS BPI</t>
  </si>
  <si>
    <t>200 1401-135</t>
  </si>
  <si>
    <t>CARTER COMP CENTRIFUGE HIU - SPEC BPI</t>
  </si>
  <si>
    <t>200 1401-140</t>
  </si>
  <si>
    <t>CARTER COMP CENTRIFUGE HIU - PLAN CPSE</t>
  </si>
  <si>
    <t>200 1401-145</t>
  </si>
  <si>
    <t>CARTER COMP CENTRIFUGE HIU - BPI</t>
  </si>
  <si>
    <t>200 1401-150</t>
  </si>
  <si>
    <t>CARTER COMP CENTRIFUGE HIU - CAO 3D BE BRUT</t>
  </si>
  <si>
    <t>200 1401-155</t>
  </si>
  <si>
    <t>CARTER COMP CENTRIFUGE HIU - CAO 3D BE CPSE</t>
  </si>
  <si>
    <t>09/05/2016</t>
  </si>
  <si>
    <t>24/11/2015</t>
  </si>
  <si>
    <t>13/05/2016</t>
  </si>
  <si>
    <t>C-COUVERCLE COMPRESSEUR</t>
  </si>
  <si>
    <t>07/07/2015</t>
  </si>
  <si>
    <t>11/05/2016</t>
  </si>
  <si>
    <t>200 1404-005</t>
  </si>
  <si>
    <t>COUVERCLE COMPRESSEUR - IS BPA</t>
  </si>
  <si>
    <t>200 1404-010</t>
  </si>
  <si>
    <t>COUVERCLE COMPRESSEUR - SPEC BPA</t>
  </si>
  <si>
    <t>C3715-08 C3715-07</t>
  </si>
  <si>
    <t>200 1404-030</t>
  </si>
  <si>
    <t>COUVERCLE COMPRESSEUR - IS BPI</t>
  </si>
  <si>
    <t>24/03/2016</t>
  </si>
  <si>
    <t>200 1404-035</t>
  </si>
  <si>
    <t>COUVERCLE COMPRESSEUR - SPEC BPI</t>
  </si>
  <si>
    <t>200 1404-040</t>
  </si>
  <si>
    <t>COUVERCLE COMPRESSEUR - PLAN CPSE</t>
  </si>
  <si>
    <t>200 1404-045</t>
  </si>
  <si>
    <t>COUVERCLE COMPRESSEUR - BPI</t>
  </si>
  <si>
    <t>17/04/2016</t>
  </si>
  <si>
    <t>200 1404-055</t>
  </si>
  <si>
    <t>COUVERCLE COMPRESSEUR - CAO 3D BE CPSE</t>
  </si>
  <si>
    <t>DIFFUSEUR - IS BPA</t>
  </si>
  <si>
    <t>DIFFUSEUR - SPEC BPA</t>
  </si>
  <si>
    <t>DIFFUSEUR - IS BPI</t>
  </si>
  <si>
    <t>DIFFUSEUR - SPEC BPI</t>
  </si>
  <si>
    <t>DIFFUSEUR - PLAN CPSE</t>
  </si>
  <si>
    <t>18/03/2016</t>
  </si>
  <si>
    <t>04/03/2016</t>
  </si>
  <si>
    <t>DIFFUSEUR - CAO 3D BE CPSE</t>
  </si>
  <si>
    <t>C-DIFFUSEUR HIU 3</t>
  </si>
  <si>
    <t>200 2206-105</t>
  </si>
  <si>
    <t>200 2206-110</t>
  </si>
  <si>
    <t>200 2206-140</t>
  </si>
  <si>
    <t>200 2206-145</t>
  </si>
  <si>
    <t>200 2206-150</t>
  </si>
  <si>
    <t>200 2206-155</t>
  </si>
  <si>
    <t>DIFFUSEUR - PLAN CPST CV NU</t>
  </si>
  <si>
    <t>200 2206-160</t>
  </si>
  <si>
    <t>DIFFUSEUR - PLAN CPST DIFF NU</t>
  </si>
  <si>
    <t>200 2206-175</t>
  </si>
  <si>
    <t>200 2206-180</t>
  </si>
  <si>
    <t>DIFFUSEUR - CAO 3D BE CPST CV NU</t>
  </si>
  <si>
    <t>17/03/2016</t>
  </si>
  <si>
    <t>200 2206-185</t>
  </si>
  <si>
    <t>DIFFUSEUR - CAO 3D BE CPST DIFF NU</t>
  </si>
  <si>
    <t>13/04/2016</t>
  </si>
  <si>
    <t>13/07/2016</t>
  </si>
  <si>
    <t>03/05/2016</t>
  </si>
  <si>
    <t>29/07/2016</t>
  </si>
  <si>
    <t>22/08/2016</t>
  </si>
  <si>
    <t>C-SYSTEME IGV + MOYEU AVANT</t>
  </si>
  <si>
    <t>06/12/2016</t>
  </si>
  <si>
    <t>200 4802-005</t>
  </si>
  <si>
    <t>SYSTEME IGV - SPEC BPI</t>
  </si>
  <si>
    <t>27/10/2016</t>
  </si>
  <si>
    <t>29/08/2016</t>
  </si>
  <si>
    <t>200 4802-010</t>
  </si>
  <si>
    <t>SYSTEME IGV - PLAN CPSE</t>
  </si>
  <si>
    <t>16/11/2016</t>
  </si>
  <si>
    <t>200 4802-015</t>
  </si>
  <si>
    <t>SYSTEME IGV - CAO 3D BE CPSE</t>
  </si>
  <si>
    <t>28/10/2016</t>
  </si>
  <si>
    <t>22/11/2016</t>
  </si>
  <si>
    <t>07/12/2016</t>
  </si>
  <si>
    <t>05/07/2017</t>
  </si>
  <si>
    <t>28/04/2017</t>
  </si>
  <si>
    <t>200 4802-105</t>
  </si>
  <si>
    <t>SYSTEME IGV - CPSE - REFERENTIEL SAP</t>
  </si>
  <si>
    <t>COORDINATEUR</t>
  </si>
  <si>
    <t>200 4802-110</t>
  </si>
  <si>
    <t>SYSTEME IGV - CPSE - EXPRESSION DES BESOINS SAP (BIP)</t>
  </si>
  <si>
    <t>DI/SMI</t>
  </si>
  <si>
    <t>20/12/2016</t>
  </si>
  <si>
    <t>17/10/2016</t>
  </si>
  <si>
    <t>200 4802-115</t>
  </si>
  <si>
    <t>SYSTEME IGV - CPSE - REVUE DE PRE INDUSTRIALISATION</t>
  </si>
  <si>
    <t>200 4802-120</t>
  </si>
  <si>
    <t>SYSTEME IGV - CPSE - VALIDATION CONDITIONS COMMERCIALES</t>
  </si>
  <si>
    <t>24/10/2016</t>
  </si>
  <si>
    <t>200 4802-125</t>
  </si>
  <si>
    <t>SYSTEME IGV - CPSE - PARAMETRAGE SAP</t>
  </si>
  <si>
    <t>200 4802-130</t>
  </si>
  <si>
    <t>SYSTEME IGV - CPSE - DA VALIDEE (PIECE ET DVI)</t>
  </si>
  <si>
    <t>21/12/2016</t>
  </si>
  <si>
    <t>05/01/2017</t>
  </si>
  <si>
    <t>200 4802-135</t>
  </si>
  <si>
    <t>SYSTEME IGV - CPSE - I1</t>
  </si>
  <si>
    <t>03/01/2017</t>
  </si>
  <si>
    <t>200 4802-140</t>
  </si>
  <si>
    <t>SYSTEME IGV - CPSE - CA (PIECE ET DVI)</t>
  </si>
  <si>
    <t>06/01/2017</t>
  </si>
  <si>
    <t>12/01/2017</t>
  </si>
  <si>
    <t>17/11/2016</t>
  </si>
  <si>
    <t>200 4802-145</t>
  </si>
  <si>
    <t>SYSTEME IGV - CPSE - VERROUILLAGE RESERVATION MATIERE</t>
  </si>
  <si>
    <t>13/01/2017</t>
  </si>
  <si>
    <t>26/01/2017</t>
  </si>
  <si>
    <t>200 4802-150</t>
  </si>
  <si>
    <t>SYSTEME IGV - CPSE - APPROVISIONNEMENT MATIERE</t>
  </si>
  <si>
    <t>09/02/2017</t>
  </si>
  <si>
    <t>15/12/2016</t>
  </si>
  <si>
    <t>200 4802-155</t>
  </si>
  <si>
    <t>SYSTEME IGV - CPSE - DA OUTILLAGE(S)</t>
  </si>
  <si>
    <t>200 4802-160</t>
  </si>
  <si>
    <t>SYSTEME IGV - CPSE - CA OUTILLAGE(S)</t>
  </si>
  <si>
    <t>04/01/2017</t>
  </si>
  <si>
    <t>10/01/2017</t>
  </si>
  <si>
    <t>200 4802-165</t>
  </si>
  <si>
    <t>SYSTEME IGV - CPSE - ETUDES OUTILLAGE(S)</t>
  </si>
  <si>
    <t>11/01/2017</t>
  </si>
  <si>
    <t>31/01/2017</t>
  </si>
  <si>
    <t>200 4802-170</t>
  </si>
  <si>
    <t>SYSTEME IGV - CPSE - PROPOSITION GAMME DE FABRICATION</t>
  </si>
  <si>
    <t>24/01/2017</t>
  </si>
  <si>
    <t>200 4802-175</t>
  </si>
  <si>
    <t>SYSTEME IGV - CPSE - I2 FSSEUR</t>
  </si>
  <si>
    <t>01/02/2017</t>
  </si>
  <si>
    <t>21/02/2017</t>
  </si>
  <si>
    <t>200 4802-180</t>
  </si>
  <si>
    <t>SYSTEME IGV - CPSE - I2 TM</t>
  </si>
  <si>
    <t>22/02/2017</t>
  </si>
  <si>
    <t>21/03/2017</t>
  </si>
  <si>
    <t>19/01/2017</t>
  </si>
  <si>
    <t>200 4802-185</t>
  </si>
  <si>
    <t>SYSTEME IGV - CPSE - REAL &amp; CTRL OUTILLAGE(S) CPSE</t>
  </si>
  <si>
    <t>22/03/2017</t>
  </si>
  <si>
    <t>11/04/2017</t>
  </si>
  <si>
    <t>200 4802-190</t>
  </si>
  <si>
    <t>SYSTEME IGV - CPSE - FABRICATION CPSE</t>
  </si>
  <si>
    <t>12/04/2017</t>
  </si>
  <si>
    <t>12/05/2017</t>
  </si>
  <si>
    <t>200 4802-195</t>
  </si>
  <si>
    <t>SYSTEME IGV - CPSE - CONTROLES D'ESSAIS DE VALIDATION CPSE</t>
  </si>
  <si>
    <t>15/05/2017</t>
  </si>
  <si>
    <t>19/05/2017</t>
  </si>
  <si>
    <t>16/03/2017</t>
  </si>
  <si>
    <t>200 4802-200</t>
  </si>
  <si>
    <t>SYSTEME IGV - CPSE - I3 FSSEUR</t>
  </si>
  <si>
    <t>200 4802-205</t>
  </si>
  <si>
    <t>SYSTEME IGV - CPSE - I3 TM (PVI)</t>
  </si>
  <si>
    <t>22/05/2017</t>
  </si>
  <si>
    <t>07/06/2017</t>
  </si>
  <si>
    <t>200 4802-210</t>
  </si>
  <si>
    <t>SYSTEME IGV - CPSE - RECEPTION CA OUTILLAGE(S) &amp; POSTE PVI</t>
  </si>
  <si>
    <t>13/04/2017</t>
  </si>
  <si>
    <t>200 4802-215</t>
  </si>
  <si>
    <t>SYSTEME IGV - CPSE - LIVRAISON CPSE</t>
  </si>
  <si>
    <t>21/06/2017</t>
  </si>
  <si>
    <t>200 4802-220</t>
  </si>
  <si>
    <t>SYSTEME IGV - CPSE - DISPO MAG CPSE</t>
  </si>
  <si>
    <t>22/06/2017</t>
  </si>
  <si>
    <t>C-SYSTEME VSV + MOYEU ARRIERE</t>
  </si>
  <si>
    <t>16/06/2016</t>
  </si>
  <si>
    <t>01/12/2016</t>
  </si>
  <si>
    <t>200 4804-005</t>
  </si>
  <si>
    <t>SYSTEME VSV - IS BPI</t>
  </si>
  <si>
    <t>200 4804-010</t>
  </si>
  <si>
    <t>SYSTEME VSV - PLAN CPSE</t>
  </si>
  <si>
    <t>10/11/2016</t>
  </si>
  <si>
    <t>200 4804-015</t>
  </si>
  <si>
    <t>SYSTEME VSV - CAO 3D BE CPSE</t>
  </si>
  <si>
    <t>25/10/2016</t>
  </si>
  <si>
    <t>C-REDRESSEUR 3 IU1</t>
  </si>
  <si>
    <t>200 4807-005</t>
  </si>
  <si>
    <t>REDRESSEUR 3 IU1 - IS BPA</t>
  </si>
  <si>
    <t>200 4807-010</t>
  </si>
  <si>
    <t>REDRESSEUR 3 IU1 - SPEC BPA</t>
  </si>
  <si>
    <t>200 4807-015</t>
  </si>
  <si>
    <t>REDRESSEUR 3 IU1 - OFFICIALISATION PROFILS</t>
  </si>
  <si>
    <t>200 4807-020</t>
  </si>
  <si>
    <t>REDRESSEUR 3 IU1 - PLANS DE BRUT RD2</t>
  </si>
  <si>
    <t>200 4807-030</t>
  </si>
  <si>
    <t>REDRESSEUR 3 IU1 - IS BPI</t>
  </si>
  <si>
    <t>200 4807-035</t>
  </si>
  <si>
    <t>REDRESSEUR 3 IU1 - SPEC BPI</t>
  </si>
  <si>
    <t>200 4807-040</t>
  </si>
  <si>
    <t>REDRESSEUR 3 IU1 - PLAN CPSE</t>
  </si>
  <si>
    <t>200 4807-042</t>
  </si>
  <si>
    <t>REDRESSEUR 3 IU1 - PLAN CPST VIROLE EXTERNE</t>
  </si>
  <si>
    <t>200 4807-045</t>
  </si>
  <si>
    <t>REDRESSEUR 3 IU1 - PLAN CPST VIROLE INTERNE</t>
  </si>
  <si>
    <t>200 4807-050</t>
  </si>
  <si>
    <t>REDRESSEUR 3 IU1 - BPI</t>
  </si>
  <si>
    <t>200 4807-052</t>
  </si>
  <si>
    <t>REDRESSEUR 3 IU1 - CAO 3D BE BRUT VIROLE INTERNE</t>
  </si>
  <si>
    <t>200 4807-053</t>
  </si>
  <si>
    <t>REDRESSEUR 3 IU1 - CAO 3D BE BRUT VIROLE EXTERNE</t>
  </si>
  <si>
    <t>200 4807-055</t>
  </si>
  <si>
    <t>REDRESSEUR 3 IU1 - CAO 3D BE BRUT RD2</t>
  </si>
  <si>
    <t>200 4807-060</t>
  </si>
  <si>
    <t>REDRESSEUR 3 IU1 - CAO 3D BE CPSE</t>
  </si>
  <si>
    <t>200 4807-063</t>
  </si>
  <si>
    <t>REDRESSEUR 3 IU1 - CAO 3D BE CPST VIROLE EXTERNE</t>
  </si>
  <si>
    <t>200 4807-065</t>
  </si>
  <si>
    <t>REDRESSEUR 3 IU1 - CAO 3D BE CPST VIROLE INTERNE</t>
  </si>
  <si>
    <t>C-REDRESSEUR 4 IU2</t>
  </si>
  <si>
    <t>08/04/2016</t>
  </si>
  <si>
    <t>200 4808-105</t>
  </si>
  <si>
    <t>REDRESSEUR 4 IU2 - IS BPA</t>
  </si>
  <si>
    <t>200 4808-110</t>
  </si>
  <si>
    <t>REDRESSEUR 4 IU2 - SPEC BPA</t>
  </si>
  <si>
    <t>28/06/2015</t>
  </si>
  <si>
    <t>200 4808-115</t>
  </si>
  <si>
    <t>REDRESSEUR 4 IU2 - OFFICIALISATION PROFILS</t>
  </si>
  <si>
    <t>14/06/2015</t>
  </si>
  <si>
    <t>200 4808-120</t>
  </si>
  <si>
    <t>REDRESSEUR 4 IU2 - PLANS DE BRUT</t>
  </si>
  <si>
    <t>200 4808-130</t>
  </si>
  <si>
    <t>REDRESSEUR 4 IU2 - IS BPI</t>
  </si>
  <si>
    <t>200 4808-135</t>
  </si>
  <si>
    <t>REDRESSEUR 4 IU2 - SPEC BPI</t>
  </si>
  <si>
    <t>200 4808-140</t>
  </si>
  <si>
    <t>REDRESSEUR 4 IU2 - PLAN CPSE</t>
  </si>
  <si>
    <t>200 4808-145</t>
  </si>
  <si>
    <t>REDRESSEUR 4 IU2 - BPI</t>
  </si>
  <si>
    <t>200 4808-150</t>
  </si>
  <si>
    <t>REDRESSEUR 4 IU2 - CAO 3D BE BRUT</t>
  </si>
  <si>
    <t>200 4808-155</t>
  </si>
  <si>
    <t>REDRESSEUR 4 IU2 - CAO 3D BE CPSE</t>
  </si>
  <si>
    <t>C-REDRESSEUR 2 IU1</t>
  </si>
  <si>
    <t>200 4900-105</t>
  </si>
  <si>
    <t>REDRESSEUR 2 IU1 - IS BPA</t>
  </si>
  <si>
    <t>200 4900-110</t>
  </si>
  <si>
    <t>REDRESSEUR 2 IU1 - SPEC BPA</t>
  </si>
  <si>
    <t>200 4900-130</t>
  </si>
  <si>
    <t>REDRESSEUR 2 IU1 - IS BPI</t>
  </si>
  <si>
    <t>200 4900-135</t>
  </si>
  <si>
    <t>REDRESSEUR 2 IU1 - SPEC BPI</t>
  </si>
  <si>
    <t>200 4900-140</t>
  </si>
  <si>
    <t>REDRESSEUR 2 IU1 - PLAN CPSE</t>
  </si>
  <si>
    <t>200 4900-143</t>
  </si>
  <si>
    <t>REDRESSEUR 2 IU1 - PLAN CPST VIROLE EXTERNE</t>
  </si>
  <si>
    <t>200 4900-145</t>
  </si>
  <si>
    <t>REDRESSEUR 2 IU1 - PLAN CPST VIROLE INTERNE</t>
  </si>
  <si>
    <t>200 4900-150</t>
  </si>
  <si>
    <t>REDRESSEUR 2 IU1 - BPI</t>
  </si>
  <si>
    <t>200 4900-153</t>
  </si>
  <si>
    <t>REDRESSEUR 2 IU1 - CAO 3D BE CPST VIROLE EXTERNE</t>
  </si>
  <si>
    <t>200 4900-160</t>
  </si>
  <si>
    <t>REDRESSEUR 2 IU1 - CAO 3D BE CPSE</t>
  </si>
  <si>
    <t>200 4900-165</t>
  </si>
  <si>
    <t>REDRESSEUR 2 IU1 - CAO 3D BE CPST VIROLE INTERNE</t>
  </si>
  <si>
    <t>07/04/2016</t>
  </si>
  <si>
    <t>09/10/2015</t>
  </si>
  <si>
    <t>16/03/2016</t>
  </si>
  <si>
    <t>03/03/2016</t>
  </si>
  <si>
    <t>05/10/2015</t>
  </si>
  <si>
    <t>09/02/2016</t>
  </si>
  <si>
    <t>31/05/2016</t>
  </si>
  <si>
    <t>21/06/2016</t>
  </si>
  <si>
    <t>T-DISTRIBUTEUR TL1</t>
  </si>
  <si>
    <t>200 4912-005</t>
  </si>
  <si>
    <t>DISTRIBUTEUR TL1 - IS BPA</t>
  </si>
  <si>
    <t>200 4912-010</t>
  </si>
  <si>
    <t>DISTRIBUTEUR TL1 - SPEC BPA</t>
  </si>
  <si>
    <t>200 4912-015</t>
  </si>
  <si>
    <t>DISTRIBUTEUR TL1 - OFFICIALISATION PROFILS</t>
  </si>
  <si>
    <t>01/11/2015</t>
  </si>
  <si>
    <t>200 4912-020</t>
  </si>
  <si>
    <t>DISTRIBUTEUR TL1 - PLANS DE BRUT</t>
  </si>
  <si>
    <t>200 4912-030</t>
  </si>
  <si>
    <t>DISTRIBUTEUR TL1 - IS BPI</t>
  </si>
  <si>
    <t>200 4912-035</t>
  </si>
  <si>
    <t>DISTRIBUTEUR TL1 - SPEC BPI</t>
  </si>
  <si>
    <t>200 4912-040</t>
  </si>
  <si>
    <t>DISTRIBUTEUR TL1 - PLAN CPSE</t>
  </si>
  <si>
    <t>200 4912-045</t>
  </si>
  <si>
    <t>DISTRIBUTEUR TL1 - PLAN CPST DTL1</t>
  </si>
  <si>
    <t>29/01/2016</t>
  </si>
  <si>
    <t>200 4912-055</t>
  </si>
  <si>
    <t>DISTRIBUTEUR TL1 - BPI</t>
  </si>
  <si>
    <t>31/01/2016</t>
  </si>
  <si>
    <t>200 4912-060</t>
  </si>
  <si>
    <t>DISTRIBUTEUR TL1 - CAO 3D BE BRUT</t>
  </si>
  <si>
    <t>200 4912-065</t>
  </si>
  <si>
    <t>DISTRIBUTEUR TL1 - CAO 3D BE CPSE</t>
  </si>
  <si>
    <t>200 4912-070</t>
  </si>
  <si>
    <t>DISTRIBUTEUR TL1 - CAO 3D BE CPST DTL1</t>
  </si>
  <si>
    <t>24/05/2016</t>
  </si>
  <si>
    <t>18/01/2017</t>
  </si>
  <si>
    <t>14/10/2016</t>
  </si>
  <si>
    <t>30/09/2016</t>
  </si>
  <si>
    <t>T-CCOC</t>
  </si>
  <si>
    <t>200 4915-005</t>
  </si>
  <si>
    <t>CCOC - IS BPA</t>
  </si>
  <si>
    <t>200 4915-010</t>
  </si>
  <si>
    <t>CCOC - SPEC BPA</t>
  </si>
  <si>
    <t>200 4915-015</t>
  </si>
  <si>
    <t>CCOC - OFFICIALISATION PROFILS</t>
  </si>
  <si>
    <t>200 4915-020</t>
  </si>
  <si>
    <t>CCOC - PLANS DE BRUT CARTER AVANT</t>
  </si>
  <si>
    <t>200 4915-022</t>
  </si>
  <si>
    <t>CCOC - PLANS DE BRUT CARTER ARRIERE</t>
  </si>
  <si>
    <t>200 4915-045</t>
  </si>
  <si>
    <t>CCOC - CAO 3D BE BRUT CARTER AVANT</t>
  </si>
  <si>
    <t>200 4915-047</t>
  </si>
  <si>
    <t>CCOC - CAO 3D BE BRUT CARTER ARRIERE</t>
  </si>
  <si>
    <t>T-SPAR HIU 1</t>
  </si>
  <si>
    <t>200 4916-005</t>
  </si>
  <si>
    <t>SPAR HIU 1 - IS BPA</t>
  </si>
  <si>
    <t>200 4916-010</t>
  </si>
  <si>
    <t>SPAR HIU 1 - SPEC BPA</t>
  </si>
  <si>
    <t>200 4916-015</t>
  </si>
  <si>
    <t>SPAR HIU 1 - OFFICIALISATION PROFILS</t>
  </si>
  <si>
    <t>200 4916-020</t>
  </si>
  <si>
    <t>SPAR HIU 1 - PLANS DE BRUT</t>
  </si>
  <si>
    <t>C3715-06 C3715-07</t>
  </si>
  <si>
    <t>200 4916-030</t>
  </si>
  <si>
    <t>SPAR HIU 1 - IS BPI</t>
  </si>
  <si>
    <t>200 4916-035</t>
  </si>
  <si>
    <t>SPAR HIU 1 - SPEC BPI</t>
  </si>
  <si>
    <t>200 4916-040</t>
  </si>
  <si>
    <t>SPAR HIU 1 - PLAN CPSE</t>
  </si>
  <si>
    <t>200 4916-045</t>
  </si>
  <si>
    <t>SPAR HIU 1 - BPI</t>
  </si>
  <si>
    <t>200 4916-050</t>
  </si>
  <si>
    <t>SPAR HIU 1 - CAO 3D BE BRUT</t>
  </si>
  <si>
    <t>200 4916-055</t>
  </si>
  <si>
    <t>SPAR HIU 1 - CAO 3D BE CPSE</t>
  </si>
  <si>
    <t>19/07/2016</t>
  </si>
  <si>
    <t>02/03/2017</t>
  </si>
  <si>
    <t>21/04/2017</t>
  </si>
  <si>
    <t>24/04/2017</t>
  </si>
  <si>
    <t>10/07/2017</t>
  </si>
  <si>
    <t>01/03/2017</t>
  </si>
  <si>
    <t>20/09/2016</t>
  </si>
  <si>
    <t>C4500-01 CC-ES-01</t>
  </si>
  <si>
    <t>C4500-01 CC-ES-06</t>
  </si>
  <si>
    <t>23/09/2016</t>
  </si>
  <si>
    <t>08/11/2016</t>
  </si>
  <si>
    <t>01/06/2016</t>
  </si>
  <si>
    <t>02/06/2016</t>
  </si>
  <si>
    <t>27/06/2016</t>
  </si>
  <si>
    <t>08/07/2016</t>
  </si>
  <si>
    <t>26/07/2016</t>
  </si>
  <si>
    <t>06/07/2016</t>
  </si>
  <si>
    <t>18/07/2016</t>
  </si>
  <si>
    <t>23/08/2016</t>
  </si>
  <si>
    <t>16/02/2017</t>
  </si>
  <si>
    <t>16/12/2016</t>
  </si>
  <si>
    <t>20/01/2017</t>
  </si>
  <si>
    <t>02/02/2017</t>
  </si>
  <si>
    <t>17/02/2017</t>
  </si>
  <si>
    <t>22/12/2016</t>
  </si>
  <si>
    <t>CC-ES-06 C4500-01</t>
  </si>
  <si>
    <t>27/09/2016</t>
  </si>
  <si>
    <t>09/11/2016</t>
  </si>
  <si>
    <t>08/12/2016</t>
  </si>
  <si>
    <t>09/12/2016</t>
  </si>
  <si>
    <t>01/07/2016</t>
  </si>
  <si>
    <t>04/07/2016</t>
  </si>
  <si>
    <t>11/07/2016</t>
  </si>
  <si>
    <t>24/08/2016</t>
  </si>
  <si>
    <t>30/06/2016</t>
  </si>
  <si>
    <t>07/07/2016</t>
  </si>
  <si>
    <t>16/08/2016</t>
  </si>
  <si>
    <t>05/09/2016</t>
  </si>
  <si>
    <t>06/09/2016</t>
  </si>
  <si>
    <t>12/09/2016</t>
  </si>
  <si>
    <t>13/09/2016</t>
  </si>
  <si>
    <t>03/10/2016</t>
  </si>
  <si>
    <t>04/10/2016</t>
  </si>
  <si>
    <t>10/10/2016</t>
  </si>
  <si>
    <t>11/10/2016</t>
  </si>
  <si>
    <t>06/07/2017</t>
  </si>
  <si>
    <t>sous reserve de la durée de la fab des outillages</t>
  </si>
  <si>
    <t>610 1004-090</t>
  </si>
  <si>
    <t>CORPS CENTRAL - CPSE - FABRICATION</t>
  </si>
  <si>
    <t>23/02/2017</t>
  </si>
  <si>
    <t>05/04/2017</t>
  </si>
  <si>
    <t>610 1004-095</t>
  </si>
  <si>
    <t>CORPS CENTRAL - CPSE - CONTROLES D'ESSAIS DE VALIDATION</t>
  </si>
  <si>
    <t>06/04/2017</t>
  </si>
  <si>
    <t>610 1004-100</t>
  </si>
  <si>
    <t>CORPS CENTRAL - CPSE - I3 FSSEUR</t>
  </si>
  <si>
    <t>610 1004-105</t>
  </si>
  <si>
    <t>CORPS CENTRAL - CPSE - I3 TM (PVI)</t>
  </si>
  <si>
    <t>23/05/2017</t>
  </si>
  <si>
    <t>08/06/2017</t>
  </si>
  <si>
    <t>610 1004-110</t>
  </si>
  <si>
    <t>CORPS CENTRAL - CPSE - RECEPTION CA OUTILLAGE(S) &amp; POSTE PVI</t>
  </si>
  <si>
    <t>610 1004-115</t>
  </si>
  <si>
    <t>CORPS CENTRAL - CPSE - LIVRAISON CPSE</t>
  </si>
  <si>
    <t>610 1004-120</t>
  </si>
  <si>
    <t>CORPS CENTRAL - CPSE - DISPO MAG CPSE</t>
  </si>
  <si>
    <t>23/06/2017</t>
  </si>
  <si>
    <t>610 1005-005</t>
  </si>
  <si>
    <t>COUVERCLE AVANT - CPSE - REFERENTIEL SAP</t>
  </si>
  <si>
    <t>610 1005-010</t>
  </si>
  <si>
    <t>COUVERCLE AVANT - CPSE - EXPRESSION DES BESOINS SAP (BIP)</t>
  </si>
  <si>
    <t>610 1005-015</t>
  </si>
  <si>
    <t>COUVERCLE AVANT - CPSE - REVUE DE PRE INDUSTRIALISATION</t>
  </si>
  <si>
    <t>610 1005-020</t>
  </si>
  <si>
    <t>COUVERCLE AVANT - CPSE - VALIDATION CONDITIONS COMMERCIALES</t>
  </si>
  <si>
    <t>610 1005-025</t>
  </si>
  <si>
    <t>COUVERCLE AVANT - CPSE - PARAMETRAGE SAP</t>
  </si>
  <si>
    <t>610 1005-030</t>
  </si>
  <si>
    <t>COUVERCLE AVANT - CPSE - DA VALIDEE (PIECE ET DVI)</t>
  </si>
  <si>
    <t>610 1005-035</t>
  </si>
  <si>
    <t>COUVERCLE AVANT - CPSE - I1</t>
  </si>
  <si>
    <t>610 1005-040</t>
  </si>
  <si>
    <t>COUVERCLE AVANT - CPSE - CA (PIECE ET DVI)</t>
  </si>
  <si>
    <t>610 1005-045</t>
  </si>
  <si>
    <t>COUVERCLE AVANT - CPSE - VERROUILLAGE RESERVATION MATIERE</t>
  </si>
  <si>
    <t>610 1005-050</t>
  </si>
  <si>
    <t>COUVERCLE AVANT - CPSE - APPROVISIONNEMENT MATIERE</t>
  </si>
  <si>
    <t>610 1005-055</t>
  </si>
  <si>
    <t>COUVERCLE AVANT - CPSE - DA OUTILLAGE(S)</t>
  </si>
  <si>
    <t>610 1005-060</t>
  </si>
  <si>
    <t>COUVERCLE AVANT - CPSE - CA OUTILLAGE(S)</t>
  </si>
  <si>
    <t>610 1005-065</t>
  </si>
  <si>
    <t>COUVERCLE AVANT - CPSE - ETUDES OUTILLAGE(S)</t>
  </si>
  <si>
    <t>610 1005-070</t>
  </si>
  <si>
    <t>COUVERCLE AVANT - CPSE - PROPOSITION GAMME DE FABRICATION</t>
  </si>
  <si>
    <t>610 1005-075</t>
  </si>
  <si>
    <t>COUVERCLE AVANT - CPSE - I2 FSSEUR</t>
  </si>
  <si>
    <t>610 1005-080</t>
  </si>
  <si>
    <t>COUVERCLE AVANT - CPSE - I2 TM</t>
  </si>
  <si>
    <t>610 1005-085</t>
  </si>
  <si>
    <t>COUVERCLE AVANT - CPSE - REAL &amp; CTRL OUTILLAGE(S)</t>
  </si>
  <si>
    <t>610 1005-090</t>
  </si>
  <si>
    <t>COUVERCLE AVANT - CPSE - FABRICATION</t>
  </si>
  <si>
    <t>610 1005-100</t>
  </si>
  <si>
    <t>COUVERCLE AVANT - CPSE - CONTROLES D'ESSAIS DE VALIDATION</t>
  </si>
  <si>
    <t>610 1005-105</t>
  </si>
  <si>
    <t>COUVERCLE AVANT - CPSE - I3 FSSEUR</t>
  </si>
  <si>
    <t>610 1005-110</t>
  </si>
  <si>
    <t>COUVERCLE AVANT - CPSE - I3 TM (PVI)</t>
  </si>
  <si>
    <t>610 1005-115</t>
  </si>
  <si>
    <t>COUVERCLE AVANT - CPSE - RECEPTION CA OUTILLAGE(S) &amp; POSTE PVI</t>
  </si>
  <si>
    <t>610 1005-120</t>
  </si>
  <si>
    <t>COUVERCLE AVANT - CPSE - LIVRAISON CPSE</t>
  </si>
  <si>
    <t>610 1005-125</t>
  </si>
  <si>
    <t>COUVERCLE AVANT - CPSE - DISPO MAG CPSE</t>
  </si>
  <si>
    <t>18/11/2016</t>
  </si>
  <si>
    <t>25/11/2016</t>
  </si>
  <si>
    <t>23/12/2016</t>
  </si>
  <si>
    <t>02/11/2016</t>
  </si>
  <si>
    <t>27/05/2016</t>
  </si>
  <si>
    <t>30/08/2016</t>
  </si>
  <si>
    <t>31/08/2016</t>
  </si>
  <si>
    <t>26/10/2016</t>
  </si>
  <si>
    <t>12/12/2016</t>
  </si>
  <si>
    <t>27/01/2017</t>
  </si>
  <si>
    <t>30/01/2017</t>
  </si>
  <si>
    <t>10/02/2017</t>
  </si>
  <si>
    <t>24/02/2017</t>
  </si>
  <si>
    <t>27/02/2017</t>
  </si>
  <si>
    <t>13/03/2017</t>
  </si>
  <si>
    <t>17/05/2016</t>
  </si>
  <si>
    <t>05/10/2016</t>
  </si>
  <si>
    <t>13/02/2017</t>
  </si>
  <si>
    <t>28/02/2017</t>
  </si>
  <si>
    <t>14/09/2017</t>
  </si>
  <si>
    <t>03/08/2017</t>
  </si>
  <si>
    <t>04/08/2017</t>
  </si>
  <si>
    <t>CC-ES-04 C3501-01</t>
  </si>
  <si>
    <t>C3501-01 CC-ES-04</t>
  </si>
  <si>
    <t>08/02/2017</t>
  </si>
  <si>
    <t>610 1401-105</t>
  </si>
  <si>
    <t>CARTER COMP CENTRIFUGE HIU - CPSE - USINAGE ou PROCEDES SPECIAUX</t>
  </si>
  <si>
    <t>04/04/2017</t>
  </si>
  <si>
    <t>610 1401-110</t>
  </si>
  <si>
    <t>CARTER COMP CENTRIFUGE HIU - CPSE - PROCEDES SPECIAUX</t>
  </si>
  <si>
    <t>04/05/2017</t>
  </si>
  <si>
    <t>610 1401-115</t>
  </si>
  <si>
    <t>CARTER COMP CENTRIFUGE HIU - CPSE - USINAGE FINITION ou USINAGE</t>
  </si>
  <si>
    <t>05/05/2017</t>
  </si>
  <si>
    <t>610 1401-120</t>
  </si>
  <si>
    <t>23/03/2017</t>
  </si>
  <si>
    <t>610 1401-125</t>
  </si>
  <si>
    <t>CARTER COMP CENTRIFUGE HIU - CPSE - PHASE DE CONTROLE 1 IER ARTICLE / STADE DVI</t>
  </si>
  <si>
    <t>610 1401-140</t>
  </si>
  <si>
    <t>CARTER COMP CENTRIFUGE HIU - CPSE - REVUE DE FIN DE 1ERE FABRICATION</t>
  </si>
  <si>
    <t>24/08/2017</t>
  </si>
  <si>
    <t>13/06/2016</t>
  </si>
  <si>
    <t>28/06/2016</t>
  </si>
  <si>
    <t>20/07/2016</t>
  </si>
  <si>
    <t>21/07/2016</t>
  </si>
  <si>
    <t>25/08/2016</t>
  </si>
  <si>
    <t>26/08/2016</t>
  </si>
  <si>
    <t>17/01/2017</t>
  </si>
  <si>
    <t>14/03/2017</t>
  </si>
  <si>
    <t>28/03/2017</t>
  </si>
  <si>
    <t>16/01/2017</t>
  </si>
  <si>
    <t>24/05/2017</t>
  </si>
  <si>
    <t>610 1404-005</t>
  </si>
  <si>
    <t>COUVERCLE COMPRESSEUR - CPSE - USINAGE</t>
  </si>
  <si>
    <t>610 1404-010</t>
  </si>
  <si>
    <t>COUVERCLE COMPRESSEUR - CPSE - PROCEDES SPECIAUX</t>
  </si>
  <si>
    <t>610 1404-015</t>
  </si>
  <si>
    <t>COUVERCLE COMPRESSEUR - CPSE - USINAGE FINITION</t>
  </si>
  <si>
    <t>07/04/2017</t>
  </si>
  <si>
    <t>C3501-03 C3527-01 C3501-04 C3501-05</t>
  </si>
  <si>
    <t>610 1404-025</t>
  </si>
  <si>
    <t>COUVERCLE COMPRESSEUR - CPSE - PHASE DE CONTROLE 1 IER ARTICLE / STADE DVI</t>
  </si>
  <si>
    <t>10/04/2017</t>
  </si>
  <si>
    <t>10/05/2017</t>
  </si>
  <si>
    <t>C3527-03 C3501-05 C3527-01</t>
  </si>
  <si>
    <t>610 1404-030</t>
  </si>
  <si>
    <t>COUVERCLE COMPRESSEUR - CPSE - I3 PVI</t>
  </si>
  <si>
    <t>25/04/2017</t>
  </si>
  <si>
    <t>09/03/2017</t>
  </si>
  <si>
    <t>13/07/2017</t>
  </si>
  <si>
    <t>28/09/2016</t>
  </si>
  <si>
    <t>24/03/2017</t>
  </si>
  <si>
    <t>14/04/2017</t>
  </si>
  <si>
    <t>18/04/2017</t>
  </si>
  <si>
    <t>06/06/2017</t>
  </si>
  <si>
    <t>11/10/2017</t>
  </si>
  <si>
    <t>19/10/2016</t>
  </si>
  <si>
    <t>610 2206-105</t>
  </si>
  <si>
    <t>DIFFUSEUR - CPSE - FAB CCI-PS</t>
  </si>
  <si>
    <t>26/07/2017</t>
  </si>
  <si>
    <t>15/06/2017</t>
  </si>
  <si>
    <t>01/09/2016</t>
  </si>
  <si>
    <t>02/09/2016</t>
  </si>
  <si>
    <t>16/09/2016</t>
  </si>
  <si>
    <t>08/09/2016</t>
  </si>
  <si>
    <t>23/01/2017</t>
  </si>
  <si>
    <t>06/02/2017</t>
  </si>
  <si>
    <t>07/02/2017</t>
  </si>
  <si>
    <t>14/02/2017</t>
  </si>
  <si>
    <t>20/02/2017</t>
  </si>
  <si>
    <t>12/07/2017</t>
  </si>
  <si>
    <t>CC-ES-01 C4500-01</t>
  </si>
  <si>
    <t>02/12/2016</t>
  </si>
  <si>
    <t>30/06/2017</t>
  </si>
  <si>
    <t>610 4804-005</t>
  </si>
  <si>
    <t>SYSTEME VSV - CPSE - REFERENTIEL SAP</t>
  </si>
  <si>
    <t>610 4804-010</t>
  </si>
  <si>
    <t>SYSTEME VSV - CPSE - EXPRESSION DES BESOINS SAP (BIP)</t>
  </si>
  <si>
    <t>610 4804-015</t>
  </si>
  <si>
    <t>SYSTEME VSV - CPSE - REVUE DE PRE INDUSTRIALISATION</t>
  </si>
  <si>
    <t>610 4804-020</t>
  </si>
  <si>
    <t>SYSTEME VSV - CPSE - VALIDATION CONDITIONS COMMERCIALES</t>
  </si>
  <si>
    <t>610 4804-025</t>
  </si>
  <si>
    <t>SYSTEME VSV - CPSE - PARAMETRAGE SAP</t>
  </si>
  <si>
    <t>610 4804-030</t>
  </si>
  <si>
    <t>SYSTEME VSV - CPSE - DA VALIDEE (PIECE ET DVI)</t>
  </si>
  <si>
    <t>02/01/2017</t>
  </si>
  <si>
    <t>610 4804-035</t>
  </si>
  <si>
    <t>SYSTEME VSV - CPSE - I1</t>
  </si>
  <si>
    <t>610 4804-040</t>
  </si>
  <si>
    <t>SYSTEME VSV - CPSE - CA (PIECE ET DVI)</t>
  </si>
  <si>
    <t>09/01/2017</t>
  </si>
  <si>
    <t>610 4804-045</t>
  </si>
  <si>
    <t>SYSTEME VSV - CPSE - VERROUILLAGE RESERVATION MATIERE</t>
  </si>
  <si>
    <t>610 4804-050</t>
  </si>
  <si>
    <t>SYSTEME VSV - CPSE - APPROVISIONNEMENT MATIERE</t>
  </si>
  <si>
    <t>610 4804-055</t>
  </si>
  <si>
    <t>SYSTEME VSV - CPSE - DA OUTILLAGE(S)</t>
  </si>
  <si>
    <t>610 4804-060</t>
  </si>
  <si>
    <t>SYSTEME VSV - CPSE - CA OUTILLAGE(S)</t>
  </si>
  <si>
    <t>610 4804-065</t>
  </si>
  <si>
    <t>SYSTEME VSV - CPSE - ETUDES OUTILLAGE(S)</t>
  </si>
  <si>
    <t>610 4804-070</t>
  </si>
  <si>
    <t>SYSTEME VSV - CPSE - PROPOSITION GAMME DE FABRICATION</t>
  </si>
  <si>
    <t>610 4804-075</t>
  </si>
  <si>
    <t>SYSTEME VSV - CPSE - I2 FSSEUR</t>
  </si>
  <si>
    <t>610 4804-080</t>
  </si>
  <si>
    <t>SYSTEME VSV - CPSE - I2 TM</t>
  </si>
  <si>
    <t>610 4804-085</t>
  </si>
  <si>
    <t>SYSTEME VSV - CPSE - REAL &amp; CTRL OUTILLAGE(S) CPSE</t>
  </si>
  <si>
    <t>17/03/2017</t>
  </si>
  <si>
    <t>610 4804-090</t>
  </si>
  <si>
    <t>SYSTEME VSV - CPSE - FABRICATION CPSE</t>
  </si>
  <si>
    <t>09/05/2017</t>
  </si>
  <si>
    <t>610 4804-095</t>
  </si>
  <si>
    <t>SYSTEME VSV - CPSE - CONTROLES D'ESSAIS DE VALIDATION CPSE</t>
  </si>
  <si>
    <t>16/05/2017</t>
  </si>
  <si>
    <t>610 4804-100</t>
  </si>
  <si>
    <t>SYSTEME VSV - CPSE - I3 FSSEUR</t>
  </si>
  <si>
    <t>610 4804-105</t>
  </si>
  <si>
    <t>SYSTEME VSV - CPSE - I3 TM (PVI)</t>
  </si>
  <si>
    <t>17/05/2017</t>
  </si>
  <si>
    <t>01/06/2017</t>
  </si>
  <si>
    <t>610 4804-110</t>
  </si>
  <si>
    <t>SYSTEME VSV - CPSE - RECEPTION CA OUTILLAGE(S) &amp; POSTE PVI</t>
  </si>
  <si>
    <t>610 4804-115</t>
  </si>
  <si>
    <t>SYSTEME VSV - CPSE - LIVRAISON CPSE</t>
  </si>
  <si>
    <t>16/06/2017</t>
  </si>
  <si>
    <t>610 4804-120</t>
  </si>
  <si>
    <t>SYSTEME VSV - CPSE - DISPO MAG CPSE</t>
  </si>
  <si>
    <t>19/06/2017</t>
  </si>
  <si>
    <t xml:space="preserve">DELAI A VALIDER </t>
  </si>
  <si>
    <t>610 4807-005</t>
  </si>
  <si>
    <t>REDRESSEUR 3 IU1 - CPST VIROLE EXTERNE - REFERENTIEL SAP</t>
  </si>
  <si>
    <t>610 4807-010</t>
  </si>
  <si>
    <t>REDRESSEUR 3 IU1 - CPST VIROLE EXTERNE - EXPRESSION DES BESOINS SAP (BIP)</t>
  </si>
  <si>
    <t>610 4807-015</t>
  </si>
  <si>
    <t>REDRESSEUR 3 IU1 - CPST VIROLE EXTERNE - REVUE DE PRE INDUSTRIALISATION</t>
  </si>
  <si>
    <t>610 4807-020</t>
  </si>
  <si>
    <t>REDRESSEUR 3 IU1 - CPST VIROLE EXTERNE - VALIDATION CONDITIONS COMMERCIALES</t>
  </si>
  <si>
    <t>610 4807-025</t>
  </si>
  <si>
    <t>REDRESSEUR 3 IU1 - CPST VIROLE EXTERNE - PARAMETRAGE SAP</t>
  </si>
  <si>
    <t>610 4807-030</t>
  </si>
  <si>
    <t>REDRESSEUR 3 IU1 - CPST VIROLE EXTERNE - DA VALIDEE (PIECE ET DVI)</t>
  </si>
  <si>
    <t>610 4807-035</t>
  </si>
  <si>
    <t>REDRESSEUR 3 IU1 - CPST VIROLE EXTERNE - I1</t>
  </si>
  <si>
    <t>610 4807-040</t>
  </si>
  <si>
    <t>REDRESSEUR 3 IU1 - CPST VIROLE EXTERNE - CA (PIECE ET DVI)</t>
  </si>
  <si>
    <t>610 4807-045</t>
  </si>
  <si>
    <t>REDRESSEUR 3 IU1 - CPST VIROLE EXTERNE - VERROUILLAGE RESERVATION MATIERE</t>
  </si>
  <si>
    <t>610 4807-050</t>
  </si>
  <si>
    <t>REDRESSEUR 3 IU1 - CPST VIROLE EXTERNE - APPROVISIONNEMENT MATIERE</t>
  </si>
  <si>
    <t>610 4807-055</t>
  </si>
  <si>
    <t>REDRESSEUR 3 IU1 - CPST VIROLE EXTERNE - DA OUTILLAGE(S)</t>
  </si>
  <si>
    <t>610 4807-060</t>
  </si>
  <si>
    <t>REDRESSEUR 3 IU1 - CPST VIROLE EXTERNE - CA OUTILLAGE(S)</t>
  </si>
  <si>
    <t>610 4807-065</t>
  </si>
  <si>
    <t>REDRESSEUR 3 IU1 - CPST VIROLE EXTERNE- ETUDES OUTILLAGE(S)</t>
  </si>
  <si>
    <t>610 4807-070</t>
  </si>
  <si>
    <t>REDRESSEUR 3 IU1 - CPST VIROLE EXTERNE- PROPOSITION GAMME DE FABRICATION</t>
  </si>
  <si>
    <t>610 4807-075</t>
  </si>
  <si>
    <t>REDRESSEUR 3 IU1 - CPST VIROLE EXTERNE- I2 FSSEUR</t>
  </si>
  <si>
    <t>610 4807-080</t>
  </si>
  <si>
    <t>REDRESSEUR 3 IU1 - CPST VIROLE EXTERNE- I2 TM</t>
  </si>
  <si>
    <t>610 4807-085</t>
  </si>
  <si>
    <t>REDRESSEUR 3 IU1 - CPST VIROLE EXTERNE- REAL &amp; CTRL OUTILLAGE(S)</t>
  </si>
  <si>
    <t>610 4807-090</t>
  </si>
  <si>
    <t>REDRESSEUR 3 IU1 - CPST VIROLE EXTERNE- FABRICATION</t>
  </si>
  <si>
    <t>19/12/2016</t>
  </si>
  <si>
    <t>14/09/2016</t>
  </si>
  <si>
    <t>610 4807-200</t>
  </si>
  <si>
    <t>REDRESSEUR 3 IU1 - CPST VIROLE EXTERNE- CONTROLES D'ESSAIS DE VALIDATION</t>
  </si>
  <si>
    <t>610 4807-205</t>
  </si>
  <si>
    <t>REDRESSEUR 3 IU1 - CPST VIROLE EXTERNE - I3 FSSEUR</t>
  </si>
  <si>
    <t>610 4807-210</t>
  </si>
  <si>
    <t>REDRESSEUR 3 IU1 - CPST VIROLE EXTERNE- I3 TM (PVI)</t>
  </si>
  <si>
    <t>610 4807-215</t>
  </si>
  <si>
    <t>REDRESSEUR 3 IU1 - CPST VIROLE EXTERNE- RECEPTION CA OUTILLAGE(S) &amp; POSTE PVI</t>
  </si>
  <si>
    <t>610 4807-220</t>
  </si>
  <si>
    <t>REDRESSEUR 3 IU1 - CPST VIROLE EXTERNE- LIVRAISON CPST</t>
  </si>
  <si>
    <t>610 4807-225</t>
  </si>
  <si>
    <t>REDRESSEUR 3 IU1 - CPST VIROLE EXTERNE- DISPO MAG CPST</t>
  </si>
  <si>
    <t>03/02/2017</t>
  </si>
  <si>
    <t>610 4807-230</t>
  </si>
  <si>
    <t>REDRESSEUR 3 IU1 - CPST VIROLE INTERNE - REFERENTIEL SAP</t>
  </si>
  <si>
    <t>610 4807-235</t>
  </si>
  <si>
    <t>REDRESSEUR 3 IU1 - CPST VIROLE INTERNE - EXPRESSION DES BESOINS SAP (BIP)</t>
  </si>
  <si>
    <t>610 4807-240</t>
  </si>
  <si>
    <t>REDRESSEUR 3 IU1 - CPST VIROLE INTERNE - REVUE DE PRE INDUSTRIALISATION</t>
  </si>
  <si>
    <t>610 4807-245</t>
  </si>
  <si>
    <t>REDRESSEUR 3 IU1 - CPST VIROLE INTERNE - VALIDATION CONDITIONS COMMERCIALES</t>
  </si>
  <si>
    <t>610 4807-250</t>
  </si>
  <si>
    <t>REDRESSEUR 3 IU1 - CPST VIROLE INTERNE - PARAMETRAGE SAP</t>
  </si>
  <si>
    <t>610 4807-255</t>
  </si>
  <si>
    <t>REDRESSEUR 3 IU1 - CPST VIROLE INTERNE - DA VALIDEE (PIECE ET DVI)</t>
  </si>
  <si>
    <t>610 4807-260</t>
  </si>
  <si>
    <t>REDRESSEUR 3 IU1 - CPST VIROLE INTERNE - I1</t>
  </si>
  <si>
    <t>610 4807-265</t>
  </si>
  <si>
    <t>REDRESSEUR 3 IU1 - CPST VIROLE INTERNE - CA (PIECE ET DVI)</t>
  </si>
  <si>
    <t>610 4807-270</t>
  </si>
  <si>
    <t>REDRESSEUR 3 IU1 - CPST VIROLE INTERNE - VERROUILLAGE RESERVATION MATIERE</t>
  </si>
  <si>
    <t>610 4807-275</t>
  </si>
  <si>
    <t>REDRESSEUR 3 IU1 - CPST VIROLE INTERNE - APPROVISIONNEMENT MATIERE</t>
  </si>
  <si>
    <t>610 4807-280</t>
  </si>
  <si>
    <t>REDRESSEUR 3 IU1 - CPST VIROLE INTERNE - DA OUTILLAGE(S)</t>
  </si>
  <si>
    <t>610 4807-285</t>
  </si>
  <si>
    <t>REDRESSEUR 3 IU1 - CPST VIROLE INTERNE - CA OUTILLAGE(S)</t>
  </si>
  <si>
    <t>610 4807-290</t>
  </si>
  <si>
    <t>REDRESSEUR 3 IU1 - CPST VIROLE INTERNE- ETUDES OUTILLAGE(S)</t>
  </si>
  <si>
    <t>610 4807-295</t>
  </si>
  <si>
    <t>REDRESSEUR 3 IU1 - CPST VIROLE INTERNE- PROPOSITION GAMME DE FABRICATION</t>
  </si>
  <si>
    <t>610 4807-300</t>
  </si>
  <si>
    <t>REDRESSEUR 3 IU1 - CPST VIROLE INTERNE- I2 FSSEUR</t>
  </si>
  <si>
    <t>610 4807-305</t>
  </si>
  <si>
    <t>REDRESSEUR 3 IU1 - CPST VIROLE INTERNE- I2 TM</t>
  </si>
  <si>
    <t>610 4807-310</t>
  </si>
  <si>
    <t>REDRESSEUR 3 IU1 - CPST VIROLE INTERNE- REAL &amp; CTRL OUTILLAGE(S)</t>
  </si>
  <si>
    <t>610 4807-315</t>
  </si>
  <si>
    <t>REDRESSEUR 3 IU1 - CPST VIROLE INTERNE- FABRICATION</t>
  </si>
  <si>
    <t>610 4807-320</t>
  </si>
  <si>
    <t>REDRESSEUR 3 IU1 - CPST VIROLE INTERNE- CONTROLES D'ESSAIS DE VALIDATION</t>
  </si>
  <si>
    <t>610 4807-325</t>
  </si>
  <si>
    <t>REDRESSEUR 3 IU1 - CPST VIROLE INTERNE - I3 FSSEUR</t>
  </si>
  <si>
    <t>610 4807-330</t>
  </si>
  <si>
    <t>REDRESSEUR 3 IU1 - CPST VIROLE INTERNE- I3 TM (PVI)</t>
  </si>
  <si>
    <t>610 4807-335</t>
  </si>
  <si>
    <t>REDRESSEUR 3 IU1 - CPST VIROLE INTERNE- RECEPTION CA OUTILLAGE(S) &amp; POSTE PVI</t>
  </si>
  <si>
    <t>610 4807-340</t>
  </si>
  <si>
    <t>REDRESSEUR 3 IU1 - CPST VIROLE INTERNE- LIVRAISON CPST</t>
  </si>
  <si>
    <t>610 4807-345</t>
  </si>
  <si>
    <t>REDRESSEUR 3 IU1 - CPST VIROLE INTERNE- DISPO MAG CPST</t>
  </si>
  <si>
    <t>21/08/2017</t>
  </si>
  <si>
    <t>610 4807-405</t>
  </si>
  <si>
    <t>REDRESSEUR 3 IU1 - CPSE - PROCEDES SPECIAUX</t>
  </si>
  <si>
    <t>C3527-02 C3501-04 C3527-01</t>
  </si>
  <si>
    <t>610 4807-415</t>
  </si>
  <si>
    <t>REDRESSEUR 3 IU1 - CPSE - USINAGE</t>
  </si>
  <si>
    <t>610 4807-425</t>
  </si>
  <si>
    <t>REDRESSEUR 3 IU1 - CPSE - PHASE DE CONTROLE 1 IER ARTICLE / STADE DVI</t>
  </si>
  <si>
    <t>26/06/2017</t>
  </si>
  <si>
    <t>24/07/2017</t>
  </si>
  <si>
    <t>610 4807-430</t>
  </si>
  <si>
    <t>REDRESSEUR 3 IU1 - CPSE - I3 PVI</t>
  </si>
  <si>
    <t>28/08/2017</t>
  </si>
  <si>
    <t>01/08/2017</t>
  </si>
  <si>
    <t>17/08/2016</t>
  </si>
  <si>
    <t>03/03/2017</t>
  </si>
  <si>
    <t>04/09/2017</t>
  </si>
  <si>
    <t>610 4808-105</t>
  </si>
  <si>
    <t>REDRESSEUR 4 IU2 - CPSE - PROCEDES SPECIAUX</t>
  </si>
  <si>
    <t>C3527-02 C3527-01 C3501-04</t>
  </si>
  <si>
    <t>610 4808-115</t>
  </si>
  <si>
    <t>REDRESSEUR 4 IU2 - CPSE - USINAGE</t>
  </si>
  <si>
    <t>07/07/2017</t>
  </si>
  <si>
    <t>C3501-03 C3527-03 C3527-01 C3501-05 C3501-04</t>
  </si>
  <si>
    <t>610 4808-125</t>
  </si>
  <si>
    <t>REDRESSEUR 4 IU2 - CPSE - PHASE DE CONTROLE 1 IER ARTICLE / STADE DVI</t>
  </si>
  <si>
    <t>610 4808-130</t>
  </si>
  <si>
    <t>REDRESSEUR 4 IU2 - CPSE - I3 PVI</t>
  </si>
  <si>
    <t>25/07/2017</t>
  </si>
  <si>
    <t>11/09/2017</t>
  </si>
  <si>
    <t>14/11/2016</t>
  </si>
  <si>
    <t>Valider cycle achat 80 jours a partir de quand ?</t>
  </si>
  <si>
    <t>610 4900-005</t>
  </si>
  <si>
    <t>REDRESSEUR 2 IU1 - CPST VIROLE EXTERNE - REFERENTIEL SAP</t>
  </si>
  <si>
    <t>610 4900-010</t>
  </si>
  <si>
    <t>REDRESSEUR 2 IU1 - CPST VIROLE EXTERNE - EXPRESSION DES BESOINS SAP (BIP)</t>
  </si>
  <si>
    <t>610 4900-015</t>
  </si>
  <si>
    <t>REDRESSEUR 2 IU1 - CPST VIROLE EXTERNE - REVUE DE PRE INDUSTRIALISATION</t>
  </si>
  <si>
    <t>610 4900-020</t>
  </si>
  <si>
    <t>REDRESSEUR 2 IU1 - CPST VIROLE EXTERNE - VALIDATION CONDITIONS COMMERCIALES</t>
  </si>
  <si>
    <t>610 4900-025</t>
  </si>
  <si>
    <t>REDRESSEUR 2 IU1 - CPST VIROLE EXTERNE - PARAMETRAGE SAP</t>
  </si>
  <si>
    <t>610 4900-030</t>
  </si>
  <si>
    <t>REDRESSEUR 2 IU1 - CPST VIROLE EXTERNE - DA VALIDEE (PIECE ET DVI)</t>
  </si>
  <si>
    <t>610 4900-035</t>
  </si>
  <si>
    <t>REDRESSEUR 2 IU1 - CPST VIROLE EXTERNE - I1</t>
  </si>
  <si>
    <t>610 4900-040</t>
  </si>
  <si>
    <t>REDRESSEUR 2 IU1 - CPST VIROLE EXTERNE - CA (PIECE ET DVI)</t>
  </si>
  <si>
    <t>610 4900-045</t>
  </si>
  <si>
    <t>REDRESSEUR 2 IU1 - CPST VIROLE EXTERNE - VERROUILLAGE RESERVATION MATIERE</t>
  </si>
  <si>
    <t>610 4900-050</t>
  </si>
  <si>
    <t>REDRESSEUR 2 IU1 - CPST VIROLE EXTERNE - APPROVISIONNEMENT MATIERE</t>
  </si>
  <si>
    <t>610 4900-055</t>
  </si>
  <si>
    <t>REDRESSEUR 2 IU1 - CPST VIROLE EXTERNE - DA OUTILLAGE(S)</t>
  </si>
  <si>
    <t>610 4900-060</t>
  </si>
  <si>
    <t>REDRESSEUR 2 IU1 - CPST VIROLE EXTERNE - CA OUTILLAGE(S)</t>
  </si>
  <si>
    <t>610 4900-065</t>
  </si>
  <si>
    <t>REDRESSEUR 2 IU1 - CPST VIROLE EXTERNE- ETUDES OUTILLAGE(S)</t>
  </si>
  <si>
    <t>610 4900-070</t>
  </si>
  <si>
    <t>REDRESSEUR 2 IU1 - CPST VIROLE EXTERNE- PROPOSITION GAMME DE FABRICATION</t>
  </si>
  <si>
    <t>610 4900-075</t>
  </si>
  <si>
    <t>REDRESSEUR 2 IU1 - CPST VIROLE EXTERNE- I2 FSSEUR</t>
  </si>
  <si>
    <t>610 4900-080</t>
  </si>
  <si>
    <t>REDRESSEUR 2 IU1 - CPST VIROLE EXTERNE- I2 TM</t>
  </si>
  <si>
    <t>610 4900-085</t>
  </si>
  <si>
    <t>REDRESSEUR 2 IU1 - CPST VIROLE EXTERNE- REAL &amp; CTRL OUTILLAGE(S)</t>
  </si>
  <si>
    <t>610 4900-090</t>
  </si>
  <si>
    <t>REDRESSEUR 2 IU1 - CPST VIROLE EXTERNE- FABRICATION</t>
  </si>
  <si>
    <t>05/12/2016</t>
  </si>
  <si>
    <t>18/10/2016</t>
  </si>
  <si>
    <t>610 4900-200</t>
  </si>
  <si>
    <t>REDRESSEUR 2 IU1 - CPST VIROLE EXTERNE- CONTROLES D'ESSAIS DE VALIDATION</t>
  </si>
  <si>
    <t>610 4900-205</t>
  </si>
  <si>
    <t>REDRESSEUR 2 IU1 - CPST VIROLE EXTERNE - I3 FSSEUR</t>
  </si>
  <si>
    <t>610 4900-210</t>
  </si>
  <si>
    <t>REDRESSEUR 2 IU1 - CPST VIROLE EXTERNE- I3 TM (PVI)</t>
  </si>
  <si>
    <t>610 4900-215</t>
  </si>
  <si>
    <t>REDRESSEUR 2 IU1 - CPST VIROLE EXTERNE- RECEPTION CA OUTILLAGE(S) &amp; POSTE PVI</t>
  </si>
  <si>
    <t>610 4900-220</t>
  </si>
  <si>
    <t>REDRESSEUR 2 IU1 - CPST VIROLE EXTERNE- LIVRAISON CPST</t>
  </si>
  <si>
    <t>610 4900-225</t>
  </si>
  <si>
    <t>REDRESSEUR 2 IU1 - CPST VIROLE EXTERNE- DISPO MAG CPST</t>
  </si>
  <si>
    <t>610 4900-230</t>
  </si>
  <si>
    <t>REDRESSEUR 2 IU1 - CPST VIROLE INTERNE - REFERENTIEL SAP</t>
  </si>
  <si>
    <t>610 4900-235</t>
  </si>
  <si>
    <t>REDRESSEUR 2 IU1 - CPST VIROLE INTERNE - EXPRESSION DES BESOINS SAP (BIP)</t>
  </si>
  <si>
    <t>610 4900-240</t>
  </si>
  <si>
    <t>REDRESSEUR 2 IU1 - CPST VIROLE INTERNE - REVUE DE PRE INDUSTRIALISATION</t>
  </si>
  <si>
    <t>610 4900-245</t>
  </si>
  <si>
    <t>REDRESSEUR 2 IU1 - CPST VIROLE INTERNE - VALIDATION CONDITIONS COMMERCIALES</t>
  </si>
  <si>
    <t>610 4900-250</t>
  </si>
  <si>
    <t>REDRESSEUR 2 IU1 - CPST VIROLE INTERNE - PARAMETRAGE SAP</t>
  </si>
  <si>
    <t>610 4900-255</t>
  </si>
  <si>
    <t>REDRESSEUR 2 IU1 - CPST VIROLE INTERNE - DA VALIDEE (PIECE ET DVI)</t>
  </si>
  <si>
    <t>610 4900-260</t>
  </si>
  <si>
    <t>REDRESSEUR 2 IU1 - CPST VIROLE INTERNE - I1</t>
  </si>
  <si>
    <t>610 4900-265</t>
  </si>
  <si>
    <t>REDRESSEUR 2 IU1 - CPST VIROLE INTERNE - CA (PIECE ET DVI)</t>
  </si>
  <si>
    <t>610 4900-270</t>
  </si>
  <si>
    <t>REDRESSEUR 2 IU1 - CPST VIROLE INTERNE - VERROUILLAGE RESERVATION MATIERE</t>
  </si>
  <si>
    <t>610 4900-275</t>
  </si>
  <si>
    <t>REDRESSEUR 2 IU1 - CPST VIROLE INTERNE - APPROVISIONNEMENT MATIERE</t>
  </si>
  <si>
    <t>610 4900-280</t>
  </si>
  <si>
    <t>REDRESSEUR 2 IU1 - CPST VIROLE INTERNE - DA OUTILLAGE(S)</t>
  </si>
  <si>
    <t>610 4900-285</t>
  </si>
  <si>
    <t>REDRESSEUR 2 IU1 - CPST VIROLE INTERNE - CA OUTILLAGE(S)</t>
  </si>
  <si>
    <t>610 4900-290</t>
  </si>
  <si>
    <t>REDRESSEUR 2 IU1 - CPST VIROLE INTERNE- ETUDES OUTILLAGE(S)</t>
  </si>
  <si>
    <t>610 4900-295</t>
  </si>
  <si>
    <t>REDRESSEUR 2 IU1 - CPST VIROLE INTERNE- PROPOSITION GAMME DE FABRICATION</t>
  </si>
  <si>
    <t>610 4900-300</t>
  </si>
  <si>
    <t>REDRESSEUR 2 IU1 - CPST VIROLE INTERNE- I2 FSSEUR</t>
  </si>
  <si>
    <t>610 4900-305</t>
  </si>
  <si>
    <t>REDRESSEUR 2 IU1 - CPST VIROLE INTERNE- I2 TM</t>
  </si>
  <si>
    <t>610 4900-310</t>
  </si>
  <si>
    <t>REDRESSEUR 2 IU1 - CPST VIROLE INTERNE- REAL &amp; CTRL OUTILLAGE(S)</t>
  </si>
  <si>
    <t>610 4900-315</t>
  </si>
  <si>
    <t>REDRESSEUR 2 IU1 - CPST VIROLE INTERNE- FABRICATION</t>
  </si>
  <si>
    <t>610 4900-320</t>
  </si>
  <si>
    <t>REDRESSEUR 2 IU1 - CPST VIROLE INTERNE- CONTROLES D'ESSAIS DE VALIDATION</t>
  </si>
  <si>
    <t>610 4900-325</t>
  </si>
  <si>
    <t>REDRESSEUR 2 IU1 - CPST VIROLE INTERNE - I3 FSSEUR</t>
  </si>
  <si>
    <t>610 4900-330</t>
  </si>
  <si>
    <t>REDRESSEUR 2 IU1 - CPST VIROLE INTERNE- I3 TM (PVI)</t>
  </si>
  <si>
    <t>610 4900-335</t>
  </si>
  <si>
    <t>REDRESSEUR 2 IU1 - CPST VIROLE INTERNE- RECEPTION CA OUTILLAGE(S) &amp; POSTE PVI</t>
  </si>
  <si>
    <t>610 4900-340</t>
  </si>
  <si>
    <t>REDRESSEUR 2 IU1 - CPST VIROLE INTERNE- LIVRAISON CPST</t>
  </si>
  <si>
    <t>610 4900-345</t>
  </si>
  <si>
    <t>REDRESSEUR 2 IU1 - CPST VIROLE INTERNE- DISPO MAG CPST</t>
  </si>
  <si>
    <t>15/03/2017</t>
  </si>
  <si>
    <t>610 4900-405</t>
  </si>
  <si>
    <t>REDRESSEUR 2 IU1 - CPSE - PROCEDES SPECIAUX</t>
  </si>
  <si>
    <t>26/04/2017</t>
  </si>
  <si>
    <t>C3501-04 C3527-01 C3527-02</t>
  </si>
  <si>
    <t>610 4900-415</t>
  </si>
  <si>
    <t>REDRESSEUR 2 IU1 - CPSE - USINAGE FINITION ou USINAGE</t>
  </si>
  <si>
    <t>27/04/2017</t>
  </si>
  <si>
    <t>20/07/2017</t>
  </si>
  <si>
    <t>610 4900-425</t>
  </si>
  <si>
    <t>REDRESSEUR 2 IU1 - CPSE - PHASE DE CONTROLE 1 IER ARTICLE / STADE DVI</t>
  </si>
  <si>
    <t>21/07/2017</t>
  </si>
  <si>
    <t>31/08/2017</t>
  </si>
  <si>
    <t>610 4900-430</t>
  </si>
  <si>
    <t>REDRESSEUR 2 IU1 - CPSE - I3 PVI</t>
  </si>
  <si>
    <t>28/07/2016</t>
  </si>
  <si>
    <t>08/03/2017</t>
  </si>
  <si>
    <t>19/08/2016</t>
  </si>
  <si>
    <t>23/11/2016</t>
  </si>
  <si>
    <t>25/07/2016</t>
  </si>
  <si>
    <t>01/04/2016</t>
  </si>
  <si>
    <t>11/07/2017</t>
  </si>
  <si>
    <t>610 4912-205</t>
  </si>
  <si>
    <t>DISTRIBUTEUR TL1 - CPST DTL1 - USINAGE EBAUCHE</t>
  </si>
  <si>
    <t>S31 Un mois de plus ==&gt; Info Nicolas Lherme</t>
  </si>
  <si>
    <t>610 4912-210</t>
  </si>
  <si>
    <t>DISTRIBUTEUR TL1 - CPST DTL1 - PROCEDES SPECIAUX</t>
  </si>
  <si>
    <t>11/05/2017</t>
  </si>
  <si>
    <t>C3501-04 C3501-01 C3501-02</t>
  </si>
  <si>
    <t>610 4912-215</t>
  </si>
  <si>
    <t xml:space="preserve">DISTRIBUTEUR TL1 - CPST DTL1 - USINAGE FINITION </t>
  </si>
  <si>
    <t>13/06/2017</t>
  </si>
  <si>
    <t>610 4912-220</t>
  </si>
  <si>
    <t>DISTRIBUTEUR TL1 - CPST DTL1 - PHASE DE CONTROLE 1 IER ARTICLE / STADE DVI</t>
  </si>
  <si>
    <t>14/06/2017</t>
  </si>
  <si>
    <t>27/06/2017</t>
  </si>
  <si>
    <t>C3501-05 C3501-01</t>
  </si>
  <si>
    <t>610 4912-225</t>
  </si>
  <si>
    <t>DISTRIBUTEUR TL1 - CPST DTL1 - I3 PVI</t>
  </si>
  <si>
    <t>19/07/2017</t>
  </si>
  <si>
    <t>610 4912-305</t>
  </si>
  <si>
    <t xml:space="preserve">DISTRIBUTEUR TL1 - CPSE - USINAGE </t>
  </si>
  <si>
    <t>610 4912-310</t>
  </si>
  <si>
    <t>DISTRIBUTEUR TL1 - CPSE - PROCEDES SPECIAUX</t>
  </si>
  <si>
    <t>27/07/2017</t>
  </si>
  <si>
    <t>31/07/2017</t>
  </si>
  <si>
    <t>610 4912-325</t>
  </si>
  <si>
    <t>DISTRIBUTEUR TL1 - CPSE - PHASE DE CONTROLE 1 IER ARTICLE / STADE DVI</t>
  </si>
  <si>
    <t>610 4912-330</t>
  </si>
  <si>
    <t>DISTRIBUTEUR TL1 - CPSE - I3 PVI</t>
  </si>
  <si>
    <t>08/12/2015</t>
  </si>
  <si>
    <t>21/10/2016</t>
  </si>
  <si>
    <t>25/01/2017</t>
  </si>
  <si>
    <t>610 4915-005</t>
  </si>
  <si>
    <t>CCOC - CPSE - REFERENTIEL SAP</t>
  </si>
  <si>
    <t>610 4915-010</t>
  </si>
  <si>
    <t>CCOC - CPSE - EXPRESSION DES BESOINS SAP (BIP)</t>
  </si>
  <si>
    <t>610 4915-015</t>
  </si>
  <si>
    <t>CCOC - CPSE - REVUE DE PRE INDUSTRIALISATION</t>
  </si>
  <si>
    <t>610 4915-020</t>
  </si>
  <si>
    <t>CCOC - CPSE - VALIDATION CONDITIONS COMMERCIALES</t>
  </si>
  <si>
    <t>610 4915-025</t>
  </si>
  <si>
    <t>CCOC - CPSE - PARAMETRAGE SAP</t>
  </si>
  <si>
    <t>610 4915-030</t>
  </si>
  <si>
    <t>CCOC - CPSE - DA VALIDEE (PIECE ET DVI)</t>
  </si>
  <si>
    <t>610 4915-035</t>
  </si>
  <si>
    <t>CCOC - CPSE - I1</t>
  </si>
  <si>
    <t>610 4915-040</t>
  </si>
  <si>
    <t>CCOC - CPSE - CA (PIECE ET DVI)</t>
  </si>
  <si>
    <t>610 4915-045</t>
  </si>
  <si>
    <t>CCOC - CPSE - VERROUILLAGE RESERVATION MATIERE</t>
  </si>
  <si>
    <t>610 4915-050</t>
  </si>
  <si>
    <t>CCOC - CPSE - APPROVISIONNEMENT MATIERE</t>
  </si>
  <si>
    <t>610 4915-055</t>
  </si>
  <si>
    <t>CCOC - CPSE - DA OUTILLAGE(S)</t>
  </si>
  <si>
    <t>610 4915-060</t>
  </si>
  <si>
    <t>CCOC - CPSE - CA OUTILLAGE(S)</t>
  </si>
  <si>
    <t>610 4915-065</t>
  </si>
  <si>
    <t>CCOC - CPSE - ETUDES OUTILLAGE(S)</t>
  </si>
  <si>
    <t>610 4915-070</t>
  </si>
  <si>
    <t>CCOC - CPSE - PROPOSITION GAMME DE FABRICATION</t>
  </si>
  <si>
    <t>610 4915-075</t>
  </si>
  <si>
    <t>CCOC - CPSE - I2 FSSEUR</t>
  </si>
  <si>
    <t>610 4915-080</t>
  </si>
  <si>
    <t>CCOC - CPSE - I2 TM</t>
  </si>
  <si>
    <t>610 4915-140</t>
  </si>
  <si>
    <t>CCOC - CPSE - REAL &amp; CTRL OUTILLAGE(S) CARTER ARRIERE</t>
  </si>
  <si>
    <t>610 4915-145</t>
  </si>
  <si>
    <t>CCOC - CPSE - FABRICATION CARTER ARRIERE</t>
  </si>
  <si>
    <t>610 4915-150</t>
  </si>
  <si>
    <t>CCOC - CPSE - CONTROLES D'ESSAIS DE VALIDATION CARTER ARRIERE</t>
  </si>
  <si>
    <t>610 4915-160</t>
  </si>
  <si>
    <t>CCOC - CPSE - FABRICATION CPSE</t>
  </si>
  <si>
    <t>MODIF S26 -&gt; diminution de 40 Jours d'outillage</t>
  </si>
  <si>
    <t>610 4915-165</t>
  </si>
  <si>
    <t>CCOC - CPSE - CONTROLES D'ESSAIS DE VALIDATION CPSE</t>
  </si>
  <si>
    <t>610 4915-170</t>
  </si>
  <si>
    <t>CCOC - CPSE - I3 FSSEUR</t>
  </si>
  <si>
    <t>610 4915-175</t>
  </si>
  <si>
    <t>CCOC - CPSE - I3 TM (PVI)</t>
  </si>
  <si>
    <t>610 4915-180</t>
  </si>
  <si>
    <t>CCOC - CPSE - RECEPTION CA OUTILLAGE(S) &amp; POSTE PVI</t>
  </si>
  <si>
    <t>610 4915-185</t>
  </si>
  <si>
    <t>CCOC - CPSE - LIVRAISON CPSE</t>
  </si>
  <si>
    <t>29/06/2017</t>
  </si>
  <si>
    <t>610 4915-190</t>
  </si>
  <si>
    <t>CCOC - CPSE - DISPO MAG CPSE</t>
  </si>
  <si>
    <t>610 4916-005</t>
  </si>
  <si>
    <t>SPAR HIU 1 - CPSE - USINAGE EBAUCHE</t>
  </si>
  <si>
    <t>610 4916-010</t>
  </si>
  <si>
    <t>SPAR HIU 1 - CPSE - PROCEDES SPECIAUX</t>
  </si>
  <si>
    <t>C3501-02 C3501-04 C3501-01</t>
  </si>
  <si>
    <t>610 4916-015</t>
  </si>
  <si>
    <t>SPAR HIU 1 - CPSE - USINAGE FINITION</t>
  </si>
  <si>
    <t>02/05/2017</t>
  </si>
  <si>
    <t>C3527-03 C3501-01 C3501-03 C3501-05 C3501-04</t>
  </si>
  <si>
    <t>610 4916-025</t>
  </si>
  <si>
    <t>SPAR HIU 1 - CPSE - PHASE DE CONTROLE 1 IER ARTICLE / STADE DVI</t>
  </si>
  <si>
    <t>03/07/2017</t>
  </si>
  <si>
    <t>17/07/2017</t>
  </si>
  <si>
    <t>C3501-01 C3501-05</t>
  </si>
  <si>
    <t>610 4916-030</t>
  </si>
  <si>
    <t xml:space="preserve">SPAR HIU 1 - CPSE - I3 PVI </t>
  </si>
  <si>
    <t>07/09/2016</t>
  </si>
  <si>
    <t>21/09/2016</t>
  </si>
  <si>
    <t>22/01/2016</t>
  </si>
  <si>
    <t>620 1004-005</t>
  </si>
  <si>
    <t>CORPS CENTRAL - BRUT - REFERENTIEL SAP</t>
  </si>
  <si>
    <t>620 1004-010</t>
  </si>
  <si>
    <t>CORPS CENTRAL - BRUT - EXPRESSION DES BESOINS SAP (BIP)</t>
  </si>
  <si>
    <t>620 1004-015</t>
  </si>
  <si>
    <t>CORPS CENTRAL - BRUT - REVUE DE PRE INDUSTRIALISATION</t>
  </si>
  <si>
    <t>620 1004-020</t>
  </si>
  <si>
    <t>CORPS CENTRAL - BRUT - VALIDATION CONDITIONS COMMERCIALES</t>
  </si>
  <si>
    <t>620 1004-025</t>
  </si>
  <si>
    <t>CORPS CENTRAL - BRUT - PARAMETRAGE SAP</t>
  </si>
  <si>
    <t>620 1004-030</t>
  </si>
  <si>
    <t>CORPS CENTRAL - BRUT - DA VALIDEE (BRUT ET DVI)</t>
  </si>
  <si>
    <t>620 1004-035</t>
  </si>
  <si>
    <t>CORPS CENTRAL - BRUT - I1</t>
  </si>
  <si>
    <t>620 1004-040</t>
  </si>
  <si>
    <t>CORPS CENTRAL - BRUT - CA (BRUT ET DVI)</t>
  </si>
  <si>
    <t>08/02/2016</t>
  </si>
  <si>
    <t>620 1004-045</t>
  </si>
  <si>
    <t>CORPS CENTRAL - BRUT - VERROUILLAGE RESERVATION MATIERE</t>
  </si>
  <si>
    <t>620 1004-050</t>
  </si>
  <si>
    <t>CORPS CENTRAL - BRUT - APPROVISIONNEMENT MATIERE</t>
  </si>
  <si>
    <t>11/03/2016</t>
  </si>
  <si>
    <t>620 1004-055</t>
  </si>
  <si>
    <t>CORPS CENTRAL - BRUT - DA OUTILLAGE(S)</t>
  </si>
  <si>
    <t>620 1004-060</t>
  </si>
  <si>
    <t>CORPS CENTRAL- BRUT - CA OUTILLAGE(S)</t>
  </si>
  <si>
    <t>620 1004-065</t>
  </si>
  <si>
    <t>CORPS CENTRAL- BRUT - ETUDES OUTILLAGE(S)</t>
  </si>
  <si>
    <t>620 1004-070</t>
  </si>
  <si>
    <t>CORPS CENTRAL - BRUT - PROPOSITION GAMME DE FABRICATION</t>
  </si>
  <si>
    <t>620 1004-075</t>
  </si>
  <si>
    <t>CORPS CENTRAL - BRUT - I2 FSSEUR</t>
  </si>
  <si>
    <t>620 1004-080</t>
  </si>
  <si>
    <t>CORPS CENTRAL - BRUT - I2 TM</t>
  </si>
  <si>
    <t>620 1004-085</t>
  </si>
  <si>
    <t>CORPS CENTRAL - BRUT - REAL &amp; CTRL OUTILLAGE(S)</t>
  </si>
  <si>
    <t>620 1004-090</t>
  </si>
  <si>
    <t>CORPS CENTRAL - BRUT - FABRICATION</t>
  </si>
  <si>
    <t>620 1004-095</t>
  </si>
  <si>
    <t>CORPS CENTRAL - BRUT - CONTROLES D'ESSAIS DE VALIDATION</t>
  </si>
  <si>
    <t>620 1004-100</t>
  </si>
  <si>
    <t>CORPS CENTRAL - BRUT - I3 FSSEUR</t>
  </si>
  <si>
    <t>620 1004-105</t>
  </si>
  <si>
    <t>CORPS CENTRAL - BRUT - I3 TM (PVI)</t>
  </si>
  <si>
    <t>620 1004-110</t>
  </si>
  <si>
    <t>CORPS CENTRAL - BRUT - RECEPTION CA OUTILLAGE(S) &amp; POSTE PVI</t>
  </si>
  <si>
    <t>620 1004-115</t>
  </si>
  <si>
    <t>CORPS CENTRAL - BRUT - LIVRAISON BRUT</t>
  </si>
  <si>
    <t>620 1004-120</t>
  </si>
  <si>
    <t>CORPS CENTRAL - BRUT - DISPO MAG BRUT</t>
  </si>
  <si>
    <t>620 1005-005</t>
  </si>
  <si>
    <t>COUVERCLE AVANT - BRUT - REFERENTIEL SAP</t>
  </si>
  <si>
    <t>620 1005-010</t>
  </si>
  <si>
    <t>COUVERCLE AVANT - BRUT - EXPRESSION DES BESOINS SAP (BIP)</t>
  </si>
  <si>
    <t>620 1005-015</t>
  </si>
  <si>
    <t>COUVERCLE AVANT - BRUT - REVUE DE PRE INDUSTRIALISATION</t>
  </si>
  <si>
    <t>620 1005-020</t>
  </si>
  <si>
    <t>COUVERCLE AVANT - BRUT - VALIDATION CONDITIONS COMMERCIALES</t>
  </si>
  <si>
    <t>620 1005-025</t>
  </si>
  <si>
    <t>COUVERCLE AVANT - BRUT - PARAMETRAGE SAP</t>
  </si>
  <si>
    <t>620 1005-030</t>
  </si>
  <si>
    <t>COUVERCLE AVANT - BRUT - DA VALIDEE (BRUT ET DVI)</t>
  </si>
  <si>
    <t>620 1005-035</t>
  </si>
  <si>
    <t>COUVERCLE AVANT - BRUT - I1</t>
  </si>
  <si>
    <t>620 1005-040</t>
  </si>
  <si>
    <t>COUVERCLE AVANT - BRUT - CA (BRUT ET DVI)</t>
  </si>
  <si>
    <t>620 1005-045</t>
  </si>
  <si>
    <t>COUVERCLE AVANT - BRUT - VERROUILLAGE RESERVATION MATIERE</t>
  </si>
  <si>
    <t>620 1005-050</t>
  </si>
  <si>
    <t>COUVERCLE AVANT - BRUT - APPROVISIONNEMENT MATIERE</t>
  </si>
  <si>
    <t>620 1005-055</t>
  </si>
  <si>
    <t>COUVERCLE AVANT - BRUT - DA OUTILLAGE(S)</t>
  </si>
  <si>
    <t>620 1005-060</t>
  </si>
  <si>
    <t>COUVERCLE AVANT - BRUT - CA OUTILLAGE(S)</t>
  </si>
  <si>
    <t>620 1005-065</t>
  </si>
  <si>
    <t>COUVERCLE AVANT - BRUT - ETUDES OUTILLAGE(S)</t>
  </si>
  <si>
    <t>620 1005-070</t>
  </si>
  <si>
    <t>COUVERCLE AVANT - BRUT - PROPOSITION GAMME DE FABRICATION</t>
  </si>
  <si>
    <t>620 1005-075</t>
  </si>
  <si>
    <t>COUVERCLE AVANT - BRUT - I2 FSSEUR</t>
  </si>
  <si>
    <t>620 1005-080</t>
  </si>
  <si>
    <t>COUVERCLE AVANT - BRUT - I2 TM</t>
  </si>
  <si>
    <t>620 1005-085</t>
  </si>
  <si>
    <t>COUVERCLE AVANT - BRUT - REAL &amp; CTRL OUTILLAGE(S)</t>
  </si>
  <si>
    <t>620 1005-090</t>
  </si>
  <si>
    <t>COUVERCLE AVANT - BRUT - FABRICATION</t>
  </si>
  <si>
    <t>620 1005-095</t>
  </si>
  <si>
    <t>COUVERCLE AVANT - BRUT - CONTROLES D'ESSAIS DE VALIDATION</t>
  </si>
  <si>
    <t>620 1005-100</t>
  </si>
  <si>
    <t>COUVERCLE AVANT - BRUT - I3 FSSEUR</t>
  </si>
  <si>
    <t>07/10/2016</t>
  </si>
  <si>
    <t>620 1005-105</t>
  </si>
  <si>
    <t>COUVERCLE AVANT - BRUT - I3 TM (PVI)</t>
  </si>
  <si>
    <t>620 1005-110</t>
  </si>
  <si>
    <t>COUVERCLE AVANT - BRUT - RECEPTION CA OUTILLAGE(S) &amp; POSTE PVI</t>
  </si>
  <si>
    <t>620 1005-115</t>
  </si>
  <si>
    <t>COUVERCLE AVANT - BRUT - LIVRAISON BRUT</t>
  </si>
  <si>
    <t>620 1005-120</t>
  </si>
  <si>
    <t>COUVERCLE AVANT - BRUT - DISPO MAG BRUT</t>
  </si>
  <si>
    <t>12/10/2016</t>
  </si>
  <si>
    <t>19/04/2017</t>
  </si>
  <si>
    <t>620 1401-105</t>
  </si>
  <si>
    <t>CARTER COMP CENTRIFUGE HIU - BRUT - REFERENTIEL SAP</t>
  </si>
  <si>
    <t>620 1401-110</t>
  </si>
  <si>
    <t>CARTER COMP CENTRIFUGE HIU - BRUT - EXPRESSION DES BESOINS SAP (BIP)</t>
  </si>
  <si>
    <t>620 1401-115</t>
  </si>
  <si>
    <t>CARTER COMP CENTRIFUGE HIU - BRUT - REVUE DE PRE INDUSTRIALISATION</t>
  </si>
  <si>
    <t>620 1401-120</t>
  </si>
  <si>
    <t>CARTER COMP CENTRIFUGE HIU - BRUT - VALIDATION CONDITIONS COMMERCIALES</t>
  </si>
  <si>
    <t>620 1401-125</t>
  </si>
  <si>
    <t>CARTER COMP CENTRIFUGE HIU - BRUT - PARAMETRAGE SAP</t>
  </si>
  <si>
    <t>620 1401-130</t>
  </si>
  <si>
    <t>CARTER COMP CENTRIFUGE HIU - BRUT - DA VALIDEE (BRUT ET DVI)</t>
  </si>
  <si>
    <t>620 1401-135</t>
  </si>
  <si>
    <t>CARTER COMP CENTRIFUGE HIU - BRUT - I1</t>
  </si>
  <si>
    <t>620 1401-140</t>
  </si>
  <si>
    <t>CARTER COMP CENTRIFUGE HIU - BRUT - CA (BRUT ET DVI)</t>
  </si>
  <si>
    <t>620 1401-145</t>
  </si>
  <si>
    <t>CARTER COMP CENTRIFUGE HIU - BRUT - VERROUILLAGE RESERVATION MATIERE</t>
  </si>
  <si>
    <t>620 1401-150</t>
  </si>
  <si>
    <t>CARTER COMP CENTRIFUGE HIU - BRUT - APPROVISIONNEMENT MATIERE</t>
  </si>
  <si>
    <t>620 1401-155</t>
  </si>
  <si>
    <t>CARTER COMP CENTRIFUGE HIU - BRUT - DA OUTILLAGE(S)</t>
  </si>
  <si>
    <t>620 1401-160</t>
  </si>
  <si>
    <t>CARTER COMP CENTRIFUGE HIU - BRUT - CA OUTILLAGE(S)</t>
  </si>
  <si>
    <t>620 1401-165</t>
  </si>
  <si>
    <t>CARTER COMP CENTRIFUGE HIU - BRUT - ETUDES OUTILLAGE(S)</t>
  </si>
  <si>
    <t>620 1401-170</t>
  </si>
  <si>
    <t>CARTER COMP CENTRIFUGE HIU - BRUT - PROPOSITION GAMME DE FABRICATION</t>
  </si>
  <si>
    <t>620 1401-175</t>
  </si>
  <si>
    <t>CARTER COMP CENTRIFUGE HIU - BRUT - I2 FSSEUR</t>
  </si>
  <si>
    <t>620 1401-180</t>
  </si>
  <si>
    <t>CARTER COMP CENTRIFUGE HIU - BRUT - I2 TM</t>
  </si>
  <si>
    <t>620 1401-185</t>
  </si>
  <si>
    <t>CARTER COMP CENTRIFUGE HIU - BRUT - REAL &amp; CTRL OUTILLAGE(S)</t>
  </si>
  <si>
    <t>620 1401-190</t>
  </si>
  <si>
    <t>CARTER COMP CENTRIFUGE HIU - BRUT - FABRICATION</t>
  </si>
  <si>
    <t>620 1401-195</t>
  </si>
  <si>
    <t>CARTER COMP CENTRIFUGE HIU - BRUT - CONTROLES D'ESSAIS DE VALIDATION</t>
  </si>
  <si>
    <t>620 1401-200</t>
  </si>
  <si>
    <t>CARTER COMP CENTRIFUGE HIU - BRUT - I3 FSSEUR</t>
  </si>
  <si>
    <t>620 1401-205</t>
  </si>
  <si>
    <t>CARTER COMP CENTRIFUGE HIU - BRUT - I3 TM (PVI)</t>
  </si>
  <si>
    <t>620 1401-210</t>
  </si>
  <si>
    <t>CARTER COMP CENTRIFUGE HIU - BRUT - RECEPTION CA OUTILLAGE(S) &amp; POSTE PVI</t>
  </si>
  <si>
    <t>620 1401-215</t>
  </si>
  <si>
    <t>CARTER COMP CENTRIFUGE HIU - BRUT - LIVRAISON BRUT</t>
  </si>
  <si>
    <t>620 1401-220</t>
  </si>
  <si>
    <t>CARTER COMP CENTRIFUGE HIU - BRUT - DISPO MAG BRUT</t>
  </si>
  <si>
    <t>03/04/2017</t>
  </si>
  <si>
    <t>620 2206-305</t>
  </si>
  <si>
    <t>DIFFUSEUR - CPST CV NU - INDUS + FABRICATION</t>
  </si>
  <si>
    <t>620 2206-310</t>
  </si>
  <si>
    <t>DIFFUSEUR - CPST DIFF NU - INDUS + FABRICATION</t>
  </si>
  <si>
    <t>620 4807-005</t>
  </si>
  <si>
    <t>REDRESSEUR 3 IU1 - BRUT RD2 - REFERENTIEL SAP</t>
  </si>
  <si>
    <t>620 4807-010</t>
  </si>
  <si>
    <t>REDRESSEUR 3 IU1 - BRUT RD2 - EXPRESSION DES BESOINS SAP (BIP)</t>
  </si>
  <si>
    <t>620 4807-025</t>
  </si>
  <si>
    <t>REDRESSEUR 3 IU1 - BRUT RD2  - PARAMETRAGE SAP</t>
  </si>
  <si>
    <t>620 4807-035</t>
  </si>
  <si>
    <t>REDRESSEUR 3 IU1 - BRUT RD2 - I1</t>
  </si>
  <si>
    <t>620 4807-055</t>
  </si>
  <si>
    <t>REDRESSEUR 3 IU1 - BRUT RD2 - DA OUTILLAGE(S)</t>
  </si>
  <si>
    <t>620 4807-060</t>
  </si>
  <si>
    <t>REDRESSEUR 3 IU1 - BRUT RD2- CA OUTILLAGE(S)</t>
  </si>
  <si>
    <t>620 4807-065</t>
  </si>
  <si>
    <t>REDRESSEUR 3 IU1 - BRUT RD2 - ETUDES OUTILLAGE(S)</t>
  </si>
  <si>
    <t>620 4807-075</t>
  </si>
  <si>
    <t>REDRESSEUR 3 IU1 - BRUT RD2 - I2 FSSEUR</t>
  </si>
  <si>
    <t>620 4807-080</t>
  </si>
  <si>
    <t>REDRESSEUR 3 IU1 - BRUT RD2- I2 TM</t>
  </si>
  <si>
    <t>620 4807-085</t>
  </si>
  <si>
    <t>REDRESSEUR 3 IU1 - BRUT RD2 - REAL &amp; CTRL OUTILLAGE(S)</t>
  </si>
  <si>
    <t>620 4807-090</t>
  </si>
  <si>
    <t>REDRESSEUR 3 IU1 - BRUT RD2 - FABRICATION</t>
  </si>
  <si>
    <t>620 4807-400</t>
  </si>
  <si>
    <t>REDRESSEUR 3 IU1 - BRUT RD2 - CONTROLES D'ESSAIS DE VALIDATION</t>
  </si>
  <si>
    <t>620 4807-405</t>
  </si>
  <si>
    <t>REDRESSEUR 3 IU1 - BRUT RD2 - I3 FSSEUR</t>
  </si>
  <si>
    <t>620 4807-410</t>
  </si>
  <si>
    <t>REDRESSEUR 3 IU1 - BRUT RD2 - I3 TM (PVI)</t>
  </si>
  <si>
    <t>620 4807-420</t>
  </si>
  <si>
    <t>REDRESSEUR 3 IU1 - BRUT RD2 - LIVRAISON BRUT</t>
  </si>
  <si>
    <t>620 4807-425</t>
  </si>
  <si>
    <t>REDRESSEUR 3 IU1 - BRUT RD2 - DISPO MAG BRUT</t>
  </si>
  <si>
    <t>10/03/2016</t>
  </si>
  <si>
    <t>620 4808-105</t>
  </si>
  <si>
    <t>REDRESSEUR 4 IU2 - BRUT - REFERENTIEL SAP</t>
  </si>
  <si>
    <t>620 4808-110</t>
  </si>
  <si>
    <t>REDRESSEUR 4 IU2 - BRUT - EXPRESSION DES BESOINS SAP (BIP)</t>
  </si>
  <si>
    <t>620 4808-115</t>
  </si>
  <si>
    <t>REDRESSEUR 4 IU2 - BRUT - REVUE DE PRE INDUSTRIALISATION</t>
  </si>
  <si>
    <t>620 4808-120</t>
  </si>
  <si>
    <t>REDRESSEUR 4 IU2 - BRUT - VALIDATION CONDITIONS COMMERCIALES</t>
  </si>
  <si>
    <t>620 4808-125</t>
  </si>
  <si>
    <t>REDRESSEUR 4 IU2 - BRUT - PARAMETRAGE SAP</t>
  </si>
  <si>
    <t>620 4808-130</t>
  </si>
  <si>
    <t>REDRESSEUR 4 IU2 - BRUT - DA VALIDEE (BRUT ET DVI)</t>
  </si>
  <si>
    <t>620 4808-135</t>
  </si>
  <si>
    <t>REDRESSEUR 4 IU2 - BRUT - I1</t>
  </si>
  <si>
    <t>620 4808-140</t>
  </si>
  <si>
    <t>REDRESSEUR 4 IU2 - BRUT - CA (BRUT ET DVI)</t>
  </si>
  <si>
    <t>620 4808-145</t>
  </si>
  <si>
    <t xml:space="preserve">REDRESSEUR 4 IU2 - BRUT - VERROUILLAGE RESERVATION MATIERE </t>
  </si>
  <si>
    <t>620 4808-150</t>
  </si>
  <si>
    <t>REDRESSEUR 4 IU2 - BRUT - APPROVISIONNEMENT MATIERE</t>
  </si>
  <si>
    <t>620 4808-155</t>
  </si>
  <si>
    <t>REDRESSEUR 4 IU2 - BRUT - DA OUTILLAGE(S)</t>
  </si>
  <si>
    <t>620 4808-160</t>
  </si>
  <si>
    <t>REDRESSEUR 4 IU2 - BRUT - CA OUTILLAGE(S)</t>
  </si>
  <si>
    <t>620 4808-165</t>
  </si>
  <si>
    <t>REDRESSEUR 4 IU2 - BRUT - ETUDES OUTILLAGE(S)</t>
  </si>
  <si>
    <t>620 4808-170</t>
  </si>
  <si>
    <t>REDRESSEUR 4 IU2 - BRUT - PROPOSITION GAMME DE FABRICATION</t>
  </si>
  <si>
    <t>620 4808-175</t>
  </si>
  <si>
    <t>REDRESSEUR 4 IU2 - BRUT - I2 FSSEUR</t>
  </si>
  <si>
    <t>620 4808-180</t>
  </si>
  <si>
    <t>REDRESSEUR 4 IU2 - BRUT - I2 TM</t>
  </si>
  <si>
    <t>620 4808-185</t>
  </si>
  <si>
    <t>REDRESSEUR 4 IU2 - BRUT - REAL &amp; CTRL OUTILLAGE(S)</t>
  </si>
  <si>
    <t>620 4808-190</t>
  </si>
  <si>
    <t>REDRESSEUR 4 IU2 - BRUT - FABRICATION</t>
  </si>
  <si>
    <t>620 4808-195</t>
  </si>
  <si>
    <t>REDRESSEUR 4 IU2 - BRUT - CONTROLES D'ESSAIS DE VALIDATION</t>
  </si>
  <si>
    <t>620 4808-200</t>
  </si>
  <si>
    <t>REDRESSEUR 4 IU2 - BRUT - I3 FSSEUR</t>
  </si>
  <si>
    <t>620 4808-205</t>
  </si>
  <si>
    <t>REDRESSEUR 4 IU2 - BRUT - I3 TM (PVI)</t>
  </si>
  <si>
    <t>620 4808-210</t>
  </si>
  <si>
    <t>REDRESSEUR 4 IU2 - BRUT - RECEPTION CA OUTILLAGE(S) &amp; POSTE PVI</t>
  </si>
  <si>
    <t>620 4808-215</t>
  </si>
  <si>
    <t>REDRESSEUR 4 IU2 - BRUT - LIVRAISON BRUT</t>
  </si>
  <si>
    <t>620 4808-220</t>
  </si>
  <si>
    <t>REDRESSEUR 4 IU2 - BRUT - DISPO MAG BRUT</t>
  </si>
  <si>
    <t>620 4912-005</t>
  </si>
  <si>
    <t>DISTRIBUTEUR TL1 - BRUT DTL1 - REFERENTIEL SAP</t>
  </si>
  <si>
    <t>620 4912-010</t>
  </si>
  <si>
    <t>DISTRIBUTEUR TL1 - BRUT DTL1 - EXPRESSION DES BESOINS SAP (BIP)</t>
  </si>
  <si>
    <t>620 4912-015</t>
  </si>
  <si>
    <t>DISTRIBUTEUR TL1 - BRUT DTL1 - REVUE DE PRE INDUSTRIALISATION</t>
  </si>
  <si>
    <t>620 4912-020</t>
  </si>
  <si>
    <t>DISTRIBUTEUR TL1 - BRUT DTL1 - VALIDATION CONDITIONS COMMERCIALES</t>
  </si>
  <si>
    <t>620 4912-025</t>
  </si>
  <si>
    <t>DISTRIBUTEUR TL1 - BRUT DTL1 - PARAMETRAGE SAP</t>
  </si>
  <si>
    <t>620 4912-030</t>
  </si>
  <si>
    <t>DISTRIBUTEUR TL1 - BRUT DTL1 - DA VALIDEE (BRUT ET DVI)</t>
  </si>
  <si>
    <t>620 4912-035</t>
  </si>
  <si>
    <t>DISTRIBUTEUR TL1 - BRUT DTL1 - I1</t>
  </si>
  <si>
    <t>620 4912-040</t>
  </si>
  <si>
    <t>DISTRIBUTEUR TL1 - BRUT DTL1 - CA (BRUT ET DVI)</t>
  </si>
  <si>
    <t>620 4912-045</t>
  </si>
  <si>
    <t xml:space="preserve">DISTRIBUTEUR TL1 - BRUT DTL1 - VERROUILLAGE RESERVATION MATIERE </t>
  </si>
  <si>
    <t>620 4912-050</t>
  </si>
  <si>
    <t>DISTRIBUTEUR TL1 - BRUT DTL1 - APPROVISIONNEMENT MATIERE</t>
  </si>
  <si>
    <t>620 4912-055</t>
  </si>
  <si>
    <t>DISTRIBUTEUR TL1 - BRUT DTL1 - DA OUTILLAGE(S)</t>
  </si>
  <si>
    <t>620 4912-060</t>
  </si>
  <si>
    <t>DISTRIBUTEUR TL1 - BRUT DTL1 - CA OUTILLAGE(S)</t>
  </si>
  <si>
    <t>620 4912-065</t>
  </si>
  <si>
    <t>DISTRIBUTEUR TL1 - BRUT DTL1 - ETUDES OUTILLAGE(S)</t>
  </si>
  <si>
    <t>620 4912-070</t>
  </si>
  <si>
    <t>DISTRIBUTEUR TL1 - BRUT DTL1 - PROPOSITION GAMME DE FABRICATION</t>
  </si>
  <si>
    <t>620 4912-075</t>
  </si>
  <si>
    <t>DISTRIBUTEUR TL1 - BRUT DTL1 - I2 FSSEUR</t>
  </si>
  <si>
    <t>620 4912-080</t>
  </si>
  <si>
    <t>DISTRIBUTEUR TL1 - BRUT DTL1 - I2 TM</t>
  </si>
  <si>
    <t>620 4912-085</t>
  </si>
  <si>
    <t>DISTRIBUTEUR TL1 - BRUT DTL1 - REAL &amp; CTRL OUTILLAGE(S)</t>
  </si>
  <si>
    <t>620 4912-090</t>
  </si>
  <si>
    <t>DISTRIBUTEUR TL1 - BRUT DTL1 - FABRICATION</t>
  </si>
  <si>
    <t>620 4912-100</t>
  </si>
  <si>
    <t>DISTRIBUTEUR TL1 - BRUT DTL1 - CONTROLES D'ESSAIS DE VALIDATION</t>
  </si>
  <si>
    <t>620 4912-105</t>
  </si>
  <si>
    <t>DISTRIBUTEUR TL1 - BRUT DTL1 - I3 FSSEUR</t>
  </si>
  <si>
    <t>620 4912-110</t>
  </si>
  <si>
    <t>DISTRIBUTEUR TL1 - BRUT DTL1 - I3 TM (PVI)</t>
  </si>
  <si>
    <t>620 4912-115</t>
  </si>
  <si>
    <t>DISTRIBUTEUR TL1 - BRUT DTL1 - RECEPTION CA OUTILLAGE(S) &amp; POSTE PVI</t>
  </si>
  <si>
    <t>620 4912-120</t>
  </si>
  <si>
    <t>DISTRIBUTEUR TL1 - BRUT DTL1 - LIVRAISON BRUT</t>
  </si>
  <si>
    <t>620 4912-125</t>
  </si>
  <si>
    <t>DISTRIBUTEUR TL1 - BRUT DTL1 - DISPO MAG BRUT</t>
  </si>
  <si>
    <t>620 4916-005</t>
  </si>
  <si>
    <t>SPAR HIU 1 - BRUT - REFERENTIEL SAP</t>
  </si>
  <si>
    <t>620 4916-010</t>
  </si>
  <si>
    <t>SPAR HIU 1 - BRUT - EXPRESSION DES BESOINS SAP (BIP)</t>
  </si>
  <si>
    <t>620 4916-015</t>
  </si>
  <si>
    <t>SPAR HIU 1 - BRUT - REVUE DE PRE INDUSTRIALISATION</t>
  </si>
  <si>
    <t>620 4916-020</t>
  </si>
  <si>
    <t>SPAR HIU 1 - BRUT - VALIDATION CONDITIONS COMMERCIALES</t>
  </si>
  <si>
    <t>620 4916-025</t>
  </si>
  <si>
    <t>SPAR HIU 1 - BRUT - PARAMETRAGE SAP</t>
  </si>
  <si>
    <t>620 4916-030</t>
  </si>
  <si>
    <t>SPAR HIU 1 - BRUT - DA VALIDEE (BRUT ET DVI)</t>
  </si>
  <si>
    <t>620 4916-035</t>
  </si>
  <si>
    <t>SPAR HIU 1 - BRUT - I1</t>
  </si>
  <si>
    <t>620 4916-040</t>
  </si>
  <si>
    <t>SPAR HIU 1 - BRUT - CA (BRUT ET DVI)</t>
  </si>
  <si>
    <t>620 4916-045</t>
  </si>
  <si>
    <t>SPAR HIU 1 - BRUT - VERROUILLAGE RESERVATION MATIERE</t>
  </si>
  <si>
    <t>620 4916-050</t>
  </si>
  <si>
    <t>SPAR HIU 1 - BRUT - APPROVISIONNEMENT MATIERE</t>
  </si>
  <si>
    <t>620 4916-055</t>
  </si>
  <si>
    <t>SPAR HIU 1 - BRUT - DA OUTILLAGE(S)</t>
  </si>
  <si>
    <t>620 4916-060</t>
  </si>
  <si>
    <t>SPAR HIU 1 - BRUT - CA OUTILLAGE(S)</t>
  </si>
  <si>
    <t>620 4916-065</t>
  </si>
  <si>
    <t>SPAR HIU 1 - BRUT - ETUDES OUTILLAGE(S)</t>
  </si>
  <si>
    <t>620 4916-070</t>
  </si>
  <si>
    <t>SPAR HIU 1 - BRUT - PROPOSITION GAMME DE FABRICATION</t>
  </si>
  <si>
    <t>620 4916-075</t>
  </si>
  <si>
    <t>SPAR HIU 1 - BRUT - I2 FSSEUR</t>
  </si>
  <si>
    <t>620 4916-080</t>
  </si>
  <si>
    <t>SPAR HIU 1 - BRUT - I2 TM</t>
  </si>
  <si>
    <t>620 4916-085</t>
  </si>
  <si>
    <t>SPAR HIU 1 - BRUT - REAL &amp; CTRL OUTILLAGE(S)</t>
  </si>
  <si>
    <t>620 4916-090</t>
  </si>
  <si>
    <t>SPAR HIU 1 - BRUT - FABRICATION</t>
  </si>
  <si>
    <t>620 4916-095</t>
  </si>
  <si>
    <t>SPAR HIU 1 - BRUT - CONTROLES D'ESSAIS DE VALIDATION</t>
  </si>
  <si>
    <t>620 4916-100</t>
  </si>
  <si>
    <t>SPAR HIU 1 - BRUT - I3 FSSEUR</t>
  </si>
  <si>
    <t>620 4916-105</t>
  </si>
  <si>
    <t>SPAR HIU 1 - BRUT - I3 TM (PVI)</t>
  </si>
  <si>
    <t>620 4916-110</t>
  </si>
  <si>
    <t>SPAR HIU 1 - BRUT - RECEPTION CA OUTILLAGE(S) &amp; POSTE PVI</t>
  </si>
  <si>
    <t>620 4916-115</t>
  </si>
  <si>
    <t>SPAR HIU 1 - BRUT - LIVRAISON BRUT</t>
  </si>
  <si>
    <t>620 4916-120</t>
  </si>
  <si>
    <t>SPAR HIU 1 - BRUT - DISPO MAG BRUT</t>
  </si>
  <si>
    <t>800 1401-105</t>
  </si>
  <si>
    <t>CARTER COMP CENTRIFUGE HIU - MACRO GAMME CPSE</t>
  </si>
  <si>
    <t>800 1401-110</t>
  </si>
  <si>
    <t>CARTER COMP CENTRIFUGE HIU - REVUE PRELIMINAIRE D'INDUS CPSE</t>
  </si>
  <si>
    <t>800 1401-205</t>
  </si>
  <si>
    <t>CARTER COMP CENTRIFUGE HIU - CAO INDUS 3D &amp; EPIC CPSE</t>
  </si>
  <si>
    <t>800 1401-210</t>
  </si>
  <si>
    <t>CARTER COMP CENTRIFUGE HIU - REVUE D'INDUS 3D CPSE</t>
  </si>
  <si>
    <t>800 1401-220</t>
  </si>
  <si>
    <t>CARTER COMP CENTRIFUGE HIU - ETUDE OC SPECIFIQUES  CPSE</t>
  </si>
  <si>
    <t>800 1401-225</t>
  </si>
  <si>
    <t>CARTER COMP CENTRIFUGE HIU - CONSULTATION OC SPECIFIQUES  CPSE</t>
  </si>
  <si>
    <t>800 1401-230</t>
  </si>
  <si>
    <t>CARTER COMP CENTRIFUGE HIU - DA OC SPECIFIQUES  CPSE</t>
  </si>
  <si>
    <t>800 1401-235</t>
  </si>
  <si>
    <t>CARTER COMP CENTRIFUGE HIU - CA OC SPECIFIQUES  CPSE</t>
  </si>
  <si>
    <t>800 1401-240</t>
  </si>
  <si>
    <t>CARTER COMP CENTRIFUGE HIU - RECEPTION ET VALIDATION OC SPECIFIQUES  CPSE</t>
  </si>
  <si>
    <t>800 1401-245</t>
  </si>
  <si>
    <t>CARTER COMP CENTRIFUGE HIU - DMP OUTILLAGES MONTAGE&amp; PROGRAMMES  CPSE</t>
  </si>
  <si>
    <t>800 1401-250</t>
  </si>
  <si>
    <t>CARTER COMP CENTRIFUGE HIU - ETUDE OUTILLAGES MONTAGE  CPSE</t>
  </si>
  <si>
    <t>800 1401-255</t>
  </si>
  <si>
    <t>CARTER COMP CENTRIFUGE HIU - CONSULTATION OUTILLAGES MONTAGE  CPSE</t>
  </si>
  <si>
    <t>800 1401-260</t>
  </si>
  <si>
    <t>CARTER COMP CENTRIFUGE HIU - DA OUTILLAGES MONTAGES  CPSE</t>
  </si>
  <si>
    <t>800 1401-265</t>
  </si>
  <si>
    <t>CARTER COMP CENTRIFUGE HIU - CA OUTILLAGES MONTAGES  CPSE</t>
  </si>
  <si>
    <t>800 1401-270</t>
  </si>
  <si>
    <t>CARTER COMP CENTRIFUGE HIU - RECEPTION ET VALIDATION 1IER OUTILLAGE MONTAGE CPSE</t>
  </si>
  <si>
    <t>C3501-03 C3501-06 C3501-01</t>
  </si>
  <si>
    <t>800 1401-310</t>
  </si>
  <si>
    <t>CARTER COMP CENTRIFUGE HIU - REVUE D'INDUS AVANT 1ERE FAB CPSE</t>
  </si>
  <si>
    <t>800 1404-005</t>
  </si>
  <si>
    <t>COUVERCLE COMPRESSEUR - MACRO GAMME CPSE</t>
  </si>
  <si>
    <t>800 1404-010</t>
  </si>
  <si>
    <t>COUVERCLE COMPRESSEUR - REVUE PRELIMINAIRE D'INDUS CPSE</t>
  </si>
  <si>
    <t>800 1404-105</t>
  </si>
  <si>
    <t>COUVERCLE COMPRESSEUR - CAO INDUS 3D &amp; EPIC CPSE</t>
  </si>
  <si>
    <t>C3527-02 C3527-01 C3715-02</t>
  </si>
  <si>
    <t>800 1404-110</t>
  </si>
  <si>
    <t>COUVERCLE COMPRESSEUR - REVUE D'INDUS 3D CPSE</t>
  </si>
  <si>
    <t>800 1404-145</t>
  </si>
  <si>
    <t>COUVERCLE COMPRESSEUR - DMP OUTILLAGES MONTAGE&amp; PROGRAMMES  CPSE</t>
  </si>
  <si>
    <t>800 1404-150</t>
  </si>
  <si>
    <t>COUVERCLE COMPRESSEUR - ETUDE OUTILLAGES MONTAGE  CPSE</t>
  </si>
  <si>
    <t>800 1404-155</t>
  </si>
  <si>
    <t>COUVERCLE COMPRESSEUR - CONSULTATION OUTILLAGES MONTAGE  CPSE</t>
  </si>
  <si>
    <t>800 1404-160</t>
  </si>
  <si>
    <t>COUVERCLE COMPRESSEUR - DA OUTILLAGES MONTAGES  CPSE</t>
  </si>
  <si>
    <t>800 1404-165</t>
  </si>
  <si>
    <t>COUVERCLE COMPRESSEUR - CA OUTILLAGES MONTAGES  CPSE</t>
  </si>
  <si>
    <t>800 1404-175</t>
  </si>
  <si>
    <t>COUVERCLE COMPRESSEUR - RECEPTION ET VALIDATION 1IER OUTILLAGE MONTAGE CPSE</t>
  </si>
  <si>
    <t>C3527-01 C3501-06 C3501-03</t>
  </si>
  <si>
    <t>800 1404-310</t>
  </si>
  <si>
    <t>COUVERCLE COMPRESSEUR - REVUE D'INDUS AVANT 1ERE FAB CPSE</t>
  </si>
  <si>
    <t>C3501-03 C3501-06 C3527-01</t>
  </si>
  <si>
    <t>DIFFUSEUR - I2 PVI CPSE</t>
  </si>
  <si>
    <t>800 4807-005</t>
  </si>
  <si>
    <t>REDRESSEUR 3 IU1 - MACRO GAMME CPSE</t>
  </si>
  <si>
    <t>800 4807-010</t>
  </si>
  <si>
    <t>REDRESSEUR 3 IU1 - REVUE PRELIMINAIRE D'INDUS CPSE</t>
  </si>
  <si>
    <t>800 4807-505</t>
  </si>
  <si>
    <t>REDRESSEUR 3 IU1 - CAO INDUS 3D &amp; EPIC CPSE</t>
  </si>
  <si>
    <t>800 4807-510</t>
  </si>
  <si>
    <t>REDRESSEUR 3 IU1- REVUE D'INDUS 3D CPSE</t>
  </si>
  <si>
    <t>800 4807-520</t>
  </si>
  <si>
    <t>REDRESSEUR 3 IU1 - ETUDE OC SPECIFIQUES  CPSE</t>
  </si>
  <si>
    <t>800 4807-525</t>
  </si>
  <si>
    <t>REDRESSEUR 3 IU1 - CONSULTATION OC SPECIFIQUES  CPSE</t>
  </si>
  <si>
    <t>800 4807-530</t>
  </si>
  <si>
    <t>REDRESSEUR 3 IU1 - DA OC SPECIFIQUES  CPSE</t>
  </si>
  <si>
    <t>800 4807-535</t>
  </si>
  <si>
    <t>REDRESSEUR 3 IU1 - CA OC SPECIFIQUES  CPSE</t>
  </si>
  <si>
    <t>800 4807-540</t>
  </si>
  <si>
    <t>REDRESSEUR 3 IU1 - RECEPTION ET VALIDATION OC SPECIFIQUES  CPSE</t>
  </si>
  <si>
    <t>800 4807-545</t>
  </si>
  <si>
    <t>REDRESSEUR 3 IU1- DMP OUTILLAGES MONTAGE&amp; PROGRAMMES  CPSE</t>
  </si>
  <si>
    <t>800 4807-550</t>
  </si>
  <si>
    <t>REDRESSEUR 3 IU1 - ETUDE OUTILLAGES MONTAGE  CPSE</t>
  </si>
  <si>
    <t>800 4807-555</t>
  </si>
  <si>
    <t>REDRESSEUR 3 IU1 - CONSULTATION OUTILLAGES MONTAGE  CPSE</t>
  </si>
  <si>
    <t>800 4807-560</t>
  </si>
  <si>
    <t>REDRESSEUR 3 IU1 - DA OUTILLAGES MONTAGES  CPSE</t>
  </si>
  <si>
    <t>800 4807-565</t>
  </si>
  <si>
    <t>REDRESSEUR 3 IU1 - CA OUTILLAGES MONTAGES  CPSE</t>
  </si>
  <si>
    <t>800 4807-570</t>
  </si>
  <si>
    <t>REDRESSEUR 3 IU1 - RECEPTION ET VALIDATION 1IER OUTILLAGE MONTAGE CPSE</t>
  </si>
  <si>
    <t>800 4807-610</t>
  </si>
  <si>
    <t>REDRESSEUR 3 IU1 - REVUE D'INDUS AVANT 1ERE FAB CPSE</t>
  </si>
  <si>
    <t>800 4808-105</t>
  </si>
  <si>
    <t>REDRESSEUR 4 IU2 - MACRO GAMME CPSE</t>
  </si>
  <si>
    <t>800 4808-110</t>
  </si>
  <si>
    <t>REDRESSEUR 4 IU2 - REVUE PRELIMINAIRE D'INDUS CPSE</t>
  </si>
  <si>
    <t>800 4808-205</t>
  </si>
  <si>
    <t>REDRESSEUR 4 IU2 - CAO INDUS 3D &amp; EPIC CPSE</t>
  </si>
  <si>
    <t>C3527-01 C3715-02 C3527-02</t>
  </si>
  <si>
    <t>800 4808-210</t>
  </si>
  <si>
    <t>REDRESSEUR 4 IU2 - REVUE D'INDUS 3D CPSE</t>
  </si>
  <si>
    <t>800 4808-245</t>
  </si>
  <si>
    <t>REDRESSEUR 4 IU2 - DMP OUTILLAGES MONTAGE&amp; PROGRAMMES  CPSE</t>
  </si>
  <si>
    <t>800 4808-250</t>
  </si>
  <si>
    <t>REDRESSEUR 4 IU2 - ETUDE OUTILLAGES MONTAGE  CPSE</t>
  </si>
  <si>
    <t>800 4808-255</t>
  </si>
  <si>
    <t>REDRESSEUR 4 IU2 - CONSULTATION OUTILLAGES MONTAGE  CPSE</t>
  </si>
  <si>
    <t>800 4808-260</t>
  </si>
  <si>
    <t>REDRESSEUR 4 IU2 - DA OUTILLAGES MONTAGES  CPSE</t>
  </si>
  <si>
    <t>800 4808-265</t>
  </si>
  <si>
    <t>REDRESSEUR 4 IU2 - CA OUTILLAGES MONTAGES  CPSE</t>
  </si>
  <si>
    <t>800 4808-270</t>
  </si>
  <si>
    <t>REDRESSEUR 4 IU2 - RECEPTION ET VALIDATION 1IER OUTILLAGE MONTAGE CPSE</t>
  </si>
  <si>
    <t>C3527-01 C3501-03 C3501-06</t>
  </si>
  <si>
    <t>800 4808-305</t>
  </si>
  <si>
    <t>REDRESSEUR 4 IU2 - REVUE D'INDUS AVANT 1ERE FAB CPSE</t>
  </si>
  <si>
    <t>800 4900-105</t>
  </si>
  <si>
    <t>REDRESSEUR 2 IU1 - MACRO GAMME CPSE</t>
  </si>
  <si>
    <t>800 4900-110</t>
  </si>
  <si>
    <t>REDRESSEUR 2 IU1 - REVUE PRELIMINAIRE D'INDUS CPSE</t>
  </si>
  <si>
    <t>800 4900-205</t>
  </si>
  <si>
    <t>REDRESSEUR 2 IU1 - CAO INDUS 3D &amp; EPIC CPSE</t>
  </si>
  <si>
    <t>800 4900-210</t>
  </si>
  <si>
    <t>REDRESSEUR 2 IU1- REVUE D'INDUS 3D CPSE</t>
  </si>
  <si>
    <t>800 4900-245</t>
  </si>
  <si>
    <t>REDRESSEUR 2 IU1- DMP OUTILLAGES MONTAGE&amp; PROGRAMMES  CPSE</t>
  </si>
  <si>
    <t>800 4900-250</t>
  </si>
  <si>
    <t>REDRESSEUR 2 IU1 - ETUDE OUTILLAGES MONTAGE  CPSE</t>
  </si>
  <si>
    <t>800 4900-255</t>
  </si>
  <si>
    <t>REDRESSEUR 2 IU1 - CONSULTATION OUTILLAGES MONTAGE  CPSE</t>
  </si>
  <si>
    <t>800 4900-260</t>
  </si>
  <si>
    <t>REDRESSEUR 2 IU1 - DA OUTILLAGES MONTAGES  CPSE</t>
  </si>
  <si>
    <t>800 4900-265</t>
  </si>
  <si>
    <t>REDRESSEUR 2 IU1 - CA OUTILLAGES MONTAGES  CPSE</t>
  </si>
  <si>
    <t>800 4900-270</t>
  </si>
  <si>
    <t>REDRESSEUR 2 IU1 - RECEPTION ET VALIDATION 1IER OUTILLAGE MONTAGE CPSE</t>
  </si>
  <si>
    <t>800 4900-305</t>
  </si>
  <si>
    <t>REDRESSEUR 2 IU1 - REVUE D'INDUS AVANT 1ERE FAB CPSE</t>
  </si>
  <si>
    <t>20-I3DCPST</t>
  </si>
  <si>
    <t>800 4912-005</t>
  </si>
  <si>
    <t>DISTRIBUTEUR TL1 - MACRO GAMME CPST DTL1</t>
  </si>
  <si>
    <t>800 4912-010</t>
  </si>
  <si>
    <t>DISTRIBUTEUR TL1 - REVUE PRELIMINAIRE D'INDUS CPST DTL1</t>
  </si>
  <si>
    <t>800 4912-205</t>
  </si>
  <si>
    <t>DISTRIBUTEUR TL1 - CAO INDUS 3D &amp; EPIC CPST(S)</t>
  </si>
  <si>
    <t>C3715-04 C3501-02 C3501-01</t>
  </si>
  <si>
    <t>800 4912-210</t>
  </si>
  <si>
    <t>DISTRIBUTEUR TL1 - REVUE D'INDUS 3D CPST(S)</t>
  </si>
  <si>
    <t>800 4912-220</t>
  </si>
  <si>
    <t>DISTRIBUTEUR TL1 - ETUDE OC SPECIFIQUES  CPST(S)</t>
  </si>
  <si>
    <t>800 4912-225</t>
  </si>
  <si>
    <t>DISTRIBUTEUR TL1 - CONSULTATION OC SPECIFIQUES  CPST(S)</t>
  </si>
  <si>
    <t>800 4912-230</t>
  </si>
  <si>
    <t>DISTRIBUTEUR TL1 - DA OC SPECIFIQUES  CPST(S)</t>
  </si>
  <si>
    <t>800 4912-235</t>
  </si>
  <si>
    <t>DISTRIBUTEUR TL1 - CA OC SPECIFIQUES  CPST(S)</t>
  </si>
  <si>
    <t>800 4912-240</t>
  </si>
  <si>
    <t>DISTRIBUTEUR TL1 - RECEPTION ET VALIDATION OC SPECIFIQUES  CPST(S)</t>
  </si>
  <si>
    <t>800 4912-245</t>
  </si>
  <si>
    <t>DISTRIBUTEUR TL1 - DMP OUTILLAGES MONTAGE&amp; PROGRAMMES  CPST(S)</t>
  </si>
  <si>
    <t>800 4912-250</t>
  </si>
  <si>
    <t>DISTRIBUTEUR TL1 - ETUDE OUTILLAGES MONTAGE  CPST(S)</t>
  </si>
  <si>
    <t>800 4912-255</t>
  </si>
  <si>
    <t>DISTRIBUTEUR TL1 - CONSULTATION OUTILLAGES MONTAGE  CPST(S)</t>
  </si>
  <si>
    <t>800 4912-260</t>
  </si>
  <si>
    <t>DISTRIBUTEUR TL1 - DA OUTILLAGES MONTAGES  CPST(S)</t>
  </si>
  <si>
    <t>800 4912-265</t>
  </si>
  <si>
    <t>DISTRIBUTEUR TL1 - CA OUTILLAGES MONTAGES  CPST(S)</t>
  </si>
  <si>
    <t>800 4912-270</t>
  </si>
  <si>
    <t>DISTRIBUTEUR TL1 - RECEPTION ET VALIDATION 1IER OUTILLAGE MONTAGE CPST(S)</t>
  </si>
  <si>
    <t>800 4912-299</t>
  </si>
  <si>
    <t>DISTRIBUTEUR TL1 - REVUE D'INDUS AVANT 1ERE FAB CPST(S)</t>
  </si>
  <si>
    <t>28/11/2016</t>
  </si>
  <si>
    <t>C3501-01 C3501-06 C3501-03</t>
  </si>
  <si>
    <t>800 4916-005</t>
  </si>
  <si>
    <t>SPAR HIU 1 - MACRO GAMME CPSE</t>
  </si>
  <si>
    <t>800 4916-010</t>
  </si>
  <si>
    <t>SPAR HIU 1 - REVUE PRELIMINAIRE D'INDUS CPSE</t>
  </si>
  <si>
    <t>800 4916-205</t>
  </si>
  <si>
    <t>SPAR HIU 1 - CAO INDUS 3D &amp; EPIC CPSE</t>
  </si>
  <si>
    <t>C3501-02 C3501-01 C3715-04</t>
  </si>
  <si>
    <t>800 4916-210</t>
  </si>
  <si>
    <t>SPAR HIU 1 - REVUE D'INDUS 3D CPSE</t>
  </si>
  <si>
    <t>800 4916-245</t>
  </si>
  <si>
    <t>SPAR HIU 1 - DMP OUTILLAGES MONTAGE&amp; PROGRAMMES  CPSE</t>
  </si>
  <si>
    <t>800 4916-250</t>
  </si>
  <si>
    <t>SPAR HIU 1 - ETUDE OUTILLAGES MONTAGE  CPSE</t>
  </si>
  <si>
    <t>800 4916-255</t>
  </si>
  <si>
    <t>SPAR HIU 1 - CONSULTATION OUTILLAGES MONTAGE  CPSE</t>
  </si>
  <si>
    <t>800 4916-260</t>
  </si>
  <si>
    <t>SPAR HIU 1 - DA OUTILLAGES MONTAGES  CPSE</t>
  </si>
  <si>
    <t>800 4916-265</t>
  </si>
  <si>
    <t>SPAR HIU 1 - CA OUTILLAGES MONTAGES  CPSE</t>
  </si>
  <si>
    <t>800 4916-270</t>
  </si>
  <si>
    <t>SPAR HIU 1 - RECEPTION ET VALIDATION 1IER OUTILLAGE MONTAGE CPSE</t>
  </si>
  <si>
    <t>800 4916-305</t>
  </si>
  <si>
    <t>SPAR HIU 1 - REVUE D'INDUS AVANT 1ERE FAB CPSE</t>
  </si>
  <si>
    <t>C3715-01</t>
  </si>
  <si>
    <t>T-SPAR</t>
  </si>
  <si>
    <t>S322</t>
  </si>
  <si>
    <t>Soutien RTM322</t>
  </si>
  <si>
    <t>C-PALE IGV</t>
  </si>
  <si>
    <t>FRETTAGE PALE IGV EN PIED</t>
  </si>
  <si>
    <t>032221A5N0</t>
  </si>
  <si>
    <t>C3527-02</t>
  </si>
  <si>
    <t>25/08/2014</t>
  </si>
  <si>
    <t>METH-GABASTON</t>
  </si>
  <si>
    <t>17/04/2015</t>
  </si>
  <si>
    <t>C1304A100 C3527-01</t>
  </si>
  <si>
    <t>590 4000-542</t>
  </si>
  <si>
    <t xml:space="preserve">PALE IGV - CPSE -  I3 PVI </t>
  </si>
  <si>
    <t>DIFFUSEUR UK</t>
  </si>
  <si>
    <t>592 3000-310</t>
  </si>
  <si>
    <t>592 3000-405</t>
  </si>
  <si>
    <t>DIFFUSEUR - INDUS ET FABRICATION chez CCI-PS</t>
  </si>
  <si>
    <t>THOMAS</t>
  </si>
  <si>
    <t>S26 - S26 - S41 // Fixé avec JP S08 Attente validation délai chez CCI PS</t>
  </si>
  <si>
    <t>592 3000-705</t>
  </si>
  <si>
    <t>DIFFUSEUR - PROCEDES SPECIAUX</t>
  </si>
  <si>
    <t>C3527-02 C1304A100 C3527-01 C3501-04</t>
  </si>
  <si>
    <t>592 3000-710</t>
  </si>
  <si>
    <t>DIFFUSEUR - CONTROLE INTERMEDIAIRE</t>
  </si>
  <si>
    <t>19/04/2015</t>
  </si>
  <si>
    <t>592 3000-715</t>
  </si>
  <si>
    <t>DIFFUSEUR - USINAGE</t>
  </si>
  <si>
    <t>592 3000-720</t>
  </si>
  <si>
    <t>DIFFUSEUR - PROCEDE VALIDE</t>
  </si>
  <si>
    <t>592 3000-725</t>
  </si>
  <si>
    <t>DIFFUSEUR - PHASE DE CONTROLE 1 IER ARTICLE / STADE DVI</t>
  </si>
  <si>
    <t>592 3000-730</t>
  </si>
  <si>
    <t>592 3000-735</t>
  </si>
  <si>
    <t xml:space="preserve">DIFFUSEUR -  I3 PVI </t>
  </si>
  <si>
    <t>FAB 0000-510</t>
  </si>
  <si>
    <t>FAB 0000-530</t>
  </si>
  <si>
    <t>FAB 0000-560</t>
  </si>
  <si>
    <t>FAB 0000-580</t>
  </si>
  <si>
    <t>SADR</t>
  </si>
  <si>
    <t>TAM - Soutien ADOUR</t>
  </si>
  <si>
    <t>C-PALE BP</t>
  </si>
  <si>
    <t>METH-SIEHEN</t>
  </si>
  <si>
    <t>ADOUR_EVOL PIEDS PROTO 5 LOT B</t>
  </si>
  <si>
    <t>550 1090-060</t>
  </si>
  <si>
    <t>PALE COMP BP LOT B - FIN DE GAMMECHEZ MECAFI</t>
  </si>
  <si>
    <t xml:space="preserve">S28 fin a S35 / S22-&gt;S23 / </t>
  </si>
  <si>
    <t>TM800</t>
  </si>
  <si>
    <t>TM800-Developpement</t>
  </si>
  <si>
    <t>14/11/2014</t>
  </si>
  <si>
    <t>T-CARTER TURBINE</t>
  </si>
  <si>
    <t>C-REDRESSEUR RADIAL DM 100140</t>
  </si>
  <si>
    <t>C-DIFFUSEUR 2</t>
  </si>
  <si>
    <t>DM 110532 DIFFUSEUR 2 100 %</t>
  </si>
  <si>
    <t>610 1600-105</t>
  </si>
  <si>
    <t>CARTER TURBINE - CPSE - FABRICATION 1 iere piéce (Sous I2 V5)</t>
  </si>
  <si>
    <t>610 1600-107</t>
  </si>
  <si>
    <t>CARTER TURBINE - CPSE - I2 V5 1 iere PIECES</t>
  </si>
  <si>
    <t>S13 - Délai à valider avec la qualité Dispo piéce S40 2016 /</t>
  </si>
  <si>
    <t>610 1600-108</t>
  </si>
  <si>
    <t>CARTER TURBINE - CPSE - USINAGE EBAUCHE</t>
  </si>
  <si>
    <t>610 1600-110</t>
  </si>
  <si>
    <t>CARTER TURBINE - CPSE - PROCEDES SPECIAUX</t>
  </si>
  <si>
    <t>610 1600-115</t>
  </si>
  <si>
    <t>CARTER TURBINE - CPSE - USINAGE FINITION</t>
  </si>
  <si>
    <t>S22 - Réduction d'un mois sur la fabrication</t>
  </si>
  <si>
    <t>12/07/2016</t>
  </si>
  <si>
    <t>610 1600-120</t>
  </si>
  <si>
    <t>610 1600-125</t>
  </si>
  <si>
    <t>CARTER TURBINE - CPSE - PHASE DE CONTROLE 1 IER ARTICLE / STADE DVI</t>
  </si>
  <si>
    <t>610 1600-130</t>
  </si>
  <si>
    <t xml:space="preserve">CARTER TURBINE - CPSE - I3 PVI </t>
  </si>
  <si>
    <t>S13 - Dispo piéce Lot DVI S07 2017</t>
  </si>
  <si>
    <t>16/12/2014</t>
  </si>
  <si>
    <t>610 5890-030</t>
  </si>
  <si>
    <t xml:space="preserve">REDRESSEUR RADIAL - CPSE -  I3 PVI </t>
  </si>
  <si>
    <t>S28-&gt;S34 / S24-&gt;S27 / S22 - glissement S24 // S22 - glissement S23 // S16 - glissement S18 // S14 - Recalé S16</t>
  </si>
  <si>
    <t>610 5900-105</t>
  </si>
  <si>
    <t>DIFFUSEUR 2 - CPSE - PROCEDES SPECIAUX</t>
  </si>
  <si>
    <t>610 5900-110</t>
  </si>
  <si>
    <t>DIFFUSEUR 2 - CPSE - USINAGE</t>
  </si>
  <si>
    <t>610 5900-115</t>
  </si>
  <si>
    <t>DIFFUSEUR 2 - CPSE - PHASE DE CONTROLE 1 IER ARTICLE / STADE DVI</t>
  </si>
  <si>
    <t>610 5900-120</t>
  </si>
  <si>
    <t xml:space="preserve">DIFFUSEUR 2 - CPSE - I3 PVI </t>
  </si>
  <si>
    <t>S12 réduction durée de 20 à 10 j /</t>
  </si>
  <si>
    <t>620 1600-085</t>
  </si>
  <si>
    <t>CARTER TURBINE - BRUT - REAL &amp; CTRL OUTILLAGE(S)</t>
  </si>
  <si>
    <t>620 1600-090</t>
  </si>
  <si>
    <t xml:space="preserve">CARTER TURBINE - BRUT - FABRICATION (1 iere lot de Brut ) </t>
  </si>
  <si>
    <t>5 jour de délai pour reception des outillages</t>
  </si>
  <si>
    <t>620 1600-091</t>
  </si>
  <si>
    <t xml:space="preserve">CARTER TURBINE - BRUT - FABRICATION (2 ieme lot de Brut - 2 ieme itération) </t>
  </si>
  <si>
    <t>S12 réduction durée de 90 à 50 j /</t>
  </si>
  <si>
    <t>620 1600-092</t>
  </si>
  <si>
    <t>CARTER TURBINE - BRUT - FABRICATION (3 ieme lot de BRUT - Lot DVI)</t>
  </si>
  <si>
    <t>620 1600-093</t>
  </si>
  <si>
    <t xml:space="preserve">CARTER TURBINE - BRUT - I2 V5  (2 ieme lot de Brut - 2 ieme itération) </t>
  </si>
  <si>
    <t>S13 - Délai a valider avec la qualité // S12 réduction durée de 90 à 50 j /</t>
  </si>
  <si>
    <t>620 1600-094</t>
  </si>
  <si>
    <t>CARTER TURBINE - BRUT - LIVRAISON 1 iere PIECES (3 ieme lot de BRUT - Lot DVI)</t>
  </si>
  <si>
    <t>S13 - Dispo 1 ier BRUT S14 2016 / S12 réduction durée de 90 à 50 j /</t>
  </si>
  <si>
    <t>620 1600-095</t>
  </si>
  <si>
    <t>CARTER TURBINE - BRUT - CONTROLES D'ESSAIS DE VALIDATION</t>
  </si>
  <si>
    <t>620 1600-100</t>
  </si>
  <si>
    <t>CARTER TURBINE - BRUT - I3 FSSEUR</t>
  </si>
  <si>
    <t>S12 réduction durée de 15 à 10 j /</t>
  </si>
  <si>
    <t>620 1600-105</t>
  </si>
  <si>
    <t>CARTER TURBINE - BRUT - I3 TM (PVI)</t>
  </si>
  <si>
    <t>S16 - Intégration nouveau planning fournisseur -&gt; iere Piéces dispo avec bon niveau de qualité 15/04/16 // S12 réduction durée de 20 à 10 j /</t>
  </si>
  <si>
    <t>620 1600-110</t>
  </si>
  <si>
    <t>CARTER TURBINE - BRUT - RECEPTION CA OUTILLAGE(S) &amp; POSTE PVI</t>
  </si>
  <si>
    <t>620 1600-115</t>
  </si>
  <si>
    <t>CARTER TURBINE - BRUT - LIVRAISON BRUT</t>
  </si>
  <si>
    <t>S12 réduction durée de 10 à 5 j /</t>
  </si>
  <si>
    <t>620 1600-120</t>
  </si>
  <si>
    <t>CARTER TURBINE - BRUT - DISPO MAG BRUT</t>
  </si>
  <si>
    <t xml:space="preserve">S13 - Dispo lot DVI BRUT S37 // </t>
  </si>
  <si>
    <t>620 5900-108</t>
  </si>
  <si>
    <t>DIFFUSEUR 2 - CPST - FABRICATION VERSION 100%</t>
  </si>
  <si>
    <t>620 5900-110</t>
  </si>
  <si>
    <t>DIFFUSEUR 2 - CPST - CONTROLES D'ESSAIS DE VALIDATION</t>
  </si>
  <si>
    <t>620 5900-115</t>
  </si>
  <si>
    <t>DIFFUSEUR 2 - CPST - I3 FSSEUR</t>
  </si>
  <si>
    <t>620 5900-120</t>
  </si>
  <si>
    <t>DIFFUSEUR 2 - CPST - I3 TM (PVI)</t>
  </si>
  <si>
    <t>620 5900-125</t>
  </si>
  <si>
    <t>DIFFUSEUR 2 - CPST - RECEPTION CA OUTILLAGE(S) &amp; POSTE PVI</t>
  </si>
  <si>
    <t>620 5900-130</t>
  </si>
  <si>
    <t>DIFFUSEUR 2 - CPST - LIVRAISON CPST</t>
  </si>
  <si>
    <t>620 5900-135</t>
  </si>
  <si>
    <t>DIFFUSEUR 2 - CPST - DISPO MAG CPST</t>
  </si>
  <si>
    <t>S17 - Réduction délai</t>
  </si>
  <si>
    <t>TH-SUPPORT PALIER ARR</t>
  </si>
  <si>
    <t>620 6000-115</t>
  </si>
  <si>
    <t>SPAR - BRUT - LIVRAISON BRUT</t>
  </si>
  <si>
    <t xml:space="preserve">S31 -&gt;S37 // S30-&gt;S31 // S29 - S29-&gt;S30 // </t>
  </si>
  <si>
    <t>620 6000-120</t>
  </si>
  <si>
    <t>SPAR - BRUT - DISPO MAG BRUT</t>
  </si>
  <si>
    <t>800 5900-140</t>
  </si>
  <si>
    <t>DIFFUSEUR 2 - REVUE D'INDUS AVANT 1ERE FAB CPSE</t>
  </si>
  <si>
    <t>800 6000-045</t>
  </si>
  <si>
    <t>SPAR - CPSE - I2 TM</t>
  </si>
  <si>
    <t>800 6000-050</t>
  </si>
  <si>
    <t>SPAR - CPSE - REAL &amp; CTRL OUTILLAGE(S)</t>
  </si>
  <si>
    <t>800 6000-055</t>
  </si>
  <si>
    <t>SPAR - CPSE - FABRICATION</t>
  </si>
  <si>
    <t>800 6000-060</t>
  </si>
  <si>
    <t>SPAR - CPSE - CONTROLES D'ESSAIS DE VALIDATION</t>
  </si>
  <si>
    <t>800 6000-065</t>
  </si>
  <si>
    <t>SPAR - CPSE - I3 FSSEUR</t>
  </si>
  <si>
    <t>S27 - Recalé S45</t>
  </si>
  <si>
    <t>800 6000-070</t>
  </si>
  <si>
    <t>SPAR - CPSE - I3 TM (PVI)</t>
  </si>
  <si>
    <t>800 6000-075</t>
  </si>
  <si>
    <t>SPAR - CPSE - RECEPTION CA OUTILLAGE(S) &amp; POSTE PVI</t>
  </si>
  <si>
    <t>800 6000-080</t>
  </si>
  <si>
    <t>SPAR - CPSE - LIVRAISON CPSE</t>
  </si>
  <si>
    <t>S30 - Si Brut livré S31 // S24 - Mise à jour avec PLanning fournisseur</t>
  </si>
  <si>
    <t>800 6000-085</t>
  </si>
  <si>
    <t>SPAR - CPSE - DISPO MAG CPSE</t>
  </si>
  <si>
    <t>TS2500K-AW189</t>
  </si>
  <si>
    <t>TS 2500K-AW189</t>
  </si>
  <si>
    <t>PROB/POT</t>
  </si>
  <si>
    <t>30/08/2017</t>
  </si>
  <si>
    <t>C3715-06 C3715-05 C3715-03 C3715-04</t>
  </si>
  <si>
    <t>SPAR  - PLANS DE BRUT MOYEU FONDERIE</t>
  </si>
  <si>
    <t>T-SPAR IU</t>
  </si>
  <si>
    <t>SPAR - SPEC BPA</t>
  </si>
  <si>
    <t>SPAR - OFFICIALISATION PROFILS</t>
  </si>
  <si>
    <t>SPAR - PLANS DE BRUT CONDUIT</t>
  </si>
  <si>
    <t>SPAR - SPEC BPI</t>
  </si>
  <si>
    <t>10/01/2016</t>
  </si>
  <si>
    <t>SPAR - APPROPRIATION CPST(S) / CPSE</t>
  </si>
  <si>
    <t>= Charge d'IS seulement pour le cpse</t>
  </si>
  <si>
    <t>SPAR - PLAN CPSE</t>
  </si>
  <si>
    <t>SPAR - PLAN CPST KIT TOLERIE</t>
  </si>
  <si>
    <t>SPAR - PLAN CPST BAGUE ROULEMENT</t>
  </si>
  <si>
    <t>SPAR - PLAN CPST DOUILLE TUBE D'AIR</t>
  </si>
  <si>
    <t>SPAR - PLAN CPST BAGUE 1</t>
  </si>
  <si>
    <t>SPAR - PLAN CPST BAGUE 2</t>
  </si>
  <si>
    <t>SPAR - PLAN CPST BAGUE 3</t>
  </si>
  <si>
    <t>SPAR - PLAN CPST PORTE BAGUE ETANCHEITE</t>
  </si>
  <si>
    <t>SPAR - CAO 3D BE BRUT CONDUIT</t>
  </si>
  <si>
    <t>SPAR - CAO 3D BE BRUT MOYEU FONDERIE</t>
  </si>
  <si>
    <t xml:space="preserve">SPAR - CAO 3D BE CPSE </t>
  </si>
  <si>
    <t>SPAR - CAO 3D BE CPST KIT TOLERIE</t>
  </si>
  <si>
    <t>SPAR - CAO 3D BE CPST BAGUE ROULEMENT</t>
  </si>
  <si>
    <t>SPAR - CAO 3D BE CPST DOUILLE TUBE D'AIR</t>
  </si>
  <si>
    <t>SPAR - CAO 3D BE CPST BAGUE 1</t>
  </si>
  <si>
    <t>SPAR - CAO 3D BE CPST BAGUE 2</t>
  </si>
  <si>
    <t>SPAR - CAO 3D BE CPST BAGUE 3</t>
  </si>
  <si>
    <t>SPAR - CAO 3D BE CPST PORTE BAGUE ETANCHEITE</t>
  </si>
  <si>
    <t>20/06/2017</t>
  </si>
  <si>
    <t>20/03/2017</t>
  </si>
  <si>
    <t>21/11/2016</t>
  </si>
  <si>
    <t>27/03/2017</t>
  </si>
  <si>
    <t>ACH 000-0001</t>
  </si>
  <si>
    <t>SPAR - CPST BAGUE ROULEMENT - REFERENTIEL SAP</t>
  </si>
  <si>
    <t>ACH 000-0002</t>
  </si>
  <si>
    <t>SPAR - CPST BAGUE ROULEMENT - EXPRESSION DES BESOINS SAP (BIP)</t>
  </si>
  <si>
    <t>ACH 000-0003</t>
  </si>
  <si>
    <t>SPAR - CPST BAGUE ROULEMENT - REVUE DE PRE INDUSTRIALISATION</t>
  </si>
  <si>
    <t>ACH 000-0004</t>
  </si>
  <si>
    <t>SPAR - CPST BAGUE ROULEMENT - VALIDATION CONDITIONS COMMERCIALES</t>
  </si>
  <si>
    <t>ACH 000-0005</t>
  </si>
  <si>
    <t>SPAR - CPST BAGUE ROULEMENT - PARAMETRAGE SAP</t>
  </si>
  <si>
    <t>26/06/2016</t>
  </si>
  <si>
    <t>ACH 000-0006</t>
  </si>
  <si>
    <t>SPAR - CPST BAGUE ROULEMENT - DA VALIDEE (PIECE ET DVI)</t>
  </si>
  <si>
    <t>ACH 000-0007</t>
  </si>
  <si>
    <t>SPAR - CPST BAGUE ROULEMENT - I1</t>
  </si>
  <si>
    <t>ACH 000-0008</t>
  </si>
  <si>
    <t>SPAR - CPST BAGUE ROULEMENT - CA (PIECE ET DVI)</t>
  </si>
  <si>
    <t>ACH 000-0009</t>
  </si>
  <si>
    <t>SPAR - CPST BAGUE ROULEMENT - VERROUILLAGE RESERVATION MATIERE</t>
  </si>
  <si>
    <t>ACH 000-0010</t>
  </si>
  <si>
    <t>SPAR - CPST BAGUE ROULEMENT - APPROVISIONNEMENT MATIERE</t>
  </si>
  <si>
    <t>28/08/2016</t>
  </si>
  <si>
    <t>ACH 000-0011</t>
  </si>
  <si>
    <t>SPAR - CPST BAGUE ROULEMENT - DA OUTILLAGE(S)</t>
  </si>
  <si>
    <t>ACH 000-0012</t>
  </si>
  <si>
    <t>SPAR - CPST BAGUE ROULEMENT - CA OUTILLAGE(S)</t>
  </si>
  <si>
    <t>ACH 000-0013</t>
  </si>
  <si>
    <t>SPAR - CPST BAGUE ROULEMENT - ETUDES OUTILLAGE(S)</t>
  </si>
  <si>
    <t>ACH 000-0014</t>
  </si>
  <si>
    <t>SPAR - CPST BAGUE ROULEMENT - PROPOSITION GAMME DE FABRICATION</t>
  </si>
  <si>
    <t>ACH 000-0015</t>
  </si>
  <si>
    <t>PIECE - CPST BAGUE ROULEMENT - I2 FSSEUR</t>
  </si>
  <si>
    <t>ACH 000-0016</t>
  </si>
  <si>
    <t>SPAR - CPST BAGUE ROULEMENT - I2 TM</t>
  </si>
  <si>
    <t>ACH 000-0017</t>
  </si>
  <si>
    <t>SPAR - CPST BAGUE ROULEMENT - REAL &amp; CTRL OUTILLAGE(S)</t>
  </si>
  <si>
    <t>ACH 000-0018</t>
  </si>
  <si>
    <t>SPAR - CPST BAGUE ROULEMENT - FABRICATION</t>
  </si>
  <si>
    <t>ACH 000-0019</t>
  </si>
  <si>
    <t>SPAR - CPST BAGUE ROULEMENT - CONTROLES D'ESSAIS DE VALIDATION</t>
  </si>
  <si>
    <t>ACH 000-0020</t>
  </si>
  <si>
    <t>SPAR - CPST BAGUE ROULEMENT - I3 FSSEUR</t>
  </si>
  <si>
    <t>ACH 000-0021</t>
  </si>
  <si>
    <t>SPAR - CPST BAGUE ROULEMENT - I3 TM (PVI)</t>
  </si>
  <si>
    <t>ACH 000-0023</t>
  </si>
  <si>
    <t>SPAR - CPST BAGUE ROULEMENT - LIVRAISON CPST</t>
  </si>
  <si>
    <t>ACH 000-0024</t>
  </si>
  <si>
    <t>SPAR - CPST BAGUE ROULEMENT - DISPO MAG CPST</t>
  </si>
  <si>
    <t>ACH 000-0026</t>
  </si>
  <si>
    <t>SPAR - CPST DOUILLE TUBE D'AIR - REFERENTIEL SAP</t>
  </si>
  <si>
    <t>ACH 000-0027</t>
  </si>
  <si>
    <t>SPAR - CPST DOUILLE TUBE D'AIR - EXPRESSION DES BESOINS SAP (BIP)</t>
  </si>
  <si>
    <t>ACH 000-0028</t>
  </si>
  <si>
    <t>SPAR - CPST DOUILLE TUBE D'AIR - REVUE DE PRE INDUSTRIALISATION</t>
  </si>
  <si>
    <t>ACH 000-0029</t>
  </si>
  <si>
    <t>SPAR - CPST DOUILLE TUBE D'AIR - VALIDATION CONDITIONS COMMERCIALES</t>
  </si>
  <si>
    <t>ACH 000-0030</t>
  </si>
  <si>
    <t>SPAR - CPST DOUILLE TUBE D'AIR - PARAMETRAGE SAP</t>
  </si>
  <si>
    <t>ACH 000-0031</t>
  </si>
  <si>
    <t>SPAR - CPST DOUILLE TUBE D'AIR - DA VALIDEE (PIECE ET DVI)</t>
  </si>
  <si>
    <t>ACH 000-0032</t>
  </si>
  <si>
    <t>SPAR - CPST DOUILLE TUBE D'AIR - I1</t>
  </si>
  <si>
    <t>ACH 000-0033</t>
  </si>
  <si>
    <t>SPAR - CPST DOUILLE TUBE D'AIR - CA (PIECE ET DVI)</t>
  </si>
  <si>
    <t>ACH 000-0034</t>
  </si>
  <si>
    <t>SPAR - CPST DOUILLE TUBE D'AIR - VERROUILLAGE RESERVATION MATIERE</t>
  </si>
  <si>
    <t>ACH 000-0035</t>
  </si>
  <si>
    <t>SPAR - CPST DOUILLE TUBE D'AIR - APPROVISIONNEMENT MATIERE</t>
  </si>
  <si>
    <t>ACH 000-0036</t>
  </si>
  <si>
    <t>SPAR - CPST DOUILLE TUBE D'AIR - DA OUTILLAGE(S)</t>
  </si>
  <si>
    <t>ACH 000-0037</t>
  </si>
  <si>
    <t>SPAR - CPST DOUILLE TUBE D'AIR - CA OUTILLAGE(S)</t>
  </si>
  <si>
    <t>ACH 000-0038</t>
  </si>
  <si>
    <t>SPAR - CPST DOUILLE TUBE D'AIR - ETUDES OUTILLAGE(S)</t>
  </si>
  <si>
    <t>ACH 000-0039</t>
  </si>
  <si>
    <t>SPAR - CPST DOUILLE TUBE D'AIR - PROPOSITION GAMME DE FABRICATION</t>
  </si>
  <si>
    <t>ACH 000-0040</t>
  </si>
  <si>
    <t>SPAR - CPST DOUILLE TUBE D'AIR - I2 FSSEUR</t>
  </si>
  <si>
    <t>ACH 000-0041</t>
  </si>
  <si>
    <t>SPAR - CPST DOUILLE TUBE D'AIR - I2 TM</t>
  </si>
  <si>
    <t>ACH 000-0042</t>
  </si>
  <si>
    <t>SPAR - CPST DOUILLE TUBE D'AIR - REAL &amp; CTRL OUTILLAGE(S)</t>
  </si>
  <si>
    <t>ACH 000-0043</t>
  </si>
  <si>
    <t>SPAR - CPST DOUILLE TUBE D'AIR - FABRICATION</t>
  </si>
  <si>
    <t>ACH 000-0044</t>
  </si>
  <si>
    <t>SPAR - CPST DOUILLE TUBE D'AIR - CONTROLES D'ESSAIS DE VALIDATION</t>
  </si>
  <si>
    <t>ACH 000-0045</t>
  </si>
  <si>
    <t>SPAR - CPST DOUILLE TUBE D'AIR - I3 FSSEUR</t>
  </si>
  <si>
    <t>ACH 000-0046</t>
  </si>
  <si>
    <t>SPAR - CPST DOUILLE TUBE D'AIR - I3 TM (PVI)</t>
  </si>
  <si>
    <t>ACH 000-0048</t>
  </si>
  <si>
    <t>SPAR - CPST DOUILLE TUBE D'AIR - LIVRAISON CPST</t>
  </si>
  <si>
    <t>ACH 000-0049</t>
  </si>
  <si>
    <t>SPAR - CPST DOUILLE TUBE D'AIR - DISPO MAG CPST</t>
  </si>
  <si>
    <t>ACH 000-0051</t>
  </si>
  <si>
    <t>SPAR - CPST BAGUE 1 - REFERENTIEL SAP</t>
  </si>
  <si>
    <t>ACH 000-0052</t>
  </si>
  <si>
    <t>SPAR - CPST BAGUE 1 - EXPRESSION DES BESOINS SAP (BIP)</t>
  </si>
  <si>
    <t>ACH 000-0053</t>
  </si>
  <si>
    <t>SPAR - CPST BAGUE 1 - REVUE DE PRE INDUSTRIALISATION</t>
  </si>
  <si>
    <t>ACH 000-0054</t>
  </si>
  <si>
    <t>SPAR - CPST BAGUE 1- VALIDATION CONDITIONS COMMERCIALES</t>
  </si>
  <si>
    <t>ACH 000-0055</t>
  </si>
  <si>
    <t>SPAR - CPST BAGUE 1 - PARAMETRAGE SAP</t>
  </si>
  <si>
    <t>ACH 000-0056</t>
  </si>
  <si>
    <t>SPAR - CPST BAGUE 1 - DA VALIDEE (PIECE ET DVI)</t>
  </si>
  <si>
    <t>ACH 000-0057</t>
  </si>
  <si>
    <t>SPAR - CPST BAGUE 1 - I1</t>
  </si>
  <si>
    <t>ACH 000-0058</t>
  </si>
  <si>
    <t>SPAR - CPST BAGUE 1 - CA (PIECE ET DVI)</t>
  </si>
  <si>
    <t>ACH 000-0059</t>
  </si>
  <si>
    <t>SPAR - CPST BAGUE 1 - VERROUILLAGE RESERVATION MATIERE</t>
  </si>
  <si>
    <t>ACH 000-0060</t>
  </si>
  <si>
    <t>SPAR - CPST BAGUE 1 - APPROVISIONNEMENT MATIERE</t>
  </si>
  <si>
    <t>ACH 000-0061</t>
  </si>
  <si>
    <t>SPAR - CPST BAGUE 1 - DA OUTILLAGE(S)</t>
  </si>
  <si>
    <t>ACH 000-0062</t>
  </si>
  <si>
    <t>SPAR - CPST BAGUE 1 - CA OUTILLAGE(S)</t>
  </si>
  <si>
    <t>ACH 000-0063</t>
  </si>
  <si>
    <t>SPAR - CPST BAGUE 1 - ETUDES OUTILLAGE(S)</t>
  </si>
  <si>
    <t>ACH 000-0064</t>
  </si>
  <si>
    <t>SPAR- CPST BAGUE 1 - PROPOSITION GAMME DE FABRICATION</t>
  </si>
  <si>
    <t>ACH 000-0065</t>
  </si>
  <si>
    <t>SPAR - CPST BAGUE 1 - I2 FSSEUR</t>
  </si>
  <si>
    <t>ACH 000-0066</t>
  </si>
  <si>
    <t>SPAR - CPST BAGUE 1 - I2 TM</t>
  </si>
  <si>
    <t>ACH 000-0067</t>
  </si>
  <si>
    <t>SPAR - CPST BAGUE 1 - REAL &amp; CTRL OUTILLAGE(S)</t>
  </si>
  <si>
    <t>ACH 000-0068</t>
  </si>
  <si>
    <t>SPAR - CPST BAGUE 1 - FABRICATION</t>
  </si>
  <si>
    <t>ACH 000-0069</t>
  </si>
  <si>
    <t>SPAR - CPST BAGUE 1 - CONTROLES D'ESSAIS DE VALIDATION</t>
  </si>
  <si>
    <t>ACH 000-0070</t>
  </si>
  <si>
    <t>SPAR - CPST BAGUE 1 - I3 FSSEUR</t>
  </si>
  <si>
    <t>ACH 000-0071</t>
  </si>
  <si>
    <t>SPAR - CPST BAGUE 1 - I3 TM (PVI)</t>
  </si>
  <si>
    <t>ACH 000-0073</t>
  </si>
  <si>
    <t>SPAR - CPST BAGUE 1 - LIVRAISON CPST</t>
  </si>
  <si>
    <t>ACH 000-0074</t>
  </si>
  <si>
    <t>SPAR - CPST BAGUE 1 - DISPO MAG CPST</t>
  </si>
  <si>
    <t>ACH 000-0076</t>
  </si>
  <si>
    <t>SPAR - CPST BAGUE 2 - REFERENTIEL SAP</t>
  </si>
  <si>
    <t>ACH 000-0077</t>
  </si>
  <si>
    <t>SPAR - CPST BAGUE 2 - EXPRESSION DES BESOINS SAP (BIP)</t>
  </si>
  <si>
    <t>ACH 000-0078</t>
  </si>
  <si>
    <t>SPAR - CPST BAGUE 2 - REVUE DE PRE INDUSTRIALISATION</t>
  </si>
  <si>
    <t>ACH 000-0079</t>
  </si>
  <si>
    <t>SPAR - CPST BAGUE 2 - VALIDATION CONDITIONS COMMERCIALES</t>
  </si>
  <si>
    <t>ACH 000-0080</t>
  </si>
  <si>
    <t>SPAR - CPST BAGUE 2 - PARAMETRAGE SAP</t>
  </si>
  <si>
    <t>ACH 000-0081</t>
  </si>
  <si>
    <t>SPAR - CPST BAGUE 2 - DA VALIDEE (PIECE ET DVI)</t>
  </si>
  <si>
    <t>ACH 000-0082</t>
  </si>
  <si>
    <t>SPAR - CPST BAGUE 2 - I1</t>
  </si>
  <si>
    <t>ACH 000-0083</t>
  </si>
  <si>
    <t>SPAR - CPST BAGUE 2 - CA (PIECE ET DVI)</t>
  </si>
  <si>
    <t>ACH 000-0084</t>
  </si>
  <si>
    <t>SPAR - CPST BAGUE 2 - VERROUILLAGE RESERVATION MATIERE</t>
  </si>
  <si>
    <t>ACH 000-0085</t>
  </si>
  <si>
    <t>SPAR - CPST BAGUE 2 - APPROVISIONNEMENT MATIERE</t>
  </si>
  <si>
    <t>18/09/2016</t>
  </si>
  <si>
    <t>ACH 000-0086</t>
  </si>
  <si>
    <t>SPAR - CPST BAGUE 2 - DA OUTILLAGE(S)</t>
  </si>
  <si>
    <t>ACH 000-0087</t>
  </si>
  <si>
    <t>SPAR - CPST BAGUE 2 - CA OUTILLAGE(S)</t>
  </si>
  <si>
    <t>ACH 000-0088</t>
  </si>
  <si>
    <t>SPAR - CPST BAGUE 2 - ETUDES OUTILLAGE(S)</t>
  </si>
  <si>
    <t>ACH 000-0089</t>
  </si>
  <si>
    <t>SPAR - CPST BAGUE 2 - PROPOSITION GAMME DE FABRICATION</t>
  </si>
  <si>
    <t>ACH 000-0090</t>
  </si>
  <si>
    <t>SPAR - CPST BAGUE 2 - I2 FSSEUR</t>
  </si>
  <si>
    <t>ACH 000-0091</t>
  </si>
  <si>
    <t>SPAR - CPST BAGUE 2 - I2 TM</t>
  </si>
  <si>
    <t>ACH 000-0092</t>
  </si>
  <si>
    <t>SPAR - CPST BAGUE 2 - REAL &amp; CTRL OUTILLAGE(S)</t>
  </si>
  <si>
    <t>ACH 000-0093</t>
  </si>
  <si>
    <t>SPAR - CPST BAGUE 2 - FABRICATION</t>
  </si>
  <si>
    <t>ACH 000-0094</t>
  </si>
  <si>
    <t>SPAR - CPST BAGUE 2 - CONTROLES D'ESSAIS DE VALIDATION</t>
  </si>
  <si>
    <t>ACH 000-0095</t>
  </si>
  <si>
    <t>SPAR - CPST BAGUE 2 - I3 FSSEUR</t>
  </si>
  <si>
    <t>ACH 000-0096</t>
  </si>
  <si>
    <t>SPAR - CPST BAGUE 2 - I3 TM (PVI)</t>
  </si>
  <si>
    <t>ACH 000-0098</t>
  </si>
  <si>
    <t>SPAR - CPST BAGUE 2 - LIVRAISON CPST</t>
  </si>
  <si>
    <t>ACH 000-0099</t>
  </si>
  <si>
    <t>SPAR - CPST BAGUE 2 - DISPO MAG CPST</t>
  </si>
  <si>
    <t>ACH 000-0101</t>
  </si>
  <si>
    <t>SPAR - CPST BAGUE 3 - REFERENTIEL SAP</t>
  </si>
  <si>
    <t>ACH 000-0102</t>
  </si>
  <si>
    <t>SPAR - CPST BAGUE 3 - EXPRESSION DES BESOINS SAP (BIP)</t>
  </si>
  <si>
    <t>ACH 000-0103</t>
  </si>
  <si>
    <t>SPAR - CPST BAGUE 3 - REVUE DE PRE INDUSTRIALISATION</t>
  </si>
  <si>
    <t>ACH 000-0104</t>
  </si>
  <si>
    <t>SPAR - CPST BAGUE 3 - VALIDATION CONDITIONS COMMERCIALES</t>
  </si>
  <si>
    <t>ACH 000-0105</t>
  </si>
  <si>
    <t>SPAR - CPST BAGUE 3 - PARAMETRAGE SAP</t>
  </si>
  <si>
    <t>ACH 000-0106</t>
  </si>
  <si>
    <t>SPAR - CPST BAGUE 3 - DA VALIDEE (PIECE ET DVI)</t>
  </si>
  <si>
    <t>ACH 000-0107</t>
  </si>
  <si>
    <t>SPAR - CPST BAGUE 3 - I1</t>
  </si>
  <si>
    <t>ACH 000-0108</t>
  </si>
  <si>
    <t>SPAR - CPST BAGUE 3 - CA (PIECE ET DVI)</t>
  </si>
  <si>
    <t>ACH 000-0109</t>
  </si>
  <si>
    <t>SPAR - CPST BAGUE 3 - VERROUILLAGE RESERVATION MATIERE</t>
  </si>
  <si>
    <t>ACH 000-0110</t>
  </si>
  <si>
    <t>SPAR - CPST BAGUE 3 - APPROVISIONNEMENT MATIERE</t>
  </si>
  <si>
    <t>ACH 000-0111</t>
  </si>
  <si>
    <t>SPAR - CPST BAGUE 3 - DA OUTILLAGE(S)</t>
  </si>
  <si>
    <t>ACH 000-0112</t>
  </si>
  <si>
    <t>SPAR - CPST BAGUE 3 - CA OUTILLAGE(S)</t>
  </si>
  <si>
    <t>ACH 000-0113</t>
  </si>
  <si>
    <t>SPAR - CPST BAGUE 3 - ETUDES OUTILLAGE(S)</t>
  </si>
  <si>
    <t>ACH 000-0114</t>
  </si>
  <si>
    <t>SPAR - CPST BAGUE 3 - PROPOSITION GAMME DE FABRICATION</t>
  </si>
  <si>
    <t>ACH 000-0115</t>
  </si>
  <si>
    <t>SPAR - CPST BAGUE 3 - I2 FSSEUR</t>
  </si>
  <si>
    <t>ACH 000-0116</t>
  </si>
  <si>
    <t>SPAR - CPST BAGUE 3 - I2 TM</t>
  </si>
  <si>
    <t>ACH 000-0117</t>
  </si>
  <si>
    <t>SPAR - CPST BAGUE 3 - REAL &amp; CTRL OUTILLAGE(S)</t>
  </si>
  <si>
    <t>ACH 000-0118</t>
  </si>
  <si>
    <t>SPAR - CPST BAGUE 3 - FABRICATION</t>
  </si>
  <si>
    <t>ACH 000-0119</t>
  </si>
  <si>
    <t>SPAR - CPST BAGUE 3 - CONTROLES D'ESSAIS DE VALIDATION</t>
  </si>
  <si>
    <t>ACH 000-0120</t>
  </si>
  <si>
    <t>SPAR - CPST BAGUE 3 - I3 FSSEUR</t>
  </si>
  <si>
    <t>ACH 000-0121</t>
  </si>
  <si>
    <t>SPAR - CPST BAGUE 3 - I3 TM (PVI)</t>
  </si>
  <si>
    <t>ACH 000-0123</t>
  </si>
  <si>
    <t>SPAR - CPST BAGUE 3 - LIVRAISON CPST</t>
  </si>
  <si>
    <t>ACH 000-0124</t>
  </si>
  <si>
    <t>SPAR - CPST BAGUE 3 - DISPO MAG CPST</t>
  </si>
  <si>
    <t>ACH 000-0126</t>
  </si>
  <si>
    <t>SPAR - CPST PORTE BAGUE ETANCHEITE- REFERENTIEL SAP</t>
  </si>
  <si>
    <t>ACH 000-0127</t>
  </si>
  <si>
    <t>SPAR - CPST PORTE BAGUE ETANCHEITE - EXPRESSION DES BESOINS SAP (BIP)</t>
  </si>
  <si>
    <t>ACH 000-0128</t>
  </si>
  <si>
    <t>SPAR - CPST PORTE BAGUE ETANCHEITE - REVUE DE PRE INDUSTRIALISATION</t>
  </si>
  <si>
    <t>ACH 000-0129</t>
  </si>
  <si>
    <t>SPAR - CPST PORTE BAGUE ETANCHEITE - VALIDATION CONDITIONS COMMERCIALES</t>
  </si>
  <si>
    <t>ACH 000-0130</t>
  </si>
  <si>
    <t>SPAR - CPST PORTE BAGUE ETANCHEITE - PARAMETRAGE SAP</t>
  </si>
  <si>
    <t>ACH 000-0131</t>
  </si>
  <si>
    <t>SPAR - CPST PORTE BAGUE ETANCHEITE - DA VALIDEE (PIECE ET DVI)</t>
  </si>
  <si>
    <t>ACH 000-0132</t>
  </si>
  <si>
    <t>SPAR - CPST PORTE BAGUE ETANCHEITE - I1</t>
  </si>
  <si>
    <t>ACH 000-0133</t>
  </si>
  <si>
    <t>SPAR - CPST PORTE BAGUE ETANCHEITE - CA (PIECE ET DVI)</t>
  </si>
  <si>
    <t>ACH 000-0134</t>
  </si>
  <si>
    <t>SPAR - CPST PORTE BAGUE ETANCHEITE - VERROUILLAGE RESERVATION MATIERE</t>
  </si>
  <si>
    <t>ACH 000-0135</t>
  </si>
  <si>
    <t>SPAR - CPST PORTE BAGUE ETANCHEITE - APPROVISIONNEMENT MATIERE</t>
  </si>
  <si>
    <t>ACH 000-0136</t>
  </si>
  <si>
    <t>SPAR - CPST PORTE BAGUE ETANCHEITE - DA OUTILLAGE(S)</t>
  </si>
  <si>
    <t>ACH 000-0137</t>
  </si>
  <si>
    <t>SPAR - CPST PORTE BAGUE ETANCHEITE - CA OUTILLAGE(S)</t>
  </si>
  <si>
    <t>ACH 000-0138</t>
  </si>
  <si>
    <t>SPAR - CPST PORTE BAGUE ETANCHEITE - ETUDES OUTILLAGE(S)</t>
  </si>
  <si>
    <t>ACH 000-0139</t>
  </si>
  <si>
    <t>SPAR - CPST PORTE BAGUE ETANCHEITE - PROPOSITION GAMME DE FABRICATION</t>
  </si>
  <si>
    <t>ACH 000-0140</t>
  </si>
  <si>
    <t>SPAR - CPST PORTE BAGUE ETANCHEITE - I2 FSSEUR</t>
  </si>
  <si>
    <t>ACH 000-0141</t>
  </si>
  <si>
    <t>SPAR - CPST PORTE BAGUE ETANCHEITE - I2 TM</t>
  </si>
  <si>
    <t>ACH 000-0142</t>
  </si>
  <si>
    <t>SPAR - CPST PORTE BAGUE ETANCHEITE - REAL &amp; CTRL OUTILLAGE(S)</t>
  </si>
  <si>
    <t>ACH 000-0143</t>
  </si>
  <si>
    <t>SPAR - CPST PORTE BAGUE ETANCHEITE - FABRICATION</t>
  </si>
  <si>
    <t>ACH 000-0144</t>
  </si>
  <si>
    <t>SPAR - CPST PORTE BAGUE ETANCHEITE - CONTROLES D'ESSAIS DE VALIDATION</t>
  </si>
  <si>
    <t>ACH 000-0145</t>
  </si>
  <si>
    <t>SPAR - CPST PORTE BAGUE ETANCHEITE - I3 FSSEUR</t>
  </si>
  <si>
    <t>ACH 000-0146</t>
  </si>
  <si>
    <t>SPAR - CPST PORTE BAGUE ETANCHEITE - I3 TM (PVI)</t>
  </si>
  <si>
    <t>ACH 000-0148</t>
  </si>
  <si>
    <t>SPAR- CPST PORTE BAGUE ETANCHEITE - LIVRAISON CPST</t>
  </si>
  <si>
    <t>ACH 000-0149</t>
  </si>
  <si>
    <t>SPAR - CPST PORTE BAGUE ETANCHEITE - DISPO MAG CPST</t>
  </si>
  <si>
    <t>ACH 0000-005</t>
  </si>
  <si>
    <t>SPAR - CPST KIT TOLERIE - REFERENTIEL SAP</t>
  </si>
  <si>
    <t>ACH 0000-010</t>
  </si>
  <si>
    <t>SPAR- CPST KIT TOLERIE - EXPRESSION DES BESOINS SAP (BIP)</t>
  </si>
  <si>
    <t>ACH 0000-015</t>
  </si>
  <si>
    <t>SPAR - CPST KIT TOLERIE - REVUE DE PRE INDUSTRIALISATION</t>
  </si>
  <si>
    <t>ACH 0000-020</t>
  </si>
  <si>
    <t>SPAR - CPST KIT TOLERIE - VALIDATION CONDITIONS COMMERCIALES</t>
  </si>
  <si>
    <t>ACH 0000-022</t>
  </si>
  <si>
    <t>SPAR - CPST KIT TOLERIE - PARAMETRAGE SAP</t>
  </si>
  <si>
    <t>ACH 0000-025</t>
  </si>
  <si>
    <t>SPAR - CPST KIT TOLERIE - DA VALIDEE (PIECE ET DVI)</t>
  </si>
  <si>
    <t>ACH 0000-030</t>
  </si>
  <si>
    <t>SPAR - CPST KIT TOLERIE - I1</t>
  </si>
  <si>
    <t>ACH 0000-035</t>
  </si>
  <si>
    <t>SPAR - CPST KIT TOLERIE - CA (PIECE ET DVI)</t>
  </si>
  <si>
    <t>ACH 0000-040</t>
  </si>
  <si>
    <t>SPAR - CPST KIT TOLERIE - VERROUILLAGE RESERVATION MATIERE</t>
  </si>
  <si>
    <t>ACH 0000-045</t>
  </si>
  <si>
    <t>SPAR - CPST KIT TOLERIE - APPROVISIONNEMENT MATIERE</t>
  </si>
  <si>
    <t>ACH 0000-050</t>
  </si>
  <si>
    <t>SPAR - CPST KIT TOLERIE - DA OUTILLAGE(S)</t>
  </si>
  <si>
    <t>ACH 0000-055</t>
  </si>
  <si>
    <t>SPAR - CPST KIT TOLERIE - CA OUTILLAGE(S)</t>
  </si>
  <si>
    <t>ACH 0000-060</t>
  </si>
  <si>
    <t>SPAR - CPST KIT TOLERIE - ETUDES OUTILLAGE(S)</t>
  </si>
  <si>
    <t>ACH 0000-070</t>
  </si>
  <si>
    <t>SPAR - CPST KIT TOLERIE - PROPOSITION GAMME DE FABRICATION</t>
  </si>
  <si>
    <t>ACH 0000-075</t>
  </si>
  <si>
    <t>SPAR - CPST KIT TOLERIE - I2 FSSEUR</t>
  </si>
  <si>
    <t>ACH 0000-080</t>
  </si>
  <si>
    <t>SPAR - CPST KIT TOLERIE - I2 TM</t>
  </si>
  <si>
    <t>ACH 0000-083</t>
  </si>
  <si>
    <t>SPAR - CPST KIT TOLERIE - REAL &amp; CTRL OUTILLAGE(S)</t>
  </si>
  <si>
    <t>ACH 0000-085</t>
  </si>
  <si>
    <t>SPAR - CPST KIT TOLERIE - FABRICATION</t>
  </si>
  <si>
    <t>ACH 0000-090</t>
  </si>
  <si>
    <t>SPAR - CPST KIT TOLERIE - CONTROLES D'ESSAIS DE VALIDATION</t>
  </si>
  <si>
    <t>ACH 0000-095</t>
  </si>
  <si>
    <t>SPAR - CPST KIT TOLERIE - I3 FSSEUR</t>
  </si>
  <si>
    <t>ACH 0000-100</t>
  </si>
  <si>
    <t>SPAR - CPST KIT TOLERIE - I3 TM (PVI)</t>
  </si>
  <si>
    <t>ACH 0000-110</t>
  </si>
  <si>
    <t>SPAR - CPST KIT TOLERIE -  LIVRAISON CPST</t>
  </si>
  <si>
    <t>ACH 0000-115</t>
  </si>
  <si>
    <t>SPAR - CPST KIT TOLERIE - DISPO MAG CPST</t>
  </si>
  <si>
    <t>SPAR - BRUT CONDUIT - REFERENTIEL SAP</t>
  </si>
  <si>
    <t>SPAR - BRUT CONDUIT - EXPRESSION DES BESOINS SAP (BIP)</t>
  </si>
  <si>
    <t>SPAR - BRUT CONDUIT - REVUE DE PRE INDUSTRIALISATION</t>
  </si>
  <si>
    <t>SPAR - BRUT CONDUIT - VALIDATION CONDITIONS COMMERCIALES</t>
  </si>
  <si>
    <t>SPAR - BRUT CONDUIT - PARAMETRAGE SAP</t>
  </si>
  <si>
    <t>SPAR - BRUT CONDUIT - DA VALIDEE (BRUT ET DVI)</t>
  </si>
  <si>
    <t>SPAR - BRUT CONDUIT - I1</t>
  </si>
  <si>
    <t>SPAR - BRUT CONDUIT - CA (BRUT ET DVI)</t>
  </si>
  <si>
    <t xml:space="preserve">SPAR - BRUT CONDUIT - VERROUILLAGE RESERVATION MATIERE </t>
  </si>
  <si>
    <t>SPAR - BRUT CONDUIT - APPROVISIONNEMENT MATIERE</t>
  </si>
  <si>
    <t>SPAR - BRUT CONDUIT - DA OUTILLAGE(S)</t>
  </si>
  <si>
    <t>SPAR - BRUT CONDUIT - CA OUTILLAGE(S)</t>
  </si>
  <si>
    <t>SPAR - BRUT CONDUIT - ETUDES OUTILLAGE(S)</t>
  </si>
  <si>
    <t>SPAR - BRUT CONDUIT - PROPOSITION GAMME DE FABRICATION</t>
  </si>
  <si>
    <t>SPAR - BRUT CONDUIT - I2 FSSEUR</t>
  </si>
  <si>
    <t>SPAR - BRUT CONDUIT - I2 TM</t>
  </si>
  <si>
    <t>SPAR - BRUT CONDUIT - REAL &amp; CTRL OUTILLAGE(S)</t>
  </si>
  <si>
    <t>SPAR - BRUT CONDUIT - FABRICATION</t>
  </si>
  <si>
    <t>SPAR - BRUT CONDUIT - CONTROLES D'ESSAIS DE VALIDATION</t>
  </si>
  <si>
    <t>SPAR - BRUT CONDUIT - I3 FSSEUR</t>
  </si>
  <si>
    <t>SPAR - BRUT CONDUIT - I3 TM (PVI)</t>
  </si>
  <si>
    <t>SPAR - BRUT CONDUIT - RECEPTION CA OUTILLAGE(S) &amp; POSTE PVI</t>
  </si>
  <si>
    <t>SPAR - BRUT CONDUIT - LIVRAISON BRUT</t>
  </si>
  <si>
    <t>SPAR - BRUT CONDUIT - DISPO MAG BRUT</t>
  </si>
  <si>
    <t>SPAR - BRUT MOYEU FONDERIE - REFERENTIEL SAP</t>
  </si>
  <si>
    <t>SPAR - BRUT MOYEU FONDERIE - EXPRESSION DES BESOINS SAP (BIP)</t>
  </si>
  <si>
    <t>SPAR - BRUT MOYEU FONDERIE - REVUE DE PRE INDUSTRIALISATION</t>
  </si>
  <si>
    <t>SPAR - BRUT MOYEU FONDERIE - VALIDATION CONDITIONS COMMERCIALES</t>
  </si>
  <si>
    <t>SPAR - BRUT MOYEU FONDERIE - PARAMETRAGE SAP</t>
  </si>
  <si>
    <t>SPAR - BRUT MOYEU FONDERIE - DA VALIDEE (BRUT ET DVI)</t>
  </si>
  <si>
    <t>SPAR - BRUT MOYEU FONDERIE - I1</t>
  </si>
  <si>
    <t>SPAR - BRUT MOYEU FONDERIE - CA (BRUT ET DVI)</t>
  </si>
  <si>
    <t xml:space="preserve">SPAR - BRUT MOYEU FONDERIE - VERROUILLAGE RESERVATION MATIERE </t>
  </si>
  <si>
    <t>SPAR - BRUT MOYEU FONDERIE - APPROVISIONNEMENT MATIERE</t>
  </si>
  <si>
    <t>SPAR - BRUT MOYEU FONDERIE - DA OUTILLAGE(S)</t>
  </si>
  <si>
    <t>SPAR - BRUT MOYEU FONDERIE - CA OUTILLAGE(S)</t>
  </si>
  <si>
    <t>SPAR - BRUT MOYEU FONDERIE - ETUDES OUTILLAGE(S)</t>
  </si>
  <si>
    <t>SPAR - BRUT MOYEU FONDERIE - PROPOSITION GAMME DE FABRICATION</t>
  </si>
  <si>
    <t>SPAR - BRUT MOYEU FONDERIE - I2 FSSEUR</t>
  </si>
  <si>
    <t>SPAR - BRUT MOYEU FONDERIE - I2 TM</t>
  </si>
  <si>
    <t>SPAR - BRUT MOYEU FONDERIE- REAL &amp; CTRL OUTILLAGE(S)</t>
  </si>
  <si>
    <t>SPAR - BRUT MOYEU FONDERIE - FABRICATION</t>
  </si>
  <si>
    <t>SPAR - BRUT MOYEU FONDERIE - CONTROLES D'ESSAIS DE VALIDATION</t>
  </si>
  <si>
    <t>SPAR - BRUT MOYEU FONDERIE - I3 FSSEUR</t>
  </si>
  <si>
    <t>SPAR - BRUT MOYEU FONDERIE - I3 TM (PVI)</t>
  </si>
  <si>
    <t>SPAR - BRUT MOYEU FONDERIE - RECEPTION CA OUTILLAGE(S) &amp; POSTE PVI</t>
  </si>
  <si>
    <t>SPAR - BRUT MOYEU FONDERIE - LIVRAISON BRUT</t>
  </si>
  <si>
    <t>SPAR - BRUT MOYEU FONDERIE - DISPO MAG BRUT</t>
  </si>
  <si>
    <t>FAB 000-0001</t>
  </si>
  <si>
    <t>SPAR - CPST MOYEU - USINAGE ou PROCEDES SPECIAUX</t>
  </si>
  <si>
    <t>FAB 000-0002</t>
  </si>
  <si>
    <t>SPAR - CPST MOYEU - PROCEDES SPECIAUX</t>
  </si>
  <si>
    <t>FAB 000-0003</t>
  </si>
  <si>
    <t>SPAR - CPST MOYEU - USINAGE FINITION ou USINAGE</t>
  </si>
  <si>
    <t>FAB 000-0004</t>
  </si>
  <si>
    <t>SPAR - CPST MOYEU - PHASE DE CONTROLE 1 IER ARTICLE / STADE DVI</t>
  </si>
  <si>
    <t>FAB 000-0005</t>
  </si>
  <si>
    <t>SPAR - CPST MOYEU- I3 PVI</t>
  </si>
  <si>
    <t>FAB 000-0010</t>
  </si>
  <si>
    <t>SPAR - CPST CONDUIT - USINAGE ou PROCEDES SPECIAUX</t>
  </si>
  <si>
    <t>FAB 000-0011</t>
  </si>
  <si>
    <t>SPAR - CPST CONDUIT  - PROCEDES SPECIAUX</t>
  </si>
  <si>
    <t>FAB 000-0012</t>
  </si>
  <si>
    <t>SPAR - CPST CONDUIT - USINAGE FINITION ou USINAGE</t>
  </si>
  <si>
    <t>FAB 000-0013</t>
  </si>
  <si>
    <t>SPAR - CPST CONDUIT - PHASE DE CONTROLE 1 IER ARTICLE / STADE DVI</t>
  </si>
  <si>
    <t>FAB 000-0014</t>
  </si>
  <si>
    <t>SPAR - CPST CONDUIT - I3 PVI</t>
  </si>
  <si>
    <t>FAB 000-0019</t>
  </si>
  <si>
    <t>SPAR - CPST MOYEU COMPLET - USINAGE ou PROCEDES SPECIAUX</t>
  </si>
  <si>
    <t>FAB 000-0020</t>
  </si>
  <si>
    <t>SPAR - CPST MOYEU COMPLET - PROCEDES SPECIAUX</t>
  </si>
  <si>
    <t>FAB 000-0021</t>
  </si>
  <si>
    <t>SPAR - CPST MOYEU COMPLET - USINAGE FINITION ou USINAGE</t>
  </si>
  <si>
    <t>FAB 000-0022</t>
  </si>
  <si>
    <t>SPAR - CPST MOYEU COMPLET - PHASE DE CONTROLE 1 IER ARTICLE / STADE DVI</t>
  </si>
  <si>
    <t>FAB 000-0023</t>
  </si>
  <si>
    <t>SPAR - CPST MOYEU COMPLET - I3 PVI</t>
  </si>
  <si>
    <t>FAB 000-0028</t>
  </si>
  <si>
    <t>SPAR - CPST CONDUIT  COMPLET - USINAGE ou PROCEDES SPECIAUX</t>
  </si>
  <si>
    <t>FAB 000-0029</t>
  </si>
  <si>
    <t>SPAR - CPST CONDUIT  COMPLET - PROCEDES SPECIAUX</t>
  </si>
  <si>
    <t>FAB 000-0030</t>
  </si>
  <si>
    <t>SPAR - CPST CONDUIT  COMPLET - USINAGE FINITION ou USINAGE</t>
  </si>
  <si>
    <t>FAB 000-0031</t>
  </si>
  <si>
    <t>SPAR - CPST CONDUIT  COMPLET - PHASE DE CONTROLE 1 IER ARTICLE / STADE DVI</t>
  </si>
  <si>
    <t>FAB 000-0032</t>
  </si>
  <si>
    <t>SPAR - CPST CONDUIT  COMPLET - I3 PVI</t>
  </si>
  <si>
    <t>FAB 000-0037</t>
  </si>
  <si>
    <t>SPAR - CPST ENS CONDUIT INTER HPT SEMI FINI - USINAGE ou PROCEDES SPECIAUX</t>
  </si>
  <si>
    <t>FAB 000-0038</t>
  </si>
  <si>
    <t>SPAR - CPST ENS CONDUIT INTER HPT SEMI FINI - PROCEDES SPECIAUX</t>
  </si>
  <si>
    <t>FAB 000-0039</t>
  </si>
  <si>
    <t>SPAR - CPST ENS CONDUIT INTER HPT SEMI FINI - USINAGE FINITION ou USINAGE</t>
  </si>
  <si>
    <t>FAB 000-0040</t>
  </si>
  <si>
    <t>SPAR - CPST ENS CONDUIT INTER HPT - PHASE DE CONTROLE 1 IER ARTICLE / STADE DVI</t>
  </si>
  <si>
    <t>FAB 000-0041</t>
  </si>
  <si>
    <t>SPAR - CPST ENS CONDUIT INTER HPT SEMI FINI - I3 PVI</t>
  </si>
  <si>
    <t>SPAR - CPSE - USINAGE ou PROCEDES SPECIAUX</t>
  </si>
  <si>
    <t>SPAR - CPSE - PROCEDES SPECIAUX</t>
  </si>
  <si>
    <t>02/08/2017</t>
  </si>
  <si>
    <t>FAB 0000-540</t>
  </si>
  <si>
    <t>SPAR - CPSE - USINAGE FINITION ou USINAGE</t>
  </si>
  <si>
    <t>FAB 0000-550</t>
  </si>
  <si>
    <t>13/09/2017</t>
  </si>
  <si>
    <t>SPAR - CPSE - PHASE DE CONTROLE 1 IER ARTICLE / STADE DVI</t>
  </si>
  <si>
    <t>27/09/2017</t>
  </si>
  <si>
    <t>SPAR - CPSE - I3 PVI</t>
  </si>
  <si>
    <t>16/11/2018</t>
  </si>
  <si>
    <t>C3715-05 C3715-06 C3715-04 C3715-03</t>
  </si>
  <si>
    <t>Date</t>
  </si>
  <si>
    <t>Semaine archive référence mensuel</t>
  </si>
  <si>
    <t>Tableau de référence</t>
  </si>
  <si>
    <t>N°semaine</t>
  </si>
  <si>
    <t>N° semaine référence</t>
  </si>
  <si>
    <t>01/01/2015</t>
  </si>
  <si>
    <t>03/08/2015</t>
  </si>
  <si>
    <t>21/06/2018</t>
  </si>
  <si>
    <t>22/06/2018</t>
  </si>
  <si>
    <t>Z-ACT</t>
  </si>
  <si>
    <t>Z-Autres activités  des services</t>
  </si>
  <si>
    <t>FABR</t>
  </si>
  <si>
    <t>C-DIFF</t>
  </si>
  <si>
    <t>250-CONTROL</t>
  </si>
  <si>
    <t>240-IMPROVE</t>
  </si>
  <si>
    <t>230-ANALYSE</t>
  </si>
  <si>
    <t>LS-024-A-005</t>
  </si>
  <si>
    <t>RAYON DE BRASURE - *ANALYSE</t>
  </si>
  <si>
    <t>LS-024-C-005</t>
  </si>
  <si>
    <t>RAYON DE BRASURE - *CONTROLE</t>
  </si>
  <si>
    <t>LS-024-C-008</t>
  </si>
  <si>
    <t>RAYON DE BRASURE - TFIN DU PROJET</t>
  </si>
  <si>
    <t>210-DEFINE</t>
  </si>
  <si>
    <t>LS-024-I-005</t>
  </si>
  <si>
    <t>RAYON DE BRASURE - *IMPROVE</t>
  </si>
  <si>
    <t>220-MEASURE</t>
  </si>
  <si>
    <t>LS-024-M-005</t>
  </si>
  <si>
    <t>RAYON DE BRASURE - *MEASURE</t>
  </si>
  <si>
    <t>S11-&gt;S36 / S42-&gt;S44 / S37-&gt;S42 / S36-&gt;S37 / S35-&gt;S36/S31-&gt;S35 / S30-S31 / S29-&gt;S30 / S24-&gt;S29 / S23-&gt;S24 / 16 - glissement S23 fin des usinages // A voir avec Yann // S15-&gt;S16 / S12-&gt;S15 / S11-&gt;S12 / S10-&gt;S11 / S09-&gt;S10 / S07-&gt;S09</t>
  </si>
  <si>
    <t>CAPA</t>
  </si>
  <si>
    <t>FAB</t>
  </si>
  <si>
    <t>LS-501-A-005</t>
  </si>
  <si>
    <t>F01 MAKILA SUPPORT ETOILE HOWMETT 056 - *ANALYSE</t>
  </si>
  <si>
    <t xml:space="preserve">S31-&gt;S38 // S28-&gt;S31 / </t>
  </si>
  <si>
    <t>C3715-05 C3715-03</t>
  </si>
  <si>
    <t>LS-501-C-005</t>
  </si>
  <si>
    <t>F01 MAKILA SUPPORT ETOILE HOWMETT 056 - *CONTROLE</t>
  </si>
  <si>
    <t>LS-501-C-200</t>
  </si>
  <si>
    <t>F01 MAKILA SUPPORT ETOILE HOWMETT 056 - TFIN DU PROJET</t>
  </si>
  <si>
    <t>C3715-03 C3715-05</t>
  </si>
  <si>
    <t>LS-501-I-005</t>
  </si>
  <si>
    <t>F01 MAKILA SUPPORT ETOILE HOWMETT 056 - *IMPROVE</t>
  </si>
  <si>
    <t>LS-502-C-005</t>
  </si>
  <si>
    <t>F02 ARRIEL SUPPORT ETOILE HOWMETT 330 - *CONTROLE</t>
  </si>
  <si>
    <t>LS-502-C-200</t>
  </si>
  <si>
    <t>F02 ARRIEL SUPPORT ETOILE HOWMETT 330 - TFIN DU PROJET</t>
  </si>
  <si>
    <t>LS-502-I-005</t>
  </si>
  <si>
    <t>F02 ARRIEL SUPPORT ETOILE HOWMETT 330 - *IMPROVE</t>
  </si>
  <si>
    <t>LS-503-A-005</t>
  </si>
  <si>
    <t>F03 ADR3 CARTER TURBINE HP HOWMETT - *ANALYSE</t>
  </si>
  <si>
    <t>LS-503-C-005</t>
  </si>
  <si>
    <t>F03 ADR3 CARTER TURBINE HP HOWMETT - *CONTROLE</t>
  </si>
  <si>
    <t>LS-503-C-200</t>
  </si>
  <si>
    <t>F03 ADR3 CARTER TURBINE HP HOWMETT - TFIN DU PROJET</t>
  </si>
  <si>
    <t>LS-503-I-005</t>
  </si>
  <si>
    <t>F03 ADR3 CARTER TURBINE HP HOWMETT - *IMPROVE</t>
  </si>
  <si>
    <t>LS-509-A-005</t>
  </si>
  <si>
    <t>F09 TM333 SPAR HOWMETT - *ANALYSE</t>
  </si>
  <si>
    <t>LS-509-C-005</t>
  </si>
  <si>
    <t>F09 TM333 SPAR HOWMETT - *CONTROLE</t>
  </si>
  <si>
    <t>LS-509-C-200</t>
  </si>
  <si>
    <t>F09 TM333 SPAR HOWMETT - TFIN DU PROJET</t>
  </si>
  <si>
    <t>LS-509-I-005</t>
  </si>
  <si>
    <t>F09 TM333 SPAR HOWMETT - *IMPROVE</t>
  </si>
  <si>
    <t>LS-509-M-005</t>
  </si>
  <si>
    <t>F09 TM333 SPAR HOWMETT - *MEASURE</t>
  </si>
  <si>
    <t>S29-&gt;S36</t>
  </si>
  <si>
    <t>LS-510-A-005</t>
  </si>
  <si>
    <t>F10 ARRIUS SPAR HOWMETT - *ANALYSE</t>
  </si>
  <si>
    <t>LS-510-C-005</t>
  </si>
  <si>
    <t>F10 ARRIUS SPAR HOWMETT - *CONTROLE</t>
  </si>
  <si>
    <t>LS-510-C-200</t>
  </si>
  <si>
    <t>F10 ARRIUS SPAR HOWMETT - TFIN DU PROJET</t>
  </si>
  <si>
    <t>LS-510-I-005</t>
  </si>
  <si>
    <t>F10 ARRIUS SPAR HOWMETT - *IMPROVE</t>
  </si>
  <si>
    <t>LS-510-M-005</t>
  </si>
  <si>
    <t>F10 ARRIUS SPAR HOWMETT - *MEASURE</t>
  </si>
  <si>
    <t xml:space="preserve">S31-&gt;S35 // S29-&gt;S31 / </t>
  </si>
  <si>
    <t>C</t>
  </si>
  <si>
    <t>07/04/2015</t>
  </si>
  <si>
    <t>C3715-01 C3715-08 C3715-02 C3715-09</t>
  </si>
  <si>
    <t>09/07/2020</t>
  </si>
  <si>
    <t>LS-517-A-005</t>
  </si>
  <si>
    <t>C03 REDRESSEUR - *ANALYSE</t>
  </si>
  <si>
    <t>C3715-09 C3715-01</t>
  </si>
  <si>
    <t>06/09/2019</t>
  </si>
  <si>
    <t>LS-517-C-005</t>
  </si>
  <si>
    <t>C03 REDRESSEUR - *CONTROLE</t>
  </si>
  <si>
    <t>LS-517-C-200</t>
  </si>
  <si>
    <t>C03 REDRESSEUR - TFIN DU PROJET</t>
  </si>
  <si>
    <t>28/02/2014</t>
  </si>
  <si>
    <t>LS-517-D-005</t>
  </si>
  <si>
    <t>C03 REDRESSEUR - *DEFINE</t>
  </si>
  <si>
    <t>05/09/2019</t>
  </si>
  <si>
    <t>LS-517-I-005</t>
  </si>
  <si>
    <t>C03 REDRESSEUR - *IMPROVE</t>
  </si>
  <si>
    <t>LS-517-M-005</t>
  </si>
  <si>
    <t>C03 REDRESSEUR - *MEASURE</t>
  </si>
  <si>
    <t>140-INDUS</t>
  </si>
  <si>
    <t>150-PVI</t>
  </si>
  <si>
    <t>PROC</t>
  </si>
  <si>
    <t>METH-GOGAT</t>
  </si>
  <si>
    <t>PI-037-I-124</t>
  </si>
  <si>
    <t>SOUDURE ROBOTISEE TIG -  QUALIFICATION DES MOYENS CHEZ TM</t>
  </si>
  <si>
    <t>PI-037-I-145</t>
  </si>
  <si>
    <t>SOUDURE ROBOTISEE TIG -  CREATION MONTAGE ARDIDEN 1</t>
  </si>
  <si>
    <t>PI-037-I-148</t>
  </si>
  <si>
    <t>PI-037-I-152</t>
  </si>
  <si>
    <t>PI-037-P-030</t>
  </si>
  <si>
    <t>SOUDURE ROBOTISEE TIG -  LANCEMENT OF PVI MAKILA</t>
  </si>
  <si>
    <t>S31-&gt;S34 // S30-&gt;S31 // S28-&gt;S29 / S25-&gt;S27  /</t>
  </si>
  <si>
    <t>PI-037-P-032</t>
  </si>
  <si>
    <t xml:space="preserve">SOUDURE ROBOTISEE TIG -  SOUDAGE OF PVI MAKILA </t>
  </si>
  <si>
    <t>PI-037-P-034</t>
  </si>
  <si>
    <t xml:space="preserve">SOUDURE ROBOTISEE TIG -  FIN OF PVI MAKILA </t>
  </si>
  <si>
    <t>PI-037-P-036</t>
  </si>
  <si>
    <t>SOUDURE ROBOTISEE TIG -  LANCEMENT OF PVI ARRIEL</t>
  </si>
  <si>
    <t>PI-037-P-038</t>
  </si>
  <si>
    <t>SOUDURE ROBOTISEE TIG -  SOUDAGE OF PVI ARRIEL</t>
  </si>
  <si>
    <t xml:space="preserve">S31-&gt;S34 // </t>
  </si>
  <si>
    <t>PI-037-P-040</t>
  </si>
  <si>
    <t>SOUDURE ROBOTISEE TIG -  FIN OF PVI ARRIEL</t>
  </si>
  <si>
    <t>PI-037-P-042</t>
  </si>
  <si>
    <t>SOUDURE ROBOTISEE TIG -  LANCEMENT OF PVI ARDIDEN 1</t>
  </si>
  <si>
    <t>PI-037-P-044</t>
  </si>
  <si>
    <t>SOUDURE ROBOTISEE TIG -  SOUDAGE OF PVI ARDIDEN 1</t>
  </si>
  <si>
    <t>PI-037-P-046</t>
  </si>
  <si>
    <t>SOUDURE ROBOTISEE TIG -  FIN OF PVI ARDIDEN 1</t>
  </si>
  <si>
    <t>PI-037-P-050</t>
  </si>
  <si>
    <t>SOUDURE ROBOTISEE TIG -  SOUDAGE OF PVI ARRIUS</t>
  </si>
  <si>
    <t>PI-037-P-052</t>
  </si>
  <si>
    <t>SOUDURE ROBOTISEE TIG -  FIN OF PVI ARRIUS</t>
  </si>
  <si>
    <t>PI-037-P-054</t>
  </si>
  <si>
    <t>SOUDURE ROBOTISEE TIG -  LANCEMENT OF PVI ARRANO</t>
  </si>
  <si>
    <t>PI-037-P-056</t>
  </si>
  <si>
    <t>SOUDURE ROBOTISEE TIG -  SOUDAGE OF PVI ARRANO</t>
  </si>
  <si>
    <t>PI-037-P-058</t>
  </si>
  <si>
    <t>SOUDURE ROBOTISEE TIG -  FIN OF PVI ARRANO</t>
  </si>
  <si>
    <t>PI-037-P-060</t>
  </si>
  <si>
    <t>SOUDURE ROBOTISEE TIG -  LANCEMENT OF PVI ARDIDEN 3</t>
  </si>
  <si>
    <t>PI-037-P-062</t>
  </si>
  <si>
    <t>SOUDURE ROBOTISEE TIG -  SOUDAGE OF PVI ARDIDEN 3</t>
  </si>
  <si>
    <t>PI-037-P-064</t>
  </si>
  <si>
    <t>SOUDURE ROBOTISEE TIG -  FIN OF PVI ARDIDEN 3</t>
  </si>
  <si>
    <t>PI-037-P-066</t>
  </si>
  <si>
    <t>SOUDURE ROBOTISEE TIG -  CONTRÔLE A 100% OF PVI MAKILA</t>
  </si>
  <si>
    <t>PI-037-P-068</t>
  </si>
  <si>
    <t>SOUDURE ROBOTISEE TIG -  CONTRÔLE A 100% OF PVI ARRIEL</t>
  </si>
  <si>
    <t>PI-037-P-070</t>
  </si>
  <si>
    <t>SOUDURE ROBOTISEE TIG -  CONTRÔLE A 100% OF PVI ARDIDEN 1</t>
  </si>
  <si>
    <t>PI-037-P-072</t>
  </si>
  <si>
    <t>SOUDURE ROBOTISEE TIG -  CONTRÔLE A 100% OF PVI ARRIUS</t>
  </si>
  <si>
    <t>PI-037-P-074</t>
  </si>
  <si>
    <t>SOUDURE ROBOTISEE TIG -  CONTRÔLE A 100% OF PVI ARRANO</t>
  </si>
  <si>
    <t>PI-037-P-076</t>
  </si>
  <si>
    <t>SOUDURE ROBOTISEE TIG -  CONTRÔLE A 100% OF PVI ARDIDEN 3</t>
  </si>
  <si>
    <t>PI-037-P-078</t>
  </si>
  <si>
    <t>SOUDURE ROBOTISEE TIG -  MODIFICATION PVI EXISTANT MAKILA</t>
  </si>
  <si>
    <t>PI-037-P-083</t>
  </si>
  <si>
    <t>SOUDURE ROBOTISEE TIG -  MODIFICATION PVI EXISTANT ARRIEL</t>
  </si>
  <si>
    <t>S09-S10</t>
  </si>
  <si>
    <t>PI-037-P-086</t>
  </si>
  <si>
    <t>SOUDURE ROBOTISEE TIG -  MODIFICATION PVI EXISTANT ARDIDEN 1</t>
  </si>
  <si>
    <t>PI-037-P-090</t>
  </si>
  <si>
    <t>SOUDURE ROBOTISEE TIG -  MODIFICATION PVI EXISTANT ARRIUS</t>
  </si>
  <si>
    <t>PI-037-P-094</t>
  </si>
  <si>
    <t>SOUDURE ROBOTISEE TIG -  MODIFICATION PVI EXISTANT ARRANO</t>
  </si>
  <si>
    <t>PI-037-P-098</t>
  </si>
  <si>
    <t>SOUDURE ROBOTISEE TIG -  MODIFICATION PVI EXISTANT ARDIDEN 3</t>
  </si>
  <si>
    <t>25/11/2014</t>
  </si>
  <si>
    <t>C3527-01 CC-ES-04 C1304A100 C3501-05</t>
  </si>
  <si>
    <t>C-PALE COMP</t>
  </si>
  <si>
    <t>RG-021-B-130</t>
  </si>
  <si>
    <t>RESSOURCING PALE LARZAC - I2 TM</t>
  </si>
  <si>
    <t xml:space="preserve">S27-&gt;S35 / </t>
  </si>
  <si>
    <t>RG-021-B-140</t>
  </si>
  <si>
    <t>RESSOURCING PALE LARZAC - CORRELATION DIMENSIONNELLE OP140</t>
  </si>
  <si>
    <t>RG-021-B-155</t>
  </si>
  <si>
    <t>RESSOURCING PALE LARZAC - I3 FSSEUR</t>
  </si>
  <si>
    <t>RG-021-B-160</t>
  </si>
  <si>
    <t>RESSOURCING PALE LARZAC - I3 TM</t>
  </si>
  <si>
    <t>RG-021-B-165</t>
  </si>
  <si>
    <t>RESSOURCING PALE LARZAC - DISPO PALE</t>
  </si>
  <si>
    <t>RG-021-B-225</t>
  </si>
  <si>
    <t>RG-021-B-240</t>
  </si>
  <si>
    <t>RESSOURCING PALE LARZAC - FABRICATION  OP 40-&gt;OP170</t>
  </si>
  <si>
    <t>RG-021-B-245</t>
  </si>
  <si>
    <t>RESSOURCING PALE LARZAC - CORRELATION DIMENSIONNELLE</t>
  </si>
  <si>
    <t>RG-021-B-255</t>
  </si>
  <si>
    <t>RG-021-B-260</t>
  </si>
  <si>
    <t>RG-021-B-265</t>
  </si>
  <si>
    <t>Nom de l'ongle de l'archive mensuelle</t>
  </si>
  <si>
    <t>Nom de l'onglet de l'archive  :</t>
  </si>
  <si>
    <t>C3501-05 C3527-01 CC-ES-04</t>
  </si>
  <si>
    <t>CC-ES-04 C3527-02 C3501-03 C3527-01 C3527-03 C3501-04 C3501-05</t>
  </si>
  <si>
    <t>C3501-04 C3527-03 C3501-01 C3501-05 C3501-03 C1304A100</t>
  </si>
  <si>
    <t>S31-&gt;S34 //  S28 délai + 5 j ( de 20 à25j)</t>
  </si>
  <si>
    <t>C3501-01 C3501-05 C3501-02 C3527-03 C3501-07 C3501-06 C3501-04 C3501-03</t>
  </si>
  <si>
    <t>C3501-05 C3501-02 C3501-01 C3501-07 C3501-03 C3501-06 C3527-03 C3501-04</t>
  </si>
  <si>
    <t>C3501-04 C3501-03 C3501-02 C3527-03 C3501-01 C3501-05 C3501-07 C3501-06</t>
  </si>
  <si>
    <t>C3501-03 C3501-06 C3527-03 C3501-01 C3501-07 C3501-05 C3501-04 C3501-02</t>
  </si>
  <si>
    <t>C3501-01 C3501-03 C3501-04 C3501-07 C3501-06 C3501-02 C3501-05 C3527-03</t>
  </si>
  <si>
    <t>C3501-07 C3501-03 C3501-05 C3501-02 C3501-06 C3501-01 C3501-04 C3527-03</t>
  </si>
  <si>
    <t>24/12/2015</t>
  </si>
  <si>
    <t>25/12/2015</t>
  </si>
  <si>
    <t>C3501-07 C3501-03 C3501-01 C3501-05 C3527-03 C3501-06 C3501-04 C3501-02</t>
  </si>
  <si>
    <t>S31-&gt;S34 //  S28 délai + 15j (de 15 à 30j) / S26 ajout d'activité</t>
  </si>
  <si>
    <t>C3501-07 C3527-03 C3501-04 C3501-06 C3501-05 C3501-03 C3501-01 C3501-02</t>
  </si>
  <si>
    <t>C3501-05 C3501-07 C3501-03 C3501-01 C3501-06 C3527-03 C3501-04 C3501-02</t>
  </si>
  <si>
    <t>C3501-07 C3501-06 C3501-05 C3501-03 C3527-03 C3501-02 C3501-01 C3501-04</t>
  </si>
  <si>
    <t>C3501-05 C3527-03 C3501-04 C3501-02 C3501-06 C3501-03 C3501-07 C3501-01</t>
  </si>
  <si>
    <t>C3501-02 C3501-01 C3527-03 C3501-05 C3501-03 C3501-06 C3501-07 C3501-04</t>
  </si>
  <si>
    <t>C3501-03 C3501-05 C3501-02 C3501-06 C3501-07 C3501-01 C3501-04 C3527-03</t>
  </si>
  <si>
    <t>C3527-03 C3501-04 C3501-06 C3501-05 C3501-07 C3501-02 C3501-03 C3501-01</t>
  </si>
  <si>
    <t>C3527-03 C3501-06 C3501-03 C3501-05 C3501-02 C3501-07 C3501-04 C3501-01</t>
  </si>
  <si>
    <t>C3527-03 C3501-01 C3501-05 C3501-06 C3501-03 C3501-07 C3501-02 C3501-04</t>
  </si>
  <si>
    <t>C3527-03 C3501-06 C3501-04 C3501-07 C3501-01 C3501-03 C3501-05 C3501-02</t>
  </si>
  <si>
    <t>C1304A100 C3501-04 C3527-03 C3501-05 C3501-03 C3501-01</t>
  </si>
  <si>
    <t>S30: fin à S34</t>
  </si>
  <si>
    <t xml:space="preserve">S31-&gt;S34 // S29-&gt;S31 / S26-&gt;S28 / </t>
  </si>
  <si>
    <t>18/06/2016</t>
  </si>
  <si>
    <t>21/05/2016</t>
  </si>
  <si>
    <t>C3501-02 C3715-04 C3501-01</t>
  </si>
  <si>
    <t>C3501-03 CC-ES-04 C3501-06 C3501-05 C3501-02 C3501-04 C3501-01 C3527-03</t>
  </si>
  <si>
    <t>C3501-01 CC-ES-04 C3501-04 C3527-03 C3501-05 C3501-03 C3501-02</t>
  </si>
  <si>
    <t>C3715-05 C3715-04</t>
  </si>
  <si>
    <t>C3715-07 C3715-08 C3501-01 C3501-02 C3501-05 C3501-03 C3715-02 C3715-01</t>
  </si>
  <si>
    <t>C3501-05 C3715-02 C3501-02 C3715-01 C3501-03 C3715-07 C3501-01 C3715-08</t>
  </si>
  <si>
    <t>C3527-02 C3715-07 C3501-03 C3715-08 C3715-02 C3715-01 C3527-01 C3501-05</t>
  </si>
  <si>
    <t>C3715-01 C3501-05 C3715-08 C3527-01 C3715-02 C3715-07 C3527-02 C3501-03</t>
  </si>
  <si>
    <t>C3527-01 C3715-08 C3527-02 C3715-07 C3715-01 C3715-02 C3501-05 C3501-03</t>
  </si>
  <si>
    <t>C3501-05 C3715-07 C3715-08 C3715-01 C3715-02 C3527-01 C3527-02 C3501-03</t>
  </si>
  <si>
    <t>C3527-02 C3715-02 C3715-01 C3715-08 C3501-03 C3527-01 C3501-05 C3715-07</t>
  </si>
  <si>
    <t>C3715-08 C3527-01 C3527-02 C3715-02 C3715-01 C3501-05 C3501-03 C3715-07</t>
  </si>
  <si>
    <t>C3501-05 C3715-08 C3715-07 C3715-01 C3527-02 C3527-01 C3715-02 C3501-03</t>
  </si>
  <si>
    <t>C3527-02 C3715-01 C3501-03 C3715-07 C3715-02 C3715-08 C3527-01 C3501-05</t>
  </si>
  <si>
    <t>C3501-05 C3501-01 C3501-02 C3501-03 C3715-06 C3715-03 C3715-05 C3715-04</t>
  </si>
  <si>
    <t>C3715-04 C3501-05 C3501-03 C3501-02 C3715-05 C3715-06 C3501-01 C3715-03</t>
  </si>
  <si>
    <t>C3715-03 C3715-02 C3715-01 C3715-04</t>
  </si>
  <si>
    <t>C3715-06 C3501-05 C3715-04 C3501-03 C3715-03 C3501-02 C3715-05 C3501-01</t>
  </si>
  <si>
    <t>C3501-01 C3501-03 C3715-06 C3715-05 C3501-05 C3715-04 C3715-03 C3501-02</t>
  </si>
  <si>
    <t>CC-ES-04 C3501-03 C3527-03 C3501-06 C3501-07 C3501-04 C3501-01 C3501-02 C3501-05</t>
  </si>
  <si>
    <t>C3527-01 C3501-04 C3501-05 C3501-03</t>
  </si>
  <si>
    <t>C3527-02 C3527-01 C3501-04 C3527-03</t>
  </si>
  <si>
    <t>C3501-05 C3501-03 C3527-03 C3527-01 C3501-04</t>
  </si>
  <si>
    <t>C3501-04 C3501-03 C3527-03 C3527-01 C3501-05</t>
  </si>
  <si>
    <t>C3527-03 C3501-01 C3501-03 C3501-04 C3501-05</t>
  </si>
  <si>
    <t>C3501-04 C3501-03 C3501-05 C3527-03 C3501-01</t>
  </si>
  <si>
    <t>C3501-04 C3527-03 C3501-05 C3501-01 C3501-03</t>
  </si>
  <si>
    <t>C3501-03 C3501-01 CC-ES-04 C3501-05 C3501-04 C3527-03</t>
  </si>
  <si>
    <t>C3715-02 C3501-01 C3501-03 C3501-02</t>
  </si>
  <si>
    <t>C3501-04 C3501-01 C3501-02 CC-ES-04 C3501-06 C3501-05 C3527-03</t>
  </si>
  <si>
    <t>CC-ES-04 C3501-01 C3501-02 C3501-04 C3527-03 C3501-03 C3501-05</t>
  </si>
  <si>
    <t>C3501-04 C3527-03 C3501-03 C3501-05 C3527-01</t>
  </si>
  <si>
    <t>C3501-05 C3501-04 C3527-02 C3527-03 C3501-06 C3527-01 C3501-03</t>
  </si>
  <si>
    <t>C3527-03 C3501-04 C3527-01 C3501-03 C3527-02 C3501-05</t>
  </si>
  <si>
    <t>C3501-03 C3527-03 C3501-04 C3501-05 C3527-01</t>
  </si>
  <si>
    <t>C3527-02 C3501-03 C3501-06 C3527-03 C3527-01 C3501-05 C3501-04</t>
  </si>
  <si>
    <t>C3501-04 C3527-02 C3527-01 C3501-05 C3501-03 C3527-03</t>
  </si>
  <si>
    <t>C3527-03 C3501-03 C3527-01 C3501-05 C3501-04</t>
  </si>
  <si>
    <t>C3501-05 C3501-03 C3501-04 C3527-01 C3527-02 C3527-03 C3501-06</t>
  </si>
  <si>
    <t>C3501-04 C3527-01 C3501-05 C3527-02 C3527-03 C3501-03</t>
  </si>
  <si>
    <t>C3527-01 C3527-03 C3501-05 C3501-04 CC-ES-04 C3501-03</t>
  </si>
  <si>
    <t>C3501-03 C3527-01 C3715-02 C3527-02</t>
  </si>
  <si>
    <t>C3527-03 C3501-06 C3501-05 C3527-02 C3501-03 CC-ES-04 C3501-04 C3527-01</t>
  </si>
  <si>
    <t>C3527-03 C3501-03 C3501-05 CC-ES-04 C3527-01 C3501-04 C3527-02</t>
  </si>
  <si>
    <t>C3501-01 C3501-03 C3501-05 C3527-03 CC-ES-04 C3501-04</t>
  </si>
  <si>
    <t>CC-ES-04 C3501-02 C3501-04 C3501-03 C3527-03 C3501-06 C3501-05 C3501-01</t>
  </si>
  <si>
    <t>C3501-03 CC-ES-04 C3527-03 C3501-02 C3501-04 C3501-05 C3501-01</t>
  </si>
  <si>
    <t>C3501-03 C3501-04 C3501-05 C3501-01 C3527-03</t>
  </si>
  <si>
    <t>C3501-04 C3501-01 C3501-06 C3501-05 C3527-03 C3501-02 C3501-03</t>
  </si>
  <si>
    <t>C3501-01 C3527-03 C3501-02 C3501-03 C3501-04 C3501-05</t>
  </si>
  <si>
    <t>S23 glissement S36 / S22 - glissement S28 // S21 - glissement S22 // S14 - Recalé S21 // S05 - glissement S10 // 03 - glissement S04 // 02 - glissement S03</t>
  </si>
  <si>
    <t>C3527-01 C3527-03 C1304A100 C3501-05 C3501-03 C3501-04</t>
  </si>
  <si>
    <t>S31-&gt;S34 Pas de retour d'info // S29 - Confrimé S31 // S12 réduction durée de 110 à 85 j /</t>
  </si>
  <si>
    <t>S31-&gt;S34 // S30-&gt;S31 // S29 - S29-&gt;S30 // S28-&gt;S29 / S21 - glissement S28 /</t>
  </si>
  <si>
    <t>S31-&gt;S34 //</t>
  </si>
  <si>
    <t>C3501-04 C3527-01 C3527-03 C3501-05 CC-ES-04 C3501-03 C3527-02</t>
  </si>
  <si>
    <t>S31 -&gt;S34</t>
  </si>
  <si>
    <t>4000000-0000</t>
  </si>
  <si>
    <t>4000000-0001</t>
  </si>
  <si>
    <t>4000000-0002</t>
  </si>
  <si>
    <t>4000000-0004</t>
  </si>
  <si>
    <t>4000000-0007</t>
  </si>
  <si>
    <t>4000000-0008</t>
  </si>
  <si>
    <t>C3501-03 C3715-04 C3501-02 C3501-01 C3715-05 C3715-03 C3501-05 C3715-06</t>
  </si>
  <si>
    <t>4000000-0009</t>
  </si>
  <si>
    <t>4000000-0011</t>
  </si>
  <si>
    <t>4000000-0012</t>
  </si>
  <si>
    <t>4000000-0013</t>
  </si>
  <si>
    <t>4000000-0014</t>
  </si>
  <si>
    <t>4000000-0015</t>
  </si>
  <si>
    <t>4000000-0016</t>
  </si>
  <si>
    <t>4000000-0017</t>
  </si>
  <si>
    <t>4000000-0028</t>
  </si>
  <si>
    <t>4000000-0029</t>
  </si>
  <si>
    <t>4000000-0030</t>
  </si>
  <si>
    <t>4000000-0031</t>
  </si>
  <si>
    <t>4000000-0032</t>
  </si>
  <si>
    <t>4000000-0033</t>
  </si>
  <si>
    <t>4000000-0034</t>
  </si>
  <si>
    <t>4000000-0035</t>
  </si>
  <si>
    <t>4000000-0036</t>
  </si>
  <si>
    <t>4000000-0037</t>
  </si>
  <si>
    <t>BRU 000-0001</t>
  </si>
  <si>
    <t>BRU 000-0002</t>
  </si>
  <si>
    <t>BRU 000-0003</t>
  </si>
  <si>
    <t>BRU 000-0004</t>
  </si>
  <si>
    <t>BRU 000-0005</t>
  </si>
  <si>
    <t>BRU 000-0006</t>
  </si>
  <si>
    <t>BRU 000-0007</t>
  </si>
  <si>
    <t>BRU 000-0008</t>
  </si>
  <si>
    <t>BRU 000-0009</t>
  </si>
  <si>
    <t>BRU 000-0010</t>
  </si>
  <si>
    <t>BRU 000-0011</t>
  </si>
  <si>
    <t>BRU 000-0012</t>
  </si>
  <si>
    <t>BRU 000-0013</t>
  </si>
  <si>
    <t>BRU 000-0014</t>
  </si>
  <si>
    <t>BRU 000-0015</t>
  </si>
  <si>
    <t>BRU 000-0016</t>
  </si>
  <si>
    <t>BRU 000-0017</t>
  </si>
  <si>
    <t>BRU 000-0018</t>
  </si>
  <si>
    <t>BRU 000-0019</t>
  </si>
  <si>
    <t>BRU 000-0020</t>
  </si>
  <si>
    <t>BRU 000-0021</t>
  </si>
  <si>
    <t>BRU 000-0022</t>
  </si>
  <si>
    <t>BRU 000-0023</t>
  </si>
  <si>
    <t>BRU 000-0024</t>
  </si>
  <si>
    <t>BRU 0000-005</t>
  </si>
  <si>
    <t>BRU 0000-010</t>
  </si>
  <si>
    <t>BRU 0000-015</t>
  </si>
  <si>
    <t>BRU 0000-020</t>
  </si>
  <si>
    <t>BRU 0000-022</t>
  </si>
  <si>
    <t>BRU 0000-025</t>
  </si>
  <si>
    <t>BRU 0000-028</t>
  </si>
  <si>
    <t>BRU 0000-030</t>
  </si>
  <si>
    <t>BRU 0000-035</t>
  </si>
  <si>
    <t>BRU 0000-040</t>
  </si>
  <si>
    <t>BRU 0000-045</t>
  </si>
  <si>
    <t>BRU 0000-050</t>
  </si>
  <si>
    <t>BRU 0000-055</t>
  </si>
  <si>
    <t>BRU 0000-065</t>
  </si>
  <si>
    <t>BRU 0000-070</t>
  </si>
  <si>
    <t>BRU 0000-075</t>
  </si>
  <si>
    <t>BRU 0000-078</t>
  </si>
  <si>
    <t>BRU 0000-080</t>
  </si>
  <si>
    <t>BRU 0000-085</t>
  </si>
  <si>
    <t>BRU 0000-090</t>
  </si>
  <si>
    <t>BRU 0000-095</t>
  </si>
  <si>
    <t>BRU 0000-100</t>
  </si>
  <si>
    <t>BRU 0000-105</t>
  </si>
  <si>
    <t>BRU 0000-110</t>
  </si>
  <si>
    <t>T</t>
  </si>
  <si>
    <t xml:space="preserve">S31 -&gt;S34 // S28-&gt;S31 / </t>
  </si>
  <si>
    <t>C3715-08 C3715-01 C3715-02</t>
  </si>
  <si>
    <t>T-</t>
  </si>
  <si>
    <t>S31-&gt;S34 // S30-&gt;S31 // S29-&gt;S30 // S28-&gt;S29 / S25-&gt;S27  /</t>
  </si>
  <si>
    <t xml:space="preserve">S31-&gt;S34 // S30-&gt;S31 // S28-&gt;S29 / </t>
  </si>
  <si>
    <t>SOUDURE ROBOTISEE TIG -  MISE A JOUR DES GAMMES ARRANO</t>
  </si>
  <si>
    <t xml:space="preserve">S31-&gt;S34 // S30-&gt;S31 // </t>
  </si>
  <si>
    <t>SOUDURE ROBOTISEE TIG -  MISE A JOUR DES GAMMES ARDIDEN 3</t>
  </si>
  <si>
    <t>S31-&gt;S34 // S30-&gt;S31 //  S28-&gt;S29 / S25-&gt;S27  /</t>
  </si>
  <si>
    <t>Délai a confirmer</t>
  </si>
  <si>
    <t>S23-&gt;S34 / S21-&gt;S22 // S20-&gt;S21 / S19 - glissement S20 // S13-&gt;S16 /  S40 --&gt; S41</t>
  </si>
  <si>
    <t>S28 FIN S34 / S23-&gt;S30 / S22-&gt;S23 // S13-&gt;S21 /</t>
  </si>
  <si>
    <t>S23-&gt;S34 / S22-&gt;S23 / S40 --&gt; S42 + lien FF avec Fabrication OP 20-30</t>
  </si>
  <si>
    <t>Nombre de jalon hebdo planifié à la date prévue au début du mois</t>
  </si>
  <si>
    <t>Numéro de semaine / nom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</si>
</sst>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3" borderId="0" xfId="0" applyFill="1"/>
    <xf numFmtId="0" fontId="0" fillId="0" borderId="0" xfId="0" applyFill="1"/>
    <xf numFmtId="0" fontId="0" fillId="0" borderId="1" xfId="0" applyBorder="1" applyAlignment="1">
      <alignment horizontal="right"/>
    </xf>
    <xf numFmtId="14" fontId="0" fillId="0" borderId="1" xfId="0" applyNumberFormat="1" applyFill="1" applyBorder="1"/>
    <xf numFmtId="14" fontId="0" fillId="0" borderId="1" xfId="0" applyNumberFormat="1" applyBorder="1"/>
    <xf numFmtId="1" fontId="0" fillId="0" borderId="1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Fill="1" applyBorder="1"/>
    <xf numFmtId="0" fontId="0" fillId="3" borderId="1" xfId="0" applyFill="1" applyBorder="1"/>
    <xf numFmtId="0" fontId="2" fillId="0" borderId="0" xfId="1"/>
    <xf numFmtId="0" fontId="2" fillId="0" borderId="0" xfId="1" applyBorder="1"/>
    <xf numFmtId="0" fontId="2" fillId="0" borderId="0" xfId="1" applyAlignment="1">
      <alignment horizontal="left"/>
    </xf>
    <xf numFmtId="0" fontId="2" fillId="0" borderId="0" xfId="1" applyAlignment="1">
      <alignment horizontal="right"/>
    </xf>
    <xf numFmtId="0" fontId="2" fillId="0" borderId="0" xfId="1" applyFont="1"/>
    <xf numFmtId="0" fontId="2" fillId="0" borderId="3" xfId="1" applyFont="1" applyBorder="1"/>
    <xf numFmtId="0" fontId="2" fillId="0" borderId="5" xfId="1" applyFont="1" applyBorder="1"/>
    <xf numFmtId="0" fontId="2" fillId="0" borderId="0" xfId="1" applyFont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1" fontId="2" fillId="0" borderId="4" xfId="1" applyNumberFormat="1" applyFont="1" applyBorder="1" applyAlignment="1">
      <alignment horizontal="center"/>
    </xf>
    <xf numFmtId="0" fontId="2" fillId="0" borderId="0" xfId="1" applyFont="1" applyAlignment="1">
      <alignment horizontal="right"/>
    </xf>
    <xf numFmtId="0" fontId="2" fillId="0" borderId="0" xfId="1" applyFont="1" applyFill="1" applyBorder="1"/>
    <xf numFmtId="0" fontId="3" fillId="0" borderId="0" xfId="1" applyFont="1" applyBorder="1" applyAlignment="1">
      <alignment horizontal="right"/>
    </xf>
    <xf numFmtId="164" fontId="3" fillId="0" borderId="0" xfId="1" applyNumberFormat="1" applyFont="1" applyBorder="1" applyAlignment="1"/>
    <xf numFmtId="0" fontId="2" fillId="0" borderId="0" xfId="1" applyFont="1" applyBorder="1"/>
    <xf numFmtId="0" fontId="2" fillId="0" borderId="0" xfId="1" applyFont="1" applyAlignment="1">
      <alignment horizontal="left"/>
    </xf>
    <xf numFmtId="0" fontId="4" fillId="2" borderId="1" xfId="0" applyFont="1" applyFill="1" applyBorder="1"/>
    <xf numFmtId="0" fontId="0" fillId="0" borderId="1" xfId="0" applyFill="1" applyBorder="1" applyAlignment="1">
      <alignment horizontal="center"/>
    </xf>
    <xf numFmtId="49" fontId="0" fillId="0" borderId="0" xfId="0" applyNumberFormat="1"/>
    <xf numFmtId="1" fontId="0" fillId="0" borderId="0" xfId="0" applyNumberFormat="1"/>
    <xf numFmtId="1" fontId="2" fillId="0" borderId="0" xfId="1" applyNumberFormat="1" applyAlignment="1">
      <alignment horizontal="left"/>
    </xf>
    <xf numFmtId="1" fontId="2" fillId="0" borderId="0" xfId="1" applyNumberFormat="1" applyFont="1" applyBorder="1" applyAlignment="1">
      <alignment horizontal="center"/>
    </xf>
    <xf numFmtId="14" fontId="2" fillId="4" borderId="0" xfId="1" applyNumberFormat="1" applyFill="1" applyAlignment="1">
      <alignment horizontal="left"/>
    </xf>
    <xf numFmtId="14" fontId="0" fillId="0" borderId="1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5" borderId="1" xfId="0" applyFill="1" applyBorder="1"/>
    <xf numFmtId="0" fontId="0" fillId="0" borderId="0" xfId="0" applyAlignment="1">
      <alignment horizontal="center"/>
    </xf>
  </cellXfs>
  <cellStyles count="23">
    <cellStyle name="Normal" xfId="0" builtinId="0"/>
    <cellStyle name="Normal 10" xfId="11"/>
    <cellStyle name="Normal 11" xfId="12"/>
    <cellStyle name="Normal 12" xfId="13"/>
    <cellStyle name="Normal 13" xfId="14"/>
    <cellStyle name="Normal 14" xfId="15"/>
    <cellStyle name="Normal 15" xfId="16"/>
    <cellStyle name="Normal 16" xfId="17"/>
    <cellStyle name="Normal 17" xfId="18"/>
    <cellStyle name="Normal 18" xfId="19"/>
    <cellStyle name="Normal 19" xfId="20"/>
    <cellStyle name="Normal 2" xfId="3"/>
    <cellStyle name="Normal 20" xfId="21"/>
    <cellStyle name="Normal 21" xfId="22"/>
    <cellStyle name="Normal 22" xfId="1"/>
    <cellStyle name="Normal 3" xfId="4"/>
    <cellStyle name="Normal 4" xfId="5"/>
    <cellStyle name="Normal 5" xfId="6"/>
    <cellStyle name="Normal 6" xfId="7"/>
    <cellStyle name="Normal 7" xfId="8"/>
    <cellStyle name="Normal 8" xfId="9"/>
    <cellStyle name="Normal 9" xfId="10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O404"/>
  <sheetViews>
    <sheetView tabSelected="1" zoomScaleNormal="100" workbookViewId="0">
      <selection activeCell="E14" sqref="E14"/>
    </sheetView>
  </sheetViews>
  <sheetFormatPr baseColWidth="10" defaultRowHeight="15" x14ac:dyDescent="0.25"/>
  <cols>
    <col min="2" max="2" width="82.28515625" bestFit="1" customWidth="1"/>
    <col min="3" max="3" width="10.7109375" style="4" customWidth="1"/>
    <col min="4" max="4" width="14.7109375" style="4" customWidth="1"/>
    <col min="5" max="5" width="13.85546875" style="4" customWidth="1"/>
    <col min="6" max="6" width="14" style="4" customWidth="1"/>
    <col min="7" max="7" width="14.28515625" customWidth="1"/>
    <col min="8" max="8" width="14.85546875" customWidth="1"/>
    <col min="9" max="11" width="11.42578125" customWidth="1"/>
    <col min="12" max="12" width="10.7109375" customWidth="1"/>
    <col min="13" max="16" width="11.42578125" hidden="1" customWidth="1"/>
    <col min="18" max="21" width="11.42578125" hidden="1" customWidth="1"/>
    <col min="23" max="27" width="11.42578125" hidden="1" customWidth="1"/>
    <col min="29" max="32" width="11.42578125" hidden="1" customWidth="1"/>
    <col min="34" max="38" width="11.42578125" hidden="1" customWidth="1"/>
    <col min="40" max="43" width="11.42578125" hidden="1" customWidth="1"/>
    <col min="45" max="48" width="11.42578125" hidden="1" customWidth="1"/>
    <col min="50" max="53" width="11.42578125" hidden="1" customWidth="1"/>
    <col min="54" max="54" width="11.85546875" customWidth="1"/>
    <col min="55" max="55" width="11.42578125" hidden="1" customWidth="1"/>
    <col min="56" max="56" width="13" hidden="1" customWidth="1"/>
    <col min="57" max="57" width="12.7109375" hidden="1" customWidth="1"/>
    <col min="58" max="58" width="15.28515625" hidden="1" customWidth="1"/>
    <col min="59" max="59" width="13.7109375" hidden="1" customWidth="1"/>
    <col min="60" max="60" width="12.140625" customWidth="1"/>
    <col min="61" max="61" width="10.7109375" hidden="1" customWidth="1"/>
    <col min="62" max="62" width="11.7109375" hidden="1" customWidth="1"/>
    <col min="63" max="63" width="11.5703125" hidden="1" customWidth="1"/>
    <col min="64" max="64" width="17.85546875" hidden="1" customWidth="1"/>
    <col min="65" max="65" width="12.42578125" customWidth="1"/>
  </cols>
  <sheetData>
    <row r="1" spans="2:67" x14ac:dyDescent="0.25">
      <c r="C1" s="5"/>
      <c r="D1" s="5"/>
      <c r="E1" s="5"/>
      <c r="F1" s="5"/>
      <c r="G1" s="5"/>
    </row>
    <row r="2" spans="2:67" x14ac:dyDescent="0.25">
      <c r="C2" s="5"/>
      <c r="D2" s="5"/>
      <c r="E2" s="5"/>
      <c r="F2" s="5"/>
      <c r="G2" s="5"/>
    </row>
    <row r="3" spans="2:67" x14ac:dyDescent="0.25">
      <c r="C3" s="5"/>
      <c r="D3" s="5"/>
      <c r="E3" s="5"/>
      <c r="F3" s="5"/>
      <c r="G3" s="5"/>
    </row>
    <row r="4" spans="2:67" x14ac:dyDescent="0.25"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</row>
    <row r="5" spans="2:67" x14ac:dyDescent="0.25">
      <c r="B5" s="38"/>
      <c r="C5" s="39"/>
      <c r="D5" s="39"/>
      <c r="E5" s="39"/>
      <c r="F5" s="40"/>
      <c r="G5" s="39"/>
      <c r="H5" s="41"/>
      <c r="I5" s="41"/>
      <c r="J5" s="41"/>
      <c r="K5" s="41"/>
      <c r="L5" s="40"/>
      <c r="M5" s="41"/>
      <c r="N5" s="41"/>
      <c r="O5" s="41"/>
      <c r="P5" s="41"/>
      <c r="Q5" s="40"/>
      <c r="R5" s="41"/>
      <c r="S5" s="41"/>
      <c r="T5" s="41"/>
      <c r="U5" s="41"/>
      <c r="V5" s="40"/>
      <c r="W5" s="41"/>
      <c r="X5" s="41"/>
      <c r="Y5" s="41"/>
      <c r="Z5" s="41"/>
      <c r="AA5" s="41"/>
      <c r="AB5" s="40"/>
      <c r="AC5" s="41"/>
      <c r="AD5" s="41"/>
      <c r="AE5" s="41"/>
      <c r="AF5" s="41"/>
      <c r="AG5" s="40"/>
      <c r="AH5" s="41"/>
      <c r="AI5" s="41"/>
      <c r="AJ5" s="41"/>
      <c r="AK5" s="41"/>
      <c r="AL5" s="41"/>
      <c r="AM5" s="40"/>
      <c r="AN5" s="41"/>
      <c r="AO5" s="41"/>
      <c r="AP5" s="41"/>
      <c r="AQ5" s="41"/>
      <c r="AR5" s="40"/>
      <c r="AS5" s="41"/>
      <c r="AT5" s="41"/>
      <c r="AU5" s="41"/>
      <c r="AV5" s="41"/>
      <c r="AW5" s="40"/>
      <c r="AX5" s="41"/>
      <c r="AY5" s="41"/>
      <c r="AZ5" s="41"/>
      <c r="BA5" s="41"/>
      <c r="BB5" s="40"/>
      <c r="BC5" s="41"/>
      <c r="BD5" s="41"/>
      <c r="BE5" s="41"/>
      <c r="BF5" s="41"/>
      <c r="BG5" s="41"/>
      <c r="BH5" s="40"/>
      <c r="BI5" s="41"/>
      <c r="BJ5" s="41"/>
      <c r="BK5" s="41"/>
      <c r="BL5" s="41"/>
      <c r="BM5" s="40"/>
    </row>
    <row r="6" spans="2:67" s="1" customFormat="1" x14ac:dyDescent="0.25">
      <c r="B6" s="37" t="s">
        <v>0</v>
      </c>
      <c r="C6" s="7">
        <f>D6-7</f>
        <v>42226</v>
      </c>
      <c r="D6" s="7">
        <f>E6-7</f>
        <v>42233</v>
      </c>
      <c r="E6" s="7">
        <f>G6-7</f>
        <v>42240</v>
      </c>
      <c r="F6" s="7">
        <f>G6</f>
        <v>42247</v>
      </c>
      <c r="G6" s="7">
        <v>42247</v>
      </c>
      <c r="H6" s="8">
        <f>G6+7</f>
        <v>42254</v>
      </c>
      <c r="I6" s="8">
        <f t="shared" ref="I6:AU6" si="0">H6+7</f>
        <v>42261</v>
      </c>
      <c r="J6" s="8">
        <f t="shared" si="0"/>
        <v>42268</v>
      </c>
      <c r="K6" s="8">
        <f t="shared" si="0"/>
        <v>42275</v>
      </c>
      <c r="L6" s="8">
        <f>M6</f>
        <v>42282</v>
      </c>
      <c r="M6" s="8">
        <f>K6+7</f>
        <v>42282</v>
      </c>
      <c r="N6" s="8">
        <f t="shared" si="0"/>
        <v>42289</v>
      </c>
      <c r="O6" s="8">
        <f t="shared" si="0"/>
        <v>42296</v>
      </c>
      <c r="P6" s="8">
        <f t="shared" si="0"/>
        <v>42303</v>
      </c>
      <c r="Q6" s="8">
        <f>R6</f>
        <v>42310</v>
      </c>
      <c r="R6" s="8">
        <f>P6+7</f>
        <v>42310</v>
      </c>
      <c r="S6" s="8">
        <f t="shared" si="0"/>
        <v>42317</v>
      </c>
      <c r="T6" s="8">
        <f t="shared" si="0"/>
        <v>42324</v>
      </c>
      <c r="U6" s="8">
        <f t="shared" si="0"/>
        <v>42331</v>
      </c>
      <c r="V6" s="8">
        <f>W6</f>
        <v>42338</v>
      </c>
      <c r="W6" s="8">
        <f>U6+7</f>
        <v>42338</v>
      </c>
      <c r="X6" s="8">
        <f t="shared" si="0"/>
        <v>42345</v>
      </c>
      <c r="Y6" s="8">
        <f t="shared" si="0"/>
        <v>42352</v>
      </c>
      <c r="Z6" s="8">
        <f t="shared" si="0"/>
        <v>42359</v>
      </c>
      <c r="AA6" s="8">
        <f t="shared" si="0"/>
        <v>42366</v>
      </c>
      <c r="AB6" s="8">
        <f>AC6</f>
        <v>42373</v>
      </c>
      <c r="AC6" s="8">
        <f>AA6+7</f>
        <v>42373</v>
      </c>
      <c r="AD6" s="8">
        <f t="shared" si="0"/>
        <v>42380</v>
      </c>
      <c r="AE6" s="8">
        <f t="shared" si="0"/>
        <v>42387</v>
      </c>
      <c r="AF6" s="8">
        <f>AE6+7</f>
        <v>42394</v>
      </c>
      <c r="AG6" s="8">
        <f>AH6</f>
        <v>42401</v>
      </c>
      <c r="AH6" s="8">
        <f>AF6+7</f>
        <v>42401</v>
      </c>
      <c r="AI6" s="8">
        <f t="shared" si="0"/>
        <v>42408</v>
      </c>
      <c r="AJ6" s="8">
        <f t="shared" si="0"/>
        <v>42415</v>
      </c>
      <c r="AK6" s="8">
        <f>AJ6+7</f>
        <v>42422</v>
      </c>
      <c r="AL6" s="8">
        <f t="shared" si="0"/>
        <v>42429</v>
      </c>
      <c r="AM6" s="8">
        <f>AN6</f>
        <v>42436</v>
      </c>
      <c r="AN6" s="8">
        <f>AL6+7</f>
        <v>42436</v>
      </c>
      <c r="AO6" s="8">
        <f t="shared" si="0"/>
        <v>42443</v>
      </c>
      <c r="AP6" s="8">
        <f t="shared" si="0"/>
        <v>42450</v>
      </c>
      <c r="AQ6" s="8">
        <f>AP6+7</f>
        <v>42457</v>
      </c>
      <c r="AR6" s="8">
        <f>AS6</f>
        <v>42464</v>
      </c>
      <c r="AS6" s="8">
        <f>AQ6+7</f>
        <v>42464</v>
      </c>
      <c r="AT6" s="8">
        <f t="shared" si="0"/>
        <v>42471</v>
      </c>
      <c r="AU6" s="8">
        <f t="shared" si="0"/>
        <v>42478</v>
      </c>
      <c r="AV6" s="8">
        <f>AU6+7</f>
        <v>42485</v>
      </c>
      <c r="AW6" s="8">
        <f>AX6</f>
        <v>42492</v>
      </c>
      <c r="AX6" s="8">
        <f>AV6+7</f>
        <v>42492</v>
      </c>
      <c r="AY6" s="8">
        <f t="shared" ref="AY6:BK6" si="1">AX6+7</f>
        <v>42499</v>
      </c>
      <c r="AZ6" s="8">
        <f t="shared" si="1"/>
        <v>42506</v>
      </c>
      <c r="BA6" s="8">
        <f>AZ6+7</f>
        <v>42513</v>
      </c>
      <c r="BB6" s="8">
        <f>BC6</f>
        <v>42520</v>
      </c>
      <c r="BC6" s="8">
        <f>BA6+7</f>
        <v>42520</v>
      </c>
      <c r="BD6" s="8">
        <f>BC6+7</f>
        <v>42527</v>
      </c>
      <c r="BE6" s="8">
        <f t="shared" si="1"/>
        <v>42534</v>
      </c>
      <c r="BF6" s="8">
        <f t="shared" si="1"/>
        <v>42541</v>
      </c>
      <c r="BG6" s="8">
        <f>BF6+7</f>
        <v>42548</v>
      </c>
      <c r="BH6" s="8">
        <f>BI6</f>
        <v>42555</v>
      </c>
      <c r="BI6" s="8">
        <f>BG6+7</f>
        <v>42555</v>
      </c>
      <c r="BJ6" s="8">
        <f t="shared" si="1"/>
        <v>42562</v>
      </c>
      <c r="BK6" s="8">
        <f t="shared" si="1"/>
        <v>42569</v>
      </c>
      <c r="BL6" s="8">
        <f>BK6+7</f>
        <v>42576</v>
      </c>
      <c r="BM6" s="8">
        <f>BL6+7</f>
        <v>42583</v>
      </c>
      <c r="BN6" s="8">
        <f>BL6+7</f>
        <v>42583</v>
      </c>
    </row>
    <row r="7" spans="2:67" s="2" customFormat="1" x14ac:dyDescent="0.25">
      <c r="B7" s="6" t="s">
        <v>3060</v>
      </c>
      <c r="C7" s="31"/>
      <c r="D7" s="9">
        <f t="shared" ref="D7:E7" si="2">WEEKNUM(D6)</f>
        <v>34</v>
      </c>
      <c r="E7" s="9">
        <f t="shared" si="2"/>
        <v>35</v>
      </c>
      <c r="F7" s="9" t="str">
        <f>TEXT(E6,"mmmm")</f>
        <v>août</v>
      </c>
      <c r="G7" s="9">
        <f>WEEKNUM(G6)</f>
        <v>36</v>
      </c>
      <c r="H7" s="10">
        <f t="shared" ref="H7:X7" si="3">WEEKNUM(H6)</f>
        <v>37</v>
      </c>
      <c r="I7" s="10">
        <f t="shared" si="3"/>
        <v>38</v>
      </c>
      <c r="J7" s="10">
        <f t="shared" si="3"/>
        <v>39</v>
      </c>
      <c r="K7" s="10">
        <f t="shared" si="3"/>
        <v>40</v>
      </c>
      <c r="L7" s="9" t="str">
        <f>TEXT(K6,"mmmm")</f>
        <v>septembre</v>
      </c>
      <c r="M7" s="10">
        <f t="shared" si="3"/>
        <v>41</v>
      </c>
      <c r="N7" s="10">
        <f t="shared" si="3"/>
        <v>42</v>
      </c>
      <c r="O7" s="10">
        <f t="shared" si="3"/>
        <v>43</v>
      </c>
      <c r="P7" s="10">
        <f t="shared" si="3"/>
        <v>44</v>
      </c>
      <c r="Q7" s="9" t="str">
        <f>TEXT(P6,"mmmm")</f>
        <v>octobre</v>
      </c>
      <c r="R7" s="10">
        <f t="shared" si="3"/>
        <v>45</v>
      </c>
      <c r="S7" s="10">
        <f t="shared" si="3"/>
        <v>46</v>
      </c>
      <c r="T7" s="10">
        <f t="shared" si="3"/>
        <v>47</v>
      </c>
      <c r="U7" s="10">
        <f t="shared" si="3"/>
        <v>48</v>
      </c>
      <c r="V7" s="9" t="str">
        <f>TEXT(U6,"mmmm")</f>
        <v>novembre</v>
      </c>
      <c r="W7" s="10">
        <f t="shared" si="3"/>
        <v>49</v>
      </c>
      <c r="X7" s="10">
        <f t="shared" si="3"/>
        <v>50</v>
      </c>
      <c r="Y7" s="10">
        <f t="shared" ref="Y7" si="4">WEEKNUM(Y6)</f>
        <v>51</v>
      </c>
      <c r="Z7" s="10">
        <f t="shared" ref="Z7" si="5">WEEKNUM(Z6)</f>
        <v>52</v>
      </c>
      <c r="AA7" s="10">
        <f t="shared" ref="AA7" si="6">WEEKNUM(AA6)</f>
        <v>53</v>
      </c>
      <c r="AB7" s="9" t="str">
        <f>TEXT(AA6,"mmmm")</f>
        <v>décembre</v>
      </c>
      <c r="AC7" s="10">
        <f t="shared" ref="AC7" si="7">WEEKNUM(AC6)</f>
        <v>2</v>
      </c>
      <c r="AD7" s="10">
        <f t="shared" ref="AD7" si="8">WEEKNUM(AD6)</f>
        <v>3</v>
      </c>
      <c r="AE7" s="10">
        <f t="shared" ref="AE7" si="9">WEEKNUM(AE6)</f>
        <v>4</v>
      </c>
      <c r="AF7" s="10">
        <f t="shared" ref="AF7" si="10">WEEKNUM(AF6)</f>
        <v>5</v>
      </c>
      <c r="AG7" s="9" t="str">
        <f>TEXT(AF6,"mmmm")</f>
        <v>janvier</v>
      </c>
      <c r="AH7" s="10">
        <f t="shared" ref="AH7" si="11">WEEKNUM(AH6)</f>
        <v>6</v>
      </c>
      <c r="AI7" s="10">
        <f t="shared" ref="AI7" si="12">WEEKNUM(AI6)</f>
        <v>7</v>
      </c>
      <c r="AJ7" s="10">
        <f t="shared" ref="AJ7" si="13">WEEKNUM(AJ6)</f>
        <v>8</v>
      </c>
      <c r="AK7" s="10">
        <f t="shared" ref="AK7" si="14">WEEKNUM(AK6)</f>
        <v>9</v>
      </c>
      <c r="AL7" s="10">
        <f t="shared" ref="AL7" si="15">WEEKNUM(AL6)</f>
        <v>10</v>
      </c>
      <c r="AM7" s="9" t="str">
        <f>TEXT(AL6,"mmmm")</f>
        <v>février</v>
      </c>
      <c r="AN7" s="10">
        <f t="shared" ref="AN7" si="16">WEEKNUM(AN6)</f>
        <v>11</v>
      </c>
      <c r="AO7" s="10">
        <f t="shared" ref="AO7" si="17">WEEKNUM(AO6)</f>
        <v>12</v>
      </c>
      <c r="AP7" s="10">
        <f t="shared" ref="AP7" si="18">WEEKNUM(AP6)</f>
        <v>13</v>
      </c>
      <c r="AQ7" s="10">
        <f t="shared" ref="AQ7" si="19">WEEKNUM(AQ6)</f>
        <v>14</v>
      </c>
      <c r="AR7" s="9" t="str">
        <f>TEXT(AQ6,"mmmm")</f>
        <v>mars</v>
      </c>
      <c r="AS7" s="10">
        <f t="shared" ref="AS7" si="20">WEEKNUM(AS6)</f>
        <v>15</v>
      </c>
      <c r="AT7" s="10">
        <f t="shared" ref="AT7" si="21">WEEKNUM(AT6)</f>
        <v>16</v>
      </c>
      <c r="AU7" s="10">
        <f t="shared" ref="AU7" si="22">WEEKNUM(AU6)</f>
        <v>17</v>
      </c>
      <c r="AV7" s="10">
        <f t="shared" ref="AV7" si="23">WEEKNUM(AV6)</f>
        <v>18</v>
      </c>
      <c r="AW7" s="9" t="str">
        <f>TEXT(AV6,"mmmm")</f>
        <v>avril</v>
      </c>
      <c r="AX7" s="10">
        <f t="shared" ref="AX7" si="24">WEEKNUM(AX6)</f>
        <v>19</v>
      </c>
      <c r="AY7" s="10">
        <f t="shared" ref="AY7" si="25">WEEKNUM(AY6)</f>
        <v>20</v>
      </c>
      <c r="AZ7" s="10">
        <f t="shared" ref="AZ7" si="26">WEEKNUM(AZ6)</f>
        <v>21</v>
      </c>
      <c r="BA7" s="10">
        <f t="shared" ref="BA7" si="27">WEEKNUM(BA6)</f>
        <v>22</v>
      </c>
      <c r="BB7" s="9" t="str">
        <f>TEXT(BA6,"mmmm")</f>
        <v>mai</v>
      </c>
      <c r="BC7" s="10">
        <f t="shared" ref="BC7" si="28">WEEKNUM(BC6)</f>
        <v>23</v>
      </c>
      <c r="BD7" s="10">
        <f t="shared" ref="BD7" si="29">WEEKNUM(BD6)</f>
        <v>24</v>
      </c>
      <c r="BE7" s="10">
        <f t="shared" ref="BE7" si="30">WEEKNUM(BE6)</f>
        <v>25</v>
      </c>
      <c r="BF7" s="10">
        <f t="shared" ref="BF7" si="31">WEEKNUM(BF6)</f>
        <v>26</v>
      </c>
      <c r="BG7" s="10">
        <f t="shared" ref="BG7" si="32">WEEKNUM(BG6)</f>
        <v>27</v>
      </c>
      <c r="BH7" s="9" t="str">
        <f>TEXT(BG6,"mmmm")</f>
        <v>juin</v>
      </c>
      <c r="BI7" s="10">
        <f t="shared" ref="BI7" si="33">WEEKNUM(BI6)</f>
        <v>28</v>
      </c>
      <c r="BJ7" s="10">
        <f t="shared" ref="BJ7" si="34">WEEKNUM(BJ6)</f>
        <v>29</v>
      </c>
      <c r="BK7" s="10">
        <f t="shared" ref="BK7" si="35">WEEKNUM(BK6)</f>
        <v>30</v>
      </c>
      <c r="BL7" s="10">
        <f t="shared" ref="BL7" si="36">WEEKNUM(BL6)</f>
        <v>31</v>
      </c>
      <c r="BM7" s="9" t="str">
        <f>TEXT(BL6,"mmmm")</f>
        <v>juillet</v>
      </c>
      <c r="BN7" s="3"/>
      <c r="BO7" s="3"/>
    </row>
    <row r="8" spans="2:67" x14ac:dyDescent="0.25">
      <c r="B8" s="30" t="s">
        <v>3059</v>
      </c>
      <c r="C8" s="11"/>
      <c r="D8" s="12">
        <f t="array" aca="1" ref="D8" ca="1">SUM(IF((INDIRECT("S"&amp;IF(D6&gt;=Paramètres!$C$1,Paramètres!$C$7,VLOOKUP(D7,Paramètres!$K$4:$L$54,2,FALSE))&amp;"_"&amp;Paramètres!$C$9&amp;"!$J$2:$J$10000"))&gt;=D6,IF((INDIRECT("S"&amp;IF(D6&gt;=Paramètres!$C$1,Paramètres!$C$7,VLOOKUP(D7,Paramètres!$K$4:$L$54,2,FALSE))&amp;"_"&amp;Paramètres!$C$9&amp;"!$J$2:$J$10000"))&lt;E6,1,0),0))</f>
        <v>28</v>
      </c>
      <c r="E8" s="12">
        <f t="array" aca="1" ref="E8" ca="1">SUM(IF((INDIRECT("S"&amp;IF(E6&gt;=Paramètres!$C$1,Paramètres!$C$7,VLOOKUP(E7,Paramètres!$K$4:$L$54,2,FALSE))&amp;"_"&amp;Paramètres!$C$9&amp;"!$J$2:$J$10000"))&gt;=E6,IF((INDIRECT("S"&amp;IF(E6&gt;=Paramètres!$C$1,Paramètres!$C$7,VLOOKUP(E7,Paramètres!$K$4:$L$54,2,FALSE))&amp;"_"&amp;Paramètres!$C$9&amp;"!$J$2:$J$10000"))&lt;F6,1,0),0))</f>
        <v>10</v>
      </c>
      <c r="F8" s="42"/>
      <c r="G8" s="12">
        <f t="array" aca="1" ref="G8" ca="1">SUM(IF((INDIRECT("S"&amp;IF(G6&gt;=Paramètres!$C$1,Paramètres!$C$7,VLOOKUP(G7,Paramètres!$K$4:$L$54,2,FALSE))&amp;"_"&amp;Paramètres!$C$9&amp;"!$J$2:$J$10000"))&gt;=G6,IF((INDIRECT("S"&amp;IF(G6&gt;=Paramètres!$C$1,Paramètres!$C$7,VLOOKUP(G7,Paramètres!$K$4:$L$54,2,FALSE))&amp;"_"&amp;Paramètres!$C$9&amp;"!$J$2:$J$10000"))&lt;H6,1,0),0))</f>
        <v>11</v>
      </c>
      <c r="H8" s="12">
        <f t="array" aca="1" ref="H8" ca="1">SUM(IF((INDIRECT("S"&amp;IF(H6&gt;=Paramètres!$C$1,Paramètres!$C$7,VLOOKUP(H7,Paramètres!$K$4:$L$54,2,FALSE))&amp;"_"&amp;Paramètres!$C$9&amp;"!$J$2:$J$10000"))&gt;=H6,IF((INDIRECT("S"&amp;IF(H6&gt;=Paramètres!$C$1,Paramètres!$C$7,VLOOKUP(H7,Paramètres!$K$4:$L$54,2,FALSE))&amp;"_"&amp;Paramètres!$C$9&amp;"!$J$2:$J$10000"))&lt;I6,1,0),0))</f>
        <v>7</v>
      </c>
      <c r="I8" s="12">
        <f t="array" aca="1" ref="I8" ca="1">SUM(IF((INDIRECT("S"&amp;IF(I6&gt;=Paramètres!$C$1,Paramètres!$C$7,VLOOKUP(I7,Paramètres!$K$4:$L$54,2,FALSE))&amp;"_"&amp;Paramètres!$C$9&amp;"!$J$2:$J$10000"))&gt;=I6,IF((INDIRECT("S"&amp;IF(I6&gt;=Paramètres!$C$1,Paramètres!$C$7,VLOOKUP(I7,Paramètres!$K$4:$L$54,2,FALSE))&amp;"_"&amp;Paramètres!$C$9&amp;"!$J$2:$J$10000"))&lt;J6,1,0),0))</f>
        <v>12</v>
      </c>
      <c r="J8" s="12">
        <f t="array" aca="1" ref="J8" ca="1">SUM(IF((INDIRECT("S"&amp;IF(J6&gt;=Paramètres!$C$1,Paramètres!$C$7,VLOOKUP(J7,Paramètres!$K$4:$L$54,2,FALSE))&amp;"_"&amp;Paramètres!$C$9&amp;"!$J$2:$J$10000"))&gt;=J6,IF((INDIRECT("S"&amp;IF(J6&gt;=Paramètres!$C$1,Paramètres!$C$7,VLOOKUP(J7,Paramètres!$K$4:$L$54,2,FALSE))&amp;"_"&amp;Paramètres!$C$9&amp;"!$J$2:$J$10000"))&lt;K6,1,0),0))</f>
        <v>10</v>
      </c>
      <c r="K8" s="12">
        <f t="array" aca="1" ref="K8" ca="1">SUM(IF((INDIRECT("S"&amp;IF(K6&gt;=Paramètres!$C$1,Paramètres!$C$7,VLOOKUP(K7,Paramètres!$K$4:$L$54,2,FALSE))&amp;"_"&amp;Paramètres!$C$9&amp;"!$J$2:$J$10000"))&gt;=K6,IF((INDIRECT("S"&amp;IF(K6&gt;=Paramètres!$C$1,Paramètres!$C$7,VLOOKUP(K7,Paramètres!$K$4:$L$54,2,FALSE))&amp;"_"&amp;Paramètres!$C$9&amp;"!$J$2:$J$10000"))&lt;L6,1,0),0))</f>
        <v>14</v>
      </c>
      <c r="L8" s="42"/>
      <c r="M8" s="12">
        <f t="array" aca="1" ref="M8" ca="1">SUM(IF((INDIRECT("S"&amp;IF(M6&gt;=Paramètres!$C$1,Paramètres!$C$7,VLOOKUP(M7,Paramètres!$K$4:$L$54,2,FALSE))&amp;"_"&amp;Paramètres!$C$9&amp;"!$J$2:$J$10000"))&gt;=M6,IF((INDIRECT("S"&amp;IF(M6&gt;=Paramètres!$C$1,Paramètres!$C$7,VLOOKUP(M7,Paramètres!$K$4:$L$54,2,FALSE))&amp;"_"&amp;Paramètres!$C$9&amp;"!$J$2:$J$10000"))&lt;N6,1,0),0))</f>
        <v>7</v>
      </c>
      <c r="N8" s="12">
        <f t="array" aca="1" ref="N8" ca="1">SUM(IF((INDIRECT("S"&amp;IF(N6&gt;=Paramètres!$C$1,Paramètres!$C$7,VLOOKUP(N7,Paramètres!$K$4:$L$54,2,FALSE))&amp;"_"&amp;Paramètres!$C$9&amp;"!$J$2:$J$10000"))&gt;=N6,IF((INDIRECT("S"&amp;IF(N6&gt;=Paramètres!$C$1,Paramètres!$C$7,VLOOKUP(N7,Paramètres!$K$4:$L$54,2,FALSE))&amp;"_"&amp;Paramètres!$C$9&amp;"!$J$2:$J$10000"))&lt;O6,1,0),0))</f>
        <v>4</v>
      </c>
      <c r="O8" s="12">
        <f t="array" aca="1" ref="O8" ca="1">SUM(IF((INDIRECT("S"&amp;IF(O6&gt;=Paramètres!$C$1,Paramètres!$C$7,VLOOKUP(O7,Paramètres!$K$4:$L$54,2,FALSE))&amp;"_"&amp;Paramètres!$C$9&amp;"!$J$2:$J$10000"))&gt;=O6,IF((INDIRECT("S"&amp;IF(O6&gt;=Paramètres!$C$1,Paramètres!$C$7,VLOOKUP(O7,Paramètres!$K$4:$L$54,2,FALSE))&amp;"_"&amp;Paramètres!$C$9&amp;"!$J$2:$J$10000"))&lt;P6,1,0),0))</f>
        <v>4</v>
      </c>
      <c r="P8" s="12">
        <f t="array" aca="1" ref="P8" ca="1">SUM(IF((INDIRECT("S"&amp;IF(P6&gt;=Paramètres!$C$1,Paramètres!$C$7,VLOOKUP(P7,Paramètres!$K$4:$L$54,2,FALSE))&amp;"_"&amp;Paramètres!$C$9&amp;"!$J$2:$J$10000"))&gt;=P6,IF((INDIRECT("S"&amp;IF(P6&gt;=Paramètres!$C$1,Paramètres!$C$7,VLOOKUP(P7,Paramètres!$K$4:$L$54,2,FALSE))&amp;"_"&amp;Paramètres!$C$9&amp;"!$J$2:$J$10000"))&lt;Q6,1,0),0))</f>
        <v>13</v>
      </c>
      <c r="Q8" s="42"/>
      <c r="R8" s="12">
        <f t="array" aca="1" ref="R8" ca="1">SUM(IF((INDIRECT("S"&amp;IF(R6&gt;=Paramètres!$C$1,Paramètres!$C$7,VLOOKUP(R7,Paramètres!$K$4:$L$54,2,FALSE))&amp;"_"&amp;Paramètres!$C$9&amp;"!$J$2:$J$10000"))&gt;=R6,IF((INDIRECT("S"&amp;IF(R6&gt;=Paramètres!$C$1,Paramètres!$C$7,VLOOKUP(R7,Paramètres!$K$4:$L$54,2,FALSE))&amp;"_"&amp;Paramètres!$C$9&amp;"!$J$2:$J$10000"))&lt;S6,1,0),0))</f>
        <v>12</v>
      </c>
      <c r="S8" s="12">
        <f t="array" aca="1" ref="S8" ca="1">SUM(IF((INDIRECT("S"&amp;IF(S6&gt;=Paramètres!$C$1,Paramètres!$C$7,VLOOKUP(S7,Paramètres!$K$4:$L$54,2,FALSE))&amp;"_"&amp;Paramètres!$C$9&amp;"!$J$2:$J$10000"))&gt;=S6,IF((INDIRECT("S"&amp;IF(S6&gt;=Paramètres!$C$1,Paramètres!$C$7,VLOOKUP(S7,Paramètres!$K$4:$L$54,2,FALSE))&amp;"_"&amp;Paramètres!$C$9&amp;"!$J$2:$J$10000"))&lt;T6,1,0),0))</f>
        <v>18</v>
      </c>
      <c r="T8" s="12">
        <f t="array" aca="1" ref="T8" ca="1">SUM(IF((INDIRECT("S"&amp;IF(T6&gt;=Paramètres!$C$1,Paramètres!$C$7,VLOOKUP(T7,Paramètres!$K$4:$L$54,2,FALSE))&amp;"_"&amp;Paramètres!$C$9&amp;"!$J$2:$J$10000"))&gt;=T6,IF((INDIRECT("S"&amp;IF(T6&gt;=Paramètres!$C$1,Paramètres!$C$7,VLOOKUP(T7,Paramètres!$K$4:$L$54,2,FALSE))&amp;"_"&amp;Paramètres!$C$9&amp;"!$J$2:$J$10000"))&lt;U6,1,0),0))</f>
        <v>21</v>
      </c>
      <c r="U8" s="12">
        <f t="array" aca="1" ref="U8" ca="1">SUM(IF((INDIRECT("S"&amp;IF(U6&gt;=Paramètres!$C$1,Paramètres!$C$7,VLOOKUP(U7,Paramètres!$K$4:$L$54,2,FALSE))&amp;"_"&amp;Paramètres!$C$9&amp;"!$J$2:$J$10000"))&gt;=U6,IF((INDIRECT("S"&amp;IF(U6&gt;=Paramètres!$C$1,Paramètres!$C$7,VLOOKUP(U7,Paramètres!$K$4:$L$54,2,FALSE))&amp;"_"&amp;Paramètres!$C$9&amp;"!$J$2:$J$10000"))&lt;V6,1,0),0))</f>
        <v>14</v>
      </c>
      <c r="V8" s="42"/>
      <c r="W8" s="12">
        <f t="array" aca="1" ref="W8" ca="1">SUM(IF((INDIRECT("S"&amp;IF(W6&gt;=Paramètres!$C$1,Paramètres!$C$7,VLOOKUP(W7,Paramètres!$K$4:$L$54,2,FALSE))&amp;"_"&amp;Paramètres!$C$9&amp;"!$J$2:$J$10000"))&gt;=W6,IF((INDIRECT("S"&amp;IF(W6&gt;=Paramètres!$C$1,Paramètres!$C$7,VLOOKUP(W7,Paramètres!$K$4:$L$54,2,FALSE))&amp;"_"&amp;Paramètres!$C$9&amp;"!$J$2:$J$10000"))&lt;X6,1,0),0))</f>
        <v>16</v>
      </c>
      <c r="X8" s="12">
        <f t="array" aca="1" ref="X8" ca="1">SUM(IF((INDIRECT("S"&amp;IF(X6&gt;=Paramètres!$C$1,Paramètres!$C$7,VLOOKUP(X7,Paramètres!$K$4:$L$54,2,FALSE))&amp;"_"&amp;Paramètres!$C$9&amp;"!$J$2:$J$10000"))&gt;=X6,IF((INDIRECT("S"&amp;IF(X6&gt;=Paramètres!$C$1,Paramètres!$C$7,VLOOKUP(X7,Paramètres!$K$4:$L$54,2,FALSE))&amp;"_"&amp;Paramètres!$C$9&amp;"!$J$2:$J$10000"))&lt;Y6,1,0),0))</f>
        <v>14</v>
      </c>
      <c r="Y8" s="12">
        <f t="array" aca="1" ref="Y8" ca="1">SUM(IF((INDIRECT("S"&amp;IF(Y6&gt;=Paramètres!$C$1,Paramètres!$C$7,VLOOKUP(Y7,Paramètres!$K$4:$L$54,2,FALSE))&amp;"_"&amp;Paramètres!$C$9&amp;"!$J$2:$J$10000"))&gt;=Y6,IF((INDIRECT("S"&amp;IF(Y6&gt;=Paramètres!$C$1,Paramètres!$C$7,VLOOKUP(Y7,Paramètres!$K$4:$L$54,2,FALSE))&amp;"_"&amp;Paramètres!$C$9&amp;"!$J$2:$J$10000"))&lt;Z6,1,0),0))</f>
        <v>23</v>
      </c>
      <c r="Z8" s="12">
        <f t="array" aca="1" ref="Z8" ca="1">SUM(IF((INDIRECT("S"&amp;IF(Z6&gt;=Paramètres!$C$1,Paramètres!$C$7,VLOOKUP(Z7,Paramètres!$K$4:$L$54,2,FALSE))&amp;"_"&amp;Paramètres!$C$9&amp;"!$J$2:$J$10000"))&gt;=Z6,IF((INDIRECT("S"&amp;IF(Z6&gt;=Paramètres!$C$1,Paramètres!$C$7,VLOOKUP(Z7,Paramètres!$K$4:$L$54,2,FALSE))&amp;"_"&amp;Paramètres!$C$9&amp;"!$J$2:$J$10000"))&lt;AA6,1,0),0))</f>
        <v>15</v>
      </c>
      <c r="AA8" s="12">
        <f t="array" aca="1" ref="AA8" ca="1">SUM(IF((INDIRECT("S"&amp;IF(AA6&gt;=Paramètres!$C$1,Paramètres!$C$7,VLOOKUP(AA7,Paramètres!$K$4:$L$54,2,FALSE))&amp;"_"&amp;Paramètres!$C$9&amp;"!$J$2:$J$10000"))&gt;=AA6,IF((INDIRECT("S"&amp;IF(AA6&gt;=Paramètres!$C$1,Paramètres!$C$7,VLOOKUP(AA7,Paramètres!$K$4:$L$54,2,FALSE))&amp;"_"&amp;Paramètres!$C$9&amp;"!$J$2:$J$10000"))&lt;AB6,1,0),0))</f>
        <v>0</v>
      </c>
      <c r="AB8" s="42"/>
      <c r="AC8" s="12">
        <f t="array" aca="1" ref="AC8" ca="1">SUM(IF((INDIRECT("S"&amp;IF(AC6&gt;=Paramètres!$C$1,Paramètres!$C$7,VLOOKUP(AC7,Paramètres!$K$4:$L$54,2,FALSE))&amp;"_"&amp;Paramètres!$C$9&amp;"!$J$2:$J$10000"))&gt;=AC6,IF((INDIRECT("S"&amp;IF(AC6&gt;=Paramètres!$C$1,Paramètres!$C$7,VLOOKUP(AC7,Paramètres!$K$4:$L$54,2,FALSE))&amp;"_"&amp;Paramètres!$C$9&amp;"!$J$2:$J$10000"))&lt;AD6,1,0),0))</f>
        <v>17</v>
      </c>
      <c r="AD8" s="12">
        <f t="array" aca="1" ref="AD8" ca="1">SUM(IF((INDIRECT("S"&amp;IF(AD6&gt;=Paramètres!$C$1,Paramètres!$C$7,VLOOKUP(AD7,Paramètres!$K$4:$L$54,2,FALSE))&amp;"_"&amp;Paramètres!$C$9&amp;"!$J$2:$J$10000"))&gt;=AD6,IF((INDIRECT("S"&amp;IF(AD6&gt;=Paramètres!$C$1,Paramètres!$C$7,VLOOKUP(AD7,Paramètres!$K$4:$L$54,2,FALSE))&amp;"_"&amp;Paramètres!$C$9&amp;"!$J$2:$J$10000"))&lt;AE6,1,0),0))</f>
        <v>21</v>
      </c>
      <c r="AE8" s="12">
        <f t="array" aca="1" ref="AE8" ca="1">SUM(IF((INDIRECT("S"&amp;IF(AE6&gt;=Paramètres!$C$1,Paramètres!$C$7,VLOOKUP(AE7,Paramètres!$K$4:$L$54,2,FALSE))&amp;"_"&amp;Paramètres!$C$9&amp;"!$J$2:$J$10000"))&gt;=AE6,IF((INDIRECT("S"&amp;IF(AE6&gt;=Paramètres!$C$1,Paramètres!$C$7,VLOOKUP(AE7,Paramètres!$K$4:$L$54,2,FALSE))&amp;"_"&amp;Paramètres!$C$9&amp;"!$J$2:$J$10000"))&lt;AF6,1,0),0))</f>
        <v>13</v>
      </c>
      <c r="AF8" s="12">
        <f t="array" aca="1" ref="AF8" ca="1">SUM(IF((INDIRECT("S"&amp;IF(AF6&gt;=Paramètres!$C$1,Paramètres!$C$7,VLOOKUP(AF7,Paramètres!$K$4:$L$54,2,FALSE))&amp;"_"&amp;Paramètres!$C$9&amp;"!$J$2:$J$10000"))&gt;=AF6,IF((INDIRECT("S"&amp;IF(AF6&gt;=Paramètres!$C$1,Paramètres!$C$7,VLOOKUP(AF7,Paramètres!$K$4:$L$54,2,FALSE))&amp;"_"&amp;Paramètres!$C$9&amp;"!$J$2:$J$10000"))&lt;AG6,1,0),0))</f>
        <v>20</v>
      </c>
      <c r="AG8" s="42"/>
      <c r="AH8" s="12">
        <f t="array" aca="1" ref="AH8" ca="1">SUM(IF((INDIRECT("S"&amp;IF(AH6&gt;=Paramètres!$C$1,Paramètres!$C$7,VLOOKUP(AH7,Paramètres!$K$4:$L$54,2,FALSE))&amp;"_"&amp;Paramètres!$C$9&amp;"!$J$2:$J$10000"))&gt;=AH6,IF((INDIRECT("S"&amp;IF(AH6&gt;=Paramètres!$C$1,Paramètres!$C$7,VLOOKUP(AH7,Paramètres!$K$4:$L$54,2,FALSE))&amp;"_"&amp;Paramètres!$C$9&amp;"!$J$2:$J$10000"))&lt;AI6,1,0),0))</f>
        <v>18</v>
      </c>
      <c r="AI8" s="12">
        <f t="array" aca="1" ref="AI8" ca="1">SUM(IF((INDIRECT("S"&amp;IF(AI6&gt;=Paramètres!$C$1,Paramètres!$C$7,VLOOKUP(AI7,Paramètres!$K$4:$L$54,2,FALSE))&amp;"_"&amp;Paramètres!$C$9&amp;"!$J$2:$J$10000"))&gt;=AI6,IF((INDIRECT("S"&amp;IF(AI6&gt;=Paramètres!$C$1,Paramètres!$C$7,VLOOKUP(AI7,Paramètres!$K$4:$L$54,2,FALSE))&amp;"_"&amp;Paramètres!$C$9&amp;"!$J$2:$J$10000"))&lt;AJ6,1,0),0))</f>
        <v>9</v>
      </c>
      <c r="AJ8" s="12">
        <f t="array" aca="1" ref="AJ8" ca="1">SUM(IF((INDIRECT("S"&amp;IF(AJ6&gt;=Paramètres!$C$1,Paramètres!$C$7,VLOOKUP(AJ7,Paramètres!$K$4:$L$54,2,FALSE))&amp;"_"&amp;Paramètres!$C$9&amp;"!$J$2:$J$10000"))&gt;=AJ6,IF((INDIRECT("S"&amp;IF(AJ6&gt;=Paramètres!$C$1,Paramètres!$C$7,VLOOKUP(AJ7,Paramètres!$K$4:$L$54,2,FALSE))&amp;"_"&amp;Paramètres!$C$9&amp;"!$J$2:$J$10000"))&lt;AK6,1,0),0))</f>
        <v>12</v>
      </c>
      <c r="AK8" s="12">
        <f t="array" aca="1" ref="AK8" ca="1">SUM(IF((INDIRECT("S"&amp;IF(AK6&gt;=Paramètres!$C$1,Paramètres!$C$7,VLOOKUP(AK7,Paramètres!$K$4:$L$54,2,FALSE))&amp;"_"&amp;Paramètres!$C$9&amp;"!$J$2:$J$10000"))&gt;=AK6,IF((INDIRECT("S"&amp;IF(AK6&gt;=Paramètres!$C$1,Paramètres!$C$7,VLOOKUP(AK7,Paramètres!$K$4:$L$54,2,FALSE))&amp;"_"&amp;Paramètres!$C$9&amp;"!$J$2:$J$10000"))&lt;AL6,1,0),0))</f>
        <v>16</v>
      </c>
      <c r="AL8" s="12">
        <f t="array" aca="1" ref="AL8" ca="1">SUM(IF((INDIRECT("S"&amp;IF(AL6&gt;=Paramètres!$C$1,Paramètres!$C$7,VLOOKUP(AL7,Paramètres!$K$4:$L$54,2,FALSE))&amp;"_"&amp;Paramètres!$C$9&amp;"!$J$2:$J$10000"))&gt;=AL6,IF((INDIRECT("S"&amp;IF(AL6&gt;=Paramètres!$C$1,Paramètres!$C$7,VLOOKUP(AL7,Paramètres!$K$4:$L$54,2,FALSE))&amp;"_"&amp;Paramètres!$C$9&amp;"!$J$2:$J$10000"))&lt;AM6,1,0),0))</f>
        <v>10</v>
      </c>
      <c r="AM8" s="42"/>
      <c r="AN8" s="12">
        <f t="array" aca="1" ref="AN8" ca="1">SUM(IF((INDIRECT("S"&amp;IF(AN6&gt;=Paramètres!$C$1,Paramètres!$C$7,VLOOKUP(AN7,Paramètres!$K$4:$L$54,2,FALSE))&amp;"_"&amp;Paramètres!$C$9&amp;"!$J$2:$J$10000"))&gt;=AN6,IF((INDIRECT("S"&amp;IF(AN6&gt;=Paramètres!$C$1,Paramètres!$C$7,VLOOKUP(AN7,Paramètres!$K$4:$L$54,2,FALSE))&amp;"_"&amp;Paramètres!$C$9&amp;"!$J$2:$J$10000"))&lt;AO6,1,0),0))</f>
        <v>4</v>
      </c>
      <c r="AO8" s="12">
        <f t="array" aca="1" ref="AO8" ca="1">SUM(IF((INDIRECT("S"&amp;IF(AO6&gt;=Paramètres!$C$1,Paramètres!$C$7,VLOOKUP(AO7,Paramètres!$K$4:$L$54,2,FALSE))&amp;"_"&amp;Paramètres!$C$9&amp;"!$J$2:$J$10000"))&gt;=AO6,IF((INDIRECT("S"&amp;IF(AO6&gt;=Paramètres!$C$1,Paramètres!$C$7,VLOOKUP(AO7,Paramètres!$K$4:$L$54,2,FALSE))&amp;"_"&amp;Paramètres!$C$9&amp;"!$J$2:$J$10000"))&lt;AP6,1,0),0))</f>
        <v>12</v>
      </c>
      <c r="AP8" s="12">
        <f t="array" aca="1" ref="AP8" ca="1">SUM(IF((INDIRECT("S"&amp;IF(AP6&gt;=Paramètres!$C$1,Paramètres!$C$7,VLOOKUP(AP7,Paramètres!$K$4:$L$54,2,FALSE))&amp;"_"&amp;Paramètres!$C$9&amp;"!$J$2:$J$10000"))&gt;=AP6,IF((INDIRECT("S"&amp;IF(AP6&gt;=Paramètres!$C$1,Paramètres!$C$7,VLOOKUP(AP7,Paramètres!$K$4:$L$54,2,FALSE))&amp;"_"&amp;Paramètres!$C$9&amp;"!$J$2:$J$10000"))&lt;AQ6,1,0),0))</f>
        <v>18</v>
      </c>
      <c r="AQ8" s="12">
        <f t="array" aca="1" ref="AQ8" ca="1">SUM(IF((INDIRECT("S"&amp;IF(AQ6&gt;=Paramètres!$C$1,Paramètres!$C$7,VLOOKUP(AQ7,Paramètres!$K$4:$L$54,2,FALSE))&amp;"_"&amp;Paramètres!$C$9&amp;"!$J$2:$J$10000"))&gt;=AQ6,IF((INDIRECT("S"&amp;IF(AQ6&gt;=Paramètres!$C$1,Paramètres!$C$7,VLOOKUP(AQ7,Paramètres!$K$4:$L$54,2,FALSE))&amp;"_"&amp;Paramètres!$C$9&amp;"!$J$2:$J$10000"))&lt;AR6,1,0),0))</f>
        <v>5</v>
      </c>
      <c r="AR8" s="42"/>
      <c r="AS8" s="12">
        <f t="array" aca="1" ref="AS8" ca="1">SUM(IF((INDIRECT("S"&amp;IF(AS6&gt;=Paramètres!$C$1,Paramètres!$C$7,VLOOKUP(AS7,Paramètres!$K$4:$L$54,2,FALSE))&amp;"_"&amp;Paramètres!$C$9&amp;"!$J$2:$J$10000"))&gt;=AS6,IF((INDIRECT("S"&amp;IF(AS6&gt;=Paramètres!$C$1,Paramètres!$C$7,VLOOKUP(AS7,Paramètres!$K$4:$L$54,2,FALSE))&amp;"_"&amp;Paramètres!$C$9&amp;"!$J$2:$J$10000"))&lt;AT6,1,0),0))</f>
        <v>10</v>
      </c>
      <c r="AT8" s="12">
        <f t="array" aca="1" ref="AT8" ca="1">SUM(IF((INDIRECT("S"&amp;IF(AT6&gt;=Paramètres!$C$1,Paramètres!$C$7,VLOOKUP(AT7,Paramètres!$K$4:$L$54,2,FALSE))&amp;"_"&amp;Paramètres!$C$9&amp;"!$J$2:$J$10000"))&gt;=AT6,IF((INDIRECT("S"&amp;IF(AT6&gt;=Paramètres!$C$1,Paramètres!$C$7,VLOOKUP(AT7,Paramètres!$K$4:$L$54,2,FALSE))&amp;"_"&amp;Paramètres!$C$9&amp;"!$J$2:$J$10000"))&lt;AU6,1,0),0))</f>
        <v>14</v>
      </c>
      <c r="AU8" s="12">
        <f t="array" aca="1" ref="AU8" ca="1">SUM(IF((INDIRECT("S"&amp;IF(AU6&gt;=Paramètres!$C$1,Paramètres!$C$7,VLOOKUP(AU7,Paramètres!$K$4:$L$54,2,FALSE))&amp;"_"&amp;Paramètres!$C$9&amp;"!$J$2:$J$10000"))&gt;=AU6,IF((INDIRECT("S"&amp;IF(AU6&gt;=Paramètres!$C$1,Paramètres!$C$7,VLOOKUP(AU7,Paramètres!$K$4:$L$54,2,FALSE))&amp;"_"&amp;Paramètres!$C$9&amp;"!$J$2:$J$10000"))&lt;AV6,1,0),0))</f>
        <v>12</v>
      </c>
      <c r="AV8" s="12">
        <f t="array" aca="1" ref="AV8" ca="1">SUM(IF((INDIRECT("S"&amp;IF(AV6&gt;=Paramètres!$C$1,Paramètres!$C$7,VLOOKUP(AV7,Paramètres!$K$4:$L$54,2,FALSE))&amp;"_"&amp;Paramètres!$C$9&amp;"!$J$2:$J$10000"))&gt;=AV6,IF((INDIRECT("S"&amp;IF(AV6&gt;=Paramètres!$C$1,Paramètres!$C$7,VLOOKUP(AV7,Paramètres!$K$4:$L$54,2,FALSE))&amp;"_"&amp;Paramètres!$C$9&amp;"!$J$2:$J$10000"))&lt;AW6,1,0),0))</f>
        <v>14</v>
      </c>
      <c r="AW8" s="42"/>
      <c r="AX8" s="12">
        <f t="array" aca="1" ref="AX8" ca="1">SUM(IF((INDIRECT("S"&amp;IF(AX6&gt;=Paramètres!$C$1,Paramètres!$C$7,VLOOKUP(AX7,Paramètres!$K$4:$L$54,2,FALSE))&amp;"_"&amp;Paramètres!$C$9&amp;"!$J$2:$J$10000"))&gt;=AX6,IF((INDIRECT("S"&amp;IF(AX6&gt;=Paramètres!$C$1,Paramètres!$C$7,VLOOKUP(AX7,Paramètres!$K$4:$L$54,2,FALSE))&amp;"_"&amp;Paramètres!$C$9&amp;"!$J$2:$J$10000"))&lt;AY6,1,0),0))</f>
        <v>4</v>
      </c>
      <c r="AY8" s="12">
        <f t="array" aca="1" ref="AY8" ca="1">SUM(IF((INDIRECT("S"&amp;IF(AY6&gt;=Paramètres!$C$1,Paramètres!$C$7,VLOOKUP(AY7,Paramètres!$K$4:$L$54,2,FALSE))&amp;"_"&amp;Paramètres!$C$9&amp;"!$J$2:$J$10000"))&gt;=AY6,IF((INDIRECT("S"&amp;IF(AY6&gt;=Paramètres!$C$1,Paramètres!$C$7,VLOOKUP(AY7,Paramètres!$K$4:$L$54,2,FALSE))&amp;"_"&amp;Paramètres!$C$9&amp;"!$J$2:$J$10000"))&lt;AZ6,1,0),0))</f>
        <v>10</v>
      </c>
      <c r="AZ8" s="12">
        <f t="array" aca="1" ref="AZ8" ca="1">SUM(IF((INDIRECT("S"&amp;IF(AZ6&gt;=Paramètres!$C$1,Paramètres!$C$7,VLOOKUP(AZ7,Paramètres!$K$4:$L$54,2,FALSE))&amp;"_"&amp;Paramètres!$C$9&amp;"!$J$2:$J$10000"))&gt;=AZ6,IF((INDIRECT("S"&amp;IF(AZ6&gt;=Paramètres!$C$1,Paramètres!$C$7,VLOOKUP(AZ7,Paramètres!$K$4:$L$54,2,FALSE))&amp;"_"&amp;Paramètres!$C$9&amp;"!$J$2:$J$10000"))&lt;BA6,1,0),0))</f>
        <v>6</v>
      </c>
      <c r="BA8" s="12">
        <f t="array" aca="1" ref="BA8" ca="1">SUM(IF((INDIRECT("S"&amp;IF(BA6&gt;=Paramètres!$C$1,Paramètres!$C$7,VLOOKUP(BA7,Paramètres!$K$4:$L$54,2,FALSE))&amp;"_"&amp;Paramètres!$C$9&amp;"!$J$2:$J$10000"))&gt;=BA6,IF((INDIRECT("S"&amp;IF(BA6&gt;=Paramètres!$C$1,Paramètres!$C$7,VLOOKUP(BA7,Paramètres!$K$4:$L$54,2,FALSE))&amp;"_"&amp;Paramètres!$C$9&amp;"!$J$2:$J$10000"))&lt;BB6,1,0),0))</f>
        <v>12</v>
      </c>
      <c r="BB8" s="42"/>
      <c r="BC8" s="12">
        <f t="array" aca="1" ref="BC8" ca="1">SUM(IF((INDIRECT("S"&amp;IF(BC6&gt;=Paramètres!$C$1,Paramètres!$C$7,VLOOKUP(BC7,Paramètres!$K$4:$L$54,2,FALSE))&amp;"_"&amp;Paramètres!$C$9&amp;"!$J$2:$J$10000"))&gt;=BC6,IF((INDIRECT("S"&amp;IF(BC6&gt;=Paramètres!$C$1,Paramètres!$C$7,VLOOKUP(BC7,Paramètres!$K$4:$L$54,2,FALSE))&amp;"_"&amp;Paramètres!$C$9&amp;"!$J$2:$J$10000"))&lt;BD6,1,0),0))</f>
        <v>13</v>
      </c>
      <c r="BD8" s="12">
        <f t="array" aca="1" ref="BD8" ca="1">SUM(IF((INDIRECT("S"&amp;IF(BD6&gt;=Paramètres!$C$1,Paramètres!$C$7,VLOOKUP(BD7,Paramètres!$K$4:$L$54,2,FALSE))&amp;"_"&amp;Paramètres!$C$9&amp;"!$J$2:$J$10000"))&gt;=BD6,IF((INDIRECT("S"&amp;IF(BD6&gt;=Paramètres!$C$1,Paramètres!$C$7,VLOOKUP(BD7,Paramètres!$K$4:$L$54,2,FALSE))&amp;"_"&amp;Paramètres!$C$9&amp;"!$J$2:$J$10000"))&lt;BE6,1,0),0))</f>
        <v>23</v>
      </c>
      <c r="BE8" s="12">
        <f t="array" aca="1" ref="BE8" ca="1">SUM(IF((INDIRECT("S"&amp;IF(BE6&gt;=Paramètres!$C$1,Paramètres!$C$7,VLOOKUP(BE7,Paramètres!$K$4:$L$54,2,FALSE))&amp;"_"&amp;Paramètres!$C$9&amp;"!$J$2:$J$10000"))&gt;=BE6,IF((INDIRECT("S"&amp;IF(BE6&gt;=Paramètres!$C$1,Paramètres!$C$7,VLOOKUP(BE7,Paramètres!$K$4:$L$54,2,FALSE))&amp;"_"&amp;Paramètres!$C$9&amp;"!$J$2:$J$10000"))&lt;BF6,1,0),0))</f>
        <v>20</v>
      </c>
      <c r="BF8" s="12">
        <f t="array" aca="1" ref="BF8" ca="1">SUM(IF((INDIRECT("S"&amp;IF(BF6&gt;=Paramètres!$C$1,Paramètres!$C$7,VLOOKUP(BF7,Paramètres!$K$4:$L$54,2,FALSE))&amp;"_"&amp;Paramètres!$C$9&amp;"!$J$2:$J$10000"))&gt;=BF6,IF((INDIRECT("S"&amp;IF(BF6&gt;=Paramètres!$C$1,Paramètres!$C$7,VLOOKUP(BF7,Paramètres!$K$4:$L$54,2,FALSE))&amp;"_"&amp;Paramètres!$C$9&amp;"!$J$2:$J$10000"))&lt;BG6,1,0),0))</f>
        <v>24</v>
      </c>
      <c r="BG8" s="12">
        <f t="array" aca="1" ref="BG8" ca="1">SUM(IF((INDIRECT("S"&amp;IF(BG6&gt;=Paramètres!$C$1,Paramètres!$C$7,VLOOKUP(BG7,Paramètres!$K$4:$L$54,2,FALSE))&amp;"_"&amp;Paramètres!$C$9&amp;"!$J$2:$J$10000"))&gt;=BG6,IF((INDIRECT("S"&amp;IF(BG6&gt;=Paramètres!$C$1,Paramètres!$C$7,VLOOKUP(BG7,Paramètres!$K$4:$L$54,2,FALSE))&amp;"_"&amp;Paramètres!$C$9&amp;"!$J$2:$J$10000"))&lt;BH6,1,0),0))</f>
        <v>21</v>
      </c>
      <c r="BH8" s="42"/>
      <c r="BI8" s="12">
        <f t="array" aca="1" ref="BI8" ca="1">SUM(IF((INDIRECT("S"&amp;IF(BI6&gt;=Paramètres!$C$1,Paramètres!$C$7,VLOOKUP(BI7,Paramètres!$K$4:$L$54,2,FALSE))&amp;"_"&amp;Paramètres!$C$9&amp;"!$J$2:$J$10000"))&gt;=BI6,IF((INDIRECT("S"&amp;IF(BI6&gt;=Paramètres!$C$1,Paramètres!$C$7,VLOOKUP(BI7,Paramètres!$K$4:$L$54,2,FALSE))&amp;"_"&amp;Paramètres!$C$9&amp;"!$J$2:$J$10000"))&lt;BJ6,1,0),0))</f>
        <v>23</v>
      </c>
      <c r="BJ8" s="12">
        <f t="array" aca="1" ref="BJ8" ca="1">SUM(IF((INDIRECT("S"&amp;IF(BJ6&gt;=Paramètres!$C$1,Paramètres!$C$7,VLOOKUP(BJ7,Paramètres!$K$4:$L$54,2,FALSE))&amp;"_"&amp;Paramètres!$C$9&amp;"!$J$2:$J$10000"))&gt;=BJ6,IF((INDIRECT("S"&amp;IF(BJ6&gt;=Paramètres!$C$1,Paramètres!$C$7,VLOOKUP(BJ7,Paramètres!$K$4:$L$54,2,FALSE))&amp;"_"&amp;Paramètres!$C$9&amp;"!$J$2:$J$10000"))&lt;BK6,1,0),0))</f>
        <v>4</v>
      </c>
      <c r="BK8" s="12">
        <f t="array" aca="1" ref="BK8" ca="1">SUM(IF((INDIRECT("S"&amp;IF(BK6&gt;=Paramètres!$C$1,Paramètres!$C$7,VLOOKUP(BK7,Paramètres!$K$4:$L$54,2,FALSE))&amp;"_"&amp;Paramètres!$C$9&amp;"!$J$2:$J$10000"))&gt;=BK6,IF((INDIRECT("S"&amp;IF(BK6&gt;=Paramètres!$C$1,Paramètres!$C$7,VLOOKUP(BK7,Paramètres!$K$4:$L$54,2,FALSE))&amp;"_"&amp;Paramètres!$C$9&amp;"!$J$2:$J$10000"))&lt;BL6,1,0),0))</f>
        <v>23</v>
      </c>
      <c r="BL8" s="12">
        <f t="array" aca="1" ref="BL8" ca="1">SUM(IF((INDIRECT("S"&amp;IF(BL6&gt;=Paramètres!$C$1,Paramètres!$C$7,VLOOKUP(BL7,Paramètres!$K$4:$L$54,2,FALSE))&amp;"_"&amp;Paramètres!$C$9&amp;"!$J$2:$J$10000"))&gt;=BL6,IF((INDIRECT("S"&amp;IF(BL6&gt;=Paramètres!$C$1,Paramètres!$C$7,VLOOKUP(BL7,Paramètres!$K$4:$L$54,2,FALSE))&amp;"_"&amp;Paramètres!$C$9&amp;"!$J$2:$J$10000"))&lt;BM6,1,0),0))</f>
        <v>25</v>
      </c>
      <c r="BM8" s="42"/>
    </row>
    <row r="9" spans="2:67" x14ac:dyDescent="0.25">
      <c r="C9" s="5"/>
      <c r="D9" s="5"/>
      <c r="E9" s="5"/>
      <c r="F9" s="5"/>
      <c r="G9" s="5"/>
    </row>
    <row r="10" spans="2:67" x14ac:dyDescent="0.25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</row>
    <row r="11" spans="2:67" x14ac:dyDescent="0.25">
      <c r="C11" s="5"/>
      <c r="D11" s="5"/>
      <c r="E11" s="5"/>
      <c r="F11" s="5"/>
      <c r="G11" s="5"/>
    </row>
    <row r="12" spans="2:67" x14ac:dyDescent="0.25">
      <c r="C12" s="5"/>
      <c r="D12" s="5"/>
      <c r="E12" s="5"/>
      <c r="F12" s="5"/>
      <c r="G12" s="5"/>
    </row>
    <row r="13" spans="2:67" x14ac:dyDescent="0.25">
      <c r="C13" s="5"/>
      <c r="D13" s="5"/>
      <c r="E13" s="5"/>
      <c r="F13" s="5"/>
      <c r="G13" s="5"/>
    </row>
    <row r="14" spans="2:67" x14ac:dyDescent="0.25">
      <c r="C14" s="5"/>
      <c r="D14" s="5"/>
      <c r="E14" s="5"/>
      <c r="F14" s="5"/>
      <c r="G14" s="5"/>
    </row>
    <row r="15" spans="2:67" x14ac:dyDescent="0.25">
      <c r="C15" s="5"/>
      <c r="D15" s="5"/>
      <c r="E15" s="5"/>
      <c r="F15" s="5"/>
      <c r="G15" s="5"/>
    </row>
    <row r="16" spans="2:67" x14ac:dyDescent="0.25">
      <c r="C16" s="5"/>
      <c r="D16" s="5"/>
      <c r="E16" s="5"/>
      <c r="F16" s="5"/>
      <c r="G16" s="5"/>
    </row>
    <row r="17" spans="3:7" x14ac:dyDescent="0.25">
      <c r="C17" s="5"/>
      <c r="D17" s="5"/>
      <c r="E17" s="5"/>
      <c r="F17" s="5"/>
      <c r="G17" s="5"/>
    </row>
    <row r="18" spans="3:7" x14ac:dyDescent="0.25">
      <c r="C18" s="5"/>
      <c r="D18" s="5"/>
      <c r="E18" s="5"/>
      <c r="F18" s="5"/>
      <c r="G18" s="5"/>
    </row>
    <row r="19" spans="3:7" x14ac:dyDescent="0.25">
      <c r="C19" s="5"/>
      <c r="D19" s="5"/>
      <c r="E19" s="5"/>
      <c r="F19" s="5"/>
      <c r="G19" s="5"/>
    </row>
    <row r="20" spans="3:7" x14ac:dyDescent="0.25">
      <c r="C20" s="5"/>
      <c r="D20" s="5"/>
      <c r="E20" s="5"/>
      <c r="F20" s="5"/>
      <c r="G20" s="5"/>
    </row>
    <row r="21" spans="3:7" x14ac:dyDescent="0.25">
      <c r="C21" s="5"/>
      <c r="D21" s="5"/>
      <c r="E21" s="5"/>
      <c r="F21" s="5"/>
      <c r="G21" s="5"/>
    </row>
    <row r="22" spans="3:7" x14ac:dyDescent="0.25">
      <c r="C22" s="5"/>
      <c r="D22" s="5"/>
      <c r="E22" s="5"/>
      <c r="F22" s="5"/>
      <c r="G22" s="5"/>
    </row>
    <row r="23" spans="3:7" x14ac:dyDescent="0.25">
      <c r="C23" s="5"/>
      <c r="D23" s="5"/>
      <c r="E23" s="5"/>
      <c r="F23" s="5"/>
      <c r="G23" s="5"/>
    </row>
    <row r="24" spans="3:7" x14ac:dyDescent="0.25">
      <c r="C24" s="5"/>
      <c r="D24" s="5"/>
      <c r="E24" s="5"/>
      <c r="F24" s="5"/>
      <c r="G24" s="5"/>
    </row>
    <row r="25" spans="3:7" x14ac:dyDescent="0.25">
      <c r="C25" s="5"/>
      <c r="D25" s="5"/>
      <c r="E25" s="5"/>
      <c r="F25" s="5"/>
      <c r="G25" s="5"/>
    </row>
    <row r="26" spans="3:7" x14ac:dyDescent="0.25">
      <c r="C26" s="5"/>
      <c r="D26" s="5"/>
      <c r="E26" s="5"/>
      <c r="F26" s="5"/>
      <c r="G26" s="5"/>
    </row>
    <row r="27" spans="3:7" x14ac:dyDescent="0.25">
      <c r="C27" s="5"/>
      <c r="D27" s="5"/>
      <c r="E27" s="5"/>
      <c r="F27" s="5"/>
      <c r="G27" s="5"/>
    </row>
    <row r="28" spans="3:7" x14ac:dyDescent="0.25">
      <c r="C28" s="5"/>
      <c r="D28" s="5"/>
      <c r="E28" s="5"/>
      <c r="F28" s="5"/>
      <c r="G28" s="5"/>
    </row>
    <row r="29" spans="3:7" x14ac:dyDescent="0.25">
      <c r="C29" s="5"/>
      <c r="D29" s="5"/>
      <c r="E29" s="5"/>
      <c r="F29" s="5"/>
      <c r="G29" s="5"/>
    </row>
    <row r="30" spans="3:7" x14ac:dyDescent="0.25">
      <c r="C30" s="5"/>
      <c r="D30" s="5"/>
      <c r="E30" s="5"/>
      <c r="F30" s="5"/>
      <c r="G30" s="5"/>
    </row>
    <row r="31" spans="3:7" x14ac:dyDescent="0.25">
      <c r="C31" s="5"/>
      <c r="D31" s="5"/>
      <c r="E31" s="5"/>
      <c r="F31" s="5"/>
      <c r="G31" s="5"/>
    </row>
    <row r="32" spans="3:7" x14ac:dyDescent="0.25">
      <c r="C32" s="5"/>
      <c r="D32" s="5"/>
      <c r="E32" s="5"/>
      <c r="F32" s="5"/>
      <c r="G32" s="5"/>
    </row>
    <row r="33" spans="3:7" x14ac:dyDescent="0.25">
      <c r="C33" s="5"/>
      <c r="D33" s="5"/>
      <c r="E33" s="5"/>
      <c r="F33" s="5"/>
      <c r="G33" s="5"/>
    </row>
    <row r="34" spans="3:7" x14ac:dyDescent="0.25">
      <c r="C34" s="5"/>
      <c r="D34" s="5"/>
      <c r="E34" s="5"/>
      <c r="F34" s="5"/>
      <c r="G34" s="5"/>
    </row>
    <row r="35" spans="3:7" x14ac:dyDescent="0.25">
      <c r="C35" s="5"/>
      <c r="D35" s="5"/>
      <c r="E35" s="5"/>
      <c r="F35" s="5"/>
      <c r="G35" s="5"/>
    </row>
    <row r="36" spans="3:7" x14ac:dyDescent="0.25">
      <c r="C36" s="5"/>
      <c r="D36" s="5"/>
      <c r="E36" s="5"/>
      <c r="F36" s="5"/>
      <c r="G36" s="5"/>
    </row>
    <row r="37" spans="3:7" x14ac:dyDescent="0.25">
      <c r="C37" s="5"/>
      <c r="D37" s="5"/>
      <c r="E37" s="5"/>
      <c r="F37" s="5"/>
      <c r="G37" s="5"/>
    </row>
    <row r="38" spans="3:7" x14ac:dyDescent="0.25">
      <c r="C38" s="5"/>
      <c r="D38" s="5"/>
      <c r="E38" s="5"/>
      <c r="F38" s="5"/>
      <c r="G38" s="5"/>
    </row>
    <row r="39" spans="3:7" x14ac:dyDescent="0.25">
      <c r="C39" s="5"/>
      <c r="D39" s="5"/>
      <c r="E39" s="5"/>
      <c r="F39" s="5"/>
      <c r="G39" s="5"/>
    </row>
    <row r="40" spans="3:7" x14ac:dyDescent="0.25">
      <c r="C40" s="5"/>
      <c r="D40" s="5"/>
      <c r="E40" s="5"/>
      <c r="F40" s="5"/>
      <c r="G40" s="5"/>
    </row>
    <row r="41" spans="3:7" x14ac:dyDescent="0.25">
      <c r="C41" s="5"/>
      <c r="D41" s="5"/>
      <c r="E41" s="5"/>
      <c r="F41" s="5"/>
      <c r="G41" s="5"/>
    </row>
    <row r="42" spans="3:7" x14ac:dyDescent="0.25">
      <c r="C42" s="5"/>
      <c r="D42" s="5"/>
      <c r="E42" s="5"/>
      <c r="F42" s="5"/>
      <c r="G42" s="5"/>
    </row>
    <row r="43" spans="3:7" x14ac:dyDescent="0.25">
      <c r="C43" s="5"/>
      <c r="D43" s="5"/>
      <c r="E43" s="5"/>
      <c r="F43" s="5"/>
      <c r="G43" s="5"/>
    </row>
    <row r="44" spans="3:7" x14ac:dyDescent="0.25">
      <c r="C44" s="5"/>
      <c r="D44" s="5"/>
      <c r="E44" s="5"/>
      <c r="F44" s="5"/>
      <c r="G44" s="5"/>
    </row>
    <row r="45" spans="3:7" x14ac:dyDescent="0.25">
      <c r="C45" s="5"/>
      <c r="D45" s="5"/>
      <c r="E45" s="5"/>
      <c r="F45" s="5"/>
      <c r="G45" s="5"/>
    </row>
    <row r="46" spans="3:7" x14ac:dyDescent="0.25">
      <c r="C46" s="5"/>
      <c r="D46" s="5"/>
      <c r="E46" s="5"/>
      <c r="F46" s="5"/>
      <c r="G46" s="5"/>
    </row>
    <row r="47" spans="3:7" x14ac:dyDescent="0.25">
      <c r="C47" s="5"/>
      <c r="D47" s="5"/>
      <c r="E47" s="5"/>
      <c r="F47" s="5"/>
      <c r="G47" s="5"/>
    </row>
    <row r="48" spans="3:7" x14ac:dyDescent="0.25">
      <c r="C48" s="5"/>
      <c r="D48" s="5"/>
      <c r="E48" s="5"/>
      <c r="F48" s="5"/>
      <c r="G48" s="5"/>
    </row>
    <row r="49" spans="3:7" x14ac:dyDescent="0.25">
      <c r="C49" s="5"/>
      <c r="D49" s="5"/>
      <c r="E49" s="5"/>
      <c r="F49" s="5"/>
      <c r="G49" s="5"/>
    </row>
    <row r="50" spans="3:7" x14ac:dyDescent="0.25">
      <c r="C50" s="5"/>
      <c r="D50" s="5"/>
      <c r="E50" s="5"/>
      <c r="F50" s="5"/>
      <c r="G50" s="5"/>
    </row>
    <row r="51" spans="3:7" x14ac:dyDescent="0.25">
      <c r="C51" s="5"/>
      <c r="D51" s="5"/>
      <c r="E51" s="5"/>
      <c r="F51" s="5"/>
      <c r="G51" s="5"/>
    </row>
    <row r="52" spans="3:7" x14ac:dyDescent="0.25">
      <c r="C52" s="5"/>
      <c r="D52" s="5"/>
      <c r="E52" s="5"/>
      <c r="F52" s="5"/>
      <c r="G52" s="5"/>
    </row>
    <row r="53" spans="3:7" x14ac:dyDescent="0.25">
      <c r="C53" s="5"/>
      <c r="D53" s="5"/>
      <c r="E53" s="5"/>
      <c r="F53" s="5"/>
      <c r="G53" s="5"/>
    </row>
    <row r="54" spans="3:7" x14ac:dyDescent="0.25">
      <c r="C54" s="5"/>
      <c r="D54" s="5"/>
      <c r="E54" s="5"/>
      <c r="F54" s="5"/>
      <c r="G54" s="5"/>
    </row>
    <row r="55" spans="3:7" x14ac:dyDescent="0.25">
      <c r="C55" s="5"/>
      <c r="D55" s="5"/>
      <c r="E55" s="5"/>
      <c r="F55" s="5"/>
      <c r="G55" s="5"/>
    </row>
    <row r="56" spans="3:7" x14ac:dyDescent="0.25">
      <c r="C56" s="5"/>
      <c r="D56" s="5"/>
      <c r="E56" s="5"/>
      <c r="F56" s="5"/>
      <c r="G56" s="5"/>
    </row>
    <row r="57" spans="3:7" x14ac:dyDescent="0.25">
      <c r="C57" s="5"/>
      <c r="D57" s="5"/>
      <c r="E57" s="5"/>
      <c r="F57" s="5"/>
      <c r="G57" s="5"/>
    </row>
    <row r="58" spans="3:7" x14ac:dyDescent="0.25">
      <c r="C58" s="5"/>
      <c r="D58" s="5"/>
      <c r="E58" s="5"/>
      <c r="F58" s="5"/>
      <c r="G58" s="5"/>
    </row>
    <row r="59" spans="3:7" x14ac:dyDescent="0.25">
      <c r="C59" s="5"/>
      <c r="D59" s="5"/>
      <c r="E59" s="5"/>
      <c r="F59" s="5"/>
      <c r="G59" s="5"/>
    </row>
    <row r="60" spans="3:7" x14ac:dyDescent="0.25">
      <c r="C60" s="5"/>
      <c r="D60" s="5"/>
      <c r="E60" s="5"/>
      <c r="F60" s="5"/>
      <c r="G60" s="5"/>
    </row>
    <row r="61" spans="3:7" x14ac:dyDescent="0.25">
      <c r="C61" s="5"/>
      <c r="D61" s="5"/>
      <c r="E61" s="5"/>
      <c r="F61" s="5"/>
      <c r="G61" s="5"/>
    </row>
    <row r="62" spans="3:7" x14ac:dyDescent="0.25">
      <c r="C62" s="5"/>
      <c r="D62" s="5"/>
      <c r="E62" s="5"/>
      <c r="F62" s="5"/>
      <c r="G62" s="5"/>
    </row>
    <row r="63" spans="3:7" x14ac:dyDescent="0.25">
      <c r="C63" s="5"/>
      <c r="D63" s="5"/>
      <c r="E63" s="5"/>
      <c r="F63" s="5"/>
      <c r="G63" s="5"/>
    </row>
    <row r="64" spans="3:7" x14ac:dyDescent="0.25">
      <c r="C64" s="5"/>
      <c r="D64" s="5"/>
      <c r="E64" s="5"/>
      <c r="F64" s="5"/>
      <c r="G64" s="5"/>
    </row>
    <row r="65" spans="3:7" x14ac:dyDescent="0.25">
      <c r="C65" s="5"/>
      <c r="D65" s="5"/>
      <c r="E65" s="5"/>
      <c r="F65" s="5"/>
      <c r="G65" s="5"/>
    </row>
    <row r="66" spans="3:7" x14ac:dyDescent="0.25">
      <c r="C66" s="5"/>
      <c r="D66" s="5"/>
      <c r="E66" s="5"/>
      <c r="F66" s="5"/>
      <c r="G66" s="5"/>
    </row>
    <row r="67" spans="3:7" x14ac:dyDescent="0.25">
      <c r="C67" s="5"/>
      <c r="D67" s="5"/>
      <c r="E67" s="5"/>
      <c r="F67" s="5"/>
      <c r="G67" s="5"/>
    </row>
    <row r="68" spans="3:7" x14ac:dyDescent="0.25">
      <c r="C68" s="5"/>
      <c r="D68" s="5"/>
      <c r="E68" s="5"/>
      <c r="F68" s="5"/>
      <c r="G68" s="5"/>
    </row>
    <row r="69" spans="3:7" x14ac:dyDescent="0.25">
      <c r="C69" s="5"/>
      <c r="D69" s="5"/>
      <c r="E69" s="5"/>
      <c r="F69" s="5"/>
      <c r="G69" s="5"/>
    </row>
    <row r="70" spans="3:7" x14ac:dyDescent="0.25">
      <c r="C70" s="5"/>
      <c r="D70" s="5"/>
      <c r="E70" s="5"/>
      <c r="F70" s="5"/>
      <c r="G70" s="5"/>
    </row>
    <row r="71" spans="3:7" x14ac:dyDescent="0.25">
      <c r="C71" s="5"/>
      <c r="D71" s="5"/>
      <c r="E71" s="5"/>
      <c r="F71" s="5"/>
      <c r="G71" s="5"/>
    </row>
    <row r="72" spans="3:7" x14ac:dyDescent="0.25">
      <c r="C72" s="5"/>
      <c r="D72" s="5"/>
      <c r="E72" s="5"/>
      <c r="F72" s="5"/>
      <c r="G72" s="5"/>
    </row>
    <row r="73" spans="3:7" x14ac:dyDescent="0.25">
      <c r="C73" s="5"/>
      <c r="D73" s="5"/>
      <c r="E73" s="5"/>
      <c r="F73" s="5"/>
      <c r="G73" s="5"/>
    </row>
    <row r="74" spans="3:7" x14ac:dyDescent="0.25">
      <c r="C74" s="5"/>
      <c r="D74" s="5"/>
      <c r="E74" s="5"/>
      <c r="F74" s="5"/>
      <c r="G74" s="5"/>
    </row>
    <row r="75" spans="3:7" x14ac:dyDescent="0.25">
      <c r="C75" s="5"/>
      <c r="D75" s="5"/>
      <c r="E75" s="5"/>
      <c r="F75" s="5"/>
      <c r="G75" s="5"/>
    </row>
    <row r="76" spans="3:7" x14ac:dyDescent="0.25">
      <c r="C76" s="5"/>
      <c r="D76" s="5"/>
      <c r="E76" s="5"/>
      <c r="F76" s="5"/>
      <c r="G76" s="5"/>
    </row>
    <row r="77" spans="3:7" x14ac:dyDescent="0.25">
      <c r="C77" s="5"/>
      <c r="D77" s="5"/>
      <c r="E77" s="5"/>
      <c r="F77" s="5"/>
      <c r="G77" s="5"/>
    </row>
    <row r="78" spans="3:7" x14ac:dyDescent="0.25">
      <c r="C78" s="5"/>
      <c r="D78" s="5"/>
      <c r="E78" s="5"/>
      <c r="F78" s="5"/>
      <c r="G78" s="5"/>
    </row>
    <row r="79" spans="3:7" x14ac:dyDescent="0.25">
      <c r="C79" s="5"/>
      <c r="D79" s="5"/>
      <c r="E79" s="5"/>
      <c r="F79" s="5"/>
      <c r="G79" s="5"/>
    </row>
    <row r="80" spans="3:7" x14ac:dyDescent="0.25">
      <c r="C80" s="5"/>
      <c r="D80" s="5"/>
      <c r="E80" s="5"/>
      <c r="F80" s="5"/>
      <c r="G80" s="5"/>
    </row>
    <row r="81" spans="3:7" x14ac:dyDescent="0.25">
      <c r="C81" s="5"/>
      <c r="D81" s="5"/>
      <c r="E81" s="5"/>
      <c r="F81" s="5"/>
      <c r="G81" s="5"/>
    </row>
    <row r="82" spans="3:7" x14ac:dyDescent="0.25">
      <c r="C82" s="5"/>
      <c r="D82" s="5"/>
      <c r="E82" s="5"/>
      <c r="F82" s="5"/>
      <c r="G82" s="5"/>
    </row>
    <row r="83" spans="3:7" x14ac:dyDescent="0.25">
      <c r="C83" s="5"/>
      <c r="D83" s="5"/>
      <c r="E83" s="5"/>
      <c r="F83" s="5"/>
      <c r="G83" s="5"/>
    </row>
    <row r="84" spans="3:7" x14ac:dyDescent="0.25">
      <c r="C84" s="5"/>
      <c r="D84" s="5"/>
      <c r="E84" s="5"/>
      <c r="F84" s="5"/>
      <c r="G84" s="5"/>
    </row>
    <row r="85" spans="3:7" x14ac:dyDescent="0.25">
      <c r="C85" s="5"/>
      <c r="D85" s="5"/>
      <c r="E85" s="5"/>
      <c r="F85" s="5"/>
      <c r="G85" s="5"/>
    </row>
    <row r="86" spans="3:7" x14ac:dyDescent="0.25">
      <c r="C86" s="5"/>
      <c r="D86" s="5"/>
      <c r="E86" s="5"/>
      <c r="F86" s="5"/>
      <c r="G86" s="5"/>
    </row>
    <row r="87" spans="3:7" x14ac:dyDescent="0.25">
      <c r="C87" s="5"/>
      <c r="D87" s="5"/>
      <c r="E87" s="5"/>
      <c r="F87" s="5"/>
      <c r="G87" s="5"/>
    </row>
    <row r="88" spans="3:7" x14ac:dyDescent="0.25">
      <c r="C88" s="5"/>
      <c r="D88" s="5"/>
      <c r="E88" s="5"/>
      <c r="F88" s="5"/>
      <c r="G88" s="5"/>
    </row>
    <row r="89" spans="3:7" x14ac:dyDescent="0.25">
      <c r="C89" s="5"/>
      <c r="D89" s="5"/>
      <c r="E89" s="5"/>
      <c r="F89" s="5"/>
      <c r="G89" s="5"/>
    </row>
    <row r="90" spans="3:7" x14ac:dyDescent="0.25">
      <c r="C90" s="5"/>
      <c r="D90" s="5"/>
      <c r="E90" s="5"/>
      <c r="F90" s="5"/>
      <c r="G90" s="5"/>
    </row>
    <row r="91" spans="3:7" x14ac:dyDescent="0.25">
      <c r="C91" s="5"/>
      <c r="D91" s="5"/>
      <c r="E91" s="5"/>
      <c r="F91" s="5"/>
      <c r="G91" s="5"/>
    </row>
    <row r="92" spans="3:7" x14ac:dyDescent="0.25">
      <c r="C92" s="5"/>
      <c r="D92" s="5"/>
      <c r="E92" s="5"/>
      <c r="F92" s="5"/>
      <c r="G92" s="5"/>
    </row>
    <row r="93" spans="3:7" x14ac:dyDescent="0.25">
      <c r="C93" s="5"/>
      <c r="D93" s="5"/>
      <c r="E93" s="5"/>
      <c r="F93" s="5"/>
      <c r="G93" s="5"/>
    </row>
    <row r="94" spans="3:7" x14ac:dyDescent="0.25">
      <c r="C94" s="5"/>
      <c r="D94" s="5"/>
      <c r="E94" s="5"/>
      <c r="F94" s="5"/>
      <c r="G94" s="5"/>
    </row>
    <row r="95" spans="3:7" x14ac:dyDescent="0.25">
      <c r="C95" s="5"/>
      <c r="D95" s="5"/>
      <c r="E95" s="5"/>
      <c r="F95" s="5"/>
      <c r="G95" s="5"/>
    </row>
    <row r="96" spans="3:7" x14ac:dyDescent="0.25">
      <c r="C96" s="5"/>
      <c r="D96" s="5"/>
      <c r="E96" s="5"/>
      <c r="F96" s="5"/>
      <c r="G96" s="5"/>
    </row>
    <row r="97" spans="3:7" x14ac:dyDescent="0.25">
      <c r="C97" s="5"/>
      <c r="D97" s="5"/>
      <c r="E97" s="5"/>
      <c r="F97" s="5"/>
      <c r="G97" s="5"/>
    </row>
    <row r="98" spans="3:7" x14ac:dyDescent="0.25">
      <c r="C98" s="5"/>
      <c r="D98" s="5"/>
      <c r="E98" s="5"/>
      <c r="F98" s="5"/>
      <c r="G98" s="5"/>
    </row>
    <row r="99" spans="3:7" x14ac:dyDescent="0.25">
      <c r="C99" s="5"/>
      <c r="D99" s="5"/>
      <c r="E99" s="5"/>
      <c r="F99" s="5"/>
      <c r="G99" s="5"/>
    </row>
    <row r="100" spans="3:7" x14ac:dyDescent="0.25">
      <c r="C100" s="5"/>
      <c r="D100" s="5"/>
      <c r="E100" s="5"/>
      <c r="F100" s="5"/>
      <c r="G100" s="5"/>
    </row>
    <row r="101" spans="3:7" x14ac:dyDescent="0.25">
      <c r="C101" s="5"/>
      <c r="D101" s="5"/>
      <c r="E101" s="5"/>
      <c r="F101" s="5"/>
      <c r="G101" s="5"/>
    </row>
    <row r="102" spans="3:7" x14ac:dyDescent="0.25">
      <c r="C102" s="5"/>
      <c r="D102" s="5"/>
      <c r="E102" s="5"/>
      <c r="F102" s="5"/>
      <c r="G102" s="5"/>
    </row>
    <row r="103" spans="3:7" x14ac:dyDescent="0.25">
      <c r="C103" s="5"/>
      <c r="D103" s="5"/>
      <c r="E103" s="5"/>
      <c r="F103" s="5"/>
      <c r="G103" s="5"/>
    </row>
    <row r="104" spans="3:7" x14ac:dyDescent="0.25">
      <c r="C104" s="5"/>
      <c r="D104" s="5"/>
      <c r="E104" s="5"/>
      <c r="F104" s="5"/>
      <c r="G104" s="5"/>
    </row>
    <row r="105" spans="3:7" x14ac:dyDescent="0.25">
      <c r="C105" s="5"/>
      <c r="D105" s="5"/>
      <c r="E105" s="5"/>
      <c r="F105" s="5"/>
      <c r="G105" s="5"/>
    </row>
    <row r="106" spans="3:7" x14ac:dyDescent="0.25">
      <c r="C106" s="5"/>
      <c r="D106" s="5"/>
      <c r="E106" s="5"/>
      <c r="F106" s="5"/>
      <c r="G106" s="5"/>
    </row>
    <row r="107" spans="3:7" x14ac:dyDescent="0.25">
      <c r="C107" s="5"/>
      <c r="D107" s="5"/>
      <c r="E107" s="5"/>
      <c r="F107" s="5"/>
      <c r="G107" s="5"/>
    </row>
    <row r="108" spans="3:7" x14ac:dyDescent="0.25">
      <c r="C108" s="5"/>
      <c r="D108" s="5"/>
      <c r="E108" s="5"/>
      <c r="F108" s="5"/>
      <c r="G108" s="5"/>
    </row>
    <row r="109" spans="3:7" x14ac:dyDescent="0.25">
      <c r="C109" s="5"/>
      <c r="D109" s="5"/>
      <c r="E109" s="5"/>
      <c r="F109" s="5"/>
      <c r="G109" s="5"/>
    </row>
    <row r="110" spans="3:7" x14ac:dyDescent="0.25">
      <c r="C110" s="5"/>
      <c r="D110" s="5"/>
      <c r="E110" s="5"/>
      <c r="F110" s="5"/>
      <c r="G110" s="5"/>
    </row>
    <row r="111" spans="3:7" x14ac:dyDescent="0.25">
      <c r="C111" s="5"/>
      <c r="D111" s="5"/>
      <c r="E111" s="5"/>
      <c r="F111" s="5"/>
      <c r="G111" s="5"/>
    </row>
    <row r="112" spans="3:7" x14ac:dyDescent="0.25">
      <c r="C112" s="5"/>
      <c r="D112" s="5"/>
      <c r="E112" s="5"/>
      <c r="F112" s="5"/>
      <c r="G112" s="5"/>
    </row>
    <row r="113" spans="3:7" x14ac:dyDescent="0.25">
      <c r="C113" s="5"/>
      <c r="D113" s="5"/>
      <c r="E113" s="5"/>
      <c r="F113" s="5"/>
      <c r="G113" s="5"/>
    </row>
    <row r="114" spans="3:7" x14ac:dyDescent="0.25">
      <c r="C114" s="5"/>
      <c r="D114" s="5"/>
      <c r="E114" s="5"/>
      <c r="F114" s="5"/>
      <c r="G114" s="5"/>
    </row>
    <row r="115" spans="3:7" x14ac:dyDescent="0.25">
      <c r="C115" s="5"/>
      <c r="D115" s="5"/>
      <c r="E115" s="5"/>
      <c r="F115" s="5"/>
      <c r="G115" s="5"/>
    </row>
    <row r="116" spans="3:7" x14ac:dyDescent="0.25">
      <c r="C116" s="5"/>
      <c r="D116" s="5"/>
      <c r="E116" s="5"/>
      <c r="F116" s="5"/>
      <c r="G116" s="5"/>
    </row>
    <row r="117" spans="3:7" x14ac:dyDescent="0.25">
      <c r="C117" s="5"/>
      <c r="D117" s="5"/>
      <c r="E117" s="5"/>
      <c r="F117" s="5"/>
      <c r="G117" s="5"/>
    </row>
    <row r="118" spans="3:7" x14ac:dyDescent="0.25">
      <c r="C118" s="5"/>
      <c r="D118" s="5"/>
      <c r="E118" s="5"/>
      <c r="F118" s="5"/>
      <c r="G118" s="5"/>
    </row>
    <row r="119" spans="3:7" x14ac:dyDescent="0.25">
      <c r="C119" s="5"/>
      <c r="D119" s="5"/>
      <c r="E119" s="5"/>
      <c r="F119" s="5"/>
      <c r="G119" s="5"/>
    </row>
    <row r="120" spans="3:7" x14ac:dyDescent="0.25">
      <c r="C120" s="5"/>
      <c r="D120" s="5"/>
      <c r="E120" s="5"/>
      <c r="F120" s="5"/>
      <c r="G120" s="5"/>
    </row>
    <row r="121" spans="3:7" x14ac:dyDescent="0.25">
      <c r="C121" s="5"/>
      <c r="D121" s="5"/>
      <c r="E121" s="5"/>
      <c r="F121" s="5"/>
      <c r="G121" s="5"/>
    </row>
    <row r="122" spans="3:7" x14ac:dyDescent="0.25">
      <c r="C122" s="5"/>
      <c r="D122" s="5"/>
      <c r="E122" s="5"/>
      <c r="F122" s="5"/>
      <c r="G122" s="5"/>
    </row>
    <row r="123" spans="3:7" x14ac:dyDescent="0.25">
      <c r="C123" s="5"/>
      <c r="D123" s="5"/>
      <c r="E123" s="5"/>
      <c r="F123" s="5"/>
      <c r="G123" s="5"/>
    </row>
    <row r="124" spans="3:7" x14ac:dyDescent="0.25">
      <c r="C124" s="5"/>
      <c r="D124" s="5"/>
      <c r="E124" s="5"/>
      <c r="F124" s="5"/>
      <c r="G124" s="5"/>
    </row>
    <row r="125" spans="3:7" x14ac:dyDescent="0.25">
      <c r="C125" s="5"/>
      <c r="D125" s="5"/>
      <c r="E125" s="5"/>
      <c r="F125" s="5"/>
      <c r="G125" s="5"/>
    </row>
    <row r="126" spans="3:7" x14ac:dyDescent="0.25">
      <c r="C126" s="5"/>
      <c r="D126" s="5"/>
      <c r="E126" s="5"/>
      <c r="F126" s="5"/>
      <c r="G126" s="5"/>
    </row>
    <row r="127" spans="3:7" x14ac:dyDescent="0.25">
      <c r="C127" s="5"/>
      <c r="D127" s="5"/>
      <c r="E127" s="5"/>
      <c r="F127" s="5"/>
      <c r="G127" s="5"/>
    </row>
    <row r="128" spans="3:7" x14ac:dyDescent="0.25">
      <c r="C128" s="5"/>
      <c r="D128" s="5"/>
      <c r="E128" s="5"/>
      <c r="F128" s="5"/>
      <c r="G128" s="5"/>
    </row>
    <row r="129" spans="3:7" x14ac:dyDescent="0.25">
      <c r="C129" s="5"/>
      <c r="D129" s="5"/>
      <c r="E129" s="5"/>
      <c r="F129" s="5"/>
      <c r="G129" s="5"/>
    </row>
    <row r="130" spans="3:7" x14ac:dyDescent="0.25">
      <c r="C130" s="5"/>
      <c r="D130" s="5"/>
      <c r="E130" s="5"/>
      <c r="F130" s="5"/>
      <c r="G130" s="5"/>
    </row>
    <row r="131" spans="3:7" x14ac:dyDescent="0.25">
      <c r="C131" s="5"/>
      <c r="D131" s="5"/>
      <c r="E131" s="5"/>
      <c r="F131" s="5"/>
      <c r="G131" s="5"/>
    </row>
    <row r="132" spans="3:7" x14ac:dyDescent="0.25">
      <c r="C132" s="5"/>
      <c r="D132" s="5"/>
      <c r="E132" s="5"/>
      <c r="F132" s="5"/>
      <c r="G132" s="5"/>
    </row>
    <row r="133" spans="3:7" x14ac:dyDescent="0.25">
      <c r="C133" s="5"/>
      <c r="D133" s="5"/>
      <c r="E133" s="5"/>
      <c r="F133" s="5"/>
      <c r="G133" s="5"/>
    </row>
    <row r="134" spans="3:7" x14ac:dyDescent="0.25">
      <c r="C134" s="5"/>
      <c r="D134" s="5"/>
      <c r="E134" s="5"/>
      <c r="F134" s="5"/>
      <c r="G134" s="5"/>
    </row>
    <row r="135" spans="3:7" x14ac:dyDescent="0.25">
      <c r="C135" s="5"/>
      <c r="D135" s="5"/>
      <c r="E135" s="5"/>
      <c r="F135" s="5"/>
      <c r="G135" s="5"/>
    </row>
    <row r="136" spans="3:7" x14ac:dyDescent="0.25">
      <c r="C136" s="5"/>
      <c r="D136" s="5"/>
      <c r="E136" s="5"/>
      <c r="F136" s="5"/>
      <c r="G136" s="5"/>
    </row>
    <row r="137" spans="3:7" x14ac:dyDescent="0.25">
      <c r="C137" s="5"/>
      <c r="D137" s="5"/>
      <c r="E137" s="5"/>
      <c r="F137" s="5"/>
      <c r="G137" s="5"/>
    </row>
    <row r="138" spans="3:7" x14ac:dyDescent="0.25">
      <c r="C138" s="5"/>
      <c r="D138" s="5"/>
      <c r="E138" s="5"/>
      <c r="F138" s="5"/>
      <c r="G138" s="5"/>
    </row>
    <row r="139" spans="3:7" x14ac:dyDescent="0.25">
      <c r="C139" s="5"/>
      <c r="D139" s="5"/>
      <c r="E139" s="5"/>
      <c r="F139" s="5"/>
      <c r="G139" s="5"/>
    </row>
    <row r="140" spans="3:7" x14ac:dyDescent="0.25">
      <c r="C140" s="5"/>
      <c r="D140" s="5"/>
      <c r="E140" s="5"/>
      <c r="F140" s="5"/>
      <c r="G140" s="5"/>
    </row>
    <row r="141" spans="3:7" x14ac:dyDescent="0.25">
      <c r="C141" s="5"/>
      <c r="D141" s="5"/>
      <c r="E141" s="5"/>
      <c r="F141" s="5"/>
      <c r="G141" s="5"/>
    </row>
    <row r="142" spans="3:7" x14ac:dyDescent="0.25">
      <c r="C142" s="5"/>
      <c r="D142" s="5"/>
      <c r="E142" s="5"/>
      <c r="F142" s="5"/>
      <c r="G142" s="5"/>
    </row>
    <row r="143" spans="3:7" x14ac:dyDescent="0.25">
      <c r="C143" s="5"/>
      <c r="D143" s="5"/>
      <c r="E143" s="5"/>
      <c r="F143" s="5"/>
      <c r="G143" s="5"/>
    </row>
    <row r="144" spans="3:7" x14ac:dyDescent="0.25">
      <c r="C144" s="5"/>
      <c r="D144" s="5"/>
      <c r="E144" s="5"/>
      <c r="F144" s="5"/>
      <c r="G144" s="5"/>
    </row>
    <row r="145" spans="3:7" x14ac:dyDescent="0.25">
      <c r="C145" s="5"/>
      <c r="D145" s="5"/>
      <c r="E145" s="5"/>
      <c r="F145" s="5"/>
      <c r="G145" s="5"/>
    </row>
    <row r="146" spans="3:7" x14ac:dyDescent="0.25">
      <c r="C146" s="5"/>
      <c r="D146" s="5"/>
      <c r="E146" s="5"/>
      <c r="F146" s="5"/>
      <c r="G146" s="5"/>
    </row>
    <row r="147" spans="3:7" x14ac:dyDescent="0.25">
      <c r="C147" s="5"/>
      <c r="D147" s="5"/>
      <c r="E147" s="5"/>
      <c r="F147" s="5"/>
      <c r="G147" s="5"/>
    </row>
    <row r="148" spans="3:7" x14ac:dyDescent="0.25">
      <c r="C148" s="5"/>
      <c r="D148" s="5"/>
      <c r="E148" s="5"/>
      <c r="F148" s="5"/>
      <c r="G148" s="5"/>
    </row>
    <row r="149" spans="3:7" x14ac:dyDescent="0.25">
      <c r="C149" s="5"/>
      <c r="D149" s="5"/>
      <c r="E149" s="5"/>
      <c r="F149" s="5"/>
      <c r="G149" s="5"/>
    </row>
    <row r="150" spans="3:7" x14ac:dyDescent="0.25">
      <c r="C150" s="5"/>
      <c r="D150" s="5"/>
      <c r="E150" s="5"/>
      <c r="F150" s="5"/>
      <c r="G150" s="5"/>
    </row>
    <row r="151" spans="3:7" x14ac:dyDescent="0.25">
      <c r="C151" s="5"/>
      <c r="D151" s="5"/>
      <c r="E151" s="5"/>
      <c r="F151" s="5"/>
      <c r="G151" s="5"/>
    </row>
    <row r="152" spans="3:7" x14ac:dyDescent="0.25">
      <c r="C152" s="5"/>
      <c r="D152" s="5"/>
      <c r="E152" s="5"/>
      <c r="F152" s="5"/>
      <c r="G152" s="5"/>
    </row>
    <row r="153" spans="3:7" x14ac:dyDescent="0.25">
      <c r="C153" s="5"/>
      <c r="D153" s="5"/>
      <c r="E153" s="5"/>
      <c r="F153" s="5"/>
      <c r="G153" s="5"/>
    </row>
    <row r="154" spans="3:7" x14ac:dyDescent="0.25">
      <c r="C154" s="5"/>
      <c r="D154" s="5"/>
      <c r="E154" s="5"/>
      <c r="F154" s="5"/>
      <c r="G154" s="5"/>
    </row>
    <row r="155" spans="3:7" x14ac:dyDescent="0.25">
      <c r="C155" s="5"/>
      <c r="D155" s="5"/>
      <c r="E155" s="5"/>
      <c r="F155" s="5"/>
      <c r="G155" s="5"/>
    </row>
    <row r="156" spans="3:7" x14ac:dyDescent="0.25">
      <c r="C156" s="5"/>
      <c r="D156" s="5"/>
      <c r="E156" s="5"/>
      <c r="F156" s="5"/>
      <c r="G156" s="5"/>
    </row>
    <row r="157" spans="3:7" x14ac:dyDescent="0.25">
      <c r="C157" s="5"/>
      <c r="D157" s="5"/>
      <c r="E157" s="5"/>
      <c r="F157" s="5"/>
      <c r="G157" s="5"/>
    </row>
    <row r="158" spans="3:7" x14ac:dyDescent="0.25">
      <c r="C158" s="5"/>
      <c r="D158" s="5"/>
      <c r="E158" s="5"/>
      <c r="F158" s="5"/>
      <c r="G158" s="5"/>
    </row>
    <row r="159" spans="3:7" x14ac:dyDescent="0.25">
      <c r="C159" s="5"/>
      <c r="D159" s="5"/>
      <c r="E159" s="5"/>
      <c r="F159" s="5"/>
      <c r="G159" s="5"/>
    </row>
    <row r="160" spans="3:7" x14ac:dyDescent="0.25">
      <c r="C160" s="5"/>
      <c r="D160" s="5"/>
      <c r="E160" s="5"/>
      <c r="F160" s="5"/>
      <c r="G160" s="5"/>
    </row>
    <row r="161" spans="3:7" x14ac:dyDescent="0.25">
      <c r="C161" s="5"/>
      <c r="D161" s="5"/>
      <c r="E161" s="5"/>
      <c r="F161" s="5"/>
      <c r="G161" s="5"/>
    </row>
    <row r="162" spans="3:7" x14ac:dyDescent="0.25">
      <c r="C162" s="5"/>
      <c r="D162" s="5"/>
      <c r="E162" s="5"/>
      <c r="F162" s="5"/>
      <c r="G162" s="5"/>
    </row>
    <row r="163" spans="3:7" x14ac:dyDescent="0.25">
      <c r="C163" s="5"/>
      <c r="D163" s="5"/>
      <c r="E163" s="5"/>
      <c r="F163" s="5"/>
      <c r="G163" s="5"/>
    </row>
    <row r="164" spans="3:7" x14ac:dyDescent="0.25">
      <c r="C164" s="5"/>
      <c r="D164" s="5"/>
      <c r="E164" s="5"/>
      <c r="F164" s="5"/>
      <c r="G164" s="5"/>
    </row>
    <row r="165" spans="3:7" x14ac:dyDescent="0.25">
      <c r="C165" s="5"/>
      <c r="D165" s="5"/>
      <c r="E165" s="5"/>
      <c r="F165" s="5"/>
      <c r="G165" s="5"/>
    </row>
    <row r="166" spans="3:7" x14ac:dyDescent="0.25">
      <c r="C166" s="5"/>
      <c r="D166" s="5"/>
      <c r="E166" s="5"/>
      <c r="F166" s="5"/>
      <c r="G166" s="5"/>
    </row>
    <row r="167" spans="3:7" x14ac:dyDescent="0.25">
      <c r="C167" s="5"/>
      <c r="D167" s="5"/>
      <c r="E167" s="5"/>
      <c r="F167" s="5"/>
      <c r="G167" s="5"/>
    </row>
    <row r="168" spans="3:7" x14ac:dyDescent="0.25">
      <c r="C168" s="5"/>
      <c r="D168" s="5"/>
      <c r="E168" s="5"/>
      <c r="F168" s="5"/>
      <c r="G168" s="5"/>
    </row>
    <row r="169" spans="3:7" x14ac:dyDescent="0.25">
      <c r="C169" s="5"/>
      <c r="D169" s="5"/>
      <c r="E169" s="5"/>
      <c r="F169" s="5"/>
      <c r="G169" s="5"/>
    </row>
    <row r="170" spans="3:7" x14ac:dyDescent="0.25">
      <c r="C170" s="5"/>
      <c r="D170" s="5"/>
      <c r="E170" s="5"/>
      <c r="F170" s="5"/>
      <c r="G170" s="5"/>
    </row>
    <row r="171" spans="3:7" x14ac:dyDescent="0.25">
      <c r="C171" s="5"/>
      <c r="D171" s="5"/>
      <c r="E171" s="5"/>
      <c r="F171" s="5"/>
      <c r="G171" s="5"/>
    </row>
    <row r="172" spans="3:7" x14ac:dyDescent="0.25">
      <c r="C172" s="5"/>
      <c r="D172" s="5"/>
      <c r="E172" s="5"/>
      <c r="F172" s="5"/>
      <c r="G172" s="5"/>
    </row>
    <row r="173" spans="3:7" x14ac:dyDescent="0.25">
      <c r="C173" s="5"/>
      <c r="D173" s="5"/>
      <c r="E173" s="5"/>
      <c r="F173" s="5"/>
      <c r="G173" s="5"/>
    </row>
    <row r="174" spans="3:7" x14ac:dyDescent="0.25">
      <c r="C174" s="5"/>
      <c r="D174" s="5"/>
      <c r="E174" s="5"/>
      <c r="F174" s="5"/>
      <c r="G174" s="5"/>
    </row>
    <row r="175" spans="3:7" x14ac:dyDescent="0.25">
      <c r="C175" s="5"/>
      <c r="D175" s="5"/>
      <c r="E175" s="5"/>
      <c r="F175" s="5"/>
      <c r="G175" s="5"/>
    </row>
    <row r="176" spans="3:7" x14ac:dyDescent="0.25">
      <c r="C176" s="5"/>
      <c r="D176" s="5"/>
      <c r="E176" s="5"/>
      <c r="F176" s="5"/>
      <c r="G176" s="5"/>
    </row>
    <row r="177" spans="3:7" x14ac:dyDescent="0.25">
      <c r="C177" s="5"/>
      <c r="D177" s="5"/>
      <c r="E177" s="5"/>
      <c r="F177" s="5"/>
      <c r="G177" s="5"/>
    </row>
    <row r="178" spans="3:7" x14ac:dyDescent="0.25">
      <c r="C178" s="5"/>
      <c r="D178" s="5"/>
      <c r="E178" s="5"/>
      <c r="F178" s="5"/>
      <c r="G178" s="5"/>
    </row>
    <row r="179" spans="3:7" x14ac:dyDescent="0.25">
      <c r="C179" s="5"/>
      <c r="D179" s="5"/>
      <c r="E179" s="5"/>
      <c r="F179" s="5"/>
      <c r="G179" s="5"/>
    </row>
    <row r="180" spans="3:7" x14ac:dyDescent="0.25">
      <c r="C180" s="5"/>
      <c r="D180" s="5"/>
      <c r="E180" s="5"/>
      <c r="F180" s="5"/>
      <c r="G180" s="5"/>
    </row>
    <row r="181" spans="3:7" x14ac:dyDescent="0.25">
      <c r="C181" s="5"/>
      <c r="D181" s="5"/>
      <c r="E181" s="5"/>
      <c r="F181" s="5"/>
      <c r="G181" s="5"/>
    </row>
    <row r="182" spans="3:7" x14ac:dyDescent="0.25">
      <c r="C182" s="5"/>
      <c r="D182" s="5"/>
      <c r="E182" s="5"/>
      <c r="F182" s="5"/>
      <c r="G182" s="5"/>
    </row>
    <row r="183" spans="3:7" x14ac:dyDescent="0.25">
      <c r="C183" s="5"/>
      <c r="D183" s="5"/>
      <c r="E183" s="5"/>
      <c r="F183" s="5"/>
      <c r="G183" s="5"/>
    </row>
    <row r="184" spans="3:7" x14ac:dyDescent="0.25">
      <c r="C184" s="5"/>
      <c r="D184" s="5"/>
      <c r="E184" s="5"/>
      <c r="F184" s="5"/>
      <c r="G184" s="5"/>
    </row>
    <row r="185" spans="3:7" x14ac:dyDescent="0.25">
      <c r="C185" s="5"/>
      <c r="D185" s="5"/>
      <c r="E185" s="5"/>
      <c r="F185" s="5"/>
      <c r="G185" s="5"/>
    </row>
    <row r="186" spans="3:7" x14ac:dyDescent="0.25">
      <c r="C186" s="5"/>
      <c r="D186" s="5"/>
      <c r="E186" s="5"/>
      <c r="F186" s="5"/>
      <c r="G186" s="5"/>
    </row>
    <row r="187" spans="3:7" x14ac:dyDescent="0.25">
      <c r="C187" s="5"/>
      <c r="D187" s="5"/>
      <c r="E187" s="5"/>
      <c r="F187" s="5"/>
      <c r="G187" s="5"/>
    </row>
    <row r="188" spans="3:7" x14ac:dyDescent="0.25">
      <c r="C188" s="5"/>
      <c r="D188" s="5"/>
      <c r="E188" s="5"/>
      <c r="F188" s="5"/>
      <c r="G188" s="5"/>
    </row>
    <row r="189" spans="3:7" x14ac:dyDescent="0.25">
      <c r="C189" s="5"/>
      <c r="D189" s="5"/>
      <c r="E189" s="5"/>
      <c r="F189" s="5"/>
      <c r="G189" s="5"/>
    </row>
    <row r="190" spans="3:7" x14ac:dyDescent="0.25">
      <c r="C190" s="5"/>
      <c r="D190" s="5"/>
      <c r="E190" s="5"/>
      <c r="F190" s="5"/>
      <c r="G190" s="5"/>
    </row>
    <row r="191" spans="3:7" x14ac:dyDescent="0.25">
      <c r="C191" s="5"/>
      <c r="D191" s="5"/>
      <c r="E191" s="5"/>
      <c r="F191" s="5"/>
      <c r="G191" s="5"/>
    </row>
    <row r="192" spans="3:7" x14ac:dyDescent="0.25">
      <c r="C192" s="5"/>
      <c r="D192" s="5"/>
      <c r="E192" s="5"/>
      <c r="F192" s="5"/>
      <c r="G192" s="5"/>
    </row>
    <row r="193" spans="3:7" x14ac:dyDescent="0.25">
      <c r="C193" s="5"/>
      <c r="D193" s="5"/>
      <c r="E193" s="5"/>
      <c r="F193" s="5"/>
      <c r="G193" s="5"/>
    </row>
    <row r="194" spans="3:7" x14ac:dyDescent="0.25">
      <c r="C194" s="5"/>
      <c r="D194" s="5"/>
      <c r="E194" s="5"/>
      <c r="F194" s="5"/>
      <c r="G194" s="5"/>
    </row>
    <row r="195" spans="3:7" x14ac:dyDescent="0.25">
      <c r="C195" s="5"/>
      <c r="D195" s="5"/>
      <c r="E195" s="5"/>
      <c r="F195" s="5"/>
      <c r="G195" s="5"/>
    </row>
    <row r="196" spans="3:7" x14ac:dyDescent="0.25">
      <c r="C196" s="5"/>
      <c r="D196" s="5"/>
      <c r="E196" s="5"/>
      <c r="F196" s="5"/>
      <c r="G196" s="5"/>
    </row>
    <row r="197" spans="3:7" x14ac:dyDescent="0.25">
      <c r="C197" s="5"/>
      <c r="D197" s="5"/>
      <c r="E197" s="5"/>
      <c r="F197" s="5"/>
      <c r="G197" s="5"/>
    </row>
    <row r="198" spans="3:7" x14ac:dyDescent="0.25">
      <c r="C198" s="5"/>
      <c r="D198" s="5"/>
      <c r="E198" s="5"/>
      <c r="F198" s="5"/>
      <c r="G198" s="5"/>
    </row>
    <row r="199" spans="3:7" x14ac:dyDescent="0.25">
      <c r="C199" s="5"/>
      <c r="D199" s="5"/>
      <c r="E199" s="5"/>
      <c r="F199" s="5"/>
      <c r="G199" s="5"/>
    </row>
    <row r="200" spans="3:7" x14ac:dyDescent="0.25">
      <c r="C200" s="5"/>
      <c r="D200" s="5"/>
      <c r="E200" s="5"/>
      <c r="F200" s="5"/>
      <c r="G200" s="5"/>
    </row>
    <row r="201" spans="3:7" x14ac:dyDescent="0.25">
      <c r="C201" s="5"/>
      <c r="D201" s="5"/>
      <c r="E201" s="5"/>
      <c r="F201" s="5"/>
      <c r="G201" s="5"/>
    </row>
    <row r="202" spans="3:7" x14ac:dyDescent="0.25">
      <c r="C202" s="5"/>
      <c r="D202" s="5"/>
      <c r="E202" s="5"/>
      <c r="F202" s="5"/>
      <c r="G202" s="5"/>
    </row>
    <row r="203" spans="3:7" x14ac:dyDescent="0.25">
      <c r="C203" s="5"/>
      <c r="D203" s="5"/>
      <c r="E203" s="5"/>
      <c r="F203" s="5"/>
      <c r="G203" s="5"/>
    </row>
    <row r="204" spans="3:7" x14ac:dyDescent="0.25">
      <c r="C204" s="5"/>
      <c r="D204" s="5"/>
      <c r="E204" s="5"/>
      <c r="F204" s="5"/>
      <c r="G204" s="5"/>
    </row>
    <row r="205" spans="3:7" x14ac:dyDescent="0.25">
      <c r="C205" s="5"/>
      <c r="D205" s="5"/>
      <c r="E205" s="5"/>
      <c r="F205" s="5"/>
      <c r="G205" s="5"/>
    </row>
    <row r="206" spans="3:7" x14ac:dyDescent="0.25">
      <c r="C206" s="5"/>
      <c r="D206" s="5"/>
      <c r="E206" s="5"/>
      <c r="F206" s="5"/>
      <c r="G206" s="5"/>
    </row>
    <row r="207" spans="3:7" x14ac:dyDescent="0.25">
      <c r="C207" s="5"/>
      <c r="D207" s="5"/>
      <c r="E207" s="5"/>
      <c r="F207" s="5"/>
      <c r="G207" s="5"/>
    </row>
    <row r="208" spans="3:7" x14ac:dyDescent="0.25">
      <c r="C208" s="5"/>
      <c r="D208" s="5"/>
      <c r="E208" s="5"/>
      <c r="F208" s="5"/>
      <c r="G208" s="5"/>
    </row>
    <row r="209" spans="3:7" x14ac:dyDescent="0.25">
      <c r="C209" s="5"/>
      <c r="D209" s="5"/>
      <c r="E209" s="5"/>
      <c r="F209" s="5"/>
      <c r="G209" s="5"/>
    </row>
    <row r="210" spans="3:7" x14ac:dyDescent="0.25">
      <c r="C210" s="5"/>
      <c r="D210" s="5"/>
      <c r="E210" s="5"/>
      <c r="F210" s="5"/>
      <c r="G210" s="5"/>
    </row>
    <row r="211" spans="3:7" x14ac:dyDescent="0.25">
      <c r="C211" s="5"/>
      <c r="D211" s="5"/>
      <c r="E211" s="5"/>
      <c r="F211" s="5"/>
      <c r="G211" s="5"/>
    </row>
    <row r="212" spans="3:7" x14ac:dyDescent="0.25">
      <c r="C212" s="5"/>
      <c r="D212" s="5"/>
      <c r="E212" s="5"/>
      <c r="F212" s="5"/>
      <c r="G212" s="5"/>
    </row>
    <row r="213" spans="3:7" x14ac:dyDescent="0.25">
      <c r="C213" s="5"/>
      <c r="D213" s="5"/>
      <c r="E213" s="5"/>
      <c r="F213" s="5"/>
      <c r="G213" s="5"/>
    </row>
    <row r="214" spans="3:7" x14ac:dyDescent="0.25">
      <c r="C214" s="5"/>
      <c r="D214" s="5"/>
      <c r="E214" s="5"/>
      <c r="F214" s="5"/>
      <c r="G214" s="5"/>
    </row>
    <row r="215" spans="3:7" x14ac:dyDescent="0.25">
      <c r="C215" s="5"/>
      <c r="D215" s="5"/>
      <c r="E215" s="5"/>
      <c r="F215" s="5"/>
      <c r="G215" s="5"/>
    </row>
    <row r="216" spans="3:7" x14ac:dyDescent="0.25">
      <c r="C216" s="5"/>
      <c r="D216" s="5"/>
      <c r="E216" s="5"/>
      <c r="F216" s="5"/>
      <c r="G216" s="5"/>
    </row>
    <row r="217" spans="3:7" x14ac:dyDescent="0.25">
      <c r="C217" s="5"/>
      <c r="D217" s="5"/>
      <c r="E217" s="5"/>
      <c r="F217" s="5"/>
      <c r="G217" s="5"/>
    </row>
    <row r="218" spans="3:7" x14ac:dyDescent="0.25">
      <c r="C218" s="5"/>
      <c r="D218" s="5"/>
      <c r="E218" s="5"/>
      <c r="F218" s="5"/>
      <c r="G218" s="5"/>
    </row>
    <row r="219" spans="3:7" x14ac:dyDescent="0.25">
      <c r="C219" s="5"/>
      <c r="D219" s="5"/>
      <c r="E219" s="5"/>
      <c r="F219" s="5"/>
      <c r="G219" s="5"/>
    </row>
    <row r="220" spans="3:7" x14ac:dyDescent="0.25">
      <c r="C220" s="5"/>
      <c r="D220" s="5"/>
      <c r="E220" s="5"/>
      <c r="F220" s="5"/>
      <c r="G220" s="5"/>
    </row>
    <row r="221" spans="3:7" x14ac:dyDescent="0.25">
      <c r="C221" s="5"/>
      <c r="D221" s="5"/>
      <c r="E221" s="5"/>
      <c r="F221" s="5"/>
      <c r="G221" s="5"/>
    </row>
    <row r="222" spans="3:7" x14ac:dyDescent="0.25">
      <c r="C222" s="5"/>
      <c r="D222" s="5"/>
      <c r="E222" s="5"/>
      <c r="F222" s="5"/>
      <c r="G222" s="5"/>
    </row>
    <row r="223" spans="3:7" x14ac:dyDescent="0.25">
      <c r="C223" s="5"/>
      <c r="D223" s="5"/>
      <c r="E223" s="5"/>
      <c r="F223" s="5"/>
      <c r="G223" s="5"/>
    </row>
    <row r="224" spans="3:7" x14ac:dyDescent="0.25">
      <c r="C224" s="5"/>
      <c r="D224" s="5"/>
      <c r="E224" s="5"/>
      <c r="F224" s="5"/>
      <c r="G224" s="5"/>
    </row>
    <row r="225" spans="3:7" x14ac:dyDescent="0.25">
      <c r="C225" s="5"/>
      <c r="D225" s="5"/>
      <c r="E225" s="5"/>
      <c r="F225" s="5"/>
      <c r="G225" s="5"/>
    </row>
    <row r="226" spans="3:7" x14ac:dyDescent="0.25">
      <c r="C226" s="5"/>
      <c r="D226" s="5"/>
      <c r="E226" s="5"/>
      <c r="F226" s="5"/>
      <c r="G226" s="5"/>
    </row>
    <row r="227" spans="3:7" x14ac:dyDescent="0.25">
      <c r="C227" s="5"/>
      <c r="D227" s="5"/>
      <c r="E227" s="5"/>
      <c r="F227" s="5"/>
      <c r="G227" s="5"/>
    </row>
    <row r="228" spans="3:7" x14ac:dyDescent="0.25">
      <c r="C228" s="5"/>
      <c r="D228" s="5"/>
      <c r="E228" s="5"/>
      <c r="F228" s="5"/>
      <c r="G228" s="5"/>
    </row>
    <row r="229" spans="3:7" x14ac:dyDescent="0.25">
      <c r="C229" s="5"/>
      <c r="D229" s="5"/>
      <c r="E229" s="5"/>
      <c r="F229" s="5"/>
      <c r="G229" s="5"/>
    </row>
    <row r="230" spans="3:7" x14ac:dyDescent="0.25">
      <c r="C230" s="5"/>
      <c r="D230" s="5"/>
      <c r="E230" s="5"/>
      <c r="F230" s="5"/>
      <c r="G230" s="5"/>
    </row>
    <row r="231" spans="3:7" x14ac:dyDescent="0.25">
      <c r="C231" s="5"/>
      <c r="D231" s="5"/>
      <c r="E231" s="5"/>
      <c r="F231" s="5"/>
      <c r="G231" s="5"/>
    </row>
    <row r="232" spans="3:7" x14ac:dyDescent="0.25">
      <c r="C232" s="5"/>
      <c r="D232" s="5"/>
      <c r="E232" s="5"/>
      <c r="F232" s="5"/>
      <c r="G232" s="5"/>
    </row>
    <row r="233" spans="3:7" x14ac:dyDescent="0.25">
      <c r="C233" s="5"/>
      <c r="D233" s="5"/>
      <c r="E233" s="5"/>
      <c r="F233" s="5"/>
      <c r="G233" s="5"/>
    </row>
    <row r="234" spans="3:7" x14ac:dyDescent="0.25">
      <c r="C234" s="5"/>
      <c r="D234" s="5"/>
      <c r="E234" s="5"/>
      <c r="F234" s="5"/>
      <c r="G234" s="5"/>
    </row>
    <row r="235" spans="3:7" x14ac:dyDescent="0.25">
      <c r="C235" s="5"/>
      <c r="D235" s="5"/>
      <c r="E235" s="5"/>
      <c r="F235" s="5"/>
      <c r="G235" s="5"/>
    </row>
    <row r="236" spans="3:7" x14ac:dyDescent="0.25">
      <c r="C236" s="5"/>
      <c r="D236" s="5"/>
      <c r="E236" s="5"/>
      <c r="F236" s="5"/>
      <c r="G236" s="5"/>
    </row>
    <row r="237" spans="3:7" x14ac:dyDescent="0.25">
      <c r="C237" s="5"/>
      <c r="D237" s="5"/>
      <c r="E237" s="5"/>
      <c r="F237" s="5"/>
      <c r="G237" s="5"/>
    </row>
    <row r="238" spans="3:7" x14ac:dyDescent="0.25">
      <c r="C238" s="5"/>
      <c r="D238" s="5"/>
      <c r="E238" s="5"/>
      <c r="F238" s="5"/>
      <c r="G238" s="5"/>
    </row>
    <row r="239" spans="3:7" x14ac:dyDescent="0.25">
      <c r="C239" s="5"/>
      <c r="D239" s="5"/>
      <c r="E239" s="5"/>
      <c r="F239" s="5"/>
      <c r="G239" s="5"/>
    </row>
    <row r="240" spans="3:7" x14ac:dyDescent="0.25">
      <c r="C240" s="5"/>
      <c r="D240" s="5"/>
      <c r="E240" s="5"/>
      <c r="F240" s="5"/>
      <c r="G240" s="5"/>
    </row>
    <row r="241" spans="3:7" x14ac:dyDescent="0.25">
      <c r="C241" s="5"/>
      <c r="D241" s="5"/>
      <c r="E241" s="5"/>
      <c r="F241" s="5"/>
      <c r="G241" s="5"/>
    </row>
    <row r="242" spans="3:7" x14ac:dyDescent="0.25">
      <c r="C242" s="5"/>
      <c r="D242" s="5"/>
      <c r="E242" s="5"/>
      <c r="F242" s="5"/>
      <c r="G242" s="5"/>
    </row>
    <row r="243" spans="3:7" x14ac:dyDescent="0.25">
      <c r="C243" s="5"/>
      <c r="D243" s="5"/>
      <c r="E243" s="5"/>
      <c r="F243" s="5"/>
      <c r="G243" s="5"/>
    </row>
    <row r="244" spans="3:7" x14ac:dyDescent="0.25">
      <c r="C244" s="5"/>
      <c r="D244" s="5"/>
      <c r="E244" s="5"/>
      <c r="F244" s="5"/>
      <c r="G244" s="5"/>
    </row>
    <row r="245" spans="3:7" x14ac:dyDescent="0.25">
      <c r="C245" s="5"/>
      <c r="D245" s="5"/>
      <c r="E245" s="5"/>
      <c r="F245" s="5"/>
      <c r="G245" s="5"/>
    </row>
    <row r="246" spans="3:7" x14ac:dyDescent="0.25">
      <c r="C246" s="5"/>
      <c r="D246" s="5"/>
      <c r="E246" s="5"/>
      <c r="F246" s="5"/>
      <c r="G246" s="5"/>
    </row>
    <row r="247" spans="3:7" x14ac:dyDescent="0.25">
      <c r="C247" s="5"/>
      <c r="D247" s="5"/>
      <c r="E247" s="5"/>
      <c r="F247" s="5"/>
      <c r="G247" s="5"/>
    </row>
    <row r="248" spans="3:7" x14ac:dyDescent="0.25">
      <c r="C248" s="5"/>
      <c r="D248" s="5"/>
      <c r="E248" s="5"/>
      <c r="F248" s="5"/>
      <c r="G248" s="5"/>
    </row>
    <row r="249" spans="3:7" x14ac:dyDescent="0.25">
      <c r="C249" s="5"/>
      <c r="D249" s="5"/>
      <c r="E249" s="5"/>
      <c r="F249" s="5"/>
      <c r="G249" s="5"/>
    </row>
    <row r="250" spans="3:7" x14ac:dyDescent="0.25">
      <c r="C250" s="5"/>
      <c r="D250" s="5"/>
      <c r="E250" s="5"/>
      <c r="F250" s="5"/>
      <c r="G250" s="5"/>
    </row>
    <row r="251" spans="3:7" x14ac:dyDescent="0.25">
      <c r="C251" s="5"/>
      <c r="D251" s="5"/>
      <c r="E251" s="5"/>
      <c r="F251" s="5"/>
      <c r="G251" s="5"/>
    </row>
    <row r="252" spans="3:7" x14ac:dyDescent="0.25">
      <c r="C252" s="5"/>
      <c r="D252" s="5"/>
      <c r="E252" s="5"/>
      <c r="F252" s="5"/>
      <c r="G252" s="5"/>
    </row>
    <row r="253" spans="3:7" x14ac:dyDescent="0.25">
      <c r="C253" s="5"/>
      <c r="D253" s="5"/>
      <c r="E253" s="5"/>
      <c r="F253" s="5"/>
      <c r="G253" s="5"/>
    </row>
    <row r="254" spans="3:7" x14ac:dyDescent="0.25">
      <c r="C254" s="5"/>
      <c r="D254" s="5"/>
      <c r="E254" s="5"/>
      <c r="F254" s="5"/>
      <c r="G254" s="5"/>
    </row>
    <row r="255" spans="3:7" x14ac:dyDescent="0.25">
      <c r="C255" s="5"/>
      <c r="D255" s="5"/>
      <c r="E255" s="5"/>
      <c r="F255" s="5"/>
      <c r="G255" s="5"/>
    </row>
    <row r="256" spans="3:7" x14ac:dyDescent="0.25">
      <c r="C256" s="5"/>
      <c r="D256" s="5"/>
      <c r="E256" s="5"/>
      <c r="F256" s="5"/>
      <c r="G256" s="5"/>
    </row>
    <row r="257" spans="3:7" x14ac:dyDescent="0.25">
      <c r="C257" s="5"/>
      <c r="D257" s="5"/>
      <c r="E257" s="5"/>
      <c r="F257" s="5"/>
      <c r="G257" s="5"/>
    </row>
    <row r="258" spans="3:7" x14ac:dyDescent="0.25">
      <c r="C258" s="5"/>
      <c r="D258" s="5"/>
      <c r="E258" s="5"/>
      <c r="F258" s="5"/>
      <c r="G258" s="5"/>
    </row>
    <row r="259" spans="3:7" x14ac:dyDescent="0.25">
      <c r="C259" s="5"/>
      <c r="D259" s="5"/>
      <c r="E259" s="5"/>
      <c r="F259" s="5"/>
      <c r="G259" s="5"/>
    </row>
    <row r="260" spans="3:7" x14ac:dyDescent="0.25">
      <c r="C260" s="5"/>
      <c r="D260" s="5"/>
      <c r="E260" s="5"/>
      <c r="F260" s="5"/>
      <c r="G260" s="5"/>
    </row>
    <row r="261" spans="3:7" x14ac:dyDescent="0.25">
      <c r="C261" s="5"/>
      <c r="D261" s="5"/>
      <c r="E261" s="5"/>
      <c r="F261" s="5"/>
      <c r="G261" s="5"/>
    </row>
    <row r="262" spans="3:7" x14ac:dyDescent="0.25">
      <c r="C262" s="5"/>
      <c r="D262" s="5"/>
      <c r="E262" s="5"/>
      <c r="F262" s="5"/>
      <c r="G262" s="5"/>
    </row>
    <row r="263" spans="3:7" x14ac:dyDescent="0.25">
      <c r="C263" s="5"/>
      <c r="D263" s="5"/>
      <c r="E263" s="5"/>
      <c r="F263" s="5"/>
      <c r="G263" s="5"/>
    </row>
    <row r="264" spans="3:7" x14ac:dyDescent="0.25">
      <c r="C264" s="5"/>
      <c r="D264" s="5"/>
      <c r="E264" s="5"/>
      <c r="F264" s="5"/>
      <c r="G264" s="5"/>
    </row>
    <row r="265" spans="3:7" x14ac:dyDescent="0.25">
      <c r="C265" s="5"/>
      <c r="D265" s="5"/>
      <c r="E265" s="5"/>
      <c r="F265" s="5"/>
      <c r="G265" s="5"/>
    </row>
    <row r="266" spans="3:7" x14ac:dyDescent="0.25">
      <c r="C266" s="5"/>
      <c r="D266" s="5"/>
      <c r="E266" s="5"/>
      <c r="F266" s="5"/>
      <c r="G266" s="5"/>
    </row>
    <row r="267" spans="3:7" x14ac:dyDescent="0.25">
      <c r="C267" s="5"/>
      <c r="D267" s="5"/>
      <c r="E267" s="5"/>
      <c r="F267" s="5"/>
      <c r="G267" s="5"/>
    </row>
    <row r="268" spans="3:7" x14ac:dyDescent="0.25">
      <c r="C268" s="5"/>
      <c r="D268" s="5"/>
      <c r="E268" s="5"/>
      <c r="F268" s="5"/>
      <c r="G268" s="5"/>
    </row>
    <row r="269" spans="3:7" x14ac:dyDescent="0.25">
      <c r="C269" s="5"/>
      <c r="D269" s="5"/>
      <c r="E269" s="5"/>
      <c r="F269" s="5"/>
      <c r="G269" s="5"/>
    </row>
    <row r="270" spans="3:7" x14ac:dyDescent="0.25">
      <c r="C270" s="5"/>
      <c r="D270" s="5"/>
      <c r="E270" s="5"/>
      <c r="F270" s="5"/>
      <c r="G270" s="5"/>
    </row>
    <row r="271" spans="3:7" x14ac:dyDescent="0.25">
      <c r="C271" s="5"/>
      <c r="D271" s="5"/>
      <c r="E271" s="5"/>
      <c r="F271" s="5"/>
      <c r="G271" s="5"/>
    </row>
    <row r="272" spans="3:7" x14ac:dyDescent="0.25">
      <c r="C272" s="5"/>
      <c r="D272" s="5"/>
      <c r="E272" s="5"/>
      <c r="F272" s="5"/>
      <c r="G272" s="5"/>
    </row>
    <row r="273" spans="3:7" x14ac:dyDescent="0.25">
      <c r="C273" s="5"/>
      <c r="D273" s="5"/>
      <c r="E273" s="5"/>
      <c r="F273" s="5"/>
      <c r="G273" s="5"/>
    </row>
    <row r="274" spans="3:7" x14ac:dyDescent="0.25">
      <c r="C274" s="5"/>
      <c r="D274" s="5"/>
      <c r="E274" s="5"/>
      <c r="F274" s="5"/>
      <c r="G274" s="5"/>
    </row>
    <row r="275" spans="3:7" x14ac:dyDescent="0.25">
      <c r="C275" s="5"/>
      <c r="D275" s="5"/>
      <c r="E275" s="5"/>
      <c r="F275" s="5"/>
      <c r="G275" s="5"/>
    </row>
    <row r="276" spans="3:7" x14ac:dyDescent="0.25">
      <c r="C276" s="5"/>
      <c r="D276" s="5"/>
      <c r="E276" s="5"/>
      <c r="F276" s="5"/>
      <c r="G276" s="5"/>
    </row>
    <row r="277" spans="3:7" x14ac:dyDescent="0.25">
      <c r="C277" s="5"/>
      <c r="D277" s="5"/>
      <c r="E277" s="5"/>
      <c r="F277" s="5"/>
      <c r="G277" s="5"/>
    </row>
    <row r="278" spans="3:7" x14ac:dyDescent="0.25">
      <c r="C278" s="5"/>
      <c r="D278" s="5"/>
      <c r="E278" s="5"/>
      <c r="F278" s="5"/>
      <c r="G278" s="5"/>
    </row>
    <row r="279" spans="3:7" x14ac:dyDescent="0.25">
      <c r="C279" s="5"/>
      <c r="D279" s="5"/>
      <c r="E279" s="5"/>
      <c r="F279" s="5"/>
      <c r="G279" s="5"/>
    </row>
    <row r="280" spans="3:7" x14ac:dyDescent="0.25">
      <c r="C280" s="5"/>
      <c r="D280" s="5"/>
      <c r="E280" s="5"/>
      <c r="F280" s="5"/>
      <c r="G280" s="5"/>
    </row>
    <row r="281" spans="3:7" x14ac:dyDescent="0.25">
      <c r="C281" s="5"/>
      <c r="D281" s="5"/>
      <c r="E281" s="5"/>
      <c r="F281" s="5"/>
      <c r="G281" s="5"/>
    </row>
    <row r="282" spans="3:7" x14ac:dyDescent="0.25">
      <c r="C282" s="5"/>
      <c r="D282" s="5"/>
      <c r="E282" s="5"/>
      <c r="F282" s="5"/>
      <c r="G282" s="5"/>
    </row>
    <row r="283" spans="3:7" x14ac:dyDescent="0.25">
      <c r="C283" s="5"/>
      <c r="D283" s="5"/>
      <c r="E283" s="5"/>
      <c r="F283" s="5"/>
      <c r="G283" s="5"/>
    </row>
    <row r="284" spans="3:7" x14ac:dyDescent="0.25">
      <c r="C284" s="5"/>
      <c r="D284" s="5"/>
      <c r="E284" s="5"/>
      <c r="F284" s="5"/>
      <c r="G284" s="5"/>
    </row>
    <row r="285" spans="3:7" x14ac:dyDescent="0.25">
      <c r="C285" s="5"/>
      <c r="D285" s="5"/>
      <c r="E285" s="5"/>
      <c r="F285" s="5"/>
      <c r="G285" s="5"/>
    </row>
    <row r="286" spans="3:7" x14ac:dyDescent="0.25">
      <c r="C286" s="5"/>
      <c r="D286" s="5"/>
      <c r="E286" s="5"/>
      <c r="F286" s="5"/>
      <c r="G286" s="5"/>
    </row>
    <row r="287" spans="3:7" x14ac:dyDescent="0.25">
      <c r="C287" s="5"/>
      <c r="D287" s="5"/>
      <c r="E287" s="5"/>
      <c r="F287" s="5"/>
      <c r="G287" s="5"/>
    </row>
    <row r="288" spans="3:7" x14ac:dyDescent="0.25">
      <c r="C288" s="5"/>
      <c r="D288" s="5"/>
      <c r="E288" s="5"/>
      <c r="F288" s="5"/>
      <c r="G288" s="5"/>
    </row>
    <row r="289" spans="3:7" x14ac:dyDescent="0.25">
      <c r="C289" s="5"/>
      <c r="D289" s="5"/>
      <c r="E289" s="5"/>
      <c r="F289" s="5"/>
      <c r="G289" s="5"/>
    </row>
    <row r="290" spans="3:7" x14ac:dyDescent="0.25">
      <c r="C290" s="5"/>
      <c r="D290" s="5"/>
      <c r="E290" s="5"/>
      <c r="F290" s="5"/>
      <c r="G290" s="5"/>
    </row>
    <row r="291" spans="3:7" x14ac:dyDescent="0.25">
      <c r="C291" s="5"/>
      <c r="D291" s="5"/>
      <c r="E291" s="5"/>
      <c r="F291" s="5"/>
      <c r="G291" s="5"/>
    </row>
    <row r="292" spans="3:7" x14ac:dyDescent="0.25">
      <c r="C292" s="5"/>
      <c r="D292" s="5"/>
      <c r="E292" s="5"/>
      <c r="F292" s="5"/>
      <c r="G292" s="5"/>
    </row>
    <row r="293" spans="3:7" x14ac:dyDescent="0.25">
      <c r="C293" s="5"/>
      <c r="D293" s="5"/>
      <c r="E293" s="5"/>
      <c r="F293" s="5"/>
      <c r="G293" s="5"/>
    </row>
    <row r="294" spans="3:7" x14ac:dyDescent="0.25">
      <c r="C294" s="5"/>
      <c r="D294" s="5"/>
      <c r="E294" s="5"/>
      <c r="F294" s="5"/>
      <c r="G294" s="5"/>
    </row>
    <row r="295" spans="3:7" x14ac:dyDescent="0.25">
      <c r="C295" s="5"/>
      <c r="D295" s="5"/>
      <c r="E295" s="5"/>
      <c r="F295" s="5"/>
      <c r="G295" s="5"/>
    </row>
    <row r="296" spans="3:7" x14ac:dyDescent="0.25">
      <c r="C296" s="5"/>
      <c r="D296" s="5"/>
      <c r="E296" s="5"/>
      <c r="F296" s="5"/>
      <c r="G296" s="5"/>
    </row>
    <row r="297" spans="3:7" x14ac:dyDescent="0.25">
      <c r="C297" s="5"/>
      <c r="D297" s="5"/>
      <c r="E297" s="5"/>
      <c r="F297" s="5"/>
      <c r="G297" s="5"/>
    </row>
    <row r="298" spans="3:7" x14ac:dyDescent="0.25">
      <c r="C298" s="5"/>
      <c r="D298" s="5"/>
      <c r="E298" s="5"/>
      <c r="F298" s="5"/>
      <c r="G298" s="5"/>
    </row>
    <row r="299" spans="3:7" x14ac:dyDescent="0.25">
      <c r="C299" s="5"/>
      <c r="D299" s="5"/>
      <c r="E299" s="5"/>
      <c r="F299" s="5"/>
      <c r="G299" s="5"/>
    </row>
    <row r="300" spans="3:7" x14ac:dyDescent="0.25">
      <c r="C300" s="5"/>
      <c r="D300" s="5"/>
      <c r="E300" s="5"/>
      <c r="F300" s="5"/>
      <c r="G300" s="5"/>
    </row>
    <row r="301" spans="3:7" x14ac:dyDescent="0.25">
      <c r="C301" s="5"/>
      <c r="D301" s="5"/>
      <c r="E301" s="5"/>
      <c r="F301" s="5"/>
      <c r="G301" s="5"/>
    </row>
    <row r="302" spans="3:7" x14ac:dyDescent="0.25">
      <c r="C302" s="5"/>
      <c r="D302" s="5"/>
      <c r="E302" s="5"/>
      <c r="F302" s="5"/>
      <c r="G302" s="5"/>
    </row>
    <row r="303" spans="3:7" x14ac:dyDescent="0.25">
      <c r="C303" s="5"/>
      <c r="D303" s="5"/>
      <c r="E303" s="5"/>
      <c r="F303" s="5"/>
      <c r="G303" s="5"/>
    </row>
    <row r="304" spans="3:7" x14ac:dyDescent="0.25">
      <c r="C304" s="5"/>
      <c r="D304" s="5"/>
      <c r="E304" s="5"/>
      <c r="F304" s="5"/>
      <c r="G304" s="5"/>
    </row>
    <row r="305" spans="3:7" x14ac:dyDescent="0.25">
      <c r="C305" s="5"/>
      <c r="D305" s="5"/>
      <c r="E305" s="5"/>
      <c r="F305" s="5"/>
      <c r="G305" s="5"/>
    </row>
    <row r="306" spans="3:7" x14ac:dyDescent="0.25">
      <c r="C306" s="5"/>
      <c r="D306" s="5"/>
      <c r="E306" s="5"/>
      <c r="F306" s="5"/>
      <c r="G306" s="5"/>
    </row>
    <row r="307" spans="3:7" x14ac:dyDescent="0.25">
      <c r="C307" s="5"/>
      <c r="D307" s="5"/>
      <c r="E307" s="5"/>
      <c r="F307" s="5"/>
      <c r="G307" s="5"/>
    </row>
    <row r="308" spans="3:7" x14ac:dyDescent="0.25">
      <c r="C308" s="5"/>
      <c r="D308" s="5"/>
      <c r="E308" s="5"/>
      <c r="F308" s="5"/>
      <c r="G308" s="5"/>
    </row>
    <row r="309" spans="3:7" x14ac:dyDescent="0.25">
      <c r="C309" s="5"/>
      <c r="D309" s="5"/>
      <c r="E309" s="5"/>
      <c r="F309" s="5"/>
      <c r="G309" s="5"/>
    </row>
    <row r="310" spans="3:7" x14ac:dyDescent="0.25">
      <c r="C310" s="5"/>
      <c r="D310" s="5"/>
      <c r="E310" s="5"/>
      <c r="F310" s="5"/>
      <c r="G310" s="5"/>
    </row>
    <row r="311" spans="3:7" x14ac:dyDescent="0.25">
      <c r="C311" s="5"/>
      <c r="D311" s="5"/>
      <c r="E311" s="5"/>
      <c r="F311" s="5"/>
      <c r="G311" s="5"/>
    </row>
    <row r="312" spans="3:7" x14ac:dyDescent="0.25">
      <c r="C312" s="5"/>
      <c r="D312" s="5"/>
      <c r="E312" s="5"/>
      <c r="F312" s="5"/>
      <c r="G312" s="5"/>
    </row>
    <row r="313" spans="3:7" x14ac:dyDescent="0.25">
      <c r="C313" s="5"/>
      <c r="D313" s="5"/>
      <c r="E313" s="5"/>
      <c r="F313" s="5"/>
      <c r="G313" s="5"/>
    </row>
    <row r="314" spans="3:7" x14ac:dyDescent="0.25">
      <c r="C314" s="5"/>
      <c r="D314" s="5"/>
      <c r="E314" s="5"/>
      <c r="F314" s="5"/>
      <c r="G314" s="5"/>
    </row>
    <row r="315" spans="3:7" x14ac:dyDescent="0.25">
      <c r="C315" s="5"/>
      <c r="D315" s="5"/>
      <c r="E315" s="5"/>
      <c r="F315" s="5"/>
      <c r="G315" s="5"/>
    </row>
    <row r="316" spans="3:7" x14ac:dyDescent="0.25">
      <c r="C316" s="5"/>
      <c r="D316" s="5"/>
      <c r="E316" s="5"/>
      <c r="F316" s="5"/>
      <c r="G316" s="5"/>
    </row>
    <row r="317" spans="3:7" x14ac:dyDescent="0.25">
      <c r="C317" s="5"/>
      <c r="D317" s="5"/>
      <c r="E317" s="5"/>
      <c r="F317" s="5"/>
      <c r="G317" s="5"/>
    </row>
    <row r="318" spans="3:7" x14ac:dyDescent="0.25">
      <c r="C318" s="5"/>
      <c r="D318" s="5"/>
      <c r="E318" s="5"/>
      <c r="F318" s="5"/>
      <c r="G318" s="5"/>
    </row>
    <row r="319" spans="3:7" x14ac:dyDescent="0.25">
      <c r="C319" s="5"/>
      <c r="D319" s="5"/>
      <c r="E319" s="5"/>
      <c r="F319" s="5"/>
      <c r="G319" s="5"/>
    </row>
    <row r="320" spans="3:7" x14ac:dyDescent="0.25">
      <c r="C320" s="5"/>
      <c r="D320" s="5"/>
      <c r="E320" s="5"/>
      <c r="F320" s="5"/>
      <c r="G320" s="5"/>
    </row>
    <row r="321" spans="3:7" x14ac:dyDescent="0.25">
      <c r="C321" s="5"/>
      <c r="D321" s="5"/>
      <c r="E321" s="5"/>
      <c r="F321" s="5"/>
      <c r="G321" s="5"/>
    </row>
    <row r="322" spans="3:7" x14ac:dyDescent="0.25">
      <c r="C322" s="5"/>
      <c r="D322" s="5"/>
      <c r="E322" s="5"/>
      <c r="F322" s="5"/>
      <c r="G322" s="5"/>
    </row>
    <row r="323" spans="3:7" x14ac:dyDescent="0.25">
      <c r="C323" s="5"/>
      <c r="D323" s="5"/>
      <c r="E323" s="5"/>
      <c r="F323" s="5"/>
      <c r="G323" s="5"/>
    </row>
    <row r="324" spans="3:7" x14ac:dyDescent="0.25">
      <c r="C324" s="5"/>
      <c r="D324" s="5"/>
      <c r="E324" s="5"/>
      <c r="F324" s="5"/>
      <c r="G324" s="5"/>
    </row>
    <row r="325" spans="3:7" x14ac:dyDescent="0.25">
      <c r="C325" s="5"/>
      <c r="D325" s="5"/>
      <c r="E325" s="5"/>
      <c r="F325" s="5"/>
      <c r="G325" s="5"/>
    </row>
    <row r="326" spans="3:7" x14ac:dyDescent="0.25">
      <c r="C326" s="5"/>
      <c r="D326" s="5"/>
      <c r="E326" s="5"/>
      <c r="F326" s="5"/>
      <c r="G326" s="5"/>
    </row>
    <row r="327" spans="3:7" x14ac:dyDescent="0.25">
      <c r="C327" s="5"/>
      <c r="D327" s="5"/>
      <c r="E327" s="5"/>
      <c r="F327" s="5"/>
      <c r="G327" s="5"/>
    </row>
    <row r="328" spans="3:7" x14ac:dyDescent="0.25">
      <c r="C328" s="5"/>
      <c r="D328" s="5"/>
      <c r="E328" s="5"/>
      <c r="F328" s="5"/>
      <c r="G328" s="5"/>
    </row>
    <row r="329" spans="3:7" x14ac:dyDescent="0.25">
      <c r="C329" s="5"/>
      <c r="D329" s="5"/>
      <c r="E329" s="5"/>
      <c r="F329" s="5"/>
      <c r="G329" s="5"/>
    </row>
    <row r="330" spans="3:7" x14ac:dyDescent="0.25">
      <c r="C330" s="5"/>
      <c r="D330" s="5"/>
      <c r="E330" s="5"/>
      <c r="F330" s="5"/>
      <c r="G330" s="5"/>
    </row>
    <row r="331" spans="3:7" x14ac:dyDescent="0.25">
      <c r="C331" s="5"/>
      <c r="D331" s="5"/>
      <c r="E331" s="5"/>
      <c r="F331" s="5"/>
      <c r="G331" s="5"/>
    </row>
    <row r="332" spans="3:7" x14ac:dyDescent="0.25">
      <c r="C332" s="5"/>
      <c r="D332" s="5"/>
      <c r="E332" s="5"/>
      <c r="F332" s="5"/>
      <c r="G332" s="5"/>
    </row>
    <row r="333" spans="3:7" x14ac:dyDescent="0.25">
      <c r="C333" s="5"/>
      <c r="D333" s="5"/>
      <c r="E333" s="5"/>
      <c r="F333" s="5"/>
      <c r="G333" s="5"/>
    </row>
    <row r="334" spans="3:7" x14ac:dyDescent="0.25">
      <c r="C334" s="5"/>
      <c r="D334" s="5"/>
      <c r="E334" s="5"/>
      <c r="F334" s="5"/>
      <c r="G334" s="5"/>
    </row>
    <row r="335" spans="3:7" x14ac:dyDescent="0.25">
      <c r="C335" s="5"/>
      <c r="D335" s="5"/>
      <c r="E335" s="5"/>
      <c r="F335" s="5"/>
      <c r="G335" s="5"/>
    </row>
    <row r="336" spans="3:7" x14ac:dyDescent="0.25">
      <c r="C336" s="5"/>
      <c r="D336" s="5"/>
      <c r="E336" s="5"/>
      <c r="F336" s="5"/>
      <c r="G336" s="5"/>
    </row>
    <row r="337" spans="3:7" x14ac:dyDescent="0.25">
      <c r="C337" s="5"/>
      <c r="D337" s="5"/>
      <c r="E337" s="5"/>
      <c r="F337" s="5"/>
      <c r="G337" s="5"/>
    </row>
    <row r="338" spans="3:7" x14ac:dyDescent="0.25">
      <c r="C338" s="5"/>
      <c r="D338" s="5"/>
      <c r="E338" s="5"/>
      <c r="F338" s="5"/>
      <c r="G338" s="5"/>
    </row>
    <row r="339" spans="3:7" x14ac:dyDescent="0.25">
      <c r="C339" s="5"/>
      <c r="D339" s="5"/>
      <c r="E339" s="5"/>
      <c r="F339" s="5"/>
      <c r="G339" s="5"/>
    </row>
    <row r="340" spans="3:7" x14ac:dyDescent="0.25">
      <c r="C340" s="5"/>
      <c r="D340" s="5"/>
      <c r="E340" s="5"/>
      <c r="F340" s="5"/>
      <c r="G340" s="5"/>
    </row>
    <row r="341" spans="3:7" x14ac:dyDescent="0.25">
      <c r="C341" s="5"/>
      <c r="D341" s="5"/>
      <c r="E341" s="5"/>
      <c r="F341" s="5"/>
      <c r="G341" s="5"/>
    </row>
    <row r="342" spans="3:7" x14ac:dyDescent="0.25">
      <c r="C342" s="5"/>
      <c r="D342" s="5"/>
      <c r="E342" s="5"/>
      <c r="F342" s="5"/>
      <c r="G342" s="5"/>
    </row>
    <row r="343" spans="3:7" x14ac:dyDescent="0.25">
      <c r="C343" s="5"/>
      <c r="D343" s="5"/>
      <c r="E343" s="5"/>
      <c r="F343" s="5"/>
      <c r="G343" s="5"/>
    </row>
    <row r="344" spans="3:7" x14ac:dyDescent="0.25">
      <c r="C344" s="5"/>
      <c r="D344" s="5"/>
      <c r="E344" s="5"/>
      <c r="F344" s="5"/>
      <c r="G344" s="5"/>
    </row>
    <row r="345" spans="3:7" x14ac:dyDescent="0.25">
      <c r="C345" s="5"/>
      <c r="D345" s="5"/>
      <c r="E345" s="5"/>
      <c r="F345" s="5"/>
      <c r="G345" s="5"/>
    </row>
    <row r="346" spans="3:7" x14ac:dyDescent="0.25">
      <c r="C346" s="5"/>
      <c r="D346" s="5"/>
      <c r="E346" s="5"/>
      <c r="F346" s="5"/>
      <c r="G346" s="5"/>
    </row>
    <row r="347" spans="3:7" x14ac:dyDescent="0.25">
      <c r="C347" s="5"/>
      <c r="D347" s="5"/>
      <c r="E347" s="5"/>
      <c r="F347" s="5"/>
      <c r="G347" s="5"/>
    </row>
    <row r="348" spans="3:7" x14ac:dyDescent="0.25">
      <c r="C348" s="5"/>
      <c r="D348" s="5"/>
      <c r="E348" s="5"/>
      <c r="F348" s="5"/>
      <c r="G348" s="5"/>
    </row>
    <row r="349" spans="3:7" x14ac:dyDescent="0.25">
      <c r="C349" s="5"/>
      <c r="D349" s="5"/>
      <c r="E349" s="5"/>
      <c r="F349" s="5"/>
      <c r="G349" s="5"/>
    </row>
    <row r="350" spans="3:7" x14ac:dyDescent="0.25">
      <c r="C350" s="5"/>
      <c r="D350" s="5"/>
      <c r="E350" s="5"/>
      <c r="F350" s="5"/>
      <c r="G350" s="5"/>
    </row>
    <row r="351" spans="3:7" x14ac:dyDescent="0.25">
      <c r="C351" s="5"/>
      <c r="D351" s="5"/>
      <c r="E351" s="5"/>
      <c r="F351" s="5"/>
      <c r="G351" s="5"/>
    </row>
    <row r="352" spans="3:7" x14ac:dyDescent="0.25">
      <c r="C352" s="5"/>
      <c r="D352" s="5"/>
      <c r="E352" s="5"/>
      <c r="F352" s="5"/>
      <c r="G352" s="5"/>
    </row>
    <row r="353" spans="3:7" x14ac:dyDescent="0.25">
      <c r="C353" s="5"/>
      <c r="D353" s="5"/>
      <c r="E353" s="5"/>
      <c r="F353" s="5"/>
      <c r="G353" s="5"/>
    </row>
    <row r="354" spans="3:7" x14ac:dyDescent="0.25">
      <c r="C354" s="5"/>
      <c r="D354" s="5"/>
      <c r="E354" s="5"/>
      <c r="F354" s="5"/>
      <c r="G354" s="5"/>
    </row>
    <row r="355" spans="3:7" x14ac:dyDescent="0.25">
      <c r="C355" s="5"/>
      <c r="D355" s="5"/>
      <c r="E355" s="5"/>
      <c r="F355" s="5"/>
      <c r="G355" s="5"/>
    </row>
    <row r="356" spans="3:7" x14ac:dyDescent="0.25">
      <c r="C356" s="5"/>
      <c r="D356" s="5"/>
      <c r="E356" s="5"/>
      <c r="F356" s="5"/>
      <c r="G356" s="5"/>
    </row>
    <row r="357" spans="3:7" x14ac:dyDescent="0.25">
      <c r="C357" s="5"/>
      <c r="D357" s="5"/>
      <c r="E357" s="5"/>
      <c r="F357" s="5"/>
      <c r="G357" s="5"/>
    </row>
    <row r="358" spans="3:7" x14ac:dyDescent="0.25">
      <c r="C358" s="5"/>
      <c r="D358" s="5"/>
      <c r="E358" s="5"/>
      <c r="F358" s="5"/>
      <c r="G358" s="5"/>
    </row>
    <row r="359" spans="3:7" x14ac:dyDescent="0.25">
      <c r="C359" s="5"/>
      <c r="D359" s="5"/>
      <c r="E359" s="5"/>
      <c r="F359" s="5"/>
      <c r="G359" s="5"/>
    </row>
    <row r="360" spans="3:7" x14ac:dyDescent="0.25">
      <c r="C360" s="5"/>
      <c r="D360" s="5"/>
      <c r="E360" s="5"/>
      <c r="F360" s="5"/>
      <c r="G360" s="5"/>
    </row>
    <row r="361" spans="3:7" x14ac:dyDescent="0.25">
      <c r="C361" s="5"/>
      <c r="D361" s="5"/>
      <c r="E361" s="5"/>
      <c r="F361" s="5"/>
      <c r="G361" s="5"/>
    </row>
    <row r="362" spans="3:7" x14ac:dyDescent="0.25">
      <c r="C362" s="5"/>
      <c r="D362" s="5"/>
      <c r="E362" s="5"/>
      <c r="F362" s="5"/>
      <c r="G362" s="5"/>
    </row>
    <row r="363" spans="3:7" x14ac:dyDescent="0.25">
      <c r="C363" s="5"/>
      <c r="D363" s="5"/>
      <c r="E363" s="5"/>
      <c r="F363" s="5"/>
      <c r="G363" s="5"/>
    </row>
    <row r="364" spans="3:7" x14ac:dyDescent="0.25">
      <c r="C364" s="5"/>
      <c r="D364" s="5"/>
      <c r="E364" s="5"/>
      <c r="F364" s="5"/>
      <c r="G364" s="5"/>
    </row>
    <row r="365" spans="3:7" x14ac:dyDescent="0.25">
      <c r="C365" s="5"/>
      <c r="D365" s="5"/>
      <c r="E365" s="5"/>
      <c r="F365" s="5"/>
      <c r="G365" s="5"/>
    </row>
    <row r="366" spans="3:7" x14ac:dyDescent="0.25">
      <c r="C366" s="5"/>
      <c r="D366" s="5"/>
      <c r="E366" s="5"/>
      <c r="F366" s="5"/>
      <c r="G366" s="5"/>
    </row>
    <row r="367" spans="3:7" x14ac:dyDescent="0.25">
      <c r="C367" s="5"/>
      <c r="D367" s="5"/>
      <c r="E367" s="5"/>
      <c r="F367" s="5"/>
      <c r="G367" s="5"/>
    </row>
    <row r="368" spans="3:7" x14ac:dyDescent="0.25">
      <c r="C368" s="5"/>
      <c r="D368" s="5"/>
      <c r="E368" s="5"/>
      <c r="F368" s="5"/>
      <c r="G368" s="5"/>
    </row>
    <row r="369" spans="3:7" x14ac:dyDescent="0.25">
      <c r="C369" s="5"/>
      <c r="D369" s="5"/>
      <c r="E369" s="5"/>
      <c r="F369" s="5"/>
      <c r="G369" s="5"/>
    </row>
    <row r="370" spans="3:7" x14ac:dyDescent="0.25">
      <c r="C370" s="5"/>
      <c r="D370" s="5"/>
      <c r="E370" s="5"/>
      <c r="F370" s="5"/>
      <c r="G370" s="5"/>
    </row>
    <row r="371" spans="3:7" x14ac:dyDescent="0.25">
      <c r="C371" s="5"/>
      <c r="D371" s="5"/>
      <c r="E371" s="5"/>
      <c r="F371" s="5"/>
      <c r="G371" s="5"/>
    </row>
    <row r="372" spans="3:7" x14ac:dyDescent="0.25">
      <c r="C372" s="5"/>
      <c r="D372" s="5"/>
      <c r="E372" s="5"/>
      <c r="F372" s="5"/>
      <c r="G372" s="5"/>
    </row>
    <row r="373" spans="3:7" x14ac:dyDescent="0.25">
      <c r="C373" s="5"/>
      <c r="D373" s="5"/>
      <c r="E373" s="5"/>
      <c r="F373" s="5"/>
      <c r="G373" s="5"/>
    </row>
    <row r="374" spans="3:7" x14ac:dyDescent="0.25">
      <c r="C374" s="5"/>
      <c r="D374" s="5"/>
      <c r="E374" s="5"/>
      <c r="F374" s="5"/>
      <c r="G374" s="5"/>
    </row>
    <row r="375" spans="3:7" x14ac:dyDescent="0.25">
      <c r="C375" s="5"/>
      <c r="D375" s="5"/>
      <c r="E375" s="5"/>
      <c r="F375" s="5"/>
      <c r="G375" s="5"/>
    </row>
    <row r="376" spans="3:7" x14ac:dyDescent="0.25">
      <c r="C376" s="5"/>
      <c r="D376" s="5"/>
      <c r="E376" s="5"/>
      <c r="F376" s="5"/>
      <c r="G376" s="5"/>
    </row>
    <row r="377" spans="3:7" x14ac:dyDescent="0.25">
      <c r="C377" s="5"/>
      <c r="D377" s="5"/>
      <c r="E377" s="5"/>
      <c r="F377" s="5"/>
      <c r="G377" s="5"/>
    </row>
    <row r="378" spans="3:7" x14ac:dyDescent="0.25">
      <c r="C378" s="5"/>
      <c r="D378" s="5"/>
      <c r="E378" s="5"/>
      <c r="F378" s="5"/>
      <c r="G378" s="5"/>
    </row>
    <row r="379" spans="3:7" x14ac:dyDescent="0.25">
      <c r="C379" s="5"/>
      <c r="D379" s="5"/>
      <c r="E379" s="5"/>
      <c r="F379" s="5"/>
      <c r="G379" s="5"/>
    </row>
    <row r="380" spans="3:7" x14ac:dyDescent="0.25">
      <c r="C380" s="5"/>
      <c r="D380" s="5"/>
      <c r="E380" s="5"/>
      <c r="F380" s="5"/>
      <c r="G380" s="5"/>
    </row>
    <row r="381" spans="3:7" x14ac:dyDescent="0.25">
      <c r="C381" s="5"/>
      <c r="D381" s="5"/>
      <c r="E381" s="5"/>
      <c r="F381" s="5"/>
      <c r="G381" s="5"/>
    </row>
    <row r="382" spans="3:7" x14ac:dyDescent="0.25">
      <c r="C382" s="5"/>
      <c r="D382" s="5"/>
      <c r="E382" s="5"/>
      <c r="F382" s="5"/>
      <c r="G382" s="5"/>
    </row>
    <row r="383" spans="3:7" x14ac:dyDescent="0.25">
      <c r="C383" s="5"/>
      <c r="D383" s="5"/>
      <c r="E383" s="5"/>
      <c r="F383" s="5"/>
      <c r="G383" s="5"/>
    </row>
    <row r="384" spans="3:7" x14ac:dyDescent="0.25">
      <c r="C384" s="5"/>
      <c r="D384" s="5"/>
      <c r="E384" s="5"/>
      <c r="F384" s="5"/>
      <c r="G384" s="5"/>
    </row>
    <row r="385" spans="3:7" x14ac:dyDescent="0.25">
      <c r="C385" s="5"/>
      <c r="D385" s="5"/>
      <c r="E385" s="5"/>
      <c r="F385" s="5"/>
      <c r="G385" s="5"/>
    </row>
    <row r="386" spans="3:7" x14ac:dyDescent="0.25">
      <c r="C386" s="5"/>
      <c r="D386" s="5"/>
      <c r="E386" s="5"/>
      <c r="F386" s="5"/>
      <c r="G386" s="5"/>
    </row>
    <row r="387" spans="3:7" x14ac:dyDescent="0.25">
      <c r="C387" s="5"/>
      <c r="D387" s="5"/>
      <c r="E387" s="5"/>
      <c r="F387" s="5"/>
      <c r="G387" s="5"/>
    </row>
    <row r="388" spans="3:7" x14ac:dyDescent="0.25">
      <c r="C388" s="5"/>
      <c r="D388" s="5"/>
      <c r="E388" s="5"/>
      <c r="F388" s="5"/>
      <c r="G388" s="5"/>
    </row>
    <row r="389" spans="3:7" x14ac:dyDescent="0.25">
      <c r="C389" s="5"/>
      <c r="D389" s="5"/>
      <c r="E389" s="5"/>
      <c r="F389" s="5"/>
      <c r="G389" s="5"/>
    </row>
    <row r="390" spans="3:7" x14ac:dyDescent="0.25">
      <c r="C390" s="5"/>
      <c r="D390" s="5"/>
      <c r="E390" s="5"/>
      <c r="F390" s="5"/>
      <c r="G390" s="5"/>
    </row>
    <row r="391" spans="3:7" x14ac:dyDescent="0.25">
      <c r="C391" s="5"/>
      <c r="D391" s="5"/>
      <c r="E391" s="5"/>
      <c r="F391" s="5"/>
      <c r="G391" s="5"/>
    </row>
    <row r="392" spans="3:7" x14ac:dyDescent="0.25">
      <c r="C392" s="5"/>
      <c r="D392" s="5"/>
      <c r="E392" s="5"/>
      <c r="F392" s="5"/>
      <c r="G392" s="5"/>
    </row>
    <row r="393" spans="3:7" x14ac:dyDescent="0.25">
      <c r="C393" s="5"/>
      <c r="D393" s="5"/>
      <c r="E393" s="5"/>
      <c r="F393" s="5"/>
      <c r="G393" s="5"/>
    </row>
    <row r="394" spans="3:7" x14ac:dyDescent="0.25">
      <c r="C394" s="5"/>
      <c r="D394" s="5"/>
      <c r="E394" s="5"/>
      <c r="F394" s="5"/>
      <c r="G394" s="5"/>
    </row>
    <row r="395" spans="3:7" x14ac:dyDescent="0.25">
      <c r="C395" s="5"/>
      <c r="D395" s="5"/>
      <c r="E395" s="5"/>
      <c r="F395" s="5"/>
      <c r="G395" s="5"/>
    </row>
    <row r="396" spans="3:7" x14ac:dyDescent="0.25">
      <c r="C396" s="5"/>
      <c r="D396" s="5"/>
      <c r="E396" s="5"/>
      <c r="F396" s="5"/>
      <c r="G396" s="5"/>
    </row>
    <row r="397" spans="3:7" x14ac:dyDescent="0.25">
      <c r="C397" s="5"/>
      <c r="D397" s="5"/>
      <c r="E397" s="5"/>
      <c r="F397" s="5"/>
      <c r="G397" s="5"/>
    </row>
    <row r="398" spans="3:7" x14ac:dyDescent="0.25">
      <c r="C398" s="5"/>
      <c r="D398" s="5"/>
      <c r="E398" s="5"/>
      <c r="F398" s="5"/>
      <c r="G398" s="5"/>
    </row>
    <row r="399" spans="3:7" x14ac:dyDescent="0.25">
      <c r="C399" s="5"/>
      <c r="D399" s="5"/>
      <c r="E399" s="5"/>
      <c r="F399" s="5"/>
      <c r="G399" s="5"/>
    </row>
    <row r="400" spans="3:7" x14ac:dyDescent="0.25">
      <c r="C400" s="5"/>
      <c r="D400" s="5"/>
      <c r="E400" s="5"/>
      <c r="F400" s="5"/>
      <c r="G400" s="5"/>
    </row>
    <row r="401" spans="3:7" x14ac:dyDescent="0.25">
      <c r="C401" s="5"/>
      <c r="D401" s="5"/>
      <c r="E401" s="5"/>
      <c r="F401" s="5"/>
      <c r="G401" s="5"/>
    </row>
    <row r="402" spans="3:7" x14ac:dyDescent="0.25">
      <c r="C402" s="5"/>
      <c r="D402" s="5"/>
      <c r="E402" s="5"/>
      <c r="F402" s="5"/>
      <c r="G402" s="5"/>
    </row>
    <row r="403" spans="3:7" x14ac:dyDescent="0.25">
      <c r="C403" s="5"/>
      <c r="D403" s="5"/>
      <c r="E403" s="5"/>
      <c r="F403" s="5"/>
      <c r="G403" s="5"/>
    </row>
    <row r="404" spans="3:7" x14ac:dyDescent="0.25">
      <c r="C404" s="5"/>
      <c r="D404" s="5"/>
      <c r="E404" s="5"/>
      <c r="F404" s="5"/>
      <c r="G404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54"/>
  <sheetViews>
    <sheetView workbookViewId="0">
      <selection activeCell="C7" sqref="C7"/>
    </sheetView>
  </sheetViews>
  <sheetFormatPr baseColWidth="10" defaultRowHeight="15" x14ac:dyDescent="0.25"/>
  <cols>
    <col min="2" max="2" width="39.28515625" bestFit="1" customWidth="1"/>
    <col min="3" max="3" width="76.140625" bestFit="1" customWidth="1"/>
    <col min="4" max="4" width="17.7109375" bestFit="1" customWidth="1"/>
    <col min="5" max="5" width="17.5703125" bestFit="1" customWidth="1"/>
    <col min="11" max="11" width="20" bestFit="1" customWidth="1"/>
    <col min="12" max="12" width="20.42578125" bestFit="1" customWidth="1"/>
  </cols>
  <sheetData>
    <row r="1" spans="2:12" ht="15.75" thickBot="1" x14ac:dyDescent="0.3">
      <c r="B1" s="13" t="s">
        <v>2693</v>
      </c>
      <c r="C1" s="36">
        <v>42247</v>
      </c>
      <c r="D1" s="13"/>
      <c r="E1" s="13"/>
    </row>
    <row r="2" spans="2:12" x14ac:dyDescent="0.25">
      <c r="B2" s="13" t="s">
        <v>1</v>
      </c>
      <c r="C2" s="15">
        <f>YEAR(C1)</f>
        <v>2015</v>
      </c>
      <c r="D2" s="18" t="s">
        <v>14</v>
      </c>
      <c r="E2" s="19" t="s">
        <v>15</v>
      </c>
      <c r="K2" s="43" t="s">
        <v>2695</v>
      </c>
      <c r="L2" s="43"/>
    </row>
    <row r="3" spans="2:12" ht="15.75" thickBot="1" x14ac:dyDescent="0.3">
      <c r="B3" s="13" t="s">
        <v>2</v>
      </c>
      <c r="C3" s="34">
        <f>WEEKNUM(C1)-1</f>
        <v>35</v>
      </c>
      <c r="D3" s="22">
        <f>7*$C$3+DATE($C$2,1,3)-WEEKDAY(DATE($C$2,1,3))-5</f>
        <v>42240</v>
      </c>
      <c r="E3" s="23">
        <f>7*$C$3+DATE($C$2,1,3)-WEEKDAY(DATE($C$2,1,3))+1</f>
        <v>42246</v>
      </c>
      <c r="K3" t="s">
        <v>2696</v>
      </c>
      <c r="L3" t="s">
        <v>2697</v>
      </c>
    </row>
    <row r="4" spans="2:12" x14ac:dyDescent="0.25">
      <c r="B4" s="17" t="s">
        <v>3</v>
      </c>
      <c r="C4" s="25" t="s">
        <v>4</v>
      </c>
      <c r="D4" s="26"/>
      <c r="E4" s="27"/>
      <c r="K4">
        <v>33</v>
      </c>
      <c r="L4">
        <v>31</v>
      </c>
    </row>
    <row r="5" spans="2:12" x14ac:dyDescent="0.25">
      <c r="B5" s="17" t="s">
        <v>5</v>
      </c>
      <c r="C5" s="28" t="s">
        <v>6</v>
      </c>
      <c r="D5" s="20"/>
      <c r="E5" s="20"/>
      <c r="K5">
        <v>34</v>
      </c>
      <c r="L5">
        <v>31</v>
      </c>
    </row>
    <row r="6" spans="2:12" x14ac:dyDescent="0.25">
      <c r="B6" s="29" t="s">
        <v>7</v>
      </c>
      <c r="C6" s="25" t="str">
        <f>C4&amp;"2015-"&amp;C3&amp;"\"</f>
        <v>W:\Planification\Activite\SPIDER\Production\Artemis-Excel\SuiviVersion\archive\2015-35\</v>
      </c>
      <c r="D6" s="21"/>
      <c r="E6" s="21"/>
      <c r="K6">
        <v>35</v>
      </c>
      <c r="L6">
        <v>31</v>
      </c>
    </row>
    <row r="7" spans="2:12" x14ac:dyDescent="0.25">
      <c r="B7" s="13" t="s">
        <v>2694</v>
      </c>
      <c r="C7" s="34">
        <f>VLOOKUP(C3,K4:L51,2,FALSE)</f>
        <v>31</v>
      </c>
      <c r="D7" s="35"/>
      <c r="E7" s="20"/>
      <c r="K7">
        <v>36</v>
      </c>
      <c r="L7">
        <v>35</v>
      </c>
    </row>
    <row r="8" spans="2:12" x14ac:dyDescent="0.25">
      <c r="B8" s="16" t="s">
        <v>8</v>
      </c>
      <c r="C8" s="13" t="s">
        <v>9</v>
      </c>
      <c r="D8" s="20"/>
      <c r="E8" s="20"/>
      <c r="K8">
        <v>37</v>
      </c>
      <c r="L8">
        <v>35</v>
      </c>
    </row>
    <row r="9" spans="2:12" x14ac:dyDescent="0.25">
      <c r="B9" s="24" t="s">
        <v>2885</v>
      </c>
      <c r="C9" s="17" t="s">
        <v>10</v>
      </c>
      <c r="D9" s="20"/>
      <c r="E9" s="20"/>
      <c r="K9">
        <v>38</v>
      </c>
      <c r="L9">
        <v>35</v>
      </c>
    </row>
    <row r="10" spans="2:12" x14ac:dyDescent="0.25">
      <c r="B10" s="16" t="s">
        <v>11</v>
      </c>
      <c r="C10" s="13" t="str">
        <f ca="1">MID(CELL("filename",A1),FIND("[",CELL("filename",A1))+1,SUM(FIND({"[";"]"},CELL("filename",A1))*{-1;1})-1)</f>
        <v>Indicateur de performance CCI-ES - Copie.xlsm</v>
      </c>
      <c r="D10" s="14"/>
      <c r="E10" s="14"/>
      <c r="K10">
        <v>39</v>
      </c>
      <c r="L10">
        <v>35</v>
      </c>
    </row>
    <row r="11" spans="2:12" x14ac:dyDescent="0.25">
      <c r="B11" s="24" t="s">
        <v>12</v>
      </c>
      <c r="C11" s="13" t="str">
        <f>"S"&amp;C3&amp;"_"&amp;LEFT(C8,20)</f>
        <v>S35_extraction_spider_61</v>
      </c>
      <c r="D11" s="13"/>
      <c r="E11" s="13"/>
      <c r="K11">
        <v>40</v>
      </c>
      <c r="L11">
        <v>35</v>
      </c>
    </row>
    <row r="12" spans="2:12" x14ac:dyDescent="0.25">
      <c r="B12" s="24" t="s">
        <v>12</v>
      </c>
      <c r="C12" s="17" t="s">
        <v>13</v>
      </c>
      <c r="D12" s="13"/>
      <c r="E12" s="13"/>
      <c r="K12">
        <v>41</v>
      </c>
      <c r="L12">
        <v>40</v>
      </c>
    </row>
    <row r="13" spans="2:12" x14ac:dyDescent="0.25">
      <c r="B13" s="16" t="s">
        <v>2884</v>
      </c>
      <c r="C13" s="13" t="str">
        <f>"S"&amp;31&amp;"_"&amp;LEFT(C9,20)</f>
        <v>S31_extraction_spider_61</v>
      </c>
      <c r="D13" s="13"/>
      <c r="E13" s="13"/>
      <c r="K13">
        <v>42</v>
      </c>
      <c r="L13">
        <v>40</v>
      </c>
    </row>
    <row r="14" spans="2:12" x14ac:dyDescent="0.25">
      <c r="B14" s="16"/>
      <c r="C14" s="13"/>
      <c r="D14" s="13"/>
      <c r="E14" s="13"/>
      <c r="K14">
        <v>43</v>
      </c>
      <c r="L14">
        <v>40</v>
      </c>
    </row>
    <row r="15" spans="2:12" x14ac:dyDescent="0.25">
      <c r="B15" s="16"/>
      <c r="C15" s="13"/>
      <c r="D15" s="13"/>
      <c r="E15" s="13"/>
      <c r="K15">
        <v>44</v>
      </c>
      <c r="L15">
        <v>40</v>
      </c>
    </row>
    <row r="16" spans="2:12" x14ac:dyDescent="0.25">
      <c r="B16" s="16"/>
      <c r="C16" s="13"/>
      <c r="D16" s="13"/>
      <c r="E16" s="13"/>
      <c r="K16">
        <v>45</v>
      </c>
      <c r="L16">
        <v>44</v>
      </c>
    </row>
    <row r="17" spans="2:12" x14ac:dyDescent="0.25">
      <c r="B17" s="16"/>
      <c r="C17" s="13"/>
      <c r="K17">
        <v>46</v>
      </c>
      <c r="L17">
        <v>44</v>
      </c>
    </row>
    <row r="18" spans="2:12" x14ac:dyDescent="0.25">
      <c r="K18">
        <v>47</v>
      </c>
      <c r="L18">
        <v>44</v>
      </c>
    </row>
    <row r="19" spans="2:12" x14ac:dyDescent="0.25">
      <c r="K19">
        <v>48</v>
      </c>
      <c r="L19">
        <v>44</v>
      </c>
    </row>
    <row r="20" spans="2:12" x14ac:dyDescent="0.25">
      <c r="K20">
        <v>49</v>
      </c>
      <c r="L20">
        <v>48</v>
      </c>
    </row>
    <row r="21" spans="2:12" x14ac:dyDescent="0.25">
      <c r="K21">
        <v>50</v>
      </c>
      <c r="L21">
        <v>48</v>
      </c>
    </row>
    <row r="22" spans="2:12" x14ac:dyDescent="0.25">
      <c r="K22">
        <v>51</v>
      </c>
      <c r="L22">
        <v>48</v>
      </c>
    </row>
    <row r="23" spans="2:12" x14ac:dyDescent="0.25">
      <c r="K23">
        <v>52</v>
      </c>
      <c r="L23">
        <v>48</v>
      </c>
    </row>
    <row r="24" spans="2:12" x14ac:dyDescent="0.25">
      <c r="K24">
        <v>53</v>
      </c>
      <c r="L24">
        <v>48</v>
      </c>
    </row>
    <row r="25" spans="2:12" x14ac:dyDescent="0.25">
      <c r="K25">
        <v>2</v>
      </c>
      <c r="L25">
        <v>53</v>
      </c>
    </row>
    <row r="26" spans="2:12" x14ac:dyDescent="0.25">
      <c r="K26">
        <v>3</v>
      </c>
      <c r="L26">
        <v>53</v>
      </c>
    </row>
    <row r="27" spans="2:12" x14ac:dyDescent="0.25">
      <c r="K27">
        <v>4</v>
      </c>
      <c r="L27">
        <v>53</v>
      </c>
    </row>
    <row r="28" spans="2:12" x14ac:dyDescent="0.25">
      <c r="K28">
        <v>5</v>
      </c>
      <c r="L28">
        <v>53</v>
      </c>
    </row>
    <row r="29" spans="2:12" x14ac:dyDescent="0.25">
      <c r="K29">
        <v>6</v>
      </c>
      <c r="L29">
        <v>5</v>
      </c>
    </row>
    <row r="30" spans="2:12" x14ac:dyDescent="0.25">
      <c r="K30">
        <v>7</v>
      </c>
      <c r="L30">
        <v>5</v>
      </c>
    </row>
    <row r="31" spans="2:12" x14ac:dyDescent="0.25">
      <c r="K31">
        <v>8</v>
      </c>
      <c r="L31">
        <v>5</v>
      </c>
    </row>
    <row r="32" spans="2:12" x14ac:dyDescent="0.25">
      <c r="K32">
        <v>9</v>
      </c>
      <c r="L32">
        <v>5</v>
      </c>
    </row>
    <row r="33" spans="11:12" x14ac:dyDescent="0.25">
      <c r="K33">
        <v>10</v>
      </c>
      <c r="L33">
        <v>5</v>
      </c>
    </row>
    <row r="34" spans="11:12" x14ac:dyDescent="0.25">
      <c r="K34">
        <v>11</v>
      </c>
      <c r="L34">
        <v>10</v>
      </c>
    </row>
    <row r="35" spans="11:12" x14ac:dyDescent="0.25">
      <c r="K35">
        <v>12</v>
      </c>
      <c r="L35">
        <v>10</v>
      </c>
    </row>
    <row r="36" spans="11:12" x14ac:dyDescent="0.25">
      <c r="K36">
        <v>13</v>
      </c>
      <c r="L36">
        <v>10</v>
      </c>
    </row>
    <row r="37" spans="11:12" x14ac:dyDescent="0.25">
      <c r="K37">
        <v>14</v>
      </c>
      <c r="L37">
        <v>10</v>
      </c>
    </row>
    <row r="38" spans="11:12" x14ac:dyDescent="0.25">
      <c r="K38">
        <v>15</v>
      </c>
      <c r="L38">
        <v>14</v>
      </c>
    </row>
    <row r="39" spans="11:12" x14ac:dyDescent="0.25">
      <c r="K39">
        <v>16</v>
      </c>
      <c r="L39">
        <v>14</v>
      </c>
    </row>
    <row r="40" spans="11:12" x14ac:dyDescent="0.25">
      <c r="K40">
        <v>17</v>
      </c>
      <c r="L40">
        <v>14</v>
      </c>
    </row>
    <row r="41" spans="11:12" x14ac:dyDescent="0.25">
      <c r="K41">
        <v>18</v>
      </c>
      <c r="L41">
        <v>14</v>
      </c>
    </row>
    <row r="42" spans="11:12" x14ac:dyDescent="0.25">
      <c r="K42">
        <v>19</v>
      </c>
      <c r="L42">
        <v>18</v>
      </c>
    </row>
    <row r="43" spans="11:12" x14ac:dyDescent="0.25">
      <c r="K43">
        <v>20</v>
      </c>
      <c r="L43">
        <v>18</v>
      </c>
    </row>
    <row r="44" spans="11:12" x14ac:dyDescent="0.25">
      <c r="K44">
        <v>21</v>
      </c>
      <c r="L44">
        <v>18</v>
      </c>
    </row>
    <row r="45" spans="11:12" x14ac:dyDescent="0.25">
      <c r="K45">
        <v>22</v>
      </c>
      <c r="L45">
        <v>18</v>
      </c>
    </row>
    <row r="46" spans="11:12" x14ac:dyDescent="0.25">
      <c r="K46">
        <v>23</v>
      </c>
      <c r="L46">
        <v>22</v>
      </c>
    </row>
    <row r="47" spans="11:12" x14ac:dyDescent="0.25">
      <c r="K47">
        <v>24</v>
      </c>
      <c r="L47">
        <v>22</v>
      </c>
    </row>
    <row r="48" spans="11:12" x14ac:dyDescent="0.25">
      <c r="K48">
        <v>25</v>
      </c>
      <c r="L48">
        <v>22</v>
      </c>
    </row>
    <row r="49" spans="11:12" x14ac:dyDescent="0.25">
      <c r="K49">
        <v>26</v>
      </c>
      <c r="L49">
        <v>22</v>
      </c>
    </row>
    <row r="50" spans="11:12" x14ac:dyDescent="0.25">
      <c r="K50">
        <v>27</v>
      </c>
      <c r="L50">
        <v>22</v>
      </c>
    </row>
    <row r="51" spans="11:12" x14ac:dyDescent="0.25">
      <c r="K51">
        <v>28</v>
      </c>
      <c r="L51">
        <v>27</v>
      </c>
    </row>
    <row r="52" spans="11:12" x14ac:dyDescent="0.25">
      <c r="K52">
        <v>29</v>
      </c>
      <c r="L52">
        <v>27</v>
      </c>
    </row>
    <row r="53" spans="11:12" x14ac:dyDescent="0.25">
      <c r="K53">
        <v>30</v>
      </c>
      <c r="L53">
        <v>27</v>
      </c>
    </row>
    <row r="54" spans="11:12" x14ac:dyDescent="0.25">
      <c r="K54">
        <v>31</v>
      </c>
      <c r="L54">
        <v>27</v>
      </c>
    </row>
  </sheetData>
  <mergeCells count="1">
    <mergeCell ref="K2:L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/>
  <dimension ref="A1:AV1166"/>
  <sheetViews>
    <sheetView workbookViewId="0">
      <selection activeCell="C7" sqref="C7"/>
    </sheetView>
  </sheetViews>
  <sheetFormatPr baseColWidth="10" defaultRowHeight="15" x14ac:dyDescent="0.25"/>
  <cols>
    <col min="2" max="2" width="17" bestFit="1" customWidth="1"/>
    <col min="3" max="3" width="28.42578125" bestFit="1" customWidth="1"/>
    <col min="4" max="4" width="12.85546875" bestFit="1" customWidth="1"/>
    <col min="5" max="5" width="52.85546875" customWidth="1"/>
    <col min="7" max="9" width="11.42578125" customWidth="1"/>
    <col min="10" max="10" width="11.42578125" style="1" customWidth="1"/>
    <col min="11" max="40" width="11.42578125" customWidth="1"/>
    <col min="41" max="41" width="13.7109375" customWidth="1"/>
    <col min="42" max="42" width="38.42578125" customWidth="1"/>
    <col min="43" max="43" width="32.85546875" customWidth="1"/>
    <col min="44" max="45" width="11.42578125" customWidth="1"/>
  </cols>
  <sheetData>
    <row r="1" spans="8:36" x14ac:dyDescent="0.25">
      <c r="H1" s="32"/>
      <c r="I1" s="32"/>
      <c r="J1" s="1" t="s">
        <v>16</v>
      </c>
      <c r="X1" s="32"/>
      <c r="AB1" s="32"/>
      <c r="AJ1" s="32"/>
    </row>
    <row r="2" spans="8:36" x14ac:dyDescent="0.25">
      <c r="I2" s="33"/>
      <c r="J2" s="33">
        <v>42216</v>
      </c>
      <c r="X2" s="32"/>
      <c r="AB2" s="32"/>
      <c r="AJ2" s="32"/>
    </row>
    <row r="3" spans="8:36" x14ac:dyDescent="0.25">
      <c r="I3" s="33"/>
      <c r="J3" s="33">
        <v>42216</v>
      </c>
      <c r="X3" s="32"/>
      <c r="AB3" s="32"/>
      <c r="AJ3" s="32"/>
    </row>
    <row r="4" spans="8:36" x14ac:dyDescent="0.25">
      <c r="I4" s="33"/>
      <c r="J4" s="33">
        <v>42216</v>
      </c>
      <c r="X4" s="32"/>
      <c r="AB4" s="32"/>
      <c r="AJ4" s="32"/>
    </row>
    <row r="5" spans="8:36" x14ac:dyDescent="0.25">
      <c r="I5" s="33"/>
      <c r="J5" s="33">
        <v>42216</v>
      </c>
      <c r="X5" s="32"/>
      <c r="AB5" s="32"/>
      <c r="AJ5" s="32"/>
    </row>
    <row r="6" spans="8:36" x14ac:dyDescent="0.25">
      <c r="I6" s="33"/>
      <c r="J6" s="33">
        <v>42216</v>
      </c>
      <c r="X6" s="32"/>
      <c r="AB6" s="32"/>
      <c r="AJ6" s="32"/>
    </row>
    <row r="7" spans="8:36" x14ac:dyDescent="0.25">
      <c r="I7" s="33"/>
      <c r="J7" s="33">
        <v>42216</v>
      </c>
      <c r="X7" s="32"/>
      <c r="AB7" s="32"/>
      <c r="AJ7" s="32"/>
    </row>
    <row r="8" spans="8:36" x14ac:dyDescent="0.25">
      <c r="I8" s="33"/>
      <c r="J8" s="33">
        <v>42216</v>
      </c>
      <c r="X8" s="32"/>
      <c r="AB8" s="32"/>
      <c r="AJ8" s="32"/>
    </row>
    <row r="9" spans="8:36" x14ac:dyDescent="0.25">
      <c r="I9" s="33"/>
      <c r="J9" s="33">
        <v>42216</v>
      </c>
      <c r="X9" s="32"/>
      <c r="AB9" s="32"/>
      <c r="AJ9" s="32"/>
    </row>
    <row r="10" spans="8:36" x14ac:dyDescent="0.25">
      <c r="I10" s="33"/>
      <c r="J10" s="33">
        <v>42216</v>
      </c>
      <c r="X10" s="32"/>
      <c r="AB10" s="32"/>
      <c r="AJ10" s="32"/>
    </row>
    <row r="11" spans="8:36" x14ac:dyDescent="0.25">
      <c r="I11" s="33"/>
      <c r="J11" s="33">
        <v>42216</v>
      </c>
      <c r="X11" s="32"/>
      <c r="AB11" s="32"/>
      <c r="AJ11" s="32"/>
    </row>
    <row r="12" spans="8:36" x14ac:dyDescent="0.25">
      <c r="I12" s="33"/>
      <c r="J12" s="33">
        <v>42216</v>
      </c>
      <c r="X12" s="32"/>
      <c r="AB12" s="32"/>
      <c r="AJ12" s="32"/>
    </row>
    <row r="13" spans="8:36" x14ac:dyDescent="0.25">
      <c r="I13" s="33"/>
      <c r="J13" s="33">
        <v>42216</v>
      </c>
      <c r="X13" s="32"/>
      <c r="AB13" s="32"/>
      <c r="AJ13" s="32"/>
    </row>
    <row r="14" spans="8:36" x14ac:dyDescent="0.25">
      <c r="I14" s="33"/>
      <c r="J14" s="33">
        <v>42216</v>
      </c>
      <c r="X14" s="32"/>
      <c r="AB14" s="32"/>
      <c r="AJ14" s="32"/>
    </row>
    <row r="15" spans="8:36" x14ac:dyDescent="0.25">
      <c r="I15" s="33"/>
      <c r="J15" s="33">
        <v>42216</v>
      </c>
      <c r="X15" s="32"/>
      <c r="AB15" s="32"/>
      <c r="AJ15" s="32"/>
    </row>
    <row r="16" spans="8:36" x14ac:dyDescent="0.25">
      <c r="I16" s="33"/>
      <c r="J16" s="33">
        <v>42216</v>
      </c>
      <c r="X16" s="32"/>
      <c r="AB16" s="32"/>
      <c r="AJ16" s="32"/>
    </row>
    <row r="17" spans="9:40" x14ac:dyDescent="0.25">
      <c r="I17" s="33"/>
      <c r="J17" s="33">
        <v>42216</v>
      </c>
      <c r="X17" s="32"/>
      <c r="AB17" s="32"/>
      <c r="AJ17" s="32"/>
    </row>
    <row r="18" spans="9:40" x14ac:dyDescent="0.25">
      <c r="I18" s="33"/>
      <c r="J18" s="33">
        <v>42216</v>
      </c>
      <c r="X18" s="32"/>
      <c r="AB18" s="32"/>
      <c r="AJ18" s="32"/>
    </row>
    <row r="19" spans="9:40" x14ac:dyDescent="0.25">
      <c r="I19" s="33"/>
      <c r="J19" s="33">
        <v>42216</v>
      </c>
      <c r="X19" s="32"/>
      <c r="AB19" s="32"/>
      <c r="AJ19" s="32"/>
    </row>
    <row r="20" spans="9:40" x14ac:dyDescent="0.25">
      <c r="I20" s="33"/>
      <c r="J20" s="33">
        <v>42216</v>
      </c>
      <c r="X20" s="32"/>
      <c r="AB20" s="32"/>
      <c r="AJ20" s="32"/>
    </row>
    <row r="21" spans="9:40" x14ac:dyDescent="0.25">
      <c r="I21" s="33"/>
      <c r="J21" s="33">
        <v>42216</v>
      </c>
      <c r="X21" s="32"/>
      <c r="AB21" s="32"/>
      <c r="AJ21" s="32"/>
    </row>
    <row r="22" spans="9:40" x14ac:dyDescent="0.25">
      <c r="I22" s="33"/>
      <c r="J22" s="33">
        <v>42216</v>
      </c>
      <c r="X22" s="32"/>
      <c r="AB22" s="32"/>
      <c r="AJ22" s="32"/>
    </row>
    <row r="23" spans="9:40" x14ac:dyDescent="0.25">
      <c r="I23" s="33"/>
      <c r="J23" s="33">
        <v>42216</v>
      </c>
      <c r="X23" s="32"/>
      <c r="AA23" s="1"/>
      <c r="AB23" s="32"/>
      <c r="AJ23" s="32"/>
    </row>
    <row r="24" spans="9:40" x14ac:dyDescent="0.25">
      <c r="I24" s="33"/>
      <c r="J24" s="33">
        <v>42216</v>
      </c>
      <c r="X24" s="32"/>
      <c r="AB24" s="32"/>
      <c r="AJ24" s="32"/>
    </row>
    <row r="25" spans="9:40" x14ac:dyDescent="0.25">
      <c r="J25" s="33">
        <v>42247</v>
      </c>
      <c r="X25" s="32"/>
      <c r="AA25" s="1"/>
      <c r="AJ25" s="32"/>
    </row>
    <row r="26" spans="9:40" x14ac:dyDescent="0.25">
      <c r="J26" s="33">
        <v>42248</v>
      </c>
      <c r="X26" s="32"/>
      <c r="AA26" s="1"/>
      <c r="AJ26" s="32"/>
    </row>
    <row r="27" spans="9:40" x14ac:dyDescent="0.25">
      <c r="J27" s="33">
        <v>42262</v>
      </c>
      <c r="X27" s="32"/>
      <c r="AJ27" s="32"/>
      <c r="AN27" s="1"/>
    </row>
    <row r="28" spans="9:40" x14ac:dyDescent="0.25">
      <c r="J28" s="33">
        <v>42276</v>
      </c>
      <c r="X28" s="32"/>
      <c r="AA28" s="1"/>
      <c r="AJ28" s="32"/>
      <c r="AN28" s="1"/>
    </row>
    <row r="29" spans="9:40" x14ac:dyDescent="0.25">
      <c r="J29" s="33">
        <v>42276</v>
      </c>
      <c r="X29" s="32"/>
      <c r="AJ29" s="32"/>
      <c r="AN29" s="1"/>
    </row>
    <row r="30" spans="9:40" x14ac:dyDescent="0.25">
      <c r="J30" s="33">
        <v>42318</v>
      </c>
      <c r="X30" s="32"/>
      <c r="AJ30" s="32"/>
    </row>
    <row r="31" spans="9:40" x14ac:dyDescent="0.25">
      <c r="J31" s="33">
        <v>42333</v>
      </c>
      <c r="X31" s="32"/>
      <c r="AJ31" s="32"/>
    </row>
    <row r="32" spans="9:40" x14ac:dyDescent="0.25">
      <c r="J32" s="33">
        <v>42318</v>
      </c>
      <c r="X32" s="32"/>
      <c r="AJ32" s="32"/>
    </row>
    <row r="33" spans="8:36" x14ac:dyDescent="0.25">
      <c r="J33" s="33">
        <v>42354</v>
      </c>
      <c r="X33" s="32"/>
      <c r="AJ33" s="32"/>
    </row>
    <row r="34" spans="8:36" x14ac:dyDescent="0.25">
      <c r="J34" s="33">
        <v>42354</v>
      </c>
      <c r="X34" s="32"/>
      <c r="AJ34" s="32"/>
    </row>
    <row r="35" spans="8:36" x14ac:dyDescent="0.25">
      <c r="J35" s="33">
        <v>42384</v>
      </c>
      <c r="X35" s="32"/>
      <c r="AJ35" s="32"/>
    </row>
    <row r="36" spans="8:36" x14ac:dyDescent="0.25">
      <c r="J36" s="33">
        <v>42419</v>
      </c>
      <c r="X36" s="32"/>
      <c r="AJ36" s="32"/>
    </row>
    <row r="37" spans="8:36" x14ac:dyDescent="0.25">
      <c r="J37" s="33">
        <v>42454</v>
      </c>
      <c r="X37" s="32"/>
      <c r="AJ37" s="32"/>
    </row>
    <row r="38" spans="8:36" x14ac:dyDescent="0.25">
      <c r="J38" s="33">
        <v>42492</v>
      </c>
      <c r="X38" s="32"/>
      <c r="AJ38" s="32"/>
    </row>
    <row r="39" spans="8:36" x14ac:dyDescent="0.25">
      <c r="J39" s="33">
        <v>42492</v>
      </c>
      <c r="X39" s="32"/>
      <c r="AJ39" s="32"/>
    </row>
    <row r="40" spans="8:36" x14ac:dyDescent="0.25">
      <c r="J40" s="33">
        <v>42516</v>
      </c>
      <c r="X40" s="32"/>
      <c r="AJ40" s="32"/>
    </row>
    <row r="41" spans="8:36" x14ac:dyDescent="0.25">
      <c r="J41" s="33">
        <v>42530</v>
      </c>
      <c r="X41" s="32"/>
      <c r="AJ41" s="32"/>
    </row>
    <row r="42" spans="8:36" x14ac:dyDescent="0.25">
      <c r="J42" s="33">
        <v>42544</v>
      </c>
      <c r="X42" s="32"/>
      <c r="AJ42" s="32"/>
    </row>
    <row r="43" spans="8:36" x14ac:dyDescent="0.25">
      <c r="H43" s="33"/>
      <c r="J43" s="33">
        <v>42356</v>
      </c>
      <c r="X43" s="32"/>
      <c r="AJ43" s="32"/>
    </row>
    <row r="44" spans="8:36" x14ac:dyDescent="0.25">
      <c r="I44" s="33"/>
      <c r="J44" s="33">
        <v>42216</v>
      </c>
      <c r="X44" s="32"/>
      <c r="AB44" s="32"/>
      <c r="AJ44" s="32"/>
    </row>
    <row r="45" spans="8:36" x14ac:dyDescent="0.25">
      <c r="I45" s="33"/>
      <c r="J45" s="33">
        <v>42216</v>
      </c>
      <c r="X45" s="32"/>
      <c r="AB45" s="32"/>
      <c r="AJ45" s="32"/>
    </row>
    <row r="46" spans="8:36" x14ac:dyDescent="0.25">
      <c r="I46" s="33"/>
      <c r="J46" s="33">
        <v>42216</v>
      </c>
      <c r="X46" s="32"/>
      <c r="AB46" s="32"/>
      <c r="AJ46" s="32"/>
    </row>
    <row r="47" spans="8:36" x14ac:dyDescent="0.25">
      <c r="I47" s="33"/>
      <c r="J47" s="33">
        <v>42216</v>
      </c>
      <c r="X47" s="32"/>
      <c r="AB47" s="32"/>
      <c r="AJ47" s="32"/>
    </row>
    <row r="48" spans="8:36" x14ac:dyDescent="0.25">
      <c r="I48" s="33"/>
      <c r="J48" s="33">
        <v>42216</v>
      </c>
      <c r="X48" s="32"/>
      <c r="AB48" s="32"/>
      <c r="AJ48" s="32"/>
    </row>
    <row r="49" spans="9:40" x14ac:dyDescent="0.25">
      <c r="I49" s="33"/>
      <c r="J49" s="33">
        <v>42216</v>
      </c>
      <c r="X49" s="32"/>
      <c r="AB49" s="32"/>
      <c r="AJ49" s="32"/>
    </row>
    <row r="50" spans="9:40" x14ac:dyDescent="0.25">
      <c r="I50" s="33"/>
      <c r="J50" s="33">
        <v>42216</v>
      </c>
      <c r="X50" s="32"/>
      <c r="AB50" s="32"/>
      <c r="AJ50" s="32"/>
    </row>
    <row r="51" spans="9:40" x14ac:dyDescent="0.25">
      <c r="I51" s="33"/>
      <c r="J51" s="33">
        <v>42216</v>
      </c>
      <c r="X51" s="32"/>
      <c r="AB51" s="32"/>
      <c r="AJ51" s="32"/>
    </row>
    <row r="52" spans="9:40" x14ac:dyDescent="0.25">
      <c r="I52" s="33"/>
      <c r="J52" s="33">
        <v>42216</v>
      </c>
      <c r="X52" s="32"/>
      <c r="AB52" s="32"/>
      <c r="AJ52" s="32"/>
    </row>
    <row r="53" spans="9:40" x14ac:dyDescent="0.25">
      <c r="I53" s="33"/>
      <c r="J53" s="33">
        <v>42216</v>
      </c>
      <c r="X53" s="32"/>
      <c r="AB53" s="32"/>
      <c r="AJ53" s="32"/>
    </row>
    <row r="54" spans="9:40" x14ac:dyDescent="0.25">
      <c r="I54" s="33"/>
      <c r="J54" s="33">
        <v>42216</v>
      </c>
      <c r="X54" s="32"/>
      <c r="AB54" s="32"/>
      <c r="AJ54" s="32"/>
    </row>
    <row r="55" spans="9:40" x14ac:dyDescent="0.25">
      <c r="I55" s="33"/>
      <c r="J55" s="33">
        <v>42216</v>
      </c>
      <c r="X55" s="32"/>
      <c r="AB55" s="32"/>
      <c r="AJ55" s="32"/>
    </row>
    <row r="56" spans="9:40" x14ac:dyDescent="0.25">
      <c r="I56" s="33"/>
      <c r="J56" s="33">
        <v>42216</v>
      </c>
      <c r="X56" s="32"/>
      <c r="AB56" s="32"/>
      <c r="AJ56" s="32"/>
    </row>
    <row r="57" spans="9:40" x14ac:dyDescent="0.25">
      <c r="I57" s="33"/>
      <c r="J57" s="33">
        <v>42216</v>
      </c>
      <c r="X57" s="32"/>
      <c r="AA57" s="1"/>
      <c r="AB57" s="32"/>
      <c r="AJ57" s="32"/>
    </row>
    <row r="58" spans="9:40" x14ac:dyDescent="0.25">
      <c r="I58" s="33"/>
      <c r="J58" s="33">
        <v>42216</v>
      </c>
      <c r="X58" s="32"/>
      <c r="AB58" s="32"/>
      <c r="AJ58" s="32"/>
    </row>
    <row r="59" spans="9:40" x14ac:dyDescent="0.25">
      <c r="I59" s="33"/>
      <c r="J59" s="33">
        <v>42216</v>
      </c>
      <c r="X59" s="32"/>
      <c r="AA59" s="1"/>
      <c r="AB59" s="32"/>
      <c r="AJ59" s="32"/>
    </row>
    <row r="60" spans="9:40" x14ac:dyDescent="0.25">
      <c r="I60" s="33"/>
      <c r="J60" s="33">
        <v>42216</v>
      </c>
      <c r="X60" s="32"/>
      <c r="AB60" s="32"/>
      <c r="AJ60" s="32"/>
    </row>
    <row r="61" spans="9:40" x14ac:dyDescent="0.25">
      <c r="I61" s="33"/>
      <c r="J61" s="33">
        <v>42216</v>
      </c>
      <c r="X61" s="32"/>
      <c r="AB61" s="32"/>
      <c r="AJ61" s="32"/>
    </row>
    <row r="62" spans="9:40" x14ac:dyDescent="0.25">
      <c r="I62" s="33"/>
      <c r="J62" s="33">
        <v>42216</v>
      </c>
      <c r="X62" s="32"/>
      <c r="AB62" s="32"/>
      <c r="AJ62" s="32"/>
    </row>
    <row r="63" spans="9:40" x14ac:dyDescent="0.25">
      <c r="I63" s="33"/>
      <c r="J63" s="33">
        <v>42216</v>
      </c>
      <c r="X63" s="32"/>
      <c r="AB63" s="32"/>
      <c r="AJ63" s="32"/>
    </row>
    <row r="64" spans="9:40" x14ac:dyDescent="0.25">
      <c r="I64" s="33"/>
      <c r="J64" s="33">
        <v>42216</v>
      </c>
      <c r="X64" s="32"/>
      <c r="AB64" s="32"/>
      <c r="AJ64" s="32"/>
      <c r="AN64" s="1"/>
    </row>
    <row r="65" spans="1:48" hidden="1" x14ac:dyDescent="0.25">
      <c r="A65" t="s">
        <v>17</v>
      </c>
      <c r="B65" t="s">
        <v>27</v>
      </c>
      <c r="C65" t="s">
        <v>27</v>
      </c>
      <c r="D65" t="s">
        <v>103</v>
      </c>
      <c r="E65" t="s">
        <v>104</v>
      </c>
      <c r="G65">
        <v>0</v>
      </c>
      <c r="J65" s="33">
        <v>42250</v>
      </c>
      <c r="K65" t="s">
        <v>95</v>
      </c>
      <c r="L65" t="s">
        <v>36</v>
      </c>
      <c r="M65" t="s">
        <v>42</v>
      </c>
      <c r="N65" t="s">
        <v>40</v>
      </c>
      <c r="O65" t="s">
        <v>82</v>
      </c>
      <c r="Q65" t="s">
        <v>83</v>
      </c>
      <c r="T65" t="s">
        <v>96</v>
      </c>
      <c r="U65" t="s">
        <v>18</v>
      </c>
      <c r="V65">
        <v>-20</v>
      </c>
      <c r="W65" t="s">
        <v>19</v>
      </c>
      <c r="X65" s="32" t="s">
        <v>105</v>
      </c>
      <c r="Y65">
        <v>18</v>
      </c>
      <c r="Z65">
        <v>5</v>
      </c>
      <c r="AC65">
        <v>5</v>
      </c>
      <c r="AD65">
        <v>5</v>
      </c>
      <c r="AJ65" s="32" t="s">
        <v>106</v>
      </c>
      <c r="AK65" t="s">
        <v>20</v>
      </c>
      <c r="AM65">
        <v>465260370</v>
      </c>
      <c r="AN65" t="s">
        <v>107</v>
      </c>
      <c r="AO65">
        <v>0</v>
      </c>
      <c r="AP65">
        <v>0</v>
      </c>
      <c r="AQ65">
        <v>0</v>
      </c>
      <c r="AR65">
        <v>1</v>
      </c>
      <c r="AS65">
        <v>1</v>
      </c>
      <c r="AT65">
        <v>1</v>
      </c>
      <c r="AU65">
        <v>1</v>
      </c>
      <c r="AV65">
        <v>1</v>
      </c>
    </row>
    <row r="66" spans="1:48" x14ac:dyDescent="0.25">
      <c r="I66" s="33"/>
      <c r="J66" s="33">
        <v>42216</v>
      </c>
      <c r="X66" s="32"/>
      <c r="AB66" s="32"/>
      <c r="AJ66" s="32"/>
    </row>
    <row r="67" spans="1:48" x14ac:dyDescent="0.25">
      <c r="I67" s="33"/>
      <c r="J67" s="33">
        <v>42216</v>
      </c>
      <c r="X67" s="32"/>
      <c r="AB67" s="32"/>
      <c r="AJ67" s="32"/>
    </row>
    <row r="68" spans="1:48" x14ac:dyDescent="0.25">
      <c r="I68" s="33"/>
      <c r="J68" s="33">
        <v>42216</v>
      </c>
      <c r="X68" s="32"/>
      <c r="AB68" s="32"/>
      <c r="AJ68" s="32"/>
    </row>
    <row r="69" spans="1:48" x14ac:dyDescent="0.25">
      <c r="I69" s="33"/>
      <c r="J69" s="33">
        <v>42216</v>
      </c>
      <c r="X69" s="32"/>
      <c r="AB69" s="32"/>
      <c r="AJ69" s="32"/>
    </row>
    <row r="70" spans="1:48" hidden="1" x14ac:dyDescent="0.25">
      <c r="A70" t="s">
        <v>17</v>
      </c>
      <c r="B70" t="s">
        <v>27</v>
      </c>
      <c r="C70" t="s">
        <v>27</v>
      </c>
      <c r="D70" t="s">
        <v>113</v>
      </c>
      <c r="E70" t="s">
        <v>114</v>
      </c>
      <c r="G70">
        <v>73</v>
      </c>
      <c r="J70" s="1">
        <v>42236</v>
      </c>
      <c r="K70" t="s">
        <v>95</v>
      </c>
      <c r="L70" t="s">
        <v>36</v>
      </c>
      <c r="M70" t="s">
        <v>42</v>
      </c>
      <c r="N70" t="s">
        <v>40</v>
      </c>
      <c r="O70" t="s">
        <v>82</v>
      </c>
      <c r="Q70" t="s">
        <v>83</v>
      </c>
      <c r="T70" t="s">
        <v>96</v>
      </c>
      <c r="U70" t="s">
        <v>18</v>
      </c>
      <c r="V70">
        <v>-35</v>
      </c>
      <c r="W70" t="s">
        <v>19</v>
      </c>
      <c r="X70" s="32" t="s">
        <v>22</v>
      </c>
      <c r="Y70">
        <v>0</v>
      </c>
      <c r="Z70">
        <v>4</v>
      </c>
      <c r="AB70" s="32" t="s">
        <v>115</v>
      </c>
      <c r="AC70">
        <v>15</v>
      </c>
      <c r="AD70">
        <v>15</v>
      </c>
      <c r="AJ70" s="32" t="s">
        <v>116</v>
      </c>
      <c r="AK70" t="s">
        <v>20</v>
      </c>
      <c r="AL70" t="s">
        <v>112</v>
      </c>
      <c r="AM70">
        <v>465260370</v>
      </c>
      <c r="AN70" t="s">
        <v>117</v>
      </c>
      <c r="AO70">
        <v>0</v>
      </c>
      <c r="AP70">
        <v>0</v>
      </c>
      <c r="AQ70">
        <v>0</v>
      </c>
      <c r="AR70">
        <v>1</v>
      </c>
      <c r="AS70">
        <v>1</v>
      </c>
      <c r="AT70">
        <v>1</v>
      </c>
      <c r="AU70">
        <v>0</v>
      </c>
      <c r="AV70">
        <v>0</v>
      </c>
    </row>
    <row r="71" spans="1:48" hidden="1" x14ac:dyDescent="0.25">
      <c r="A71" t="s">
        <v>17</v>
      </c>
      <c r="B71" t="s">
        <v>27</v>
      </c>
      <c r="C71" t="s">
        <v>27</v>
      </c>
      <c r="D71" t="s">
        <v>118</v>
      </c>
      <c r="E71" t="s">
        <v>119</v>
      </c>
      <c r="G71">
        <v>0</v>
      </c>
      <c r="J71" s="33">
        <v>42271</v>
      </c>
      <c r="K71" t="s">
        <v>95</v>
      </c>
      <c r="L71" t="s">
        <v>36</v>
      </c>
      <c r="M71" t="s">
        <v>42</v>
      </c>
      <c r="N71" t="s">
        <v>40</v>
      </c>
      <c r="O71" t="s">
        <v>82</v>
      </c>
      <c r="Q71" t="s">
        <v>83</v>
      </c>
      <c r="T71" t="s">
        <v>96</v>
      </c>
      <c r="U71" t="s">
        <v>18</v>
      </c>
      <c r="V71">
        <v>-35</v>
      </c>
      <c r="W71" t="s">
        <v>19</v>
      </c>
      <c r="X71" s="32" t="s">
        <v>120</v>
      </c>
      <c r="Y71">
        <v>3</v>
      </c>
      <c r="Z71">
        <v>5</v>
      </c>
      <c r="AC71">
        <v>5</v>
      </c>
      <c r="AD71">
        <v>5</v>
      </c>
      <c r="AJ71" s="32" t="s">
        <v>121</v>
      </c>
      <c r="AK71" t="s">
        <v>20</v>
      </c>
      <c r="AL71" t="s">
        <v>122</v>
      </c>
      <c r="AM71">
        <v>465260370</v>
      </c>
      <c r="AN71" t="s">
        <v>107</v>
      </c>
      <c r="AO71">
        <v>0</v>
      </c>
      <c r="AP71">
        <v>0</v>
      </c>
      <c r="AQ71">
        <v>0</v>
      </c>
      <c r="AR71">
        <v>1</v>
      </c>
      <c r="AS71">
        <v>1</v>
      </c>
      <c r="AT71">
        <v>1</v>
      </c>
      <c r="AU71">
        <v>1</v>
      </c>
      <c r="AV71">
        <v>1</v>
      </c>
    </row>
    <row r="72" spans="1:48" x14ac:dyDescent="0.25">
      <c r="J72" s="1">
        <v>42233</v>
      </c>
      <c r="X72" s="32"/>
      <c r="AB72" s="32"/>
      <c r="AJ72" s="32"/>
    </row>
    <row r="73" spans="1:48" x14ac:dyDescent="0.25">
      <c r="I73" s="33"/>
      <c r="J73" s="33">
        <v>42216</v>
      </c>
      <c r="X73" s="32"/>
      <c r="AB73" s="32"/>
      <c r="AJ73" s="32"/>
    </row>
    <row r="74" spans="1:48" hidden="1" x14ac:dyDescent="0.25">
      <c r="A74" t="s">
        <v>17</v>
      </c>
      <c r="B74" t="s">
        <v>27</v>
      </c>
      <c r="C74" t="s">
        <v>27</v>
      </c>
      <c r="D74" t="s">
        <v>124</v>
      </c>
      <c r="E74" t="s">
        <v>125</v>
      </c>
      <c r="G74">
        <v>33</v>
      </c>
      <c r="J74" s="33">
        <v>42269</v>
      </c>
      <c r="K74" t="s">
        <v>95</v>
      </c>
      <c r="L74" t="s">
        <v>28</v>
      </c>
      <c r="M74" t="s">
        <v>42</v>
      </c>
      <c r="N74" t="s">
        <v>40</v>
      </c>
      <c r="O74" t="s">
        <v>82</v>
      </c>
      <c r="Q74" t="s">
        <v>83</v>
      </c>
      <c r="T74" t="s">
        <v>96</v>
      </c>
      <c r="U74" t="s">
        <v>18</v>
      </c>
      <c r="V74">
        <v>-38</v>
      </c>
      <c r="W74" t="s">
        <v>19</v>
      </c>
      <c r="X74" s="32" t="s">
        <v>22</v>
      </c>
      <c r="Y74">
        <v>0</v>
      </c>
      <c r="Z74">
        <v>27</v>
      </c>
      <c r="AA74" t="s">
        <v>126</v>
      </c>
      <c r="AB74" s="32" t="s">
        <v>126</v>
      </c>
      <c r="AC74">
        <v>40</v>
      </c>
      <c r="AD74">
        <v>40</v>
      </c>
      <c r="AJ74" s="32" t="s">
        <v>127</v>
      </c>
      <c r="AK74" t="s">
        <v>20</v>
      </c>
      <c r="AL74" t="s">
        <v>2886</v>
      </c>
      <c r="AM74">
        <v>465260370</v>
      </c>
      <c r="AN74" t="s">
        <v>102</v>
      </c>
      <c r="AO74">
        <v>0</v>
      </c>
      <c r="AP74">
        <v>0</v>
      </c>
      <c r="AQ74">
        <v>0</v>
      </c>
      <c r="AR74">
        <v>1</v>
      </c>
      <c r="AS74">
        <v>1</v>
      </c>
      <c r="AT74">
        <v>1</v>
      </c>
      <c r="AU74">
        <v>1</v>
      </c>
      <c r="AV74">
        <v>1</v>
      </c>
    </row>
    <row r="75" spans="1:48" hidden="1" x14ac:dyDescent="0.25">
      <c r="A75" t="s">
        <v>17</v>
      </c>
      <c r="B75" t="s">
        <v>27</v>
      </c>
      <c r="C75" t="s">
        <v>27</v>
      </c>
      <c r="D75" t="s">
        <v>128</v>
      </c>
      <c r="E75" t="s">
        <v>129</v>
      </c>
      <c r="G75">
        <v>0</v>
      </c>
      <c r="J75" s="33">
        <v>42276</v>
      </c>
      <c r="K75" t="s">
        <v>95</v>
      </c>
      <c r="L75" t="s">
        <v>36</v>
      </c>
      <c r="M75" t="s">
        <v>42</v>
      </c>
      <c r="N75" t="s">
        <v>40</v>
      </c>
      <c r="O75" t="s">
        <v>82</v>
      </c>
      <c r="Q75" t="s">
        <v>83</v>
      </c>
      <c r="T75" t="s">
        <v>96</v>
      </c>
      <c r="U75" t="s">
        <v>18</v>
      </c>
      <c r="V75">
        <v>-38</v>
      </c>
      <c r="W75" t="s">
        <v>19</v>
      </c>
      <c r="X75" s="32" t="s">
        <v>130</v>
      </c>
      <c r="Y75">
        <v>0</v>
      </c>
      <c r="Z75">
        <v>5</v>
      </c>
      <c r="AC75">
        <v>5</v>
      </c>
      <c r="AD75">
        <v>5</v>
      </c>
      <c r="AJ75" s="32" t="s">
        <v>58</v>
      </c>
      <c r="AK75" t="s">
        <v>20</v>
      </c>
      <c r="AL75" t="s">
        <v>131</v>
      </c>
      <c r="AM75">
        <v>465260370</v>
      </c>
      <c r="AN75" t="s">
        <v>107</v>
      </c>
      <c r="AO75">
        <v>0</v>
      </c>
      <c r="AP75">
        <v>0</v>
      </c>
      <c r="AQ75">
        <v>0</v>
      </c>
      <c r="AR75">
        <v>1</v>
      </c>
      <c r="AS75">
        <v>1</v>
      </c>
      <c r="AT75">
        <v>1</v>
      </c>
      <c r="AU75">
        <v>1</v>
      </c>
      <c r="AV75">
        <v>1</v>
      </c>
    </row>
    <row r="76" spans="1:48" hidden="1" x14ac:dyDescent="0.25">
      <c r="A76" t="s">
        <v>17</v>
      </c>
      <c r="B76" t="s">
        <v>27</v>
      </c>
      <c r="C76" t="s">
        <v>27</v>
      </c>
      <c r="D76" t="s">
        <v>132</v>
      </c>
      <c r="E76" t="s">
        <v>133</v>
      </c>
      <c r="G76">
        <v>0</v>
      </c>
      <c r="J76" s="33">
        <v>42283</v>
      </c>
      <c r="K76" t="s">
        <v>95</v>
      </c>
      <c r="L76" t="s">
        <v>36</v>
      </c>
      <c r="M76" t="s">
        <v>42</v>
      </c>
      <c r="N76" t="s">
        <v>40</v>
      </c>
      <c r="O76" t="s">
        <v>82</v>
      </c>
      <c r="Q76" t="s">
        <v>83</v>
      </c>
      <c r="T76" t="s">
        <v>96</v>
      </c>
      <c r="U76" t="s">
        <v>18</v>
      </c>
      <c r="V76">
        <v>-38</v>
      </c>
      <c r="W76" t="s">
        <v>19</v>
      </c>
      <c r="X76" s="32" t="s">
        <v>23</v>
      </c>
      <c r="Y76">
        <v>4</v>
      </c>
      <c r="Z76">
        <v>5</v>
      </c>
      <c r="AC76">
        <v>5</v>
      </c>
      <c r="AD76">
        <v>5</v>
      </c>
      <c r="AJ76" s="32" t="s">
        <v>97</v>
      </c>
      <c r="AK76" t="s">
        <v>20</v>
      </c>
      <c r="AL76" t="s">
        <v>2887</v>
      </c>
      <c r="AM76">
        <v>465260370</v>
      </c>
      <c r="AN76" t="s">
        <v>134</v>
      </c>
      <c r="AO76">
        <v>0</v>
      </c>
      <c r="AP76">
        <v>0</v>
      </c>
      <c r="AQ76">
        <v>0</v>
      </c>
      <c r="AR76">
        <v>1</v>
      </c>
      <c r="AS76">
        <v>1</v>
      </c>
      <c r="AT76">
        <v>1</v>
      </c>
      <c r="AU76">
        <v>1</v>
      </c>
      <c r="AV76">
        <v>1</v>
      </c>
    </row>
    <row r="77" spans="1:48" x14ac:dyDescent="0.25">
      <c r="I77" s="33"/>
      <c r="J77" s="33">
        <v>42216</v>
      </c>
      <c r="X77" s="32"/>
      <c r="AB77" s="32"/>
      <c r="AJ77" s="32"/>
    </row>
    <row r="78" spans="1:48" x14ac:dyDescent="0.25">
      <c r="I78" s="33"/>
      <c r="J78" s="33">
        <v>42216</v>
      </c>
      <c r="X78" s="32"/>
      <c r="AB78" s="32"/>
      <c r="AJ78" s="32"/>
    </row>
    <row r="79" spans="1:48" x14ac:dyDescent="0.25">
      <c r="I79" s="33"/>
      <c r="J79" s="33">
        <v>42216</v>
      </c>
      <c r="X79" s="32"/>
      <c r="AB79" s="32"/>
      <c r="AJ79" s="32"/>
    </row>
    <row r="80" spans="1:48" hidden="1" x14ac:dyDescent="0.25">
      <c r="A80" t="s">
        <v>17</v>
      </c>
      <c r="B80" t="s">
        <v>27</v>
      </c>
      <c r="C80" t="s">
        <v>27</v>
      </c>
      <c r="D80" t="s">
        <v>140</v>
      </c>
      <c r="E80" t="s">
        <v>141</v>
      </c>
      <c r="G80">
        <v>45</v>
      </c>
      <c r="J80" s="33">
        <v>42256</v>
      </c>
      <c r="K80" t="s">
        <v>46</v>
      </c>
      <c r="L80" t="s">
        <v>36</v>
      </c>
      <c r="M80" t="s">
        <v>87</v>
      </c>
      <c r="N80" t="s">
        <v>24</v>
      </c>
      <c r="O80" t="s">
        <v>82</v>
      </c>
      <c r="Q80" t="s">
        <v>83</v>
      </c>
      <c r="S80" t="s">
        <v>142</v>
      </c>
      <c r="T80" t="s">
        <v>44</v>
      </c>
      <c r="U80" t="s">
        <v>18</v>
      </c>
      <c r="V80">
        <v>-65</v>
      </c>
      <c r="W80" t="s">
        <v>19</v>
      </c>
      <c r="X80" s="32" t="s">
        <v>22</v>
      </c>
      <c r="Y80">
        <v>0</v>
      </c>
      <c r="Z80">
        <v>18</v>
      </c>
      <c r="AB80" s="32" t="s">
        <v>111</v>
      </c>
      <c r="AC80">
        <v>7</v>
      </c>
      <c r="AD80">
        <v>33</v>
      </c>
      <c r="AJ80" s="32" t="s">
        <v>143</v>
      </c>
      <c r="AK80" t="s">
        <v>20</v>
      </c>
      <c r="AL80" t="s">
        <v>144</v>
      </c>
      <c r="AM80">
        <v>4465260023</v>
      </c>
      <c r="AN80" t="s">
        <v>145</v>
      </c>
      <c r="AO80">
        <v>0</v>
      </c>
      <c r="AP80">
        <v>0</v>
      </c>
      <c r="AQ80">
        <v>0</v>
      </c>
      <c r="AR80">
        <v>1</v>
      </c>
      <c r="AS80">
        <v>1</v>
      </c>
      <c r="AT80">
        <v>1</v>
      </c>
      <c r="AU80">
        <v>1</v>
      </c>
      <c r="AV80">
        <v>1</v>
      </c>
    </row>
    <row r="81" spans="1:48" hidden="1" x14ac:dyDescent="0.25">
      <c r="A81" t="s">
        <v>17</v>
      </c>
      <c r="B81" t="s">
        <v>27</v>
      </c>
      <c r="C81" t="s">
        <v>27</v>
      </c>
      <c r="D81" t="s">
        <v>146</v>
      </c>
      <c r="E81" t="s">
        <v>147</v>
      </c>
      <c r="G81">
        <v>0</v>
      </c>
      <c r="J81" s="33">
        <v>42264</v>
      </c>
      <c r="K81" t="s">
        <v>46</v>
      </c>
      <c r="L81" t="s">
        <v>36</v>
      </c>
      <c r="M81" t="s">
        <v>87</v>
      </c>
      <c r="N81" t="s">
        <v>24</v>
      </c>
      <c r="O81" t="s">
        <v>82</v>
      </c>
      <c r="Q81" t="s">
        <v>83</v>
      </c>
      <c r="T81" t="s">
        <v>44</v>
      </c>
      <c r="U81" t="s">
        <v>18</v>
      </c>
      <c r="V81">
        <v>-65</v>
      </c>
      <c r="W81" t="s">
        <v>19</v>
      </c>
      <c r="X81" s="32" t="s">
        <v>148</v>
      </c>
      <c r="Y81">
        <v>0</v>
      </c>
      <c r="Z81">
        <v>6</v>
      </c>
      <c r="AC81">
        <v>6</v>
      </c>
      <c r="AD81">
        <v>6</v>
      </c>
      <c r="AJ81" s="32" t="s">
        <v>149</v>
      </c>
      <c r="AK81" t="s">
        <v>20</v>
      </c>
      <c r="AL81" t="s">
        <v>33</v>
      </c>
      <c r="AM81">
        <v>4465260023</v>
      </c>
      <c r="AN81" s="1">
        <v>42069</v>
      </c>
      <c r="AO81">
        <v>0</v>
      </c>
      <c r="AP81">
        <v>0</v>
      </c>
      <c r="AQ81">
        <v>0</v>
      </c>
      <c r="AR81">
        <v>1</v>
      </c>
      <c r="AS81">
        <v>1</v>
      </c>
      <c r="AT81">
        <v>1</v>
      </c>
      <c r="AU81">
        <v>1</v>
      </c>
      <c r="AV81">
        <v>1</v>
      </c>
    </row>
    <row r="82" spans="1:48" hidden="1" x14ac:dyDescent="0.25">
      <c r="A82" t="s">
        <v>17</v>
      </c>
      <c r="B82" t="s">
        <v>27</v>
      </c>
      <c r="C82" t="s">
        <v>27</v>
      </c>
      <c r="D82" t="s">
        <v>150</v>
      </c>
      <c r="E82" t="s">
        <v>151</v>
      </c>
      <c r="G82">
        <v>0</v>
      </c>
      <c r="J82" s="33">
        <v>42271</v>
      </c>
      <c r="K82" t="s">
        <v>136</v>
      </c>
      <c r="L82" t="s">
        <v>36</v>
      </c>
      <c r="M82" t="s">
        <v>87</v>
      </c>
      <c r="N82" t="s">
        <v>24</v>
      </c>
      <c r="O82" t="s">
        <v>82</v>
      </c>
      <c r="Q82" t="s">
        <v>83</v>
      </c>
      <c r="T82" t="s">
        <v>44</v>
      </c>
      <c r="U82" t="s">
        <v>18</v>
      </c>
      <c r="V82">
        <v>-65</v>
      </c>
      <c r="W82" t="s">
        <v>19</v>
      </c>
      <c r="X82" s="32" t="s">
        <v>120</v>
      </c>
      <c r="Y82">
        <v>0</v>
      </c>
      <c r="Z82">
        <v>5</v>
      </c>
      <c r="AC82">
        <v>5</v>
      </c>
      <c r="AD82">
        <v>5</v>
      </c>
      <c r="AJ82" s="32" t="s">
        <v>121</v>
      </c>
      <c r="AK82" t="s">
        <v>20</v>
      </c>
      <c r="AL82" t="s">
        <v>33</v>
      </c>
      <c r="AM82">
        <v>4465260023</v>
      </c>
      <c r="AN82" s="1">
        <v>42283</v>
      </c>
      <c r="AO82">
        <v>0</v>
      </c>
      <c r="AP82">
        <v>0</v>
      </c>
      <c r="AQ82">
        <v>0</v>
      </c>
      <c r="AR82">
        <v>1</v>
      </c>
      <c r="AS82">
        <v>1</v>
      </c>
      <c r="AT82">
        <v>1</v>
      </c>
      <c r="AU82">
        <v>1</v>
      </c>
      <c r="AV82">
        <v>1</v>
      </c>
    </row>
    <row r="83" spans="1:48" hidden="1" x14ac:dyDescent="0.25">
      <c r="A83" t="s">
        <v>17</v>
      </c>
      <c r="B83" t="s">
        <v>27</v>
      </c>
      <c r="C83" t="s">
        <v>27</v>
      </c>
      <c r="D83" t="s">
        <v>152</v>
      </c>
      <c r="E83" t="s">
        <v>153</v>
      </c>
      <c r="G83">
        <v>0</v>
      </c>
      <c r="J83" s="33">
        <v>42278</v>
      </c>
      <c r="K83" t="s">
        <v>136</v>
      </c>
      <c r="L83" t="s">
        <v>36</v>
      </c>
      <c r="M83" t="s">
        <v>87</v>
      </c>
      <c r="N83" t="s">
        <v>24</v>
      </c>
      <c r="O83" t="s">
        <v>82</v>
      </c>
      <c r="Q83" t="s">
        <v>83</v>
      </c>
      <c r="T83" t="s">
        <v>44</v>
      </c>
      <c r="U83" t="s">
        <v>18</v>
      </c>
      <c r="V83">
        <v>-65</v>
      </c>
      <c r="W83" t="s">
        <v>19</v>
      </c>
      <c r="X83" s="32" t="s">
        <v>154</v>
      </c>
      <c r="Y83">
        <v>0</v>
      </c>
      <c r="Z83">
        <v>5</v>
      </c>
      <c r="AC83">
        <v>5</v>
      </c>
      <c r="AD83">
        <v>5</v>
      </c>
      <c r="AJ83" s="32" t="s">
        <v>155</v>
      </c>
      <c r="AK83" t="s">
        <v>20</v>
      </c>
      <c r="AL83" t="s">
        <v>33</v>
      </c>
      <c r="AM83">
        <v>4465260023</v>
      </c>
      <c r="AN83" t="s">
        <v>117</v>
      </c>
      <c r="AO83">
        <v>0</v>
      </c>
      <c r="AP83">
        <v>0</v>
      </c>
      <c r="AQ83">
        <v>0</v>
      </c>
      <c r="AR83">
        <v>1</v>
      </c>
      <c r="AS83">
        <v>1</v>
      </c>
      <c r="AT83">
        <v>1</v>
      </c>
      <c r="AU83">
        <v>1</v>
      </c>
      <c r="AV83">
        <v>1</v>
      </c>
    </row>
    <row r="84" spans="1:48" hidden="1" x14ac:dyDescent="0.25">
      <c r="A84" t="s">
        <v>17</v>
      </c>
      <c r="B84" t="s">
        <v>27</v>
      </c>
      <c r="C84" t="s">
        <v>27</v>
      </c>
      <c r="D84" t="s">
        <v>156</v>
      </c>
      <c r="E84" t="s">
        <v>157</v>
      </c>
      <c r="G84">
        <v>0</v>
      </c>
      <c r="J84" s="33">
        <v>42278</v>
      </c>
      <c r="K84" t="s">
        <v>30</v>
      </c>
      <c r="L84" t="s">
        <v>36</v>
      </c>
      <c r="M84" t="s">
        <v>87</v>
      </c>
      <c r="N84" t="s">
        <v>32</v>
      </c>
      <c r="O84" t="s">
        <v>82</v>
      </c>
      <c r="Q84" t="s">
        <v>83</v>
      </c>
      <c r="T84" t="s">
        <v>44</v>
      </c>
      <c r="U84" t="s">
        <v>25</v>
      </c>
      <c r="V84">
        <v>-55</v>
      </c>
      <c r="W84" t="s">
        <v>19</v>
      </c>
      <c r="X84" s="32" t="s">
        <v>155</v>
      </c>
      <c r="Y84">
        <v>10</v>
      </c>
      <c r="Z84">
        <v>0</v>
      </c>
      <c r="AC84">
        <v>0</v>
      </c>
      <c r="AD84">
        <v>0</v>
      </c>
      <c r="AJ84" s="32" t="s">
        <v>155</v>
      </c>
      <c r="AK84" t="s">
        <v>20</v>
      </c>
      <c r="AL84" t="s">
        <v>158</v>
      </c>
      <c r="AM84">
        <v>4465260023</v>
      </c>
      <c r="AN84" s="1">
        <v>42011</v>
      </c>
      <c r="AO84">
        <v>0</v>
      </c>
      <c r="AP84">
        <v>0</v>
      </c>
      <c r="AQ84">
        <v>0</v>
      </c>
      <c r="AR84">
        <v>1</v>
      </c>
      <c r="AS84">
        <v>1</v>
      </c>
      <c r="AT84">
        <v>1</v>
      </c>
      <c r="AU84">
        <v>1</v>
      </c>
      <c r="AV84">
        <v>1</v>
      </c>
    </row>
    <row r="85" spans="1:48" hidden="1" x14ac:dyDescent="0.25">
      <c r="A85" t="s">
        <v>17</v>
      </c>
      <c r="B85" t="s">
        <v>27</v>
      </c>
      <c r="C85" t="s">
        <v>27</v>
      </c>
      <c r="D85" t="s">
        <v>159</v>
      </c>
      <c r="E85" t="s">
        <v>160</v>
      </c>
      <c r="G85">
        <v>0</v>
      </c>
      <c r="J85" s="33">
        <v>42306</v>
      </c>
      <c r="K85" t="s">
        <v>46</v>
      </c>
      <c r="L85" t="s">
        <v>36</v>
      </c>
      <c r="M85" t="s">
        <v>87</v>
      </c>
      <c r="N85" t="s">
        <v>24</v>
      </c>
      <c r="O85" t="s">
        <v>82</v>
      </c>
      <c r="Q85" t="s">
        <v>83</v>
      </c>
      <c r="S85" t="s">
        <v>161</v>
      </c>
      <c r="T85" t="s">
        <v>44</v>
      </c>
      <c r="U85" t="s">
        <v>18</v>
      </c>
      <c r="V85">
        <v>-65</v>
      </c>
      <c r="W85" t="s">
        <v>19</v>
      </c>
      <c r="X85" s="32" t="s">
        <v>162</v>
      </c>
      <c r="Y85">
        <v>0</v>
      </c>
      <c r="Z85">
        <v>10</v>
      </c>
      <c r="AC85">
        <v>10</v>
      </c>
      <c r="AD85">
        <v>10</v>
      </c>
      <c r="AJ85" s="32" t="s">
        <v>163</v>
      </c>
      <c r="AK85" t="s">
        <v>20</v>
      </c>
      <c r="AL85" t="s">
        <v>144</v>
      </c>
      <c r="AM85">
        <v>4465260023</v>
      </c>
      <c r="AN85" t="s">
        <v>102</v>
      </c>
      <c r="AO85">
        <v>0</v>
      </c>
      <c r="AP85">
        <v>0</v>
      </c>
      <c r="AQ85">
        <v>0</v>
      </c>
      <c r="AR85">
        <v>1</v>
      </c>
      <c r="AS85">
        <v>1</v>
      </c>
      <c r="AT85">
        <v>1</v>
      </c>
      <c r="AU85">
        <v>1</v>
      </c>
      <c r="AV85">
        <v>1</v>
      </c>
    </row>
    <row r="86" spans="1:48" hidden="1" x14ac:dyDescent="0.25">
      <c r="A86" t="s">
        <v>17</v>
      </c>
      <c r="B86" t="s">
        <v>27</v>
      </c>
      <c r="C86" t="s">
        <v>27</v>
      </c>
      <c r="D86" t="s">
        <v>164</v>
      </c>
      <c r="E86" t="s">
        <v>165</v>
      </c>
      <c r="G86">
        <v>0</v>
      </c>
      <c r="J86" s="33">
        <v>42321</v>
      </c>
      <c r="K86" t="s">
        <v>46</v>
      </c>
      <c r="L86" t="s">
        <v>39</v>
      </c>
      <c r="M86" t="s">
        <v>87</v>
      </c>
      <c r="N86" t="s">
        <v>24</v>
      </c>
      <c r="O86" t="s">
        <v>82</v>
      </c>
      <c r="Q86" t="s">
        <v>83</v>
      </c>
      <c r="T86" t="s">
        <v>44</v>
      </c>
      <c r="U86" t="s">
        <v>18</v>
      </c>
      <c r="V86">
        <v>-65</v>
      </c>
      <c r="W86" t="s">
        <v>19</v>
      </c>
      <c r="X86" s="32" t="s">
        <v>166</v>
      </c>
      <c r="Y86">
        <v>0</v>
      </c>
      <c r="Z86">
        <v>10</v>
      </c>
      <c r="AC86">
        <v>10</v>
      </c>
      <c r="AD86">
        <v>10</v>
      </c>
      <c r="AJ86" s="32" t="s">
        <v>135</v>
      </c>
      <c r="AK86" t="s">
        <v>20</v>
      </c>
      <c r="AL86" t="s">
        <v>144</v>
      </c>
      <c r="AM86">
        <v>4465260023</v>
      </c>
      <c r="AN86" t="s">
        <v>134</v>
      </c>
      <c r="AO86">
        <v>0</v>
      </c>
      <c r="AP86">
        <v>0</v>
      </c>
      <c r="AQ86">
        <v>0</v>
      </c>
      <c r="AR86">
        <v>1</v>
      </c>
      <c r="AS86">
        <v>1</v>
      </c>
      <c r="AT86">
        <v>1</v>
      </c>
      <c r="AU86">
        <v>1</v>
      </c>
      <c r="AV86">
        <v>1</v>
      </c>
    </row>
    <row r="87" spans="1:48" hidden="1" x14ac:dyDescent="0.25">
      <c r="A87" t="s">
        <v>17</v>
      </c>
      <c r="B87" t="s">
        <v>27</v>
      </c>
      <c r="C87" t="s">
        <v>27</v>
      </c>
      <c r="D87" t="s">
        <v>170</v>
      </c>
      <c r="E87" t="s">
        <v>171</v>
      </c>
      <c r="G87">
        <v>0</v>
      </c>
      <c r="J87" s="33">
        <v>42402</v>
      </c>
      <c r="L87" t="s">
        <v>36</v>
      </c>
      <c r="M87" t="s">
        <v>42</v>
      </c>
      <c r="N87" t="s">
        <v>172</v>
      </c>
      <c r="O87" t="s">
        <v>82</v>
      </c>
      <c r="Q87" t="s">
        <v>83</v>
      </c>
      <c r="T87" t="s">
        <v>167</v>
      </c>
      <c r="U87" t="s">
        <v>18</v>
      </c>
      <c r="V87">
        <v>-65</v>
      </c>
      <c r="W87" t="s">
        <v>19</v>
      </c>
      <c r="X87" s="32" t="s">
        <v>168</v>
      </c>
      <c r="Y87">
        <v>0</v>
      </c>
      <c r="Z87">
        <v>50</v>
      </c>
      <c r="AC87">
        <v>50</v>
      </c>
      <c r="AD87">
        <v>50</v>
      </c>
      <c r="AJ87" s="32" t="s">
        <v>173</v>
      </c>
      <c r="AK87" t="s">
        <v>20</v>
      </c>
      <c r="AM87">
        <v>465260370</v>
      </c>
      <c r="AN87" t="s">
        <v>174</v>
      </c>
      <c r="AO87">
        <v>0</v>
      </c>
      <c r="AP87">
        <v>0</v>
      </c>
      <c r="AQ87">
        <v>0</v>
      </c>
      <c r="AR87">
        <v>1</v>
      </c>
      <c r="AS87">
        <v>1</v>
      </c>
      <c r="AT87">
        <v>1</v>
      </c>
      <c r="AU87">
        <v>1</v>
      </c>
      <c r="AV87">
        <v>1</v>
      </c>
    </row>
    <row r="88" spans="1:48" hidden="1" x14ac:dyDescent="0.25">
      <c r="A88" t="s">
        <v>17</v>
      </c>
      <c r="B88" t="s">
        <v>27</v>
      </c>
      <c r="C88" t="s">
        <v>27</v>
      </c>
      <c r="D88" t="s">
        <v>175</v>
      </c>
      <c r="E88" t="s">
        <v>176</v>
      </c>
      <c r="G88">
        <v>0</v>
      </c>
      <c r="J88" s="33">
        <v>42416</v>
      </c>
      <c r="L88" t="s">
        <v>36</v>
      </c>
      <c r="M88" t="s">
        <v>42</v>
      </c>
      <c r="N88" t="s">
        <v>172</v>
      </c>
      <c r="O88" t="s">
        <v>82</v>
      </c>
      <c r="Q88" t="s">
        <v>83</v>
      </c>
      <c r="T88" t="s">
        <v>167</v>
      </c>
      <c r="U88" t="s">
        <v>18</v>
      </c>
      <c r="V88">
        <v>-65</v>
      </c>
      <c r="W88" t="s">
        <v>19</v>
      </c>
      <c r="X88" s="32" t="s">
        <v>177</v>
      </c>
      <c r="Y88">
        <v>0</v>
      </c>
      <c r="Z88">
        <v>10</v>
      </c>
      <c r="AC88">
        <v>10</v>
      </c>
      <c r="AD88">
        <v>10</v>
      </c>
      <c r="AJ88" s="32" t="s">
        <v>178</v>
      </c>
      <c r="AK88" t="s">
        <v>20</v>
      </c>
      <c r="AM88">
        <v>465260370</v>
      </c>
      <c r="AN88" s="1">
        <v>42135</v>
      </c>
      <c r="AO88">
        <v>0</v>
      </c>
      <c r="AP88">
        <v>0</v>
      </c>
      <c r="AQ88">
        <v>0</v>
      </c>
      <c r="AR88">
        <v>1</v>
      </c>
      <c r="AS88">
        <v>1</v>
      </c>
      <c r="AT88">
        <v>1</v>
      </c>
      <c r="AU88">
        <v>1</v>
      </c>
      <c r="AV88">
        <v>1</v>
      </c>
    </row>
    <row r="89" spans="1:48" hidden="1" x14ac:dyDescent="0.25">
      <c r="A89" t="s">
        <v>17</v>
      </c>
      <c r="B89" t="s">
        <v>27</v>
      </c>
      <c r="C89" t="s">
        <v>27</v>
      </c>
      <c r="D89" t="s">
        <v>179</v>
      </c>
      <c r="E89" t="s">
        <v>180</v>
      </c>
      <c r="G89">
        <v>0</v>
      </c>
      <c r="J89" s="33">
        <v>42444</v>
      </c>
      <c r="L89" t="s">
        <v>36</v>
      </c>
      <c r="M89" t="s">
        <v>42</v>
      </c>
      <c r="N89" t="s">
        <v>172</v>
      </c>
      <c r="O89" t="s">
        <v>82</v>
      </c>
      <c r="Q89" t="s">
        <v>83</v>
      </c>
      <c r="T89" t="s">
        <v>167</v>
      </c>
      <c r="U89" t="s">
        <v>18</v>
      </c>
      <c r="V89">
        <v>-65</v>
      </c>
      <c r="W89" t="s">
        <v>19</v>
      </c>
      <c r="X89" s="32" t="s">
        <v>181</v>
      </c>
      <c r="Y89">
        <v>0</v>
      </c>
      <c r="Z89">
        <v>20</v>
      </c>
      <c r="AC89">
        <v>20</v>
      </c>
      <c r="AD89">
        <v>20</v>
      </c>
      <c r="AJ89" s="32" t="s">
        <v>182</v>
      </c>
      <c r="AK89" t="s">
        <v>20</v>
      </c>
      <c r="AM89">
        <v>465260370</v>
      </c>
      <c r="AN89" s="1">
        <v>42106</v>
      </c>
      <c r="AO89">
        <v>0</v>
      </c>
      <c r="AP89">
        <v>0</v>
      </c>
      <c r="AQ89">
        <v>0</v>
      </c>
      <c r="AR89">
        <v>1</v>
      </c>
      <c r="AS89">
        <v>1</v>
      </c>
      <c r="AT89">
        <v>1</v>
      </c>
      <c r="AU89">
        <v>1</v>
      </c>
      <c r="AV89">
        <v>1</v>
      </c>
    </row>
    <row r="90" spans="1:48" hidden="1" x14ac:dyDescent="0.25">
      <c r="A90" t="s">
        <v>17</v>
      </c>
      <c r="B90" t="s">
        <v>27</v>
      </c>
      <c r="C90" t="s">
        <v>27</v>
      </c>
      <c r="D90" t="s">
        <v>183</v>
      </c>
      <c r="E90" t="s">
        <v>184</v>
      </c>
      <c r="G90">
        <v>0</v>
      </c>
      <c r="J90" s="33">
        <v>42459</v>
      </c>
      <c r="K90" t="s">
        <v>90</v>
      </c>
      <c r="L90" t="s">
        <v>28</v>
      </c>
      <c r="M90" t="s">
        <v>42</v>
      </c>
      <c r="N90" t="s">
        <v>40</v>
      </c>
      <c r="O90" t="s">
        <v>82</v>
      </c>
      <c r="Q90" t="s">
        <v>83</v>
      </c>
      <c r="T90" t="s">
        <v>167</v>
      </c>
      <c r="U90" t="s">
        <v>18</v>
      </c>
      <c r="V90">
        <v>-65</v>
      </c>
      <c r="W90" t="s">
        <v>19</v>
      </c>
      <c r="X90" s="32" t="s">
        <v>185</v>
      </c>
      <c r="Y90">
        <v>-65</v>
      </c>
      <c r="Z90">
        <v>20</v>
      </c>
      <c r="AC90">
        <v>20</v>
      </c>
      <c r="AD90">
        <v>20</v>
      </c>
      <c r="AJ90" s="32" t="s">
        <v>169</v>
      </c>
      <c r="AK90" t="s">
        <v>20</v>
      </c>
      <c r="AL90" t="s">
        <v>186</v>
      </c>
      <c r="AM90">
        <v>465260370</v>
      </c>
      <c r="AN90" t="s">
        <v>84</v>
      </c>
      <c r="AO90">
        <v>0</v>
      </c>
      <c r="AP90">
        <v>0</v>
      </c>
      <c r="AQ90">
        <v>0</v>
      </c>
      <c r="AR90">
        <v>1</v>
      </c>
      <c r="AS90">
        <v>1</v>
      </c>
      <c r="AT90">
        <v>1</v>
      </c>
      <c r="AU90">
        <v>1</v>
      </c>
      <c r="AV90">
        <v>1</v>
      </c>
    </row>
    <row r="91" spans="1:48" x14ac:dyDescent="0.25">
      <c r="J91" s="33">
        <v>42466</v>
      </c>
      <c r="X91" s="32"/>
      <c r="AJ91" s="32"/>
    </row>
    <row r="92" spans="1:48" x14ac:dyDescent="0.25">
      <c r="J92" s="33">
        <v>42459</v>
      </c>
      <c r="X92" s="32"/>
      <c r="AJ92" s="32"/>
    </row>
    <row r="93" spans="1:48" x14ac:dyDescent="0.25">
      <c r="J93" s="33">
        <v>42649</v>
      </c>
      <c r="X93" s="32"/>
      <c r="AJ93" s="32"/>
    </row>
    <row r="94" spans="1:48" hidden="1" x14ac:dyDescent="0.25">
      <c r="A94" t="s">
        <v>17</v>
      </c>
      <c r="B94" t="s">
        <v>202</v>
      </c>
      <c r="C94" t="s">
        <v>203</v>
      </c>
      <c r="D94" t="s">
        <v>285</v>
      </c>
      <c r="E94" t="s">
        <v>286</v>
      </c>
      <c r="G94">
        <v>69</v>
      </c>
      <c r="J94" s="33">
        <v>42254</v>
      </c>
      <c r="K94" t="s">
        <v>30</v>
      </c>
      <c r="L94" t="s">
        <v>36</v>
      </c>
      <c r="M94" t="s">
        <v>87</v>
      </c>
      <c r="N94" t="s">
        <v>32</v>
      </c>
      <c r="O94" t="s">
        <v>241</v>
      </c>
      <c r="T94" t="s">
        <v>44</v>
      </c>
      <c r="U94" t="s">
        <v>18</v>
      </c>
      <c r="V94">
        <v>-42</v>
      </c>
      <c r="W94" t="s">
        <v>201</v>
      </c>
      <c r="X94" s="32" t="s">
        <v>2699</v>
      </c>
      <c r="Y94">
        <v>0</v>
      </c>
      <c r="Z94">
        <v>26</v>
      </c>
      <c r="AB94" s="32" t="s">
        <v>284</v>
      </c>
      <c r="AC94">
        <v>84</v>
      </c>
      <c r="AD94">
        <v>84</v>
      </c>
      <c r="AJ94" s="32" t="s">
        <v>230</v>
      </c>
      <c r="AK94" t="s">
        <v>20</v>
      </c>
      <c r="AN94" s="1">
        <v>42225</v>
      </c>
      <c r="AO94">
        <v>0</v>
      </c>
      <c r="AP94">
        <v>0</v>
      </c>
      <c r="AQ94">
        <v>0</v>
      </c>
      <c r="AR94">
        <v>1</v>
      </c>
      <c r="AS94">
        <v>1</v>
      </c>
      <c r="AT94">
        <v>1</v>
      </c>
      <c r="AU94">
        <v>1</v>
      </c>
      <c r="AV94">
        <v>1</v>
      </c>
    </row>
    <row r="95" spans="1:48" hidden="1" x14ac:dyDescent="0.25">
      <c r="A95" t="s">
        <v>17</v>
      </c>
      <c r="B95" t="s">
        <v>202</v>
      </c>
      <c r="C95" t="s">
        <v>203</v>
      </c>
      <c r="D95" t="s">
        <v>287</v>
      </c>
      <c r="E95" t="s">
        <v>288</v>
      </c>
      <c r="G95">
        <v>0</v>
      </c>
      <c r="J95" s="33">
        <v>42404</v>
      </c>
      <c r="K95" t="s">
        <v>46</v>
      </c>
      <c r="L95" t="s">
        <v>36</v>
      </c>
      <c r="M95" t="s">
        <v>87</v>
      </c>
      <c r="N95" t="s">
        <v>24</v>
      </c>
      <c r="O95" t="s">
        <v>241</v>
      </c>
      <c r="S95" t="s">
        <v>289</v>
      </c>
      <c r="T95" t="s">
        <v>44</v>
      </c>
      <c r="U95" t="s">
        <v>18</v>
      </c>
      <c r="V95">
        <v>-42</v>
      </c>
      <c r="W95" t="s">
        <v>201</v>
      </c>
      <c r="X95" s="32" t="s">
        <v>231</v>
      </c>
      <c r="Y95">
        <v>0</v>
      </c>
      <c r="Z95">
        <v>108</v>
      </c>
      <c r="AC95">
        <v>108</v>
      </c>
      <c r="AD95">
        <v>108</v>
      </c>
      <c r="AJ95" s="32" t="s">
        <v>290</v>
      </c>
      <c r="AK95" t="s">
        <v>20</v>
      </c>
      <c r="AN95" s="1">
        <v>42492</v>
      </c>
      <c r="AO95">
        <v>0</v>
      </c>
      <c r="AP95">
        <v>0</v>
      </c>
      <c r="AQ95">
        <v>0</v>
      </c>
      <c r="AR95">
        <v>1</v>
      </c>
      <c r="AS95">
        <v>1</v>
      </c>
      <c r="AT95">
        <v>1</v>
      </c>
      <c r="AU95">
        <v>1</v>
      </c>
      <c r="AV95">
        <v>1</v>
      </c>
    </row>
    <row r="96" spans="1:48" hidden="1" x14ac:dyDescent="0.25">
      <c r="A96" t="s">
        <v>17</v>
      </c>
      <c r="B96" t="s">
        <v>202</v>
      </c>
      <c r="C96" t="s">
        <v>203</v>
      </c>
      <c r="D96" t="s">
        <v>291</v>
      </c>
      <c r="E96" t="s">
        <v>292</v>
      </c>
      <c r="G96">
        <v>0</v>
      </c>
      <c r="J96" s="33">
        <v>42404</v>
      </c>
      <c r="K96" t="s">
        <v>46</v>
      </c>
      <c r="L96" t="s">
        <v>36</v>
      </c>
      <c r="M96" t="s">
        <v>87</v>
      </c>
      <c r="N96" t="s">
        <v>24</v>
      </c>
      <c r="O96" t="s">
        <v>241</v>
      </c>
      <c r="T96" t="s">
        <v>44</v>
      </c>
      <c r="U96" t="s">
        <v>25</v>
      </c>
      <c r="V96">
        <v>-35</v>
      </c>
      <c r="W96" t="s">
        <v>201</v>
      </c>
      <c r="X96" s="32" t="s">
        <v>290</v>
      </c>
      <c r="Y96">
        <v>0</v>
      </c>
      <c r="Z96">
        <v>0</v>
      </c>
      <c r="AC96">
        <v>0</v>
      </c>
      <c r="AD96">
        <v>0</v>
      </c>
      <c r="AJ96" s="32" t="s">
        <v>290</v>
      </c>
      <c r="AK96" t="s">
        <v>20</v>
      </c>
      <c r="AN96" s="1">
        <v>42492</v>
      </c>
      <c r="AO96">
        <v>0</v>
      </c>
      <c r="AP96">
        <v>0</v>
      </c>
      <c r="AQ96">
        <v>0</v>
      </c>
      <c r="AR96">
        <v>1</v>
      </c>
      <c r="AS96">
        <v>1</v>
      </c>
      <c r="AT96">
        <v>1</v>
      </c>
      <c r="AU96">
        <v>1</v>
      </c>
      <c r="AV96">
        <v>1</v>
      </c>
    </row>
    <row r="97" spans="1:48" hidden="1" x14ac:dyDescent="0.25">
      <c r="A97" t="s">
        <v>17</v>
      </c>
      <c r="B97" t="s">
        <v>202</v>
      </c>
      <c r="C97" t="s">
        <v>203</v>
      </c>
      <c r="D97" t="s">
        <v>293</v>
      </c>
      <c r="E97" t="s">
        <v>294</v>
      </c>
      <c r="G97">
        <v>0</v>
      </c>
      <c r="J97" s="33">
        <v>42411</v>
      </c>
      <c r="K97" t="s">
        <v>46</v>
      </c>
      <c r="L97" t="s">
        <v>39</v>
      </c>
      <c r="M97" t="s">
        <v>87</v>
      </c>
      <c r="N97" t="s">
        <v>24</v>
      </c>
      <c r="O97" t="s">
        <v>241</v>
      </c>
      <c r="S97" t="s">
        <v>295</v>
      </c>
      <c r="T97" t="s">
        <v>44</v>
      </c>
      <c r="U97" t="s">
        <v>18</v>
      </c>
      <c r="V97">
        <v>-35</v>
      </c>
      <c r="W97" t="s">
        <v>201</v>
      </c>
      <c r="X97" s="32" t="s">
        <v>296</v>
      </c>
      <c r="Y97">
        <v>0</v>
      </c>
      <c r="Z97">
        <v>5</v>
      </c>
      <c r="AC97">
        <v>5</v>
      </c>
      <c r="AD97">
        <v>5</v>
      </c>
      <c r="AJ97" s="32" t="s">
        <v>297</v>
      </c>
      <c r="AK97" t="s">
        <v>20</v>
      </c>
      <c r="AN97" s="1">
        <v>42706</v>
      </c>
      <c r="AO97">
        <v>0</v>
      </c>
      <c r="AP97">
        <v>0</v>
      </c>
      <c r="AQ97">
        <v>0</v>
      </c>
      <c r="AR97">
        <v>1</v>
      </c>
      <c r="AS97">
        <v>1</v>
      </c>
      <c r="AT97">
        <v>1</v>
      </c>
      <c r="AU97">
        <v>1</v>
      </c>
      <c r="AV97">
        <v>1</v>
      </c>
    </row>
    <row r="98" spans="1:48" hidden="1" x14ac:dyDescent="0.25">
      <c r="A98" t="s">
        <v>17</v>
      </c>
      <c r="B98" t="s">
        <v>202</v>
      </c>
      <c r="C98" t="s">
        <v>203</v>
      </c>
      <c r="D98" t="s">
        <v>298</v>
      </c>
      <c r="E98" t="s">
        <v>299</v>
      </c>
      <c r="G98">
        <v>0</v>
      </c>
      <c r="J98" s="33">
        <v>42418</v>
      </c>
      <c r="K98" t="s">
        <v>46</v>
      </c>
      <c r="L98" t="s">
        <v>39</v>
      </c>
      <c r="M98" t="s">
        <v>87</v>
      </c>
      <c r="N98" t="s">
        <v>24</v>
      </c>
      <c r="O98" t="s">
        <v>241</v>
      </c>
      <c r="T98" t="s">
        <v>44</v>
      </c>
      <c r="U98" t="s">
        <v>18</v>
      </c>
      <c r="V98">
        <v>-35</v>
      </c>
      <c r="W98" t="s">
        <v>201</v>
      </c>
      <c r="X98" s="32" t="s">
        <v>259</v>
      </c>
      <c r="Y98">
        <v>0</v>
      </c>
      <c r="Z98">
        <v>5</v>
      </c>
      <c r="AC98">
        <v>5</v>
      </c>
      <c r="AD98">
        <v>5</v>
      </c>
      <c r="AJ98" s="32" t="s">
        <v>221</v>
      </c>
      <c r="AK98" t="s">
        <v>20</v>
      </c>
      <c r="AN98" t="s">
        <v>69</v>
      </c>
      <c r="AO98">
        <v>0</v>
      </c>
      <c r="AP98">
        <v>0</v>
      </c>
      <c r="AQ98">
        <v>0</v>
      </c>
      <c r="AR98">
        <v>1</v>
      </c>
      <c r="AS98">
        <v>1</v>
      </c>
      <c r="AT98">
        <v>1</v>
      </c>
      <c r="AU98">
        <v>1</v>
      </c>
      <c r="AV98">
        <v>1</v>
      </c>
    </row>
    <row r="99" spans="1:48" hidden="1" x14ac:dyDescent="0.25">
      <c r="A99" t="s">
        <v>17</v>
      </c>
      <c r="B99" t="s">
        <v>202</v>
      </c>
      <c r="C99" t="s">
        <v>203</v>
      </c>
      <c r="D99" t="s">
        <v>320</v>
      </c>
      <c r="E99" t="s">
        <v>321</v>
      </c>
      <c r="G99">
        <v>0</v>
      </c>
      <c r="J99" s="33">
        <v>42396</v>
      </c>
      <c r="K99" t="s">
        <v>212</v>
      </c>
      <c r="L99" t="s">
        <v>39</v>
      </c>
      <c r="N99" t="s">
        <v>172</v>
      </c>
      <c r="O99" t="s">
        <v>261</v>
      </c>
      <c r="T99" t="s">
        <v>167</v>
      </c>
      <c r="U99" t="s">
        <v>18</v>
      </c>
      <c r="V99">
        <v>-12</v>
      </c>
      <c r="W99" t="s">
        <v>201</v>
      </c>
      <c r="X99" s="32" t="s">
        <v>249</v>
      </c>
      <c r="Y99">
        <v>0</v>
      </c>
      <c r="Z99">
        <v>5</v>
      </c>
      <c r="AC99">
        <v>5</v>
      </c>
      <c r="AD99">
        <v>5</v>
      </c>
      <c r="AJ99" s="32" t="s">
        <v>322</v>
      </c>
      <c r="AK99" t="s">
        <v>20</v>
      </c>
      <c r="AM99">
        <v>6626410300</v>
      </c>
      <c r="AN99" t="s">
        <v>323</v>
      </c>
      <c r="AO99">
        <v>0</v>
      </c>
      <c r="AP99">
        <v>0</v>
      </c>
      <c r="AQ99">
        <v>0</v>
      </c>
      <c r="AR99">
        <v>1</v>
      </c>
      <c r="AS99">
        <v>1</v>
      </c>
      <c r="AT99">
        <v>1</v>
      </c>
      <c r="AU99">
        <v>1</v>
      </c>
      <c r="AV99">
        <v>1</v>
      </c>
    </row>
    <row r="100" spans="1:48" hidden="1" x14ac:dyDescent="0.25">
      <c r="A100" t="s">
        <v>17</v>
      </c>
      <c r="B100" t="s">
        <v>202</v>
      </c>
      <c r="C100" t="s">
        <v>203</v>
      </c>
      <c r="D100" t="s">
        <v>324</v>
      </c>
      <c r="E100" t="s">
        <v>325</v>
      </c>
      <c r="G100">
        <v>0</v>
      </c>
      <c r="J100" s="33">
        <v>42403</v>
      </c>
      <c r="K100" t="s">
        <v>212</v>
      </c>
      <c r="L100" t="s">
        <v>39</v>
      </c>
      <c r="N100" t="s">
        <v>172</v>
      </c>
      <c r="O100" t="s">
        <v>261</v>
      </c>
      <c r="T100" t="s">
        <v>167</v>
      </c>
      <c r="U100" t="s">
        <v>18</v>
      </c>
      <c r="V100">
        <v>-12</v>
      </c>
      <c r="W100" t="s">
        <v>201</v>
      </c>
      <c r="X100" s="32" t="s">
        <v>323</v>
      </c>
      <c r="Y100">
        <v>0</v>
      </c>
      <c r="Z100">
        <v>5</v>
      </c>
      <c r="AC100">
        <v>5</v>
      </c>
      <c r="AD100">
        <v>5</v>
      </c>
      <c r="AJ100" s="32" t="s">
        <v>177</v>
      </c>
      <c r="AK100" t="s">
        <v>20</v>
      </c>
      <c r="AM100">
        <v>6626410300</v>
      </c>
      <c r="AN100" s="1">
        <v>42462</v>
      </c>
      <c r="AO100">
        <v>0</v>
      </c>
      <c r="AP100">
        <v>0</v>
      </c>
      <c r="AQ100">
        <v>0</v>
      </c>
      <c r="AR100">
        <v>1</v>
      </c>
      <c r="AS100">
        <v>1</v>
      </c>
      <c r="AT100">
        <v>1</v>
      </c>
      <c r="AU100">
        <v>1</v>
      </c>
      <c r="AV100">
        <v>1</v>
      </c>
    </row>
    <row r="101" spans="1:48" hidden="1" x14ac:dyDescent="0.25">
      <c r="A101" t="s">
        <v>17</v>
      </c>
      <c r="B101" t="s">
        <v>202</v>
      </c>
      <c r="C101" t="s">
        <v>203</v>
      </c>
      <c r="D101" t="s">
        <v>326</v>
      </c>
      <c r="E101" t="s">
        <v>327</v>
      </c>
      <c r="G101">
        <v>27</v>
      </c>
      <c r="H101" s="33">
        <v>42170</v>
      </c>
      <c r="J101" s="33">
        <v>42247</v>
      </c>
      <c r="K101" t="s">
        <v>212</v>
      </c>
      <c r="L101" t="s">
        <v>36</v>
      </c>
      <c r="N101" t="s">
        <v>172</v>
      </c>
      <c r="O101" t="s">
        <v>261</v>
      </c>
      <c r="S101" t="s">
        <v>328</v>
      </c>
      <c r="T101" t="s">
        <v>167</v>
      </c>
      <c r="U101" t="s">
        <v>18</v>
      </c>
      <c r="V101">
        <v>-49</v>
      </c>
      <c r="W101" t="s">
        <v>201</v>
      </c>
      <c r="X101" s="32" t="s">
        <v>22</v>
      </c>
      <c r="Y101">
        <v>0</v>
      </c>
      <c r="Z101">
        <v>11</v>
      </c>
      <c r="AB101" s="32" t="s">
        <v>200</v>
      </c>
      <c r="AC101">
        <v>15</v>
      </c>
      <c r="AD101">
        <v>15</v>
      </c>
      <c r="AJ101" s="32" t="s">
        <v>53</v>
      </c>
      <c r="AK101" t="s">
        <v>20</v>
      </c>
      <c r="AL101" t="s">
        <v>2888</v>
      </c>
      <c r="AM101">
        <v>6626410300</v>
      </c>
      <c r="AN101" s="1">
        <v>42013</v>
      </c>
      <c r="AO101">
        <v>0</v>
      </c>
      <c r="AP101">
        <v>0</v>
      </c>
      <c r="AQ101">
        <v>0</v>
      </c>
      <c r="AR101">
        <v>1</v>
      </c>
      <c r="AS101">
        <v>1</v>
      </c>
      <c r="AT101">
        <v>1</v>
      </c>
      <c r="AU101">
        <v>1</v>
      </c>
      <c r="AV101">
        <v>1</v>
      </c>
    </row>
    <row r="102" spans="1:48" hidden="1" x14ac:dyDescent="0.25">
      <c r="A102" t="s">
        <v>17</v>
      </c>
      <c r="B102" t="s">
        <v>202</v>
      </c>
      <c r="C102" t="s">
        <v>203</v>
      </c>
      <c r="D102" t="s">
        <v>329</v>
      </c>
      <c r="E102" t="s">
        <v>330</v>
      </c>
      <c r="G102">
        <v>0</v>
      </c>
      <c r="J102" s="1">
        <v>42234</v>
      </c>
      <c r="K102" t="s">
        <v>212</v>
      </c>
      <c r="L102" t="s">
        <v>39</v>
      </c>
      <c r="N102" t="s">
        <v>172</v>
      </c>
      <c r="O102" t="s">
        <v>261</v>
      </c>
      <c r="S102" t="s">
        <v>2889</v>
      </c>
      <c r="T102" t="s">
        <v>167</v>
      </c>
      <c r="U102" t="s">
        <v>18</v>
      </c>
      <c r="V102">
        <v>-39</v>
      </c>
      <c r="W102" t="s">
        <v>201</v>
      </c>
      <c r="X102" s="32" t="s">
        <v>331</v>
      </c>
      <c r="Y102">
        <v>0</v>
      </c>
      <c r="Z102">
        <v>5</v>
      </c>
      <c r="AA102" s="1">
        <v>42346</v>
      </c>
      <c r="AC102">
        <v>5</v>
      </c>
      <c r="AD102">
        <v>5</v>
      </c>
      <c r="AJ102" s="32" t="s">
        <v>225</v>
      </c>
      <c r="AK102" t="s">
        <v>20</v>
      </c>
      <c r="AL102" t="s">
        <v>2890</v>
      </c>
      <c r="AM102">
        <v>6626410300</v>
      </c>
      <c r="AN102" t="s">
        <v>198</v>
      </c>
      <c r="AO102">
        <v>0</v>
      </c>
      <c r="AP102">
        <v>0</v>
      </c>
      <c r="AQ102">
        <v>0</v>
      </c>
      <c r="AR102">
        <v>1</v>
      </c>
      <c r="AS102">
        <v>1</v>
      </c>
      <c r="AT102">
        <v>1</v>
      </c>
      <c r="AU102">
        <v>0</v>
      </c>
      <c r="AV102">
        <v>0</v>
      </c>
    </row>
    <row r="103" spans="1:48" hidden="1" x14ac:dyDescent="0.25">
      <c r="A103" t="s">
        <v>17</v>
      </c>
      <c r="B103" t="s">
        <v>202</v>
      </c>
      <c r="C103" t="s">
        <v>203</v>
      </c>
      <c r="D103" t="s">
        <v>332</v>
      </c>
      <c r="E103" t="s">
        <v>333</v>
      </c>
      <c r="G103">
        <v>0</v>
      </c>
      <c r="J103" s="33">
        <v>42262</v>
      </c>
      <c r="K103" t="s">
        <v>212</v>
      </c>
      <c r="L103" t="s">
        <v>39</v>
      </c>
      <c r="N103" t="s">
        <v>172</v>
      </c>
      <c r="O103" t="s">
        <v>261</v>
      </c>
      <c r="S103" t="s">
        <v>334</v>
      </c>
      <c r="T103" t="s">
        <v>167</v>
      </c>
      <c r="U103" t="s">
        <v>18</v>
      </c>
      <c r="V103">
        <v>-39</v>
      </c>
      <c r="W103" t="s">
        <v>201</v>
      </c>
      <c r="X103" s="32" t="s">
        <v>198</v>
      </c>
      <c r="Y103">
        <v>0</v>
      </c>
      <c r="Z103">
        <v>20</v>
      </c>
      <c r="AA103" s="1">
        <v>42071</v>
      </c>
      <c r="AC103">
        <v>20</v>
      </c>
      <c r="AD103">
        <v>20</v>
      </c>
      <c r="AJ103" s="32" t="s">
        <v>56</v>
      </c>
      <c r="AK103" t="s">
        <v>20</v>
      </c>
      <c r="AL103" t="s">
        <v>2891</v>
      </c>
      <c r="AM103">
        <v>6626410300</v>
      </c>
      <c r="AN103" t="s">
        <v>235</v>
      </c>
      <c r="AO103">
        <v>0</v>
      </c>
      <c r="AP103">
        <v>0</v>
      </c>
      <c r="AQ103">
        <v>0</v>
      </c>
      <c r="AR103">
        <v>1</v>
      </c>
      <c r="AS103">
        <v>1</v>
      </c>
      <c r="AT103">
        <v>1</v>
      </c>
      <c r="AU103">
        <v>1</v>
      </c>
      <c r="AV103">
        <v>1</v>
      </c>
    </row>
    <row r="104" spans="1:48" hidden="1" x14ac:dyDescent="0.25">
      <c r="A104" t="s">
        <v>17</v>
      </c>
      <c r="B104" t="s">
        <v>202</v>
      </c>
      <c r="C104" t="s">
        <v>203</v>
      </c>
      <c r="D104" t="s">
        <v>335</v>
      </c>
      <c r="E104" t="s">
        <v>336</v>
      </c>
      <c r="G104">
        <v>0</v>
      </c>
      <c r="J104" s="33">
        <v>42278</v>
      </c>
      <c r="K104" t="s">
        <v>212</v>
      </c>
      <c r="L104" t="s">
        <v>39</v>
      </c>
      <c r="N104" t="s">
        <v>172</v>
      </c>
      <c r="O104" t="s">
        <v>261</v>
      </c>
      <c r="T104" t="s">
        <v>167</v>
      </c>
      <c r="U104" t="s">
        <v>18</v>
      </c>
      <c r="V104">
        <v>-39</v>
      </c>
      <c r="W104" t="s">
        <v>201</v>
      </c>
      <c r="X104" s="32" t="s">
        <v>235</v>
      </c>
      <c r="Y104">
        <v>0</v>
      </c>
      <c r="Z104">
        <v>12</v>
      </c>
      <c r="AC104">
        <v>12</v>
      </c>
      <c r="AD104">
        <v>12</v>
      </c>
      <c r="AJ104" s="32" t="s">
        <v>155</v>
      </c>
      <c r="AK104" t="s">
        <v>20</v>
      </c>
      <c r="AL104" t="s">
        <v>2892</v>
      </c>
      <c r="AM104">
        <v>6626410300</v>
      </c>
      <c r="AN104" s="1">
        <v>42045</v>
      </c>
      <c r="AO104">
        <v>0</v>
      </c>
      <c r="AP104">
        <v>0</v>
      </c>
      <c r="AQ104">
        <v>0</v>
      </c>
      <c r="AR104">
        <v>1</v>
      </c>
      <c r="AS104">
        <v>1</v>
      </c>
      <c r="AT104">
        <v>1</v>
      </c>
      <c r="AU104">
        <v>1</v>
      </c>
      <c r="AV104">
        <v>1</v>
      </c>
    </row>
    <row r="105" spans="1:48" hidden="1" x14ac:dyDescent="0.25">
      <c r="A105" t="s">
        <v>17</v>
      </c>
      <c r="B105" t="s">
        <v>202</v>
      </c>
      <c r="C105" t="s">
        <v>203</v>
      </c>
      <c r="D105" t="s">
        <v>337</v>
      </c>
      <c r="E105" t="s">
        <v>338</v>
      </c>
      <c r="G105">
        <v>0</v>
      </c>
      <c r="J105" s="33">
        <v>42306</v>
      </c>
      <c r="K105" t="s">
        <v>212</v>
      </c>
      <c r="L105" t="s">
        <v>39</v>
      </c>
      <c r="N105" t="s">
        <v>172</v>
      </c>
      <c r="O105" t="s">
        <v>261</v>
      </c>
      <c r="T105" t="s">
        <v>167</v>
      </c>
      <c r="U105" t="s">
        <v>18</v>
      </c>
      <c r="V105">
        <v>-39</v>
      </c>
      <c r="W105" t="s">
        <v>201</v>
      </c>
      <c r="X105" s="32" t="s">
        <v>339</v>
      </c>
      <c r="Y105">
        <v>0</v>
      </c>
      <c r="Z105">
        <v>20</v>
      </c>
      <c r="AC105">
        <v>20</v>
      </c>
      <c r="AD105">
        <v>20</v>
      </c>
      <c r="AJ105" s="32" t="s">
        <v>163</v>
      </c>
      <c r="AK105" t="s">
        <v>20</v>
      </c>
      <c r="AL105" t="s">
        <v>2893</v>
      </c>
      <c r="AM105">
        <v>6626410300</v>
      </c>
      <c r="AN105" t="s">
        <v>166</v>
      </c>
      <c r="AO105">
        <v>0</v>
      </c>
      <c r="AP105">
        <v>0</v>
      </c>
      <c r="AQ105">
        <v>0</v>
      </c>
      <c r="AR105">
        <v>1</v>
      </c>
      <c r="AS105">
        <v>1</v>
      </c>
      <c r="AT105">
        <v>1</v>
      </c>
      <c r="AU105">
        <v>1</v>
      </c>
      <c r="AV105">
        <v>1</v>
      </c>
    </row>
    <row r="106" spans="1:48" hidden="1" x14ac:dyDescent="0.25">
      <c r="A106" t="s">
        <v>17</v>
      </c>
      <c r="B106" t="s">
        <v>202</v>
      </c>
      <c r="C106" t="s">
        <v>203</v>
      </c>
      <c r="D106" t="s">
        <v>340</v>
      </c>
      <c r="E106" t="s">
        <v>341</v>
      </c>
      <c r="G106">
        <v>0</v>
      </c>
      <c r="J106" s="33">
        <v>42320</v>
      </c>
      <c r="K106" t="s">
        <v>212</v>
      </c>
      <c r="L106" t="s">
        <v>39</v>
      </c>
      <c r="N106" t="s">
        <v>172</v>
      </c>
      <c r="O106" t="s">
        <v>261</v>
      </c>
      <c r="T106" t="s">
        <v>167</v>
      </c>
      <c r="U106" t="s">
        <v>18</v>
      </c>
      <c r="V106">
        <v>-39</v>
      </c>
      <c r="W106" t="s">
        <v>201</v>
      </c>
      <c r="X106" s="32" t="s">
        <v>166</v>
      </c>
      <c r="Y106">
        <v>0</v>
      </c>
      <c r="Z106">
        <v>10</v>
      </c>
      <c r="AC106">
        <v>10</v>
      </c>
      <c r="AD106">
        <v>10</v>
      </c>
      <c r="AJ106" s="32" t="s">
        <v>61</v>
      </c>
      <c r="AK106" t="s">
        <v>20</v>
      </c>
      <c r="AM106">
        <v>6626410300</v>
      </c>
      <c r="AN106" t="s">
        <v>135</v>
      </c>
      <c r="AO106">
        <v>0</v>
      </c>
      <c r="AP106">
        <v>0</v>
      </c>
      <c r="AQ106">
        <v>0</v>
      </c>
      <c r="AR106">
        <v>1</v>
      </c>
      <c r="AS106">
        <v>1</v>
      </c>
      <c r="AT106">
        <v>1</v>
      </c>
      <c r="AU106">
        <v>1</v>
      </c>
      <c r="AV106">
        <v>1</v>
      </c>
    </row>
    <row r="107" spans="1:48" hidden="1" x14ac:dyDescent="0.25">
      <c r="A107" t="s">
        <v>17</v>
      </c>
      <c r="B107" t="s">
        <v>202</v>
      </c>
      <c r="C107" t="s">
        <v>203</v>
      </c>
      <c r="D107" t="s">
        <v>342</v>
      </c>
      <c r="E107" t="s">
        <v>330</v>
      </c>
      <c r="G107">
        <v>0</v>
      </c>
      <c r="J107" s="33">
        <v>42334</v>
      </c>
      <c r="K107" t="s">
        <v>212</v>
      </c>
      <c r="L107" t="s">
        <v>39</v>
      </c>
      <c r="N107" t="s">
        <v>172</v>
      </c>
      <c r="O107" t="s">
        <v>261</v>
      </c>
      <c r="T107" t="s">
        <v>167</v>
      </c>
      <c r="U107" t="s">
        <v>18</v>
      </c>
      <c r="V107">
        <v>-39</v>
      </c>
      <c r="W107" t="s">
        <v>201</v>
      </c>
      <c r="X107" s="32" t="s">
        <v>135</v>
      </c>
      <c r="Y107">
        <v>0</v>
      </c>
      <c r="Z107">
        <v>10</v>
      </c>
      <c r="AC107">
        <v>10</v>
      </c>
      <c r="AD107">
        <v>10</v>
      </c>
      <c r="AJ107" s="32" t="s">
        <v>276</v>
      </c>
      <c r="AK107" t="s">
        <v>20</v>
      </c>
      <c r="AL107" t="s">
        <v>2894</v>
      </c>
      <c r="AM107">
        <v>6626410300</v>
      </c>
      <c r="AN107" t="s">
        <v>277</v>
      </c>
      <c r="AO107">
        <v>0</v>
      </c>
      <c r="AP107">
        <v>0</v>
      </c>
      <c r="AQ107">
        <v>0</v>
      </c>
      <c r="AR107">
        <v>1</v>
      </c>
      <c r="AS107">
        <v>1</v>
      </c>
      <c r="AT107">
        <v>1</v>
      </c>
      <c r="AU107">
        <v>1</v>
      </c>
      <c r="AV107">
        <v>1</v>
      </c>
    </row>
    <row r="108" spans="1:48" hidden="1" x14ac:dyDescent="0.25">
      <c r="A108" t="s">
        <v>17</v>
      </c>
      <c r="B108" t="s">
        <v>202</v>
      </c>
      <c r="C108" t="s">
        <v>203</v>
      </c>
      <c r="D108" t="s">
        <v>343</v>
      </c>
      <c r="E108" t="s">
        <v>344</v>
      </c>
      <c r="G108">
        <v>0</v>
      </c>
      <c r="J108" s="33">
        <v>42341</v>
      </c>
      <c r="K108" t="s">
        <v>212</v>
      </c>
      <c r="L108" t="s">
        <v>39</v>
      </c>
      <c r="N108" t="s">
        <v>172</v>
      </c>
      <c r="O108" t="s">
        <v>261</v>
      </c>
      <c r="T108" t="s">
        <v>167</v>
      </c>
      <c r="U108" t="s">
        <v>18</v>
      </c>
      <c r="V108">
        <v>-39</v>
      </c>
      <c r="W108" t="s">
        <v>201</v>
      </c>
      <c r="X108" s="32" t="s">
        <v>277</v>
      </c>
      <c r="Y108">
        <v>0</v>
      </c>
      <c r="Z108">
        <v>5</v>
      </c>
      <c r="AC108">
        <v>5</v>
      </c>
      <c r="AD108">
        <v>5</v>
      </c>
      <c r="AJ108" s="32" t="s">
        <v>209</v>
      </c>
      <c r="AK108" t="s">
        <v>20</v>
      </c>
      <c r="AL108" t="s">
        <v>2895</v>
      </c>
      <c r="AM108">
        <v>6626410300</v>
      </c>
      <c r="AN108" s="1">
        <v>42106</v>
      </c>
      <c r="AO108">
        <v>0</v>
      </c>
      <c r="AP108">
        <v>0</v>
      </c>
      <c r="AQ108">
        <v>0</v>
      </c>
      <c r="AR108">
        <v>1</v>
      </c>
      <c r="AS108">
        <v>1</v>
      </c>
      <c r="AT108">
        <v>1</v>
      </c>
      <c r="AU108">
        <v>1</v>
      </c>
      <c r="AV108">
        <v>1</v>
      </c>
    </row>
    <row r="109" spans="1:48" hidden="1" x14ac:dyDescent="0.25">
      <c r="A109" t="s">
        <v>17</v>
      </c>
      <c r="B109" t="s">
        <v>202</v>
      </c>
      <c r="C109" t="s">
        <v>203</v>
      </c>
      <c r="D109" t="s">
        <v>345</v>
      </c>
      <c r="E109" t="s">
        <v>346</v>
      </c>
      <c r="G109">
        <v>0</v>
      </c>
      <c r="J109" s="33">
        <v>42348</v>
      </c>
      <c r="K109" t="s">
        <v>212</v>
      </c>
      <c r="L109" t="s">
        <v>39</v>
      </c>
      <c r="N109" t="s">
        <v>172</v>
      </c>
      <c r="O109" t="s">
        <v>261</v>
      </c>
      <c r="T109" t="s">
        <v>167</v>
      </c>
      <c r="U109" t="s">
        <v>18</v>
      </c>
      <c r="V109">
        <v>-39</v>
      </c>
      <c r="W109" t="s">
        <v>201</v>
      </c>
      <c r="X109" s="32" t="s">
        <v>258</v>
      </c>
      <c r="Y109">
        <v>0</v>
      </c>
      <c r="Z109">
        <v>5</v>
      </c>
      <c r="AC109">
        <v>5</v>
      </c>
      <c r="AD109">
        <v>5</v>
      </c>
      <c r="AJ109" s="32" t="s">
        <v>278</v>
      </c>
      <c r="AK109" t="s">
        <v>20</v>
      </c>
      <c r="AM109">
        <v>6626410300</v>
      </c>
      <c r="AN109" s="1">
        <v>42320</v>
      </c>
      <c r="AO109">
        <v>0</v>
      </c>
      <c r="AP109">
        <v>0</v>
      </c>
      <c r="AQ109">
        <v>0</v>
      </c>
      <c r="AR109">
        <v>1</v>
      </c>
      <c r="AS109">
        <v>1</v>
      </c>
      <c r="AT109">
        <v>1</v>
      </c>
      <c r="AU109">
        <v>1</v>
      </c>
      <c r="AV109">
        <v>1</v>
      </c>
    </row>
    <row r="110" spans="1:48" hidden="1" x14ac:dyDescent="0.25">
      <c r="A110" t="s">
        <v>17</v>
      </c>
      <c r="B110" t="s">
        <v>202</v>
      </c>
      <c r="C110" t="s">
        <v>203</v>
      </c>
      <c r="D110" t="s">
        <v>347</v>
      </c>
      <c r="E110" t="s">
        <v>348</v>
      </c>
      <c r="G110">
        <v>0</v>
      </c>
      <c r="J110" s="33">
        <v>42362</v>
      </c>
      <c r="K110" t="s">
        <v>212</v>
      </c>
      <c r="L110" t="s">
        <v>39</v>
      </c>
      <c r="N110" t="s">
        <v>172</v>
      </c>
      <c r="O110" t="s">
        <v>261</v>
      </c>
      <c r="T110" t="s">
        <v>167</v>
      </c>
      <c r="U110" t="s">
        <v>18</v>
      </c>
      <c r="V110">
        <v>-39</v>
      </c>
      <c r="W110" t="s">
        <v>201</v>
      </c>
      <c r="X110" s="32" t="s">
        <v>279</v>
      </c>
      <c r="Y110">
        <v>0</v>
      </c>
      <c r="Z110">
        <v>10</v>
      </c>
      <c r="AC110">
        <v>10</v>
      </c>
      <c r="AD110">
        <v>10</v>
      </c>
      <c r="AJ110" s="32" t="s">
        <v>2896</v>
      </c>
      <c r="AK110" t="s">
        <v>20</v>
      </c>
      <c r="AM110">
        <v>6626410300</v>
      </c>
      <c r="AN110" t="s">
        <v>2897</v>
      </c>
      <c r="AO110">
        <v>0</v>
      </c>
      <c r="AP110">
        <v>0</v>
      </c>
      <c r="AQ110">
        <v>0</v>
      </c>
      <c r="AR110">
        <v>1</v>
      </c>
      <c r="AS110">
        <v>1</v>
      </c>
      <c r="AT110">
        <v>1</v>
      </c>
      <c r="AU110">
        <v>1</v>
      </c>
      <c r="AV110">
        <v>1</v>
      </c>
    </row>
    <row r="111" spans="1:48" hidden="1" x14ac:dyDescent="0.25">
      <c r="A111" t="s">
        <v>17</v>
      </c>
      <c r="B111" t="s">
        <v>202</v>
      </c>
      <c r="C111" t="s">
        <v>203</v>
      </c>
      <c r="D111" t="s">
        <v>349</v>
      </c>
      <c r="E111" t="s">
        <v>350</v>
      </c>
      <c r="G111">
        <v>0</v>
      </c>
      <c r="H111" s="33">
        <v>42321</v>
      </c>
      <c r="J111" s="33">
        <v>42376</v>
      </c>
      <c r="K111" t="s">
        <v>212</v>
      </c>
      <c r="L111" t="s">
        <v>39</v>
      </c>
      <c r="N111" t="s">
        <v>172</v>
      </c>
      <c r="O111" t="s">
        <v>261</v>
      </c>
      <c r="T111" t="s">
        <v>167</v>
      </c>
      <c r="U111" t="s">
        <v>18</v>
      </c>
      <c r="V111">
        <v>-39</v>
      </c>
      <c r="W111" t="s">
        <v>201</v>
      </c>
      <c r="X111" s="32" t="s">
        <v>2897</v>
      </c>
      <c r="Y111">
        <v>911</v>
      </c>
      <c r="Z111">
        <v>10</v>
      </c>
      <c r="AC111">
        <v>10</v>
      </c>
      <c r="AD111">
        <v>10</v>
      </c>
      <c r="AJ111" s="32" t="s">
        <v>351</v>
      </c>
      <c r="AK111" t="s">
        <v>20</v>
      </c>
      <c r="AL111" t="s">
        <v>2898</v>
      </c>
      <c r="AM111">
        <v>6626410300</v>
      </c>
      <c r="AN111" s="1">
        <v>42583</v>
      </c>
      <c r="AO111">
        <v>0</v>
      </c>
      <c r="AP111">
        <v>0</v>
      </c>
      <c r="AQ111">
        <v>0</v>
      </c>
      <c r="AR111">
        <v>1</v>
      </c>
      <c r="AS111">
        <v>1</v>
      </c>
      <c r="AT111">
        <v>1</v>
      </c>
      <c r="AU111">
        <v>1</v>
      </c>
      <c r="AV111">
        <v>1</v>
      </c>
    </row>
    <row r="112" spans="1:48" hidden="1" x14ac:dyDescent="0.25">
      <c r="A112" t="s">
        <v>17</v>
      </c>
      <c r="B112" t="s">
        <v>202</v>
      </c>
      <c r="C112" t="s">
        <v>203</v>
      </c>
      <c r="D112" t="s">
        <v>358</v>
      </c>
      <c r="E112" t="s">
        <v>359</v>
      </c>
      <c r="G112">
        <v>68</v>
      </c>
      <c r="J112" s="1">
        <v>42234</v>
      </c>
      <c r="K112" t="s">
        <v>212</v>
      </c>
      <c r="L112" t="s">
        <v>39</v>
      </c>
      <c r="N112" t="s">
        <v>172</v>
      </c>
      <c r="O112" t="s">
        <v>261</v>
      </c>
      <c r="S112" t="s">
        <v>2899</v>
      </c>
      <c r="T112" t="s">
        <v>167</v>
      </c>
      <c r="U112" t="s">
        <v>18</v>
      </c>
      <c r="V112">
        <v>-12</v>
      </c>
      <c r="W112" t="s">
        <v>201</v>
      </c>
      <c r="X112" s="32" t="s">
        <v>2699</v>
      </c>
      <c r="Y112">
        <v>0</v>
      </c>
      <c r="Z112">
        <v>12</v>
      </c>
      <c r="AA112" t="s">
        <v>101</v>
      </c>
      <c r="AB112" s="32" t="s">
        <v>101</v>
      </c>
      <c r="AC112">
        <v>15</v>
      </c>
      <c r="AD112">
        <v>37</v>
      </c>
      <c r="AJ112" s="32" t="s">
        <v>225</v>
      </c>
      <c r="AK112" t="s">
        <v>20</v>
      </c>
      <c r="AL112" t="s">
        <v>2900</v>
      </c>
      <c r="AM112">
        <v>6626410300</v>
      </c>
      <c r="AN112" t="s">
        <v>198</v>
      </c>
      <c r="AO112">
        <v>0</v>
      </c>
      <c r="AP112">
        <v>0</v>
      </c>
      <c r="AQ112">
        <v>0</v>
      </c>
      <c r="AR112">
        <v>1</v>
      </c>
      <c r="AS112">
        <v>1</v>
      </c>
      <c r="AT112">
        <v>1</v>
      </c>
      <c r="AU112">
        <v>0</v>
      </c>
      <c r="AV112">
        <v>0</v>
      </c>
    </row>
    <row r="113" spans="1:48" hidden="1" x14ac:dyDescent="0.25">
      <c r="A113" t="s">
        <v>17</v>
      </c>
      <c r="B113" t="s">
        <v>202</v>
      </c>
      <c r="C113" t="s">
        <v>203</v>
      </c>
      <c r="D113" t="s">
        <v>360</v>
      </c>
      <c r="E113" t="s">
        <v>361</v>
      </c>
      <c r="G113">
        <v>0</v>
      </c>
      <c r="J113" s="33">
        <v>42250</v>
      </c>
      <c r="K113" t="s">
        <v>212</v>
      </c>
      <c r="L113" t="s">
        <v>39</v>
      </c>
      <c r="N113" t="s">
        <v>172</v>
      </c>
      <c r="O113" t="s">
        <v>261</v>
      </c>
      <c r="T113" t="s">
        <v>167</v>
      </c>
      <c r="U113" t="s">
        <v>18</v>
      </c>
      <c r="V113">
        <v>-12</v>
      </c>
      <c r="W113" t="s">
        <v>201</v>
      </c>
      <c r="X113" s="32" t="s">
        <v>198</v>
      </c>
      <c r="Y113">
        <v>0</v>
      </c>
      <c r="Z113">
        <v>12</v>
      </c>
      <c r="AC113">
        <v>12</v>
      </c>
      <c r="AD113">
        <v>12</v>
      </c>
      <c r="AJ113" s="32" t="s">
        <v>106</v>
      </c>
      <c r="AK113" t="s">
        <v>20</v>
      </c>
      <c r="AM113">
        <v>6626410300</v>
      </c>
      <c r="AN113" s="1">
        <v>42103</v>
      </c>
      <c r="AO113">
        <v>0</v>
      </c>
      <c r="AP113">
        <v>0</v>
      </c>
      <c r="AQ113">
        <v>0</v>
      </c>
      <c r="AR113">
        <v>1</v>
      </c>
      <c r="AS113">
        <v>1</v>
      </c>
      <c r="AT113">
        <v>1</v>
      </c>
      <c r="AU113">
        <v>1</v>
      </c>
      <c r="AV113">
        <v>1</v>
      </c>
    </row>
    <row r="114" spans="1:48" hidden="1" x14ac:dyDescent="0.25">
      <c r="A114" t="s">
        <v>17</v>
      </c>
      <c r="B114" t="s">
        <v>202</v>
      </c>
      <c r="C114" t="s">
        <v>203</v>
      </c>
      <c r="D114" t="s">
        <v>362</v>
      </c>
      <c r="E114" t="s">
        <v>363</v>
      </c>
      <c r="G114">
        <v>0</v>
      </c>
      <c r="J114" s="33">
        <v>42257</v>
      </c>
      <c r="K114" t="s">
        <v>212</v>
      </c>
      <c r="L114" t="s">
        <v>39</v>
      </c>
      <c r="N114" t="s">
        <v>172</v>
      </c>
      <c r="O114" t="s">
        <v>261</v>
      </c>
      <c r="T114" t="s">
        <v>167</v>
      </c>
      <c r="U114" t="s">
        <v>18</v>
      </c>
      <c r="V114">
        <v>-12</v>
      </c>
      <c r="W114" t="s">
        <v>201</v>
      </c>
      <c r="X114" s="32" t="s">
        <v>196</v>
      </c>
      <c r="Y114">
        <v>0</v>
      </c>
      <c r="Z114">
        <v>5</v>
      </c>
      <c r="AC114">
        <v>5</v>
      </c>
      <c r="AD114">
        <v>5</v>
      </c>
      <c r="AJ114" s="32" t="s">
        <v>148</v>
      </c>
      <c r="AK114" t="s">
        <v>20</v>
      </c>
      <c r="AL114" t="s">
        <v>2901</v>
      </c>
      <c r="AM114">
        <v>6626410300</v>
      </c>
      <c r="AN114" s="1">
        <v>42317</v>
      </c>
      <c r="AO114">
        <v>0</v>
      </c>
      <c r="AP114">
        <v>0</v>
      </c>
      <c r="AQ114">
        <v>0</v>
      </c>
      <c r="AR114">
        <v>1</v>
      </c>
      <c r="AS114">
        <v>1</v>
      </c>
      <c r="AT114">
        <v>1</v>
      </c>
      <c r="AU114">
        <v>1</v>
      </c>
      <c r="AV114">
        <v>1</v>
      </c>
    </row>
    <row r="115" spans="1:48" hidden="1" x14ac:dyDescent="0.25">
      <c r="A115" t="s">
        <v>17</v>
      </c>
      <c r="B115" t="s">
        <v>202</v>
      </c>
      <c r="C115" t="s">
        <v>203</v>
      </c>
      <c r="D115" t="s">
        <v>364</v>
      </c>
      <c r="E115" t="s">
        <v>365</v>
      </c>
      <c r="G115">
        <v>0</v>
      </c>
      <c r="J115" s="33">
        <v>42278</v>
      </c>
      <c r="K115" t="s">
        <v>212</v>
      </c>
      <c r="L115" t="s">
        <v>39</v>
      </c>
      <c r="N115" t="s">
        <v>172</v>
      </c>
      <c r="O115" t="s">
        <v>261</v>
      </c>
      <c r="T115" t="s">
        <v>167</v>
      </c>
      <c r="U115" t="s">
        <v>18</v>
      </c>
      <c r="V115">
        <v>-12</v>
      </c>
      <c r="W115" t="s">
        <v>201</v>
      </c>
      <c r="X115" s="32" t="s">
        <v>247</v>
      </c>
      <c r="Y115">
        <v>0</v>
      </c>
      <c r="Z115">
        <v>15</v>
      </c>
      <c r="AC115">
        <v>15</v>
      </c>
      <c r="AD115">
        <v>15</v>
      </c>
      <c r="AJ115" s="32" t="s">
        <v>155</v>
      </c>
      <c r="AK115" t="s">
        <v>20</v>
      </c>
      <c r="AL115" t="s">
        <v>2902</v>
      </c>
      <c r="AM115">
        <v>6626410300</v>
      </c>
      <c r="AN115" s="1">
        <v>42045</v>
      </c>
      <c r="AO115">
        <v>0</v>
      </c>
      <c r="AP115">
        <v>0</v>
      </c>
      <c r="AQ115">
        <v>0</v>
      </c>
      <c r="AR115">
        <v>1</v>
      </c>
      <c r="AS115">
        <v>1</v>
      </c>
      <c r="AT115">
        <v>1</v>
      </c>
      <c r="AU115">
        <v>1</v>
      </c>
      <c r="AV115">
        <v>1</v>
      </c>
    </row>
    <row r="116" spans="1:48" hidden="1" x14ac:dyDescent="0.25">
      <c r="A116" t="s">
        <v>17</v>
      </c>
      <c r="B116" t="s">
        <v>202</v>
      </c>
      <c r="C116" t="s">
        <v>203</v>
      </c>
      <c r="D116" t="s">
        <v>366</v>
      </c>
      <c r="E116" t="s">
        <v>367</v>
      </c>
      <c r="G116">
        <v>0</v>
      </c>
      <c r="J116" s="33">
        <v>42303</v>
      </c>
      <c r="K116" t="s">
        <v>212</v>
      </c>
      <c r="L116" t="s">
        <v>39</v>
      </c>
      <c r="N116" t="s">
        <v>172</v>
      </c>
      <c r="O116" t="s">
        <v>261</v>
      </c>
      <c r="T116" t="s">
        <v>167</v>
      </c>
      <c r="U116" t="s">
        <v>18</v>
      </c>
      <c r="V116">
        <v>-12</v>
      </c>
      <c r="W116" t="s">
        <v>201</v>
      </c>
      <c r="X116" s="32" t="s">
        <v>339</v>
      </c>
      <c r="Y116">
        <v>0</v>
      </c>
      <c r="Z116">
        <v>17</v>
      </c>
      <c r="AC116">
        <v>17</v>
      </c>
      <c r="AD116">
        <v>17</v>
      </c>
      <c r="AJ116" s="32" t="s">
        <v>216</v>
      </c>
      <c r="AK116" t="s">
        <v>20</v>
      </c>
      <c r="AL116" t="s">
        <v>2903</v>
      </c>
      <c r="AM116">
        <v>6626410300</v>
      </c>
      <c r="AN116" t="s">
        <v>229</v>
      </c>
      <c r="AO116">
        <v>0</v>
      </c>
      <c r="AP116">
        <v>0</v>
      </c>
      <c r="AQ116">
        <v>0</v>
      </c>
      <c r="AR116">
        <v>1</v>
      </c>
      <c r="AS116">
        <v>1</v>
      </c>
      <c r="AT116">
        <v>1</v>
      </c>
      <c r="AU116">
        <v>1</v>
      </c>
      <c r="AV116">
        <v>1</v>
      </c>
    </row>
    <row r="117" spans="1:48" hidden="1" x14ac:dyDescent="0.25">
      <c r="A117" t="s">
        <v>17</v>
      </c>
      <c r="B117" t="s">
        <v>202</v>
      </c>
      <c r="C117" t="s">
        <v>203</v>
      </c>
      <c r="D117" t="s">
        <v>368</v>
      </c>
      <c r="E117" t="s">
        <v>369</v>
      </c>
      <c r="G117">
        <v>0</v>
      </c>
      <c r="J117" s="33">
        <v>42312</v>
      </c>
      <c r="K117" t="s">
        <v>212</v>
      </c>
      <c r="L117" t="s">
        <v>39</v>
      </c>
      <c r="N117" t="s">
        <v>172</v>
      </c>
      <c r="O117" t="s">
        <v>261</v>
      </c>
      <c r="T117" t="s">
        <v>167</v>
      </c>
      <c r="U117" t="s">
        <v>18</v>
      </c>
      <c r="V117">
        <v>-12</v>
      </c>
      <c r="W117" t="s">
        <v>201</v>
      </c>
      <c r="X117" s="32" t="s">
        <v>229</v>
      </c>
      <c r="Y117">
        <v>0</v>
      </c>
      <c r="Z117">
        <v>7</v>
      </c>
      <c r="AC117">
        <v>7</v>
      </c>
      <c r="AD117">
        <v>7</v>
      </c>
      <c r="AJ117" s="32" t="s">
        <v>354</v>
      </c>
      <c r="AK117" t="s">
        <v>20</v>
      </c>
      <c r="AL117" t="s">
        <v>2904</v>
      </c>
      <c r="AM117">
        <v>6626410300</v>
      </c>
      <c r="AN117" s="1">
        <v>42135</v>
      </c>
      <c r="AO117">
        <v>0</v>
      </c>
      <c r="AP117">
        <v>0</v>
      </c>
      <c r="AQ117">
        <v>0</v>
      </c>
      <c r="AR117">
        <v>1</v>
      </c>
      <c r="AS117">
        <v>1</v>
      </c>
      <c r="AT117">
        <v>1</v>
      </c>
      <c r="AU117">
        <v>1</v>
      </c>
      <c r="AV117">
        <v>1</v>
      </c>
    </row>
    <row r="118" spans="1:48" hidden="1" x14ac:dyDescent="0.25">
      <c r="A118" t="s">
        <v>17</v>
      </c>
      <c r="B118" t="s">
        <v>202</v>
      </c>
      <c r="C118" t="s">
        <v>203</v>
      </c>
      <c r="D118" t="s">
        <v>370</v>
      </c>
      <c r="E118" t="s">
        <v>371</v>
      </c>
      <c r="G118">
        <v>0</v>
      </c>
      <c r="J118" s="33">
        <v>42340</v>
      </c>
      <c r="K118" t="s">
        <v>212</v>
      </c>
      <c r="L118" t="s">
        <v>39</v>
      </c>
      <c r="N118" t="s">
        <v>172</v>
      </c>
      <c r="O118" t="s">
        <v>261</v>
      </c>
      <c r="T118" t="s">
        <v>167</v>
      </c>
      <c r="U118" t="s">
        <v>18</v>
      </c>
      <c r="V118">
        <v>-12</v>
      </c>
      <c r="W118" t="s">
        <v>201</v>
      </c>
      <c r="X118" s="32" t="s">
        <v>372</v>
      </c>
      <c r="Y118">
        <v>0</v>
      </c>
      <c r="Z118">
        <v>20</v>
      </c>
      <c r="AC118">
        <v>20</v>
      </c>
      <c r="AD118">
        <v>20</v>
      </c>
      <c r="AJ118" s="32" t="s">
        <v>228</v>
      </c>
      <c r="AK118" t="s">
        <v>20</v>
      </c>
      <c r="AL118" t="s">
        <v>2905</v>
      </c>
      <c r="AM118">
        <v>6626410300</v>
      </c>
      <c r="AN118" s="1">
        <v>42075</v>
      </c>
      <c r="AO118">
        <v>0</v>
      </c>
      <c r="AP118">
        <v>0</v>
      </c>
      <c r="AQ118">
        <v>0</v>
      </c>
      <c r="AR118">
        <v>1</v>
      </c>
      <c r="AS118">
        <v>1</v>
      </c>
      <c r="AT118">
        <v>1</v>
      </c>
      <c r="AU118">
        <v>1</v>
      </c>
      <c r="AV118">
        <v>1</v>
      </c>
    </row>
    <row r="119" spans="1:48" hidden="1" x14ac:dyDescent="0.25">
      <c r="A119" t="s">
        <v>17</v>
      </c>
      <c r="B119" t="s">
        <v>202</v>
      </c>
      <c r="C119" t="s">
        <v>203</v>
      </c>
      <c r="D119" t="s">
        <v>373</v>
      </c>
      <c r="E119" t="s">
        <v>374</v>
      </c>
      <c r="G119">
        <v>0</v>
      </c>
      <c r="J119" s="33">
        <v>42361</v>
      </c>
      <c r="K119" t="s">
        <v>212</v>
      </c>
      <c r="L119" t="s">
        <v>39</v>
      </c>
      <c r="N119" t="s">
        <v>172</v>
      </c>
      <c r="O119" t="s">
        <v>261</v>
      </c>
      <c r="T119" t="s">
        <v>167</v>
      </c>
      <c r="U119" t="s">
        <v>18</v>
      </c>
      <c r="V119">
        <v>-12</v>
      </c>
      <c r="W119" t="s">
        <v>201</v>
      </c>
      <c r="X119" s="32" t="s">
        <v>209</v>
      </c>
      <c r="Y119">
        <v>0</v>
      </c>
      <c r="Z119">
        <v>15</v>
      </c>
      <c r="AC119">
        <v>15</v>
      </c>
      <c r="AD119">
        <v>15</v>
      </c>
      <c r="AJ119" s="32" t="s">
        <v>375</v>
      </c>
      <c r="AK119" t="s">
        <v>20</v>
      </c>
      <c r="AL119" t="s">
        <v>2906</v>
      </c>
      <c r="AM119">
        <v>6626410300</v>
      </c>
      <c r="AN119" t="s">
        <v>2896</v>
      </c>
      <c r="AO119">
        <v>0</v>
      </c>
      <c r="AP119">
        <v>0</v>
      </c>
      <c r="AQ119">
        <v>0</v>
      </c>
      <c r="AR119">
        <v>1</v>
      </c>
      <c r="AS119">
        <v>1</v>
      </c>
      <c r="AT119">
        <v>1</v>
      </c>
      <c r="AU119">
        <v>1</v>
      </c>
      <c r="AV119">
        <v>1</v>
      </c>
    </row>
    <row r="120" spans="1:48" hidden="1" x14ac:dyDescent="0.25">
      <c r="A120" t="s">
        <v>17</v>
      </c>
      <c r="B120" t="s">
        <v>202</v>
      </c>
      <c r="C120" t="s">
        <v>203</v>
      </c>
      <c r="D120" t="s">
        <v>376</v>
      </c>
      <c r="E120" t="s">
        <v>369</v>
      </c>
      <c r="G120">
        <v>0</v>
      </c>
      <c r="J120" s="33">
        <v>42389</v>
      </c>
      <c r="K120" t="s">
        <v>212</v>
      </c>
      <c r="L120" t="s">
        <v>39</v>
      </c>
      <c r="N120" t="s">
        <v>172</v>
      </c>
      <c r="O120" t="s">
        <v>261</v>
      </c>
      <c r="T120" t="s">
        <v>167</v>
      </c>
      <c r="U120" t="s">
        <v>18</v>
      </c>
      <c r="V120">
        <v>-12</v>
      </c>
      <c r="W120" t="s">
        <v>201</v>
      </c>
      <c r="X120" s="32" t="s">
        <v>2896</v>
      </c>
      <c r="Y120">
        <v>0</v>
      </c>
      <c r="Z120">
        <v>20</v>
      </c>
      <c r="AC120">
        <v>20</v>
      </c>
      <c r="AD120">
        <v>20</v>
      </c>
      <c r="AJ120" s="32" t="s">
        <v>248</v>
      </c>
      <c r="AK120" t="s">
        <v>20</v>
      </c>
      <c r="AL120" t="s">
        <v>2907</v>
      </c>
      <c r="AM120">
        <v>6626410300</v>
      </c>
      <c r="AN120" t="s">
        <v>249</v>
      </c>
      <c r="AO120">
        <v>0</v>
      </c>
      <c r="AP120">
        <v>0</v>
      </c>
      <c r="AQ120">
        <v>0</v>
      </c>
      <c r="AR120">
        <v>1</v>
      </c>
      <c r="AS120">
        <v>1</v>
      </c>
      <c r="AT120">
        <v>1</v>
      </c>
      <c r="AU120">
        <v>1</v>
      </c>
      <c r="AV120">
        <v>1</v>
      </c>
    </row>
    <row r="121" spans="1:48" hidden="1" x14ac:dyDescent="0.25">
      <c r="A121" t="s">
        <v>17</v>
      </c>
      <c r="B121" t="s">
        <v>202</v>
      </c>
      <c r="C121" t="s">
        <v>203</v>
      </c>
      <c r="D121" t="s">
        <v>377</v>
      </c>
      <c r="E121" t="s">
        <v>378</v>
      </c>
      <c r="G121">
        <v>0</v>
      </c>
      <c r="J121" s="33">
        <v>42417</v>
      </c>
      <c r="K121" t="s">
        <v>212</v>
      </c>
      <c r="L121" t="s">
        <v>39</v>
      </c>
      <c r="N121" t="s">
        <v>172</v>
      </c>
      <c r="O121" t="s">
        <v>261</v>
      </c>
      <c r="T121" t="s">
        <v>167</v>
      </c>
      <c r="U121" t="s">
        <v>18</v>
      </c>
      <c r="V121">
        <v>-12</v>
      </c>
      <c r="W121" t="s">
        <v>201</v>
      </c>
      <c r="X121" s="32" t="s">
        <v>290</v>
      </c>
      <c r="Y121">
        <v>0</v>
      </c>
      <c r="Z121">
        <v>10</v>
      </c>
      <c r="AC121">
        <v>10</v>
      </c>
      <c r="AD121">
        <v>10</v>
      </c>
      <c r="AJ121" s="32" t="s">
        <v>181</v>
      </c>
      <c r="AK121" t="s">
        <v>20</v>
      </c>
      <c r="AL121" t="s">
        <v>2908</v>
      </c>
      <c r="AM121">
        <v>6626410300</v>
      </c>
      <c r="AN121" t="s">
        <v>221</v>
      </c>
      <c r="AO121">
        <v>0</v>
      </c>
      <c r="AP121">
        <v>0</v>
      </c>
      <c r="AQ121">
        <v>0</v>
      </c>
      <c r="AR121">
        <v>1</v>
      </c>
      <c r="AS121">
        <v>1</v>
      </c>
      <c r="AT121">
        <v>1</v>
      </c>
      <c r="AU121">
        <v>1</v>
      </c>
      <c r="AV121">
        <v>1</v>
      </c>
    </row>
    <row r="122" spans="1:48" hidden="1" x14ac:dyDescent="0.25">
      <c r="A122" t="s">
        <v>17</v>
      </c>
      <c r="B122" t="s">
        <v>202</v>
      </c>
      <c r="C122" t="s">
        <v>203</v>
      </c>
      <c r="D122" t="s">
        <v>379</v>
      </c>
      <c r="E122" t="s">
        <v>380</v>
      </c>
      <c r="G122">
        <v>0</v>
      </c>
      <c r="H122" s="33">
        <v>42415</v>
      </c>
      <c r="J122" s="33">
        <v>42431</v>
      </c>
      <c r="K122" t="s">
        <v>212</v>
      </c>
      <c r="L122" t="s">
        <v>39</v>
      </c>
      <c r="N122" t="s">
        <v>172</v>
      </c>
      <c r="O122" t="s">
        <v>261</v>
      </c>
      <c r="T122" t="s">
        <v>167</v>
      </c>
      <c r="U122" t="s">
        <v>18</v>
      </c>
      <c r="V122">
        <v>-12</v>
      </c>
      <c r="W122" t="s">
        <v>201</v>
      </c>
      <c r="X122" s="32" t="s">
        <v>221</v>
      </c>
      <c r="Y122">
        <v>872</v>
      </c>
      <c r="Z122">
        <v>10</v>
      </c>
      <c r="AC122">
        <v>10</v>
      </c>
      <c r="AD122">
        <v>10</v>
      </c>
      <c r="AJ122" s="32" t="s">
        <v>185</v>
      </c>
      <c r="AK122" t="s">
        <v>20</v>
      </c>
      <c r="AL122" t="s">
        <v>2909</v>
      </c>
      <c r="AM122">
        <v>6626410300</v>
      </c>
      <c r="AN122" s="1">
        <v>42432</v>
      </c>
      <c r="AO122">
        <v>0</v>
      </c>
      <c r="AP122">
        <v>0</v>
      </c>
      <c r="AQ122">
        <v>0</v>
      </c>
      <c r="AR122">
        <v>1</v>
      </c>
      <c r="AS122">
        <v>1</v>
      </c>
      <c r="AT122">
        <v>1</v>
      </c>
      <c r="AU122">
        <v>1</v>
      </c>
      <c r="AV122">
        <v>1</v>
      </c>
    </row>
    <row r="123" spans="1:48" hidden="1" x14ac:dyDescent="0.25">
      <c r="A123" t="s">
        <v>17</v>
      </c>
      <c r="B123" t="s">
        <v>202</v>
      </c>
      <c r="C123" t="s">
        <v>203</v>
      </c>
      <c r="D123" t="s">
        <v>383</v>
      </c>
      <c r="E123" t="s">
        <v>384</v>
      </c>
      <c r="G123">
        <v>0</v>
      </c>
      <c r="J123" s="33">
        <v>42264</v>
      </c>
      <c r="K123" t="s">
        <v>265</v>
      </c>
      <c r="L123" t="s">
        <v>36</v>
      </c>
      <c r="N123" t="s">
        <v>40</v>
      </c>
      <c r="O123" t="s">
        <v>266</v>
      </c>
      <c r="S123" t="s">
        <v>385</v>
      </c>
      <c r="T123" t="s">
        <v>167</v>
      </c>
      <c r="U123" t="s">
        <v>25</v>
      </c>
      <c r="V123">
        <v>-67</v>
      </c>
      <c r="W123" t="s">
        <v>201</v>
      </c>
      <c r="X123" s="32" t="s">
        <v>149</v>
      </c>
      <c r="Y123">
        <v>0</v>
      </c>
      <c r="Z123">
        <v>0</v>
      </c>
      <c r="AA123" t="s">
        <v>120</v>
      </c>
      <c r="AC123">
        <v>0</v>
      </c>
      <c r="AD123">
        <v>0</v>
      </c>
      <c r="AJ123" s="32" t="s">
        <v>149</v>
      </c>
      <c r="AK123" t="s">
        <v>20</v>
      </c>
      <c r="AM123">
        <v>6626430100</v>
      </c>
      <c r="AN123" t="s">
        <v>120</v>
      </c>
      <c r="AO123">
        <v>0</v>
      </c>
      <c r="AP123">
        <v>0</v>
      </c>
      <c r="AQ123">
        <v>0</v>
      </c>
      <c r="AR123">
        <v>1</v>
      </c>
      <c r="AS123">
        <v>1</v>
      </c>
      <c r="AT123">
        <v>1</v>
      </c>
      <c r="AU123">
        <v>1</v>
      </c>
      <c r="AV123">
        <v>1</v>
      </c>
    </row>
    <row r="124" spans="1:48" hidden="1" x14ac:dyDescent="0.25">
      <c r="A124" t="s">
        <v>17</v>
      </c>
      <c r="B124" t="s">
        <v>202</v>
      </c>
      <c r="C124" t="s">
        <v>203</v>
      </c>
      <c r="D124" t="s">
        <v>386</v>
      </c>
      <c r="E124" t="s">
        <v>387</v>
      </c>
      <c r="G124">
        <v>0</v>
      </c>
      <c r="J124" s="33">
        <v>42271</v>
      </c>
      <c r="K124" t="s">
        <v>90</v>
      </c>
      <c r="L124" t="s">
        <v>36</v>
      </c>
      <c r="N124" t="s">
        <v>172</v>
      </c>
      <c r="O124" t="s">
        <v>266</v>
      </c>
      <c r="S124" t="s">
        <v>328</v>
      </c>
      <c r="T124" t="s">
        <v>167</v>
      </c>
      <c r="U124" t="s">
        <v>18</v>
      </c>
      <c r="V124">
        <v>-67</v>
      </c>
      <c r="W124" t="s">
        <v>201</v>
      </c>
      <c r="X124" s="32" t="s">
        <v>120</v>
      </c>
      <c r="Y124">
        <v>0</v>
      </c>
      <c r="Z124">
        <v>5</v>
      </c>
      <c r="AC124">
        <v>5</v>
      </c>
      <c r="AD124">
        <v>5</v>
      </c>
      <c r="AJ124" s="32" t="s">
        <v>121</v>
      </c>
      <c r="AK124" t="s">
        <v>20</v>
      </c>
      <c r="AL124" t="s">
        <v>2910</v>
      </c>
      <c r="AM124">
        <v>6626410090</v>
      </c>
      <c r="AN124" t="s">
        <v>154</v>
      </c>
      <c r="AO124">
        <v>0</v>
      </c>
      <c r="AP124">
        <v>0</v>
      </c>
      <c r="AQ124">
        <v>0</v>
      </c>
      <c r="AR124">
        <v>1</v>
      </c>
      <c r="AS124">
        <v>1</v>
      </c>
      <c r="AT124">
        <v>1</v>
      </c>
      <c r="AU124">
        <v>1</v>
      </c>
      <c r="AV124">
        <v>1</v>
      </c>
    </row>
    <row r="125" spans="1:48" hidden="1" x14ac:dyDescent="0.25">
      <c r="A125" t="s">
        <v>17</v>
      </c>
      <c r="B125" t="s">
        <v>202</v>
      </c>
      <c r="C125" t="s">
        <v>203</v>
      </c>
      <c r="D125" t="s">
        <v>388</v>
      </c>
      <c r="E125" t="s">
        <v>389</v>
      </c>
      <c r="G125">
        <v>70</v>
      </c>
      <c r="J125" s="1">
        <v>42235</v>
      </c>
      <c r="K125" t="s">
        <v>268</v>
      </c>
      <c r="L125" t="s">
        <v>36</v>
      </c>
      <c r="N125" t="s">
        <v>40</v>
      </c>
      <c r="O125" t="s">
        <v>266</v>
      </c>
      <c r="S125" t="s">
        <v>2911</v>
      </c>
      <c r="T125" t="s">
        <v>167</v>
      </c>
      <c r="U125" t="s">
        <v>18</v>
      </c>
      <c r="V125">
        <v>-98</v>
      </c>
      <c r="W125" t="s">
        <v>201</v>
      </c>
      <c r="X125" s="32" t="s">
        <v>22</v>
      </c>
      <c r="Y125">
        <v>0</v>
      </c>
      <c r="Z125">
        <v>3</v>
      </c>
      <c r="AB125" s="32" t="s">
        <v>107</v>
      </c>
      <c r="AC125">
        <v>10</v>
      </c>
      <c r="AD125">
        <v>10</v>
      </c>
      <c r="AJ125" s="32" t="s">
        <v>198</v>
      </c>
      <c r="AK125" t="s">
        <v>20</v>
      </c>
      <c r="AN125" t="s">
        <v>116</v>
      </c>
      <c r="AO125">
        <v>0</v>
      </c>
      <c r="AP125">
        <v>0</v>
      </c>
      <c r="AQ125">
        <v>0</v>
      </c>
      <c r="AR125">
        <v>1</v>
      </c>
      <c r="AS125">
        <v>1</v>
      </c>
      <c r="AT125">
        <v>1</v>
      </c>
      <c r="AU125">
        <v>0</v>
      </c>
      <c r="AV125">
        <v>0</v>
      </c>
    </row>
    <row r="126" spans="1:48" hidden="1" x14ac:dyDescent="0.25">
      <c r="A126" t="s">
        <v>17</v>
      </c>
      <c r="B126" t="s">
        <v>202</v>
      </c>
      <c r="C126" t="s">
        <v>203</v>
      </c>
      <c r="D126" t="s">
        <v>390</v>
      </c>
      <c r="E126" t="s">
        <v>391</v>
      </c>
      <c r="G126">
        <v>0</v>
      </c>
      <c r="J126" s="33">
        <v>42242</v>
      </c>
      <c r="K126" t="s">
        <v>268</v>
      </c>
      <c r="L126" t="s">
        <v>36</v>
      </c>
      <c r="N126" t="s">
        <v>40</v>
      </c>
      <c r="O126" t="s">
        <v>266</v>
      </c>
      <c r="T126" t="s">
        <v>167</v>
      </c>
      <c r="U126" t="s">
        <v>18</v>
      </c>
      <c r="V126">
        <v>-98</v>
      </c>
      <c r="W126" t="s">
        <v>201</v>
      </c>
      <c r="X126" s="32" t="s">
        <v>116</v>
      </c>
      <c r="Y126">
        <v>0</v>
      </c>
      <c r="Z126">
        <v>5</v>
      </c>
      <c r="AC126">
        <v>5</v>
      </c>
      <c r="AD126">
        <v>5</v>
      </c>
      <c r="AJ126" s="32" t="s">
        <v>227</v>
      </c>
      <c r="AK126" t="s">
        <v>20</v>
      </c>
      <c r="AN126" t="s">
        <v>255</v>
      </c>
      <c r="AO126">
        <v>0</v>
      </c>
      <c r="AP126">
        <v>0</v>
      </c>
      <c r="AQ126">
        <v>0</v>
      </c>
      <c r="AR126">
        <v>1</v>
      </c>
      <c r="AS126">
        <v>1</v>
      </c>
      <c r="AT126">
        <v>1</v>
      </c>
      <c r="AU126">
        <v>1</v>
      </c>
      <c r="AV126">
        <v>0</v>
      </c>
    </row>
    <row r="127" spans="1:48" hidden="1" x14ac:dyDescent="0.25">
      <c r="A127" t="s">
        <v>17</v>
      </c>
      <c r="B127" t="s">
        <v>202</v>
      </c>
      <c r="C127" t="s">
        <v>203</v>
      </c>
      <c r="D127" t="s">
        <v>392</v>
      </c>
      <c r="E127" t="s">
        <v>393</v>
      </c>
      <c r="G127">
        <v>0</v>
      </c>
      <c r="J127" s="33">
        <v>42256</v>
      </c>
      <c r="K127" t="s">
        <v>268</v>
      </c>
      <c r="L127" t="s">
        <v>36</v>
      </c>
      <c r="N127" t="s">
        <v>40</v>
      </c>
      <c r="O127" t="s">
        <v>266</v>
      </c>
      <c r="T127" t="s">
        <v>167</v>
      </c>
      <c r="U127" t="s">
        <v>18</v>
      </c>
      <c r="V127">
        <v>-98</v>
      </c>
      <c r="W127" t="s">
        <v>201</v>
      </c>
      <c r="X127" s="32" t="s">
        <v>255</v>
      </c>
      <c r="Y127">
        <v>0</v>
      </c>
      <c r="Z127">
        <v>10</v>
      </c>
      <c r="AC127">
        <v>10</v>
      </c>
      <c r="AD127">
        <v>10</v>
      </c>
      <c r="AJ127" s="32" t="s">
        <v>143</v>
      </c>
      <c r="AK127" t="s">
        <v>20</v>
      </c>
      <c r="AN127" s="1">
        <v>42286</v>
      </c>
      <c r="AO127">
        <v>0</v>
      </c>
      <c r="AP127">
        <v>0</v>
      </c>
      <c r="AQ127">
        <v>0</v>
      </c>
      <c r="AR127">
        <v>1</v>
      </c>
      <c r="AS127">
        <v>1</v>
      </c>
      <c r="AT127">
        <v>1</v>
      </c>
      <c r="AU127">
        <v>1</v>
      </c>
      <c r="AV127">
        <v>1</v>
      </c>
    </row>
    <row r="128" spans="1:48" hidden="1" x14ac:dyDescent="0.25">
      <c r="A128" t="s">
        <v>17</v>
      </c>
      <c r="B128" t="s">
        <v>202</v>
      </c>
      <c r="C128" t="s">
        <v>203</v>
      </c>
      <c r="D128" t="s">
        <v>394</v>
      </c>
      <c r="E128" t="s">
        <v>395</v>
      </c>
      <c r="G128">
        <v>0</v>
      </c>
      <c r="J128" s="33">
        <v>42249</v>
      </c>
      <c r="K128" t="s">
        <v>269</v>
      </c>
      <c r="L128" t="s">
        <v>36</v>
      </c>
      <c r="N128" t="s">
        <v>40</v>
      </c>
      <c r="O128" t="s">
        <v>266</v>
      </c>
      <c r="T128" t="s">
        <v>167</v>
      </c>
      <c r="U128" t="s">
        <v>18</v>
      </c>
      <c r="V128">
        <v>-93</v>
      </c>
      <c r="W128" t="s">
        <v>201</v>
      </c>
      <c r="X128" s="32" t="s">
        <v>255</v>
      </c>
      <c r="Y128">
        <v>5</v>
      </c>
      <c r="Z128">
        <v>5</v>
      </c>
      <c r="AC128">
        <v>5</v>
      </c>
      <c r="AD128">
        <v>5</v>
      </c>
      <c r="AJ128" s="32" t="s">
        <v>57</v>
      </c>
      <c r="AK128" t="s">
        <v>20</v>
      </c>
      <c r="AN128" s="1">
        <v>42072</v>
      </c>
      <c r="AO128">
        <v>0</v>
      </c>
      <c r="AP128">
        <v>0</v>
      </c>
      <c r="AQ128">
        <v>0</v>
      </c>
      <c r="AR128">
        <v>1</v>
      </c>
      <c r="AS128">
        <v>1</v>
      </c>
      <c r="AT128">
        <v>1</v>
      </c>
      <c r="AU128">
        <v>1</v>
      </c>
      <c r="AV128">
        <v>1</v>
      </c>
    </row>
    <row r="129" spans="1:48" hidden="1" x14ac:dyDescent="0.25">
      <c r="A129" t="s">
        <v>17</v>
      </c>
      <c r="B129" t="s">
        <v>202</v>
      </c>
      <c r="C129" t="s">
        <v>203</v>
      </c>
      <c r="D129" t="s">
        <v>396</v>
      </c>
      <c r="E129" t="s">
        <v>397</v>
      </c>
      <c r="G129">
        <v>0</v>
      </c>
      <c r="J129" s="33">
        <v>42270</v>
      </c>
      <c r="K129" t="s">
        <v>265</v>
      </c>
      <c r="L129" t="s">
        <v>36</v>
      </c>
      <c r="N129" t="s">
        <v>40</v>
      </c>
      <c r="O129" t="s">
        <v>266</v>
      </c>
      <c r="T129" t="s">
        <v>167</v>
      </c>
      <c r="U129" t="s">
        <v>18</v>
      </c>
      <c r="V129">
        <v>-98</v>
      </c>
      <c r="W129" t="s">
        <v>201</v>
      </c>
      <c r="X129" s="32" t="s">
        <v>148</v>
      </c>
      <c r="Y129">
        <v>0</v>
      </c>
      <c r="Z129">
        <v>10</v>
      </c>
      <c r="AC129">
        <v>10</v>
      </c>
      <c r="AD129">
        <v>10</v>
      </c>
      <c r="AJ129" s="32" t="s">
        <v>130</v>
      </c>
      <c r="AK129" t="s">
        <v>20</v>
      </c>
      <c r="AN129" t="s">
        <v>121</v>
      </c>
      <c r="AO129">
        <v>0</v>
      </c>
      <c r="AP129">
        <v>0</v>
      </c>
      <c r="AQ129">
        <v>0</v>
      </c>
      <c r="AR129">
        <v>1</v>
      </c>
      <c r="AS129">
        <v>1</v>
      </c>
      <c r="AT129">
        <v>1</v>
      </c>
      <c r="AU129">
        <v>1</v>
      </c>
      <c r="AV129">
        <v>1</v>
      </c>
    </row>
    <row r="130" spans="1:48" hidden="1" x14ac:dyDescent="0.25">
      <c r="A130" t="s">
        <v>17</v>
      </c>
      <c r="B130" t="s">
        <v>202</v>
      </c>
      <c r="C130" t="s">
        <v>203</v>
      </c>
      <c r="D130" t="s">
        <v>398</v>
      </c>
      <c r="E130" t="s">
        <v>399</v>
      </c>
      <c r="G130">
        <v>0</v>
      </c>
      <c r="J130" s="33">
        <v>42277</v>
      </c>
      <c r="K130" t="s">
        <v>269</v>
      </c>
      <c r="L130" t="s">
        <v>36</v>
      </c>
      <c r="N130" t="s">
        <v>40</v>
      </c>
      <c r="O130" t="s">
        <v>266</v>
      </c>
      <c r="T130" t="s">
        <v>167</v>
      </c>
      <c r="U130" t="s">
        <v>18</v>
      </c>
      <c r="V130">
        <v>-98</v>
      </c>
      <c r="W130" t="s">
        <v>201</v>
      </c>
      <c r="X130" s="32" t="s">
        <v>121</v>
      </c>
      <c r="Y130">
        <v>0</v>
      </c>
      <c r="Z130">
        <v>5</v>
      </c>
      <c r="AC130">
        <v>5</v>
      </c>
      <c r="AD130">
        <v>5</v>
      </c>
      <c r="AJ130" s="32" t="s">
        <v>23</v>
      </c>
      <c r="AK130" t="s">
        <v>20</v>
      </c>
      <c r="AN130" s="1">
        <v>42014</v>
      </c>
      <c r="AO130">
        <v>0</v>
      </c>
      <c r="AP130">
        <v>0</v>
      </c>
      <c r="AQ130">
        <v>0</v>
      </c>
      <c r="AR130">
        <v>1</v>
      </c>
      <c r="AS130">
        <v>1</v>
      </c>
      <c r="AT130">
        <v>1</v>
      </c>
      <c r="AU130">
        <v>1</v>
      </c>
      <c r="AV130">
        <v>1</v>
      </c>
    </row>
    <row r="131" spans="1:48" hidden="1" x14ac:dyDescent="0.25">
      <c r="A131" t="s">
        <v>17</v>
      </c>
      <c r="B131" t="s">
        <v>202</v>
      </c>
      <c r="C131" t="s">
        <v>203</v>
      </c>
      <c r="D131" t="s">
        <v>400</v>
      </c>
      <c r="E131" t="s">
        <v>401</v>
      </c>
      <c r="G131">
        <v>0</v>
      </c>
      <c r="J131" s="33">
        <v>42291</v>
      </c>
      <c r="K131" t="s">
        <v>269</v>
      </c>
      <c r="L131" t="s">
        <v>36</v>
      </c>
      <c r="N131" t="s">
        <v>40</v>
      </c>
      <c r="O131" t="s">
        <v>266</v>
      </c>
      <c r="T131" t="s">
        <v>167</v>
      </c>
      <c r="U131" t="s">
        <v>18</v>
      </c>
      <c r="V131">
        <v>-98</v>
      </c>
      <c r="W131" t="s">
        <v>201</v>
      </c>
      <c r="X131" s="32" t="s">
        <v>155</v>
      </c>
      <c r="Y131">
        <v>0</v>
      </c>
      <c r="Z131">
        <v>10</v>
      </c>
      <c r="AC131">
        <v>10</v>
      </c>
      <c r="AD131">
        <v>10</v>
      </c>
      <c r="AJ131" s="32" t="s">
        <v>250</v>
      </c>
      <c r="AK131" t="s">
        <v>20</v>
      </c>
      <c r="AN131" t="s">
        <v>303</v>
      </c>
      <c r="AO131">
        <v>0</v>
      </c>
      <c r="AP131">
        <v>0</v>
      </c>
      <c r="AQ131">
        <v>0</v>
      </c>
      <c r="AR131">
        <v>1</v>
      </c>
      <c r="AS131">
        <v>1</v>
      </c>
      <c r="AT131">
        <v>1</v>
      </c>
      <c r="AU131">
        <v>1</v>
      </c>
      <c r="AV131">
        <v>1</v>
      </c>
    </row>
    <row r="132" spans="1:48" hidden="1" x14ac:dyDescent="0.25">
      <c r="A132" t="s">
        <v>17</v>
      </c>
      <c r="B132" t="s">
        <v>202</v>
      </c>
      <c r="C132" t="s">
        <v>203</v>
      </c>
      <c r="D132" t="s">
        <v>402</v>
      </c>
      <c r="E132" t="s">
        <v>403</v>
      </c>
      <c r="G132">
        <v>0</v>
      </c>
      <c r="J132" s="33">
        <v>42298</v>
      </c>
      <c r="K132" t="s">
        <v>269</v>
      </c>
      <c r="L132" t="s">
        <v>36</v>
      </c>
      <c r="N132" t="s">
        <v>40</v>
      </c>
      <c r="O132" t="s">
        <v>266</v>
      </c>
      <c r="T132" t="s">
        <v>167</v>
      </c>
      <c r="U132" t="s">
        <v>18</v>
      </c>
      <c r="V132">
        <v>-43</v>
      </c>
      <c r="W132" t="s">
        <v>201</v>
      </c>
      <c r="X132" s="32" t="s">
        <v>155</v>
      </c>
      <c r="Y132">
        <v>0</v>
      </c>
      <c r="Z132">
        <v>15</v>
      </c>
      <c r="AC132">
        <v>15</v>
      </c>
      <c r="AD132">
        <v>15</v>
      </c>
      <c r="AJ132" s="32" t="s">
        <v>352</v>
      </c>
      <c r="AK132" t="s">
        <v>20</v>
      </c>
      <c r="AN132" t="s">
        <v>174</v>
      </c>
      <c r="AO132">
        <v>0</v>
      </c>
      <c r="AP132">
        <v>0</v>
      </c>
      <c r="AQ132">
        <v>0</v>
      </c>
      <c r="AR132">
        <v>1</v>
      </c>
      <c r="AS132">
        <v>1</v>
      </c>
      <c r="AT132">
        <v>1</v>
      </c>
      <c r="AU132">
        <v>1</v>
      </c>
      <c r="AV132">
        <v>1</v>
      </c>
    </row>
    <row r="133" spans="1:48" hidden="1" x14ac:dyDescent="0.25">
      <c r="A133" t="s">
        <v>17</v>
      </c>
      <c r="B133" t="s">
        <v>202</v>
      </c>
      <c r="C133" t="s">
        <v>203</v>
      </c>
      <c r="D133" t="s">
        <v>404</v>
      </c>
      <c r="E133" t="s">
        <v>405</v>
      </c>
      <c r="G133">
        <v>0</v>
      </c>
      <c r="J133" s="33">
        <v>42320</v>
      </c>
      <c r="K133" t="s">
        <v>269</v>
      </c>
      <c r="L133" t="s">
        <v>36</v>
      </c>
      <c r="N133" t="s">
        <v>40</v>
      </c>
      <c r="O133" t="s">
        <v>266</v>
      </c>
      <c r="T133" t="s">
        <v>167</v>
      </c>
      <c r="U133" t="s">
        <v>18</v>
      </c>
      <c r="V133">
        <v>-33</v>
      </c>
      <c r="W133" t="s">
        <v>201</v>
      </c>
      <c r="X133" s="32" t="s">
        <v>174</v>
      </c>
      <c r="Y133">
        <v>0</v>
      </c>
      <c r="Z133">
        <v>15</v>
      </c>
      <c r="AC133">
        <v>15</v>
      </c>
      <c r="AD133">
        <v>15</v>
      </c>
      <c r="AJ133" s="32" t="s">
        <v>61</v>
      </c>
      <c r="AK133" t="s">
        <v>20</v>
      </c>
      <c r="AN133" t="s">
        <v>135</v>
      </c>
      <c r="AO133">
        <v>0</v>
      </c>
      <c r="AP133">
        <v>0</v>
      </c>
      <c r="AQ133">
        <v>0</v>
      </c>
      <c r="AR133">
        <v>1</v>
      </c>
      <c r="AS133">
        <v>1</v>
      </c>
      <c r="AT133">
        <v>1</v>
      </c>
      <c r="AU133">
        <v>1</v>
      </c>
      <c r="AV133">
        <v>1</v>
      </c>
    </row>
    <row r="134" spans="1:48" hidden="1" x14ac:dyDescent="0.25">
      <c r="A134" t="s">
        <v>17</v>
      </c>
      <c r="B134" t="s">
        <v>202</v>
      </c>
      <c r="C134" t="s">
        <v>203</v>
      </c>
      <c r="D134" t="s">
        <v>406</v>
      </c>
      <c r="E134" t="s">
        <v>407</v>
      </c>
      <c r="G134">
        <v>0</v>
      </c>
      <c r="J134" s="33">
        <v>42334</v>
      </c>
      <c r="K134" t="s">
        <v>269</v>
      </c>
      <c r="L134" t="s">
        <v>36</v>
      </c>
      <c r="N134" t="s">
        <v>40</v>
      </c>
      <c r="O134" t="s">
        <v>266</v>
      </c>
      <c r="T134" t="s">
        <v>167</v>
      </c>
      <c r="U134" t="s">
        <v>18</v>
      </c>
      <c r="V134">
        <v>-98</v>
      </c>
      <c r="W134" t="s">
        <v>201</v>
      </c>
      <c r="X134" s="32" t="s">
        <v>303</v>
      </c>
      <c r="Y134">
        <v>0</v>
      </c>
      <c r="Z134">
        <v>30</v>
      </c>
      <c r="AC134">
        <v>30</v>
      </c>
      <c r="AD134">
        <v>30</v>
      </c>
      <c r="AJ134" s="32" t="s">
        <v>276</v>
      </c>
      <c r="AK134" t="s">
        <v>20</v>
      </c>
      <c r="AN134" t="s">
        <v>277</v>
      </c>
      <c r="AO134">
        <v>0</v>
      </c>
      <c r="AP134">
        <v>0</v>
      </c>
      <c r="AQ134">
        <v>0</v>
      </c>
      <c r="AR134">
        <v>1</v>
      </c>
      <c r="AS134">
        <v>1</v>
      </c>
      <c r="AT134">
        <v>1</v>
      </c>
      <c r="AU134">
        <v>1</v>
      </c>
      <c r="AV134">
        <v>1</v>
      </c>
    </row>
    <row r="135" spans="1:48" hidden="1" x14ac:dyDescent="0.25">
      <c r="A135" t="s">
        <v>17</v>
      </c>
      <c r="B135" t="s">
        <v>202</v>
      </c>
      <c r="C135" t="s">
        <v>203</v>
      </c>
      <c r="D135" t="s">
        <v>408</v>
      </c>
      <c r="E135" t="s">
        <v>409</v>
      </c>
      <c r="G135">
        <v>0</v>
      </c>
      <c r="J135" s="33">
        <v>42341</v>
      </c>
      <c r="K135" t="s">
        <v>269</v>
      </c>
      <c r="L135" t="s">
        <v>36</v>
      </c>
      <c r="N135" t="s">
        <v>40</v>
      </c>
      <c r="O135" t="s">
        <v>266</v>
      </c>
      <c r="T135" t="s">
        <v>167</v>
      </c>
      <c r="U135" t="s">
        <v>18</v>
      </c>
      <c r="V135">
        <v>-98</v>
      </c>
      <c r="W135" t="s">
        <v>201</v>
      </c>
      <c r="X135" s="32" t="s">
        <v>277</v>
      </c>
      <c r="Y135">
        <v>0</v>
      </c>
      <c r="Z135">
        <v>5</v>
      </c>
      <c r="AC135">
        <v>5</v>
      </c>
      <c r="AD135">
        <v>5</v>
      </c>
      <c r="AJ135" s="32" t="s">
        <v>209</v>
      </c>
      <c r="AK135" t="s">
        <v>20</v>
      </c>
      <c r="AN135" s="1">
        <v>42106</v>
      </c>
      <c r="AO135">
        <v>0</v>
      </c>
      <c r="AP135">
        <v>0</v>
      </c>
      <c r="AQ135">
        <v>0</v>
      </c>
      <c r="AR135">
        <v>1</v>
      </c>
      <c r="AS135">
        <v>1</v>
      </c>
      <c r="AT135">
        <v>1</v>
      </c>
      <c r="AU135">
        <v>1</v>
      </c>
      <c r="AV135">
        <v>1</v>
      </c>
    </row>
    <row r="136" spans="1:48" hidden="1" x14ac:dyDescent="0.25">
      <c r="A136" t="s">
        <v>17</v>
      </c>
      <c r="B136" t="s">
        <v>202</v>
      </c>
      <c r="C136" t="s">
        <v>203</v>
      </c>
      <c r="D136" t="s">
        <v>410</v>
      </c>
      <c r="E136" t="s">
        <v>411</v>
      </c>
      <c r="G136">
        <v>0</v>
      </c>
      <c r="J136" s="33">
        <v>42348</v>
      </c>
      <c r="K136" t="s">
        <v>269</v>
      </c>
      <c r="L136" t="s">
        <v>36</v>
      </c>
      <c r="N136" t="s">
        <v>40</v>
      </c>
      <c r="O136" t="s">
        <v>266</v>
      </c>
      <c r="T136" t="s">
        <v>167</v>
      </c>
      <c r="U136" t="s">
        <v>18</v>
      </c>
      <c r="V136">
        <v>-98</v>
      </c>
      <c r="W136" t="s">
        <v>201</v>
      </c>
      <c r="X136" s="32" t="s">
        <v>258</v>
      </c>
      <c r="Y136">
        <v>0</v>
      </c>
      <c r="Z136">
        <v>5</v>
      </c>
      <c r="AC136">
        <v>5</v>
      </c>
      <c r="AD136">
        <v>5</v>
      </c>
      <c r="AJ136" s="32" t="s">
        <v>278</v>
      </c>
      <c r="AK136" t="s">
        <v>20</v>
      </c>
      <c r="AN136" s="1">
        <v>42320</v>
      </c>
      <c r="AO136">
        <v>0</v>
      </c>
      <c r="AP136">
        <v>0</v>
      </c>
      <c r="AQ136">
        <v>0</v>
      </c>
      <c r="AR136">
        <v>1</v>
      </c>
      <c r="AS136">
        <v>1</v>
      </c>
      <c r="AT136">
        <v>1</v>
      </c>
      <c r="AU136">
        <v>1</v>
      </c>
      <c r="AV136">
        <v>1</v>
      </c>
    </row>
    <row r="137" spans="1:48" hidden="1" x14ac:dyDescent="0.25">
      <c r="A137" t="s">
        <v>17</v>
      </c>
      <c r="B137" t="s">
        <v>202</v>
      </c>
      <c r="C137" t="s">
        <v>203</v>
      </c>
      <c r="D137" t="s">
        <v>412</v>
      </c>
      <c r="E137" t="s">
        <v>413</v>
      </c>
      <c r="G137">
        <v>0</v>
      </c>
      <c r="J137" s="33">
        <v>42355</v>
      </c>
      <c r="K137" t="s">
        <v>269</v>
      </c>
      <c r="L137" t="s">
        <v>36</v>
      </c>
      <c r="N137" t="s">
        <v>40</v>
      </c>
      <c r="O137" t="s">
        <v>266</v>
      </c>
      <c r="T137" t="s">
        <v>167</v>
      </c>
      <c r="U137" t="s">
        <v>18</v>
      </c>
      <c r="V137">
        <v>-98</v>
      </c>
      <c r="W137" t="s">
        <v>201</v>
      </c>
      <c r="X137" s="32" t="s">
        <v>279</v>
      </c>
      <c r="Y137">
        <v>0</v>
      </c>
      <c r="Z137">
        <v>5</v>
      </c>
      <c r="AC137">
        <v>5</v>
      </c>
      <c r="AD137">
        <v>5</v>
      </c>
      <c r="AJ137" s="32" t="s">
        <v>273</v>
      </c>
      <c r="AK137" t="s">
        <v>20</v>
      </c>
      <c r="AN137" t="s">
        <v>84</v>
      </c>
      <c r="AO137">
        <v>0</v>
      </c>
      <c r="AP137">
        <v>0</v>
      </c>
      <c r="AQ137">
        <v>0</v>
      </c>
      <c r="AR137">
        <v>1</v>
      </c>
      <c r="AS137">
        <v>1</v>
      </c>
      <c r="AT137">
        <v>1</v>
      </c>
      <c r="AU137">
        <v>1</v>
      </c>
      <c r="AV137">
        <v>1</v>
      </c>
    </row>
    <row r="138" spans="1:48" hidden="1" x14ac:dyDescent="0.25">
      <c r="A138" t="s">
        <v>17</v>
      </c>
      <c r="B138" t="s">
        <v>202</v>
      </c>
      <c r="C138" t="s">
        <v>203</v>
      </c>
      <c r="D138" t="s">
        <v>414</v>
      </c>
      <c r="E138" t="s">
        <v>415</v>
      </c>
      <c r="G138">
        <v>0</v>
      </c>
      <c r="J138" s="33">
        <v>42373</v>
      </c>
      <c r="K138" t="s">
        <v>269</v>
      </c>
      <c r="L138" t="s">
        <v>36</v>
      </c>
      <c r="N138" t="s">
        <v>40</v>
      </c>
      <c r="O138" t="s">
        <v>266</v>
      </c>
      <c r="T138" t="s">
        <v>167</v>
      </c>
      <c r="U138" t="s">
        <v>18</v>
      </c>
      <c r="V138">
        <v>-98</v>
      </c>
      <c r="W138" t="s">
        <v>201</v>
      </c>
      <c r="X138" s="32" t="s">
        <v>84</v>
      </c>
      <c r="Y138">
        <v>0</v>
      </c>
      <c r="Z138">
        <v>5</v>
      </c>
      <c r="AC138">
        <v>5</v>
      </c>
      <c r="AD138">
        <v>5</v>
      </c>
      <c r="AJ138" s="32" t="s">
        <v>65</v>
      </c>
      <c r="AK138" t="s">
        <v>20</v>
      </c>
      <c r="AN138" s="1">
        <v>42491</v>
      </c>
      <c r="AO138">
        <v>0</v>
      </c>
      <c r="AP138">
        <v>0</v>
      </c>
      <c r="AQ138">
        <v>0</v>
      </c>
      <c r="AR138">
        <v>1</v>
      </c>
      <c r="AS138">
        <v>1</v>
      </c>
      <c r="AT138">
        <v>1</v>
      </c>
      <c r="AU138">
        <v>1</v>
      </c>
      <c r="AV138">
        <v>1</v>
      </c>
    </row>
    <row r="139" spans="1:48" hidden="1" x14ac:dyDescent="0.25">
      <c r="A139" t="s">
        <v>17</v>
      </c>
      <c r="B139" t="s">
        <v>202</v>
      </c>
      <c r="C139" t="s">
        <v>203</v>
      </c>
      <c r="D139" t="s">
        <v>416</v>
      </c>
      <c r="E139" t="s">
        <v>417</v>
      </c>
      <c r="G139">
        <v>0</v>
      </c>
      <c r="J139" s="33">
        <v>42380</v>
      </c>
      <c r="K139" t="s">
        <v>269</v>
      </c>
      <c r="L139" t="s">
        <v>36</v>
      </c>
      <c r="N139" t="s">
        <v>40</v>
      </c>
      <c r="O139" t="s">
        <v>266</v>
      </c>
      <c r="T139" t="s">
        <v>167</v>
      </c>
      <c r="U139" t="s">
        <v>18</v>
      </c>
      <c r="V139">
        <v>-98</v>
      </c>
      <c r="W139" t="s">
        <v>201</v>
      </c>
      <c r="X139" s="32" t="s">
        <v>243</v>
      </c>
      <c r="Y139">
        <v>0</v>
      </c>
      <c r="Z139">
        <v>5</v>
      </c>
      <c r="AC139">
        <v>5</v>
      </c>
      <c r="AD139">
        <v>5</v>
      </c>
      <c r="AJ139" s="32" t="s">
        <v>283</v>
      </c>
      <c r="AK139" t="s">
        <v>20</v>
      </c>
      <c r="AN139" s="1">
        <v>42705</v>
      </c>
      <c r="AO139">
        <v>0</v>
      </c>
      <c r="AP139">
        <v>0</v>
      </c>
      <c r="AQ139">
        <v>0</v>
      </c>
      <c r="AR139">
        <v>1</v>
      </c>
      <c r="AS139">
        <v>1</v>
      </c>
      <c r="AT139">
        <v>1</v>
      </c>
      <c r="AU139">
        <v>1</v>
      </c>
      <c r="AV139">
        <v>1</v>
      </c>
    </row>
    <row r="140" spans="1:48" hidden="1" x14ac:dyDescent="0.25">
      <c r="A140" t="s">
        <v>17</v>
      </c>
      <c r="B140" t="s">
        <v>202</v>
      </c>
      <c r="C140" t="s">
        <v>203</v>
      </c>
      <c r="D140" t="s">
        <v>418</v>
      </c>
      <c r="E140" t="s">
        <v>419</v>
      </c>
      <c r="G140">
        <v>0</v>
      </c>
      <c r="J140" s="33">
        <v>42387</v>
      </c>
      <c r="K140" t="s">
        <v>269</v>
      </c>
      <c r="L140" t="s">
        <v>36</v>
      </c>
      <c r="N140" t="s">
        <v>40</v>
      </c>
      <c r="O140" t="s">
        <v>266</v>
      </c>
      <c r="T140" t="s">
        <v>167</v>
      </c>
      <c r="U140" t="s">
        <v>18</v>
      </c>
      <c r="V140">
        <v>-98</v>
      </c>
      <c r="W140" t="s">
        <v>201</v>
      </c>
      <c r="X140" s="32" t="s">
        <v>420</v>
      </c>
      <c r="Y140">
        <v>0</v>
      </c>
      <c r="Z140">
        <v>5</v>
      </c>
      <c r="AC140">
        <v>5</v>
      </c>
      <c r="AD140">
        <v>5</v>
      </c>
      <c r="AJ140" s="32" t="s">
        <v>68</v>
      </c>
      <c r="AK140" t="s">
        <v>20</v>
      </c>
      <c r="AN140" t="s">
        <v>244</v>
      </c>
      <c r="AO140">
        <v>0</v>
      </c>
      <c r="AP140">
        <v>0</v>
      </c>
      <c r="AQ140">
        <v>0</v>
      </c>
      <c r="AR140">
        <v>1</v>
      </c>
      <c r="AS140">
        <v>1</v>
      </c>
      <c r="AT140">
        <v>1</v>
      </c>
      <c r="AU140">
        <v>1</v>
      </c>
      <c r="AV140">
        <v>1</v>
      </c>
    </row>
    <row r="141" spans="1:48" hidden="1" x14ac:dyDescent="0.25">
      <c r="A141" t="s">
        <v>17</v>
      </c>
      <c r="B141" t="s">
        <v>202</v>
      </c>
      <c r="C141" t="s">
        <v>203</v>
      </c>
      <c r="D141" t="s">
        <v>421</v>
      </c>
      <c r="E141" t="s">
        <v>422</v>
      </c>
      <c r="G141">
        <v>0</v>
      </c>
      <c r="J141" s="33">
        <v>42415</v>
      </c>
      <c r="K141" t="s">
        <v>269</v>
      </c>
      <c r="L141" t="s">
        <v>36</v>
      </c>
      <c r="N141" t="s">
        <v>40</v>
      </c>
      <c r="O141" t="s">
        <v>266</v>
      </c>
      <c r="T141" t="s">
        <v>167</v>
      </c>
      <c r="U141" t="s">
        <v>18</v>
      </c>
      <c r="V141">
        <v>-98</v>
      </c>
      <c r="W141" t="s">
        <v>201</v>
      </c>
      <c r="X141" s="32" t="s">
        <v>244</v>
      </c>
      <c r="Y141">
        <v>0</v>
      </c>
      <c r="Z141">
        <v>20</v>
      </c>
      <c r="AC141">
        <v>20</v>
      </c>
      <c r="AD141">
        <v>20</v>
      </c>
      <c r="AJ141" s="32" t="s">
        <v>260</v>
      </c>
      <c r="AK141" t="s">
        <v>20</v>
      </c>
      <c r="AN141" t="s">
        <v>178</v>
      </c>
      <c r="AO141">
        <v>0</v>
      </c>
      <c r="AP141">
        <v>0</v>
      </c>
      <c r="AQ141">
        <v>0</v>
      </c>
      <c r="AR141">
        <v>1</v>
      </c>
      <c r="AS141">
        <v>1</v>
      </c>
      <c r="AT141">
        <v>1</v>
      </c>
      <c r="AU141">
        <v>1</v>
      </c>
      <c r="AV141">
        <v>1</v>
      </c>
    </row>
    <row r="142" spans="1:48" hidden="1" x14ac:dyDescent="0.25">
      <c r="A142" t="s">
        <v>17</v>
      </c>
      <c r="B142" t="s">
        <v>202</v>
      </c>
      <c r="C142" t="s">
        <v>203</v>
      </c>
      <c r="D142" t="s">
        <v>423</v>
      </c>
      <c r="E142" t="s">
        <v>424</v>
      </c>
      <c r="G142">
        <v>0</v>
      </c>
      <c r="J142" s="33">
        <v>42422</v>
      </c>
      <c r="K142" t="s">
        <v>269</v>
      </c>
      <c r="L142" t="s">
        <v>36</v>
      </c>
      <c r="N142" t="s">
        <v>40</v>
      </c>
      <c r="O142" t="s">
        <v>266</v>
      </c>
      <c r="T142" t="s">
        <v>167</v>
      </c>
      <c r="U142" t="s">
        <v>18</v>
      </c>
      <c r="V142">
        <v>-98</v>
      </c>
      <c r="W142" t="s">
        <v>201</v>
      </c>
      <c r="X142" s="32" t="s">
        <v>178</v>
      </c>
      <c r="Y142">
        <v>0</v>
      </c>
      <c r="Z142">
        <v>5</v>
      </c>
      <c r="AC142">
        <v>5</v>
      </c>
      <c r="AD142">
        <v>5</v>
      </c>
      <c r="AJ142" s="32" t="s">
        <v>71</v>
      </c>
      <c r="AK142" t="s">
        <v>20</v>
      </c>
      <c r="AN142" t="s">
        <v>54</v>
      </c>
      <c r="AO142">
        <v>0</v>
      </c>
      <c r="AP142">
        <v>0</v>
      </c>
      <c r="AQ142">
        <v>0</v>
      </c>
      <c r="AR142">
        <v>1</v>
      </c>
      <c r="AS142">
        <v>1</v>
      </c>
      <c r="AT142">
        <v>1</v>
      </c>
      <c r="AU142">
        <v>1</v>
      </c>
      <c r="AV142">
        <v>1</v>
      </c>
    </row>
    <row r="143" spans="1:48" hidden="1" x14ac:dyDescent="0.25">
      <c r="A143" t="s">
        <v>17</v>
      </c>
      <c r="B143" t="s">
        <v>202</v>
      </c>
      <c r="C143" t="s">
        <v>203</v>
      </c>
      <c r="D143" t="s">
        <v>425</v>
      </c>
      <c r="E143" t="s">
        <v>426</v>
      </c>
      <c r="G143">
        <v>0</v>
      </c>
      <c r="J143" s="33">
        <v>42422</v>
      </c>
      <c r="K143" t="s">
        <v>269</v>
      </c>
      <c r="L143" t="s">
        <v>36</v>
      </c>
      <c r="N143" t="s">
        <v>40</v>
      </c>
      <c r="O143" t="s">
        <v>266</v>
      </c>
      <c r="T143" t="s">
        <v>167</v>
      </c>
      <c r="U143" t="s">
        <v>25</v>
      </c>
      <c r="V143">
        <v>-98</v>
      </c>
      <c r="W143" t="s">
        <v>201</v>
      </c>
      <c r="X143" s="32" t="s">
        <v>71</v>
      </c>
      <c r="Y143">
        <v>0</v>
      </c>
      <c r="Z143">
        <v>0</v>
      </c>
      <c r="AC143">
        <v>0</v>
      </c>
      <c r="AD143">
        <v>0</v>
      </c>
      <c r="AJ143" s="32" t="s">
        <v>71</v>
      </c>
      <c r="AK143" t="s">
        <v>20</v>
      </c>
      <c r="AN143" t="s">
        <v>54</v>
      </c>
      <c r="AO143">
        <v>0</v>
      </c>
      <c r="AP143">
        <v>0</v>
      </c>
      <c r="AQ143">
        <v>0</v>
      </c>
      <c r="AR143">
        <v>1</v>
      </c>
      <c r="AS143">
        <v>1</v>
      </c>
      <c r="AT143">
        <v>1</v>
      </c>
      <c r="AU143">
        <v>1</v>
      </c>
      <c r="AV143">
        <v>1</v>
      </c>
    </row>
    <row r="144" spans="1:48" hidden="1" x14ac:dyDescent="0.25">
      <c r="A144" t="s">
        <v>17</v>
      </c>
      <c r="B144" t="s">
        <v>202</v>
      </c>
      <c r="C144" t="s">
        <v>203</v>
      </c>
      <c r="D144" t="s">
        <v>427</v>
      </c>
      <c r="E144" t="s">
        <v>428</v>
      </c>
      <c r="G144">
        <v>0</v>
      </c>
      <c r="J144" s="33">
        <v>42429</v>
      </c>
      <c r="K144" t="s">
        <v>269</v>
      </c>
      <c r="L144" t="s">
        <v>36</v>
      </c>
      <c r="N144" t="s">
        <v>40</v>
      </c>
      <c r="O144" t="s">
        <v>266</v>
      </c>
      <c r="T144" t="s">
        <v>167</v>
      </c>
      <c r="U144" t="s">
        <v>18</v>
      </c>
      <c r="V144">
        <v>-98</v>
      </c>
      <c r="W144" t="s">
        <v>201</v>
      </c>
      <c r="X144" s="32" t="s">
        <v>54</v>
      </c>
      <c r="Y144">
        <v>0</v>
      </c>
      <c r="Z144">
        <v>5</v>
      </c>
      <c r="AC144">
        <v>5</v>
      </c>
      <c r="AD144">
        <v>5</v>
      </c>
      <c r="AJ144" s="32" t="s">
        <v>245</v>
      </c>
      <c r="AK144" t="s">
        <v>20</v>
      </c>
      <c r="AN144" s="1">
        <v>42372</v>
      </c>
      <c r="AO144">
        <v>0</v>
      </c>
      <c r="AP144">
        <v>0</v>
      </c>
      <c r="AQ144">
        <v>0</v>
      </c>
      <c r="AR144">
        <v>1</v>
      </c>
      <c r="AS144">
        <v>1</v>
      </c>
      <c r="AT144">
        <v>1</v>
      </c>
      <c r="AU144">
        <v>1</v>
      </c>
      <c r="AV144">
        <v>1</v>
      </c>
    </row>
    <row r="145" spans="1:48" hidden="1" x14ac:dyDescent="0.25">
      <c r="A145" t="s">
        <v>17</v>
      </c>
      <c r="B145" t="s">
        <v>202</v>
      </c>
      <c r="C145" t="s">
        <v>203</v>
      </c>
      <c r="D145" t="s">
        <v>429</v>
      </c>
      <c r="E145" t="s">
        <v>430</v>
      </c>
      <c r="G145">
        <v>0</v>
      </c>
      <c r="J145" s="33">
        <v>42436</v>
      </c>
      <c r="K145" t="s">
        <v>269</v>
      </c>
      <c r="L145" t="s">
        <v>36</v>
      </c>
      <c r="N145" t="s">
        <v>40</v>
      </c>
      <c r="O145" t="s">
        <v>266</v>
      </c>
      <c r="T145" t="s">
        <v>167</v>
      </c>
      <c r="U145" t="s">
        <v>18</v>
      </c>
      <c r="V145">
        <v>-98</v>
      </c>
      <c r="W145" t="s">
        <v>201</v>
      </c>
      <c r="X145" s="32" t="s">
        <v>246</v>
      </c>
      <c r="Y145">
        <v>0</v>
      </c>
      <c r="Z145">
        <v>5</v>
      </c>
      <c r="AC145">
        <v>5</v>
      </c>
      <c r="AD145">
        <v>5</v>
      </c>
      <c r="AJ145" s="32" t="s">
        <v>431</v>
      </c>
      <c r="AK145" t="s">
        <v>20</v>
      </c>
      <c r="AN145" s="1">
        <v>42585</v>
      </c>
      <c r="AO145">
        <v>0</v>
      </c>
      <c r="AP145">
        <v>0</v>
      </c>
      <c r="AQ145">
        <v>0</v>
      </c>
      <c r="AR145">
        <v>1</v>
      </c>
      <c r="AS145">
        <v>1</v>
      </c>
      <c r="AT145">
        <v>1</v>
      </c>
      <c r="AU145">
        <v>1</v>
      </c>
      <c r="AV145">
        <v>1</v>
      </c>
    </row>
    <row r="146" spans="1:48" hidden="1" x14ac:dyDescent="0.25">
      <c r="A146" t="s">
        <v>17</v>
      </c>
      <c r="B146" t="s">
        <v>202</v>
      </c>
      <c r="C146" t="s">
        <v>203</v>
      </c>
      <c r="D146" t="s">
        <v>432</v>
      </c>
      <c r="E146" t="s">
        <v>433</v>
      </c>
      <c r="G146">
        <v>0</v>
      </c>
      <c r="J146" s="33">
        <v>42443</v>
      </c>
      <c r="K146" t="s">
        <v>269</v>
      </c>
      <c r="L146" t="s">
        <v>36</v>
      </c>
      <c r="N146" t="s">
        <v>40</v>
      </c>
      <c r="O146" t="s">
        <v>266</v>
      </c>
      <c r="T146" t="s">
        <v>167</v>
      </c>
      <c r="U146" t="s">
        <v>18</v>
      </c>
      <c r="V146">
        <v>-98</v>
      </c>
      <c r="W146" t="s">
        <v>201</v>
      </c>
      <c r="X146" s="32" t="s">
        <v>434</v>
      </c>
      <c r="Y146">
        <v>-98</v>
      </c>
      <c r="Z146">
        <v>5</v>
      </c>
      <c r="AC146">
        <v>5</v>
      </c>
      <c r="AD146">
        <v>5</v>
      </c>
      <c r="AJ146" s="32" t="s">
        <v>242</v>
      </c>
      <c r="AK146" t="s">
        <v>20</v>
      </c>
      <c r="AN146" t="s">
        <v>182</v>
      </c>
      <c r="AO146">
        <v>0</v>
      </c>
      <c r="AP146">
        <v>0</v>
      </c>
      <c r="AQ146">
        <v>0</v>
      </c>
      <c r="AR146">
        <v>1</v>
      </c>
      <c r="AS146">
        <v>1</v>
      </c>
      <c r="AT146">
        <v>1</v>
      </c>
      <c r="AU146">
        <v>1</v>
      </c>
      <c r="AV146">
        <v>1</v>
      </c>
    </row>
    <row r="147" spans="1:48" hidden="1" x14ac:dyDescent="0.25">
      <c r="A147" t="s">
        <v>17</v>
      </c>
      <c r="B147" t="s">
        <v>202</v>
      </c>
      <c r="C147" t="s">
        <v>203</v>
      </c>
      <c r="D147" t="s">
        <v>442</v>
      </c>
      <c r="E147" t="s">
        <v>443</v>
      </c>
      <c r="G147">
        <v>0</v>
      </c>
      <c r="J147" s="1">
        <v>42234</v>
      </c>
      <c r="K147" t="s">
        <v>206</v>
      </c>
      <c r="L147" t="s">
        <v>39</v>
      </c>
      <c r="N147" t="s">
        <v>207</v>
      </c>
      <c r="O147" t="s">
        <v>444</v>
      </c>
      <c r="S147" t="s">
        <v>2912</v>
      </c>
      <c r="T147" t="s">
        <v>167</v>
      </c>
      <c r="U147" t="s">
        <v>18</v>
      </c>
      <c r="V147">
        <v>-40</v>
      </c>
      <c r="W147" t="s">
        <v>201</v>
      </c>
      <c r="X147" s="32" t="s">
        <v>225</v>
      </c>
      <c r="Y147">
        <v>27</v>
      </c>
      <c r="Z147">
        <v>1</v>
      </c>
      <c r="AA147" t="s">
        <v>225</v>
      </c>
      <c r="AC147">
        <v>1</v>
      </c>
      <c r="AD147">
        <v>1</v>
      </c>
      <c r="AJ147" s="32" t="s">
        <v>225</v>
      </c>
      <c r="AK147" t="s">
        <v>20</v>
      </c>
      <c r="AM147">
        <v>6626600040</v>
      </c>
      <c r="AN147" t="s">
        <v>198</v>
      </c>
      <c r="AO147">
        <v>0</v>
      </c>
      <c r="AP147">
        <v>0</v>
      </c>
      <c r="AQ147">
        <v>0</v>
      </c>
      <c r="AR147">
        <v>1</v>
      </c>
      <c r="AS147">
        <v>1</v>
      </c>
      <c r="AT147">
        <v>1</v>
      </c>
      <c r="AU147">
        <v>0</v>
      </c>
      <c r="AV147">
        <v>0</v>
      </c>
    </row>
    <row r="148" spans="1:48" hidden="1" x14ac:dyDescent="0.25">
      <c r="A148" t="s">
        <v>17</v>
      </c>
      <c r="B148" t="s">
        <v>202</v>
      </c>
      <c r="C148" t="s">
        <v>203</v>
      </c>
      <c r="D148" t="s">
        <v>445</v>
      </c>
      <c r="E148" t="s">
        <v>446</v>
      </c>
      <c r="G148">
        <v>0</v>
      </c>
      <c r="J148" s="33">
        <v>42271</v>
      </c>
      <c r="K148" t="s">
        <v>206</v>
      </c>
      <c r="L148" t="s">
        <v>36</v>
      </c>
      <c r="N148" t="s">
        <v>207</v>
      </c>
      <c r="O148" t="s">
        <v>272</v>
      </c>
      <c r="T148" t="s">
        <v>447</v>
      </c>
      <c r="U148" t="s">
        <v>25</v>
      </c>
      <c r="V148">
        <v>-67</v>
      </c>
      <c r="W148" t="s">
        <v>201</v>
      </c>
      <c r="X148" s="32" t="s">
        <v>121</v>
      </c>
      <c r="Y148">
        <v>0</v>
      </c>
      <c r="Z148">
        <v>0</v>
      </c>
      <c r="AC148">
        <v>0</v>
      </c>
      <c r="AD148">
        <v>0</v>
      </c>
      <c r="AJ148" s="32" t="s">
        <v>121</v>
      </c>
      <c r="AK148" t="s">
        <v>20</v>
      </c>
      <c r="AN148" t="s">
        <v>154</v>
      </c>
      <c r="AO148">
        <v>0</v>
      </c>
      <c r="AP148">
        <v>0</v>
      </c>
      <c r="AQ148">
        <v>0</v>
      </c>
      <c r="AR148">
        <v>1</v>
      </c>
      <c r="AS148">
        <v>1</v>
      </c>
      <c r="AT148">
        <v>1</v>
      </c>
      <c r="AU148">
        <v>1</v>
      </c>
      <c r="AV148">
        <v>1</v>
      </c>
    </row>
    <row r="149" spans="1:48" hidden="1" x14ac:dyDescent="0.25">
      <c r="A149" t="s">
        <v>17</v>
      </c>
      <c r="B149" t="s">
        <v>202</v>
      </c>
      <c r="C149" t="s">
        <v>203</v>
      </c>
      <c r="D149" t="s">
        <v>448</v>
      </c>
      <c r="E149" t="s">
        <v>449</v>
      </c>
      <c r="G149">
        <v>0</v>
      </c>
      <c r="J149" s="33">
        <v>42247</v>
      </c>
      <c r="K149" t="s">
        <v>206</v>
      </c>
      <c r="L149" t="s">
        <v>36</v>
      </c>
      <c r="N149" t="s">
        <v>207</v>
      </c>
      <c r="O149" t="s">
        <v>444</v>
      </c>
      <c r="T149" t="s">
        <v>447</v>
      </c>
      <c r="U149" t="s">
        <v>25</v>
      </c>
      <c r="V149">
        <v>-49</v>
      </c>
      <c r="W149" t="s">
        <v>201</v>
      </c>
      <c r="X149" s="32" t="s">
        <v>53</v>
      </c>
      <c r="Y149">
        <v>18</v>
      </c>
      <c r="Z149">
        <v>0</v>
      </c>
      <c r="AC149">
        <v>0</v>
      </c>
      <c r="AD149">
        <v>0</v>
      </c>
      <c r="AJ149" s="32" t="s">
        <v>53</v>
      </c>
      <c r="AK149" t="s">
        <v>20</v>
      </c>
      <c r="AN149" s="1">
        <v>42013</v>
      </c>
      <c r="AO149">
        <v>0</v>
      </c>
      <c r="AP149">
        <v>0</v>
      </c>
      <c r="AQ149">
        <v>0</v>
      </c>
      <c r="AR149">
        <v>1</v>
      </c>
      <c r="AS149">
        <v>1</v>
      </c>
      <c r="AT149">
        <v>1</v>
      </c>
      <c r="AU149">
        <v>1</v>
      </c>
      <c r="AV149">
        <v>1</v>
      </c>
    </row>
    <row r="150" spans="1:48" hidden="1" x14ac:dyDescent="0.25">
      <c r="A150" t="s">
        <v>17</v>
      </c>
      <c r="B150" t="s">
        <v>202</v>
      </c>
      <c r="C150" t="s">
        <v>203</v>
      </c>
      <c r="D150" t="s">
        <v>450</v>
      </c>
      <c r="E150" t="s">
        <v>451</v>
      </c>
      <c r="G150">
        <v>0</v>
      </c>
      <c r="J150" s="33">
        <v>42356</v>
      </c>
      <c r="K150" t="s">
        <v>206</v>
      </c>
      <c r="L150" t="s">
        <v>36</v>
      </c>
      <c r="N150" t="s">
        <v>207</v>
      </c>
      <c r="O150" t="s">
        <v>444</v>
      </c>
      <c r="T150" t="s">
        <v>447</v>
      </c>
      <c r="U150" t="s">
        <v>18</v>
      </c>
      <c r="V150">
        <v>-67</v>
      </c>
      <c r="W150" t="s">
        <v>201</v>
      </c>
      <c r="X150" s="32" t="s">
        <v>154</v>
      </c>
      <c r="Y150">
        <v>-67</v>
      </c>
      <c r="Z150">
        <v>60</v>
      </c>
      <c r="AC150">
        <v>60</v>
      </c>
      <c r="AD150">
        <v>60</v>
      </c>
      <c r="AJ150" s="32" t="s">
        <v>84</v>
      </c>
      <c r="AK150" t="s">
        <v>20</v>
      </c>
      <c r="AN150" t="s">
        <v>85</v>
      </c>
      <c r="AO150">
        <v>0</v>
      </c>
      <c r="AP150">
        <v>0</v>
      </c>
      <c r="AQ150">
        <v>0</v>
      </c>
      <c r="AR150">
        <v>1</v>
      </c>
      <c r="AS150">
        <v>1</v>
      </c>
      <c r="AT150">
        <v>1</v>
      </c>
      <c r="AU150">
        <v>1</v>
      </c>
      <c r="AV150">
        <v>1</v>
      </c>
    </row>
    <row r="151" spans="1:48" hidden="1" x14ac:dyDescent="0.25">
      <c r="A151" t="s">
        <v>17</v>
      </c>
      <c r="B151" t="s">
        <v>202</v>
      </c>
      <c r="C151" t="s">
        <v>203</v>
      </c>
      <c r="D151" t="s">
        <v>455</v>
      </c>
      <c r="E151" t="s">
        <v>456</v>
      </c>
      <c r="G151">
        <v>0</v>
      </c>
      <c r="J151" s="33">
        <v>42479</v>
      </c>
      <c r="K151" t="s">
        <v>212</v>
      </c>
      <c r="L151" t="s">
        <v>36</v>
      </c>
      <c r="M151" t="s">
        <v>453</v>
      </c>
      <c r="N151" t="s">
        <v>172</v>
      </c>
      <c r="O151" t="s">
        <v>223</v>
      </c>
      <c r="T151" t="s">
        <v>167</v>
      </c>
      <c r="U151" t="s">
        <v>18</v>
      </c>
      <c r="V151">
        <v>-32</v>
      </c>
      <c r="W151" t="s">
        <v>201</v>
      </c>
      <c r="X151" s="32" t="s">
        <v>439</v>
      </c>
      <c r="Y151">
        <v>0</v>
      </c>
      <c r="Z151">
        <v>20</v>
      </c>
      <c r="AC151">
        <v>20</v>
      </c>
      <c r="AD151">
        <v>20</v>
      </c>
      <c r="AJ151" s="32" t="s">
        <v>457</v>
      </c>
      <c r="AK151" t="s">
        <v>20</v>
      </c>
      <c r="AN151" t="s">
        <v>60</v>
      </c>
      <c r="AO151">
        <v>0</v>
      </c>
      <c r="AP151">
        <v>0</v>
      </c>
      <c r="AQ151">
        <v>0</v>
      </c>
      <c r="AR151">
        <v>1</v>
      </c>
      <c r="AS151">
        <v>1</v>
      </c>
      <c r="AT151">
        <v>1</v>
      </c>
      <c r="AU151">
        <v>1</v>
      </c>
      <c r="AV151">
        <v>1</v>
      </c>
    </row>
    <row r="152" spans="1:48" hidden="1" x14ac:dyDescent="0.25">
      <c r="A152" t="s">
        <v>17</v>
      </c>
      <c r="B152" t="s">
        <v>202</v>
      </c>
      <c r="C152" t="s">
        <v>203</v>
      </c>
      <c r="D152" t="s">
        <v>458</v>
      </c>
      <c r="E152" t="s">
        <v>459</v>
      </c>
      <c r="G152">
        <v>0</v>
      </c>
      <c r="J152" s="33">
        <v>42510</v>
      </c>
      <c r="K152" t="s">
        <v>212</v>
      </c>
      <c r="L152" t="s">
        <v>36</v>
      </c>
      <c r="M152" t="s">
        <v>453</v>
      </c>
      <c r="N152" t="s">
        <v>172</v>
      </c>
      <c r="O152" t="s">
        <v>223</v>
      </c>
      <c r="T152" t="s">
        <v>167</v>
      </c>
      <c r="U152" t="s">
        <v>18</v>
      </c>
      <c r="V152">
        <v>-32</v>
      </c>
      <c r="W152" t="s">
        <v>201</v>
      </c>
      <c r="X152" s="32" t="s">
        <v>60</v>
      </c>
      <c r="Y152">
        <v>0</v>
      </c>
      <c r="Z152">
        <v>20</v>
      </c>
      <c r="AC152">
        <v>20</v>
      </c>
      <c r="AD152">
        <v>20</v>
      </c>
      <c r="AJ152" s="32" t="s">
        <v>460</v>
      </c>
      <c r="AK152" t="s">
        <v>20</v>
      </c>
      <c r="AN152" t="s">
        <v>2914</v>
      </c>
      <c r="AO152">
        <v>0</v>
      </c>
      <c r="AP152">
        <v>0</v>
      </c>
      <c r="AQ152">
        <v>0</v>
      </c>
      <c r="AR152">
        <v>1</v>
      </c>
      <c r="AS152">
        <v>1</v>
      </c>
      <c r="AT152">
        <v>1</v>
      </c>
      <c r="AU152">
        <v>1</v>
      </c>
      <c r="AV152">
        <v>1</v>
      </c>
    </row>
    <row r="153" spans="1:48" hidden="1" x14ac:dyDescent="0.25">
      <c r="A153" t="s">
        <v>17</v>
      </c>
      <c r="B153" t="s">
        <v>202</v>
      </c>
      <c r="C153" t="s">
        <v>203</v>
      </c>
      <c r="D153" t="s">
        <v>461</v>
      </c>
      <c r="E153" t="s">
        <v>462</v>
      </c>
      <c r="G153">
        <v>0</v>
      </c>
      <c r="J153" s="33">
        <v>42524</v>
      </c>
      <c r="K153" t="s">
        <v>212</v>
      </c>
      <c r="L153" t="s">
        <v>36</v>
      </c>
      <c r="M153" t="s">
        <v>453</v>
      </c>
      <c r="N153" t="s">
        <v>172</v>
      </c>
      <c r="O153" t="s">
        <v>223</v>
      </c>
      <c r="T153" t="s">
        <v>167</v>
      </c>
      <c r="U153" t="s">
        <v>18</v>
      </c>
      <c r="V153">
        <v>-32</v>
      </c>
      <c r="W153" t="s">
        <v>201</v>
      </c>
      <c r="X153" s="32" t="s">
        <v>463</v>
      </c>
      <c r="Y153">
        <v>0</v>
      </c>
      <c r="Z153">
        <v>10</v>
      </c>
      <c r="AC153">
        <v>10</v>
      </c>
      <c r="AD153">
        <v>10</v>
      </c>
      <c r="AJ153" s="32" t="s">
        <v>464</v>
      </c>
      <c r="AK153" t="s">
        <v>20</v>
      </c>
      <c r="AN153" s="1">
        <v>42466</v>
      </c>
      <c r="AO153">
        <v>0</v>
      </c>
      <c r="AP153">
        <v>0</v>
      </c>
      <c r="AQ153">
        <v>0</v>
      </c>
      <c r="AR153">
        <v>1</v>
      </c>
      <c r="AS153">
        <v>1</v>
      </c>
      <c r="AT153">
        <v>1</v>
      </c>
      <c r="AU153">
        <v>1</v>
      </c>
      <c r="AV153">
        <v>1</v>
      </c>
    </row>
    <row r="154" spans="1:48" hidden="1" x14ac:dyDescent="0.25">
      <c r="A154" t="s">
        <v>17</v>
      </c>
      <c r="B154" t="s">
        <v>202</v>
      </c>
      <c r="C154" t="s">
        <v>203</v>
      </c>
      <c r="D154" t="s">
        <v>465</v>
      </c>
      <c r="E154" t="s">
        <v>466</v>
      </c>
      <c r="G154">
        <v>0</v>
      </c>
      <c r="J154" s="33">
        <v>42538</v>
      </c>
      <c r="K154" t="s">
        <v>212</v>
      </c>
      <c r="L154" t="s">
        <v>36</v>
      </c>
      <c r="M154" t="s">
        <v>453</v>
      </c>
      <c r="N154" t="s">
        <v>172</v>
      </c>
      <c r="O154" t="s">
        <v>223</v>
      </c>
      <c r="T154" t="s">
        <v>167</v>
      </c>
      <c r="U154" t="s">
        <v>18</v>
      </c>
      <c r="V154">
        <v>-32</v>
      </c>
      <c r="W154" t="s">
        <v>201</v>
      </c>
      <c r="X154" s="32" t="s">
        <v>467</v>
      </c>
      <c r="Y154">
        <v>-32</v>
      </c>
      <c r="Z154">
        <v>10</v>
      </c>
      <c r="AC154">
        <v>10</v>
      </c>
      <c r="AD154">
        <v>10</v>
      </c>
      <c r="AJ154" s="32" t="s">
        <v>454</v>
      </c>
      <c r="AK154" t="s">
        <v>20</v>
      </c>
      <c r="AN154" t="s">
        <v>2913</v>
      </c>
      <c r="AO154">
        <v>0</v>
      </c>
      <c r="AP154">
        <v>0</v>
      </c>
      <c r="AQ154">
        <v>0</v>
      </c>
      <c r="AR154">
        <v>1</v>
      </c>
      <c r="AS154">
        <v>1</v>
      </c>
      <c r="AT154">
        <v>1</v>
      </c>
      <c r="AU154">
        <v>1</v>
      </c>
      <c r="AV154">
        <v>1</v>
      </c>
    </row>
    <row r="155" spans="1:48" hidden="1" x14ac:dyDescent="0.25">
      <c r="A155" t="s">
        <v>17</v>
      </c>
      <c r="B155" t="s">
        <v>202</v>
      </c>
      <c r="C155" t="s">
        <v>203</v>
      </c>
      <c r="D155" t="s">
        <v>472</v>
      </c>
      <c r="E155" t="s">
        <v>473</v>
      </c>
      <c r="G155">
        <v>0</v>
      </c>
      <c r="J155" s="33">
        <v>42529</v>
      </c>
      <c r="K155" t="s">
        <v>206</v>
      </c>
      <c r="L155" t="s">
        <v>36</v>
      </c>
      <c r="M155" t="s">
        <v>453</v>
      </c>
      <c r="N155" t="s">
        <v>207</v>
      </c>
      <c r="O155" t="s">
        <v>241</v>
      </c>
      <c r="S155" t="s">
        <v>474</v>
      </c>
      <c r="T155" t="s">
        <v>437</v>
      </c>
      <c r="U155" t="s">
        <v>18</v>
      </c>
      <c r="V155">
        <v>-35</v>
      </c>
      <c r="W155" t="s">
        <v>201</v>
      </c>
      <c r="X155" s="32" t="s">
        <v>69</v>
      </c>
      <c r="Y155">
        <v>0</v>
      </c>
      <c r="Z155">
        <v>75</v>
      </c>
      <c r="AC155">
        <v>75</v>
      </c>
      <c r="AD155">
        <v>75</v>
      </c>
      <c r="AJ155" s="32" t="s">
        <v>471</v>
      </c>
      <c r="AK155" t="s">
        <v>20</v>
      </c>
      <c r="AN155" s="1">
        <v>42619</v>
      </c>
      <c r="AO155">
        <v>0</v>
      </c>
      <c r="AP155">
        <v>0</v>
      </c>
      <c r="AQ155">
        <v>0</v>
      </c>
      <c r="AR155">
        <v>1</v>
      </c>
      <c r="AS155">
        <v>1</v>
      </c>
      <c r="AT155">
        <v>1</v>
      </c>
      <c r="AU155">
        <v>1</v>
      </c>
      <c r="AV155">
        <v>1</v>
      </c>
    </row>
    <row r="156" spans="1:48" hidden="1" x14ac:dyDescent="0.25">
      <c r="A156" t="s">
        <v>17</v>
      </c>
      <c r="B156" t="s">
        <v>202</v>
      </c>
      <c r="C156" t="s">
        <v>203</v>
      </c>
      <c r="D156" t="s">
        <v>476</v>
      </c>
      <c r="E156" t="s">
        <v>477</v>
      </c>
      <c r="G156">
        <v>0</v>
      </c>
      <c r="J156" s="33">
        <v>42543</v>
      </c>
      <c r="K156" t="s">
        <v>206</v>
      </c>
      <c r="L156" t="s">
        <v>36</v>
      </c>
      <c r="M156" t="s">
        <v>42</v>
      </c>
      <c r="N156" t="s">
        <v>207</v>
      </c>
      <c r="O156" t="s">
        <v>241</v>
      </c>
      <c r="S156" t="s">
        <v>478</v>
      </c>
      <c r="T156" t="s">
        <v>167</v>
      </c>
      <c r="U156" t="s">
        <v>18</v>
      </c>
      <c r="V156">
        <v>-35</v>
      </c>
      <c r="W156" t="s">
        <v>201</v>
      </c>
      <c r="X156" s="32" t="s">
        <v>51</v>
      </c>
      <c r="Y156">
        <v>-35</v>
      </c>
      <c r="Z156">
        <v>10</v>
      </c>
      <c r="AC156">
        <v>10</v>
      </c>
      <c r="AD156">
        <v>10</v>
      </c>
      <c r="AJ156" s="32" t="s">
        <v>475</v>
      </c>
      <c r="AK156" t="s">
        <v>20</v>
      </c>
      <c r="AN156" t="s">
        <v>81</v>
      </c>
      <c r="AO156">
        <v>0</v>
      </c>
      <c r="AP156">
        <v>0</v>
      </c>
      <c r="AQ156">
        <v>0</v>
      </c>
      <c r="AR156">
        <v>1</v>
      </c>
      <c r="AS156">
        <v>1</v>
      </c>
      <c r="AT156">
        <v>1</v>
      </c>
      <c r="AU156">
        <v>1</v>
      </c>
      <c r="AV156">
        <v>1</v>
      </c>
    </row>
    <row r="157" spans="1:48" hidden="1" x14ac:dyDescent="0.25">
      <c r="A157" t="s">
        <v>17</v>
      </c>
      <c r="B157" t="s">
        <v>202</v>
      </c>
      <c r="C157" t="s">
        <v>203</v>
      </c>
      <c r="D157" t="s">
        <v>482</v>
      </c>
      <c r="E157" t="s">
        <v>483</v>
      </c>
      <c r="G157">
        <v>35</v>
      </c>
      <c r="J157" s="33">
        <v>42249</v>
      </c>
      <c r="K157" t="s">
        <v>90</v>
      </c>
      <c r="L157" t="s">
        <v>36</v>
      </c>
      <c r="M157" t="s">
        <v>453</v>
      </c>
      <c r="N157" t="s">
        <v>40</v>
      </c>
      <c r="O157" t="s">
        <v>223</v>
      </c>
      <c r="T157" t="s">
        <v>96</v>
      </c>
      <c r="U157" t="s">
        <v>18</v>
      </c>
      <c r="V157">
        <v>-32</v>
      </c>
      <c r="W157" t="s">
        <v>201</v>
      </c>
      <c r="X157" s="32" t="s">
        <v>22</v>
      </c>
      <c r="Y157">
        <v>0</v>
      </c>
      <c r="Z157">
        <v>13</v>
      </c>
      <c r="AB157" s="32" t="s">
        <v>107</v>
      </c>
      <c r="AC157">
        <v>20</v>
      </c>
      <c r="AD157">
        <v>20</v>
      </c>
      <c r="AJ157" s="32" t="s">
        <v>57</v>
      </c>
      <c r="AK157" t="s">
        <v>20</v>
      </c>
      <c r="AL157" t="s">
        <v>2915</v>
      </c>
      <c r="AN157" s="1">
        <v>42072</v>
      </c>
      <c r="AO157">
        <v>0</v>
      </c>
      <c r="AP157">
        <v>0</v>
      </c>
      <c r="AQ157">
        <v>0</v>
      </c>
      <c r="AR157">
        <v>1</v>
      </c>
      <c r="AS157">
        <v>1</v>
      </c>
      <c r="AT157">
        <v>1</v>
      </c>
      <c r="AU157">
        <v>1</v>
      </c>
      <c r="AV157">
        <v>1</v>
      </c>
    </row>
    <row r="158" spans="1:48" hidden="1" x14ac:dyDescent="0.25">
      <c r="A158" t="s">
        <v>17</v>
      </c>
      <c r="B158" t="s">
        <v>202</v>
      </c>
      <c r="C158" t="s">
        <v>203</v>
      </c>
      <c r="D158" t="s">
        <v>484</v>
      </c>
      <c r="E158" t="s">
        <v>485</v>
      </c>
      <c r="G158">
        <v>0</v>
      </c>
      <c r="J158" s="33">
        <v>42256</v>
      </c>
      <c r="K158" t="s">
        <v>90</v>
      </c>
      <c r="L158" t="s">
        <v>36</v>
      </c>
      <c r="M158" t="s">
        <v>453</v>
      </c>
      <c r="N158" t="s">
        <v>40</v>
      </c>
      <c r="O158" t="s">
        <v>223</v>
      </c>
      <c r="T158" t="s">
        <v>96</v>
      </c>
      <c r="U158" t="s">
        <v>18</v>
      </c>
      <c r="V158">
        <v>-32</v>
      </c>
      <c r="W158" t="s">
        <v>201</v>
      </c>
      <c r="X158" s="32" t="s">
        <v>106</v>
      </c>
      <c r="Y158">
        <v>0</v>
      </c>
      <c r="Z158">
        <v>5</v>
      </c>
      <c r="AC158">
        <v>5</v>
      </c>
      <c r="AD158">
        <v>5</v>
      </c>
      <c r="AJ158" s="32" t="s">
        <v>143</v>
      </c>
      <c r="AK158" t="s">
        <v>20</v>
      </c>
      <c r="AL158" t="s">
        <v>2916</v>
      </c>
      <c r="AN158" s="1">
        <v>42286</v>
      </c>
      <c r="AO158">
        <v>0</v>
      </c>
      <c r="AP158">
        <v>0</v>
      </c>
      <c r="AQ158">
        <v>0</v>
      </c>
      <c r="AR158">
        <v>1</v>
      </c>
      <c r="AS158">
        <v>1</v>
      </c>
      <c r="AT158">
        <v>1</v>
      </c>
      <c r="AU158">
        <v>1</v>
      </c>
      <c r="AV158">
        <v>1</v>
      </c>
    </row>
    <row r="159" spans="1:48" hidden="1" x14ac:dyDescent="0.25">
      <c r="A159" t="s">
        <v>17</v>
      </c>
      <c r="B159" t="s">
        <v>202</v>
      </c>
      <c r="C159" t="s">
        <v>203</v>
      </c>
      <c r="D159" t="s">
        <v>488</v>
      </c>
      <c r="E159" t="s">
        <v>489</v>
      </c>
      <c r="G159">
        <v>0</v>
      </c>
      <c r="J159" s="33">
        <v>42263</v>
      </c>
      <c r="K159" t="s">
        <v>90</v>
      </c>
      <c r="L159" t="s">
        <v>36</v>
      </c>
      <c r="M159" t="s">
        <v>453</v>
      </c>
      <c r="N159" t="s">
        <v>40</v>
      </c>
      <c r="O159" t="s">
        <v>223</v>
      </c>
      <c r="T159" t="s">
        <v>96</v>
      </c>
      <c r="U159" t="s">
        <v>18</v>
      </c>
      <c r="V159">
        <v>-32</v>
      </c>
      <c r="W159" t="s">
        <v>201</v>
      </c>
      <c r="X159" s="32" t="s">
        <v>148</v>
      </c>
      <c r="Y159">
        <v>0</v>
      </c>
      <c r="Z159">
        <v>5</v>
      </c>
      <c r="AC159">
        <v>5</v>
      </c>
      <c r="AD159">
        <v>5</v>
      </c>
      <c r="AJ159" s="32" t="s">
        <v>235</v>
      </c>
      <c r="AK159" t="s">
        <v>20</v>
      </c>
      <c r="AL159" t="s">
        <v>479</v>
      </c>
      <c r="AN159" t="s">
        <v>149</v>
      </c>
      <c r="AO159">
        <v>0</v>
      </c>
      <c r="AP159">
        <v>0</v>
      </c>
      <c r="AQ159">
        <v>0</v>
      </c>
      <c r="AR159">
        <v>1</v>
      </c>
      <c r="AS159">
        <v>1</v>
      </c>
      <c r="AT159">
        <v>1</v>
      </c>
      <c r="AU159">
        <v>1</v>
      </c>
      <c r="AV159">
        <v>1</v>
      </c>
    </row>
    <row r="160" spans="1:48" hidden="1" x14ac:dyDescent="0.25">
      <c r="A160" t="s">
        <v>17</v>
      </c>
      <c r="B160" t="s">
        <v>202</v>
      </c>
      <c r="C160" t="s">
        <v>203</v>
      </c>
      <c r="D160" t="s">
        <v>490</v>
      </c>
      <c r="E160" t="s">
        <v>491</v>
      </c>
      <c r="G160">
        <v>0</v>
      </c>
      <c r="J160" s="33">
        <v>42320</v>
      </c>
      <c r="K160" t="s">
        <v>492</v>
      </c>
      <c r="L160" t="s">
        <v>36</v>
      </c>
      <c r="M160" t="s">
        <v>453</v>
      </c>
      <c r="N160" t="s">
        <v>40</v>
      </c>
      <c r="O160" t="s">
        <v>223</v>
      </c>
      <c r="T160" t="s">
        <v>96</v>
      </c>
      <c r="U160" t="s">
        <v>18</v>
      </c>
      <c r="V160">
        <v>-32</v>
      </c>
      <c r="W160" t="s">
        <v>201</v>
      </c>
      <c r="X160" s="32" t="s">
        <v>149</v>
      </c>
      <c r="Y160">
        <v>0</v>
      </c>
      <c r="Z160">
        <v>40</v>
      </c>
      <c r="AC160">
        <v>40</v>
      </c>
      <c r="AD160">
        <v>40</v>
      </c>
      <c r="AJ160" s="32" t="s">
        <v>61</v>
      </c>
      <c r="AK160" t="s">
        <v>20</v>
      </c>
      <c r="AL160" t="s">
        <v>493</v>
      </c>
      <c r="AN160" t="s">
        <v>135</v>
      </c>
      <c r="AO160">
        <v>0</v>
      </c>
      <c r="AP160">
        <v>0</v>
      </c>
      <c r="AQ160">
        <v>0</v>
      </c>
      <c r="AR160">
        <v>1</v>
      </c>
      <c r="AS160">
        <v>1</v>
      </c>
      <c r="AT160">
        <v>1</v>
      </c>
      <c r="AU160">
        <v>1</v>
      </c>
      <c r="AV160">
        <v>1</v>
      </c>
    </row>
    <row r="161" spans="1:48" hidden="1" x14ac:dyDescent="0.25">
      <c r="A161" t="s">
        <v>17</v>
      </c>
      <c r="B161" t="s">
        <v>202</v>
      </c>
      <c r="C161" t="s">
        <v>203</v>
      </c>
      <c r="D161" t="s">
        <v>494</v>
      </c>
      <c r="E161" t="s">
        <v>495</v>
      </c>
      <c r="G161">
        <v>0</v>
      </c>
      <c r="J161" s="33">
        <v>42334</v>
      </c>
      <c r="K161" t="s">
        <v>496</v>
      </c>
      <c r="L161" t="s">
        <v>36</v>
      </c>
      <c r="M161" t="s">
        <v>453</v>
      </c>
      <c r="N161" t="s">
        <v>40</v>
      </c>
      <c r="O161" t="s">
        <v>223</v>
      </c>
      <c r="T161" t="s">
        <v>96</v>
      </c>
      <c r="U161" t="s">
        <v>18</v>
      </c>
      <c r="V161">
        <v>-32</v>
      </c>
      <c r="W161" t="s">
        <v>201</v>
      </c>
      <c r="X161" s="32" t="s">
        <v>135</v>
      </c>
      <c r="Y161">
        <v>0</v>
      </c>
      <c r="Z161">
        <v>10</v>
      </c>
      <c r="AC161">
        <v>10</v>
      </c>
      <c r="AD161">
        <v>10</v>
      </c>
      <c r="AJ161" s="32" t="s">
        <v>276</v>
      </c>
      <c r="AK161" t="s">
        <v>20</v>
      </c>
      <c r="AL161" t="s">
        <v>112</v>
      </c>
      <c r="AN161" t="s">
        <v>277</v>
      </c>
      <c r="AO161">
        <v>0</v>
      </c>
      <c r="AP161">
        <v>0</v>
      </c>
      <c r="AQ161">
        <v>0</v>
      </c>
      <c r="AR161">
        <v>1</v>
      </c>
      <c r="AS161">
        <v>1</v>
      </c>
      <c r="AT161">
        <v>1</v>
      </c>
      <c r="AU161">
        <v>1</v>
      </c>
      <c r="AV161">
        <v>1</v>
      </c>
    </row>
    <row r="162" spans="1:48" hidden="1" x14ac:dyDescent="0.25">
      <c r="A162" t="s">
        <v>17</v>
      </c>
      <c r="B162" t="s">
        <v>202</v>
      </c>
      <c r="C162" t="s">
        <v>203</v>
      </c>
      <c r="D162" t="s">
        <v>497</v>
      </c>
      <c r="E162" t="s">
        <v>498</v>
      </c>
      <c r="G162">
        <v>0</v>
      </c>
      <c r="J162" s="33">
        <v>42348</v>
      </c>
      <c r="K162" t="s">
        <v>496</v>
      </c>
      <c r="L162" t="s">
        <v>36</v>
      </c>
      <c r="M162" t="s">
        <v>453</v>
      </c>
      <c r="N162" t="s">
        <v>40</v>
      </c>
      <c r="O162" t="s">
        <v>223</v>
      </c>
      <c r="T162" t="s">
        <v>96</v>
      </c>
      <c r="U162" t="s">
        <v>18</v>
      </c>
      <c r="V162">
        <v>-32</v>
      </c>
      <c r="W162" t="s">
        <v>201</v>
      </c>
      <c r="X162" s="32" t="s">
        <v>277</v>
      </c>
      <c r="Y162">
        <v>0</v>
      </c>
      <c r="Z162">
        <v>10</v>
      </c>
      <c r="AC162">
        <v>10</v>
      </c>
      <c r="AD162">
        <v>10</v>
      </c>
      <c r="AJ162" s="32" t="s">
        <v>278</v>
      </c>
      <c r="AK162" t="s">
        <v>20</v>
      </c>
      <c r="AL162" t="s">
        <v>112</v>
      </c>
      <c r="AN162" s="1">
        <v>42320</v>
      </c>
      <c r="AO162">
        <v>0</v>
      </c>
      <c r="AP162">
        <v>0</v>
      </c>
      <c r="AQ162">
        <v>0</v>
      </c>
      <c r="AR162">
        <v>1</v>
      </c>
      <c r="AS162">
        <v>1</v>
      </c>
      <c r="AT162">
        <v>1</v>
      </c>
      <c r="AU162">
        <v>1</v>
      </c>
      <c r="AV162">
        <v>1</v>
      </c>
    </row>
    <row r="163" spans="1:48" hidden="1" x14ac:dyDescent="0.25">
      <c r="A163" t="s">
        <v>17</v>
      </c>
      <c r="B163" t="s">
        <v>202</v>
      </c>
      <c r="C163" t="s">
        <v>203</v>
      </c>
      <c r="D163" t="s">
        <v>499</v>
      </c>
      <c r="E163" t="s">
        <v>500</v>
      </c>
      <c r="G163">
        <v>0</v>
      </c>
      <c r="J163" s="33">
        <v>42380</v>
      </c>
      <c r="K163" t="s">
        <v>496</v>
      </c>
      <c r="L163" t="s">
        <v>36</v>
      </c>
      <c r="M163" t="s">
        <v>453</v>
      </c>
      <c r="N163" t="s">
        <v>40</v>
      </c>
      <c r="O163" t="s">
        <v>223</v>
      </c>
      <c r="T163" t="s">
        <v>96</v>
      </c>
      <c r="U163" t="s">
        <v>18</v>
      </c>
      <c r="V163">
        <v>-32</v>
      </c>
      <c r="W163" t="s">
        <v>201</v>
      </c>
      <c r="X163" s="32" t="s">
        <v>279</v>
      </c>
      <c r="Y163">
        <v>0</v>
      </c>
      <c r="Z163">
        <v>15</v>
      </c>
      <c r="AC163">
        <v>15</v>
      </c>
      <c r="AD163">
        <v>15</v>
      </c>
      <c r="AJ163" s="32" t="s">
        <v>283</v>
      </c>
      <c r="AK163" t="s">
        <v>20</v>
      </c>
      <c r="AL163" t="s">
        <v>112</v>
      </c>
      <c r="AN163" s="1">
        <v>42705</v>
      </c>
      <c r="AO163">
        <v>0</v>
      </c>
      <c r="AP163">
        <v>0</v>
      </c>
      <c r="AQ163">
        <v>0</v>
      </c>
      <c r="AR163">
        <v>1</v>
      </c>
      <c r="AS163">
        <v>1</v>
      </c>
      <c r="AT163">
        <v>1</v>
      </c>
      <c r="AU163">
        <v>1</v>
      </c>
      <c r="AV163">
        <v>1</v>
      </c>
    </row>
    <row r="164" spans="1:48" hidden="1" x14ac:dyDescent="0.25">
      <c r="A164" t="s">
        <v>17</v>
      </c>
      <c r="B164" t="s">
        <v>202</v>
      </c>
      <c r="C164" t="s">
        <v>203</v>
      </c>
      <c r="D164" t="s">
        <v>501</v>
      </c>
      <c r="E164" t="s">
        <v>502</v>
      </c>
      <c r="G164">
        <v>0</v>
      </c>
      <c r="J164" s="33">
        <v>42443</v>
      </c>
      <c r="K164" t="s">
        <v>496</v>
      </c>
      <c r="L164" t="s">
        <v>36</v>
      </c>
      <c r="M164" t="s">
        <v>453</v>
      </c>
      <c r="N164" t="s">
        <v>40</v>
      </c>
      <c r="O164" t="s">
        <v>223</v>
      </c>
      <c r="T164" t="s">
        <v>96</v>
      </c>
      <c r="U164" t="s">
        <v>18</v>
      </c>
      <c r="V164">
        <v>-32</v>
      </c>
      <c r="W164" t="s">
        <v>201</v>
      </c>
      <c r="X164" s="32" t="s">
        <v>434</v>
      </c>
      <c r="Y164">
        <v>0</v>
      </c>
      <c r="Z164">
        <v>5</v>
      </c>
      <c r="AC164">
        <v>5</v>
      </c>
      <c r="AD164">
        <v>5</v>
      </c>
      <c r="AJ164" s="32" t="s">
        <v>242</v>
      </c>
      <c r="AK164" t="s">
        <v>20</v>
      </c>
      <c r="AL164" t="s">
        <v>503</v>
      </c>
      <c r="AN164" t="s">
        <v>182</v>
      </c>
      <c r="AO164">
        <v>0</v>
      </c>
      <c r="AP164">
        <v>0</v>
      </c>
      <c r="AQ164">
        <v>0</v>
      </c>
      <c r="AR164">
        <v>1</v>
      </c>
      <c r="AS164">
        <v>1</v>
      </c>
      <c r="AT164">
        <v>1</v>
      </c>
      <c r="AU164">
        <v>1</v>
      </c>
      <c r="AV164">
        <v>1</v>
      </c>
    </row>
    <row r="165" spans="1:48" hidden="1" x14ac:dyDescent="0.25">
      <c r="A165" t="s">
        <v>17</v>
      </c>
      <c r="B165" t="s">
        <v>202</v>
      </c>
      <c r="C165" t="s">
        <v>203</v>
      </c>
      <c r="D165" t="s">
        <v>504</v>
      </c>
      <c r="E165" t="s">
        <v>505</v>
      </c>
      <c r="G165">
        <v>0</v>
      </c>
      <c r="J165" s="33">
        <v>42450</v>
      </c>
      <c r="K165" t="s">
        <v>90</v>
      </c>
      <c r="L165" t="s">
        <v>36</v>
      </c>
      <c r="M165" t="s">
        <v>453</v>
      </c>
      <c r="N165" t="s">
        <v>40</v>
      </c>
      <c r="O165" t="s">
        <v>223</v>
      </c>
      <c r="T165" t="s">
        <v>96</v>
      </c>
      <c r="U165" t="s">
        <v>18</v>
      </c>
      <c r="V165">
        <v>-32</v>
      </c>
      <c r="W165" t="s">
        <v>201</v>
      </c>
      <c r="X165" s="32" t="s">
        <v>182</v>
      </c>
      <c r="Y165">
        <v>0</v>
      </c>
      <c r="Z165">
        <v>5</v>
      </c>
      <c r="AC165">
        <v>5</v>
      </c>
      <c r="AD165">
        <v>5</v>
      </c>
      <c r="AJ165" s="32" t="s">
        <v>438</v>
      </c>
      <c r="AK165" t="s">
        <v>20</v>
      </c>
      <c r="AL165" t="s">
        <v>2917</v>
      </c>
      <c r="AN165" t="s">
        <v>439</v>
      </c>
      <c r="AO165">
        <v>0</v>
      </c>
      <c r="AP165">
        <v>0</v>
      </c>
      <c r="AQ165">
        <v>0</v>
      </c>
      <c r="AR165">
        <v>1</v>
      </c>
      <c r="AS165">
        <v>1</v>
      </c>
      <c r="AT165">
        <v>1</v>
      </c>
      <c r="AU165">
        <v>1</v>
      </c>
      <c r="AV165">
        <v>1</v>
      </c>
    </row>
    <row r="166" spans="1:48" hidden="1" x14ac:dyDescent="0.25">
      <c r="A166" t="s">
        <v>17</v>
      </c>
      <c r="B166" t="s">
        <v>507</v>
      </c>
      <c r="C166" t="s">
        <v>507</v>
      </c>
      <c r="D166" t="s">
        <v>523</v>
      </c>
      <c r="E166" t="s">
        <v>524</v>
      </c>
      <c r="G166">
        <v>0</v>
      </c>
      <c r="J166" s="33">
        <v>42352</v>
      </c>
      <c r="K166" t="s">
        <v>86</v>
      </c>
      <c r="L166" t="s">
        <v>36</v>
      </c>
      <c r="M166" t="s">
        <v>87</v>
      </c>
      <c r="N166" t="s">
        <v>37</v>
      </c>
      <c r="O166" t="s">
        <v>521</v>
      </c>
      <c r="S166" t="s">
        <v>522</v>
      </c>
      <c r="T166" t="s">
        <v>35</v>
      </c>
      <c r="U166" t="s">
        <v>18</v>
      </c>
      <c r="V166">
        <v>-44</v>
      </c>
      <c r="W166" t="s">
        <v>19</v>
      </c>
      <c r="X166" s="32" t="s">
        <v>226</v>
      </c>
      <c r="Y166">
        <v>0</v>
      </c>
      <c r="Z166">
        <v>79</v>
      </c>
      <c r="AA166" t="s">
        <v>226</v>
      </c>
      <c r="AC166">
        <v>79</v>
      </c>
      <c r="AD166">
        <v>79</v>
      </c>
      <c r="AJ166" s="32" t="s">
        <v>217</v>
      </c>
      <c r="AK166" t="s">
        <v>20</v>
      </c>
      <c r="AL166" t="s">
        <v>525</v>
      </c>
      <c r="AN166" s="1">
        <v>42348</v>
      </c>
      <c r="AO166">
        <v>0</v>
      </c>
      <c r="AP166">
        <v>0</v>
      </c>
      <c r="AQ166">
        <v>0</v>
      </c>
      <c r="AR166">
        <v>1</v>
      </c>
      <c r="AS166">
        <v>1</v>
      </c>
      <c r="AT166">
        <v>1</v>
      </c>
      <c r="AU166">
        <v>1</v>
      </c>
      <c r="AV166">
        <v>1</v>
      </c>
    </row>
    <row r="167" spans="1:48" hidden="1" x14ac:dyDescent="0.25">
      <c r="A167" t="s">
        <v>17</v>
      </c>
      <c r="B167" t="s">
        <v>507</v>
      </c>
      <c r="C167" t="s">
        <v>507</v>
      </c>
      <c r="D167" t="s">
        <v>526</v>
      </c>
      <c r="E167" t="s">
        <v>527</v>
      </c>
      <c r="G167">
        <v>0</v>
      </c>
      <c r="J167" s="33">
        <v>42352</v>
      </c>
      <c r="K167" t="s">
        <v>86</v>
      </c>
      <c r="L167" t="s">
        <v>39</v>
      </c>
      <c r="M167">
        <v>1234567</v>
      </c>
      <c r="N167" t="s">
        <v>37</v>
      </c>
      <c r="O167" t="s">
        <v>521</v>
      </c>
      <c r="S167" t="s">
        <v>522</v>
      </c>
      <c r="T167" t="s">
        <v>35</v>
      </c>
      <c r="U167" t="s">
        <v>18</v>
      </c>
      <c r="V167">
        <v>-44</v>
      </c>
      <c r="W167" t="s">
        <v>19</v>
      </c>
      <c r="X167" s="32" t="s">
        <v>217</v>
      </c>
      <c r="Y167">
        <v>0</v>
      </c>
      <c r="Z167">
        <v>0</v>
      </c>
      <c r="AC167">
        <v>0</v>
      </c>
      <c r="AD167">
        <v>0</v>
      </c>
      <c r="AJ167" s="32" t="s">
        <v>217</v>
      </c>
      <c r="AK167" t="s">
        <v>20</v>
      </c>
      <c r="AN167" s="1">
        <v>42348</v>
      </c>
      <c r="AO167">
        <v>0</v>
      </c>
      <c r="AP167">
        <v>0</v>
      </c>
      <c r="AQ167">
        <v>0</v>
      </c>
      <c r="AR167">
        <v>1</v>
      </c>
      <c r="AS167">
        <v>1</v>
      </c>
      <c r="AT167">
        <v>1</v>
      </c>
      <c r="AU167">
        <v>1</v>
      </c>
      <c r="AV167">
        <v>1</v>
      </c>
    </row>
    <row r="168" spans="1:48" hidden="1" x14ac:dyDescent="0.25">
      <c r="A168" t="s">
        <v>17</v>
      </c>
      <c r="B168" t="s">
        <v>507</v>
      </c>
      <c r="C168" t="s">
        <v>507</v>
      </c>
      <c r="D168" t="s">
        <v>528</v>
      </c>
      <c r="E168" t="s">
        <v>529</v>
      </c>
      <c r="G168">
        <v>0</v>
      </c>
      <c r="J168" s="33">
        <v>42338</v>
      </c>
      <c r="K168" t="s">
        <v>86</v>
      </c>
      <c r="L168" t="s">
        <v>36</v>
      </c>
      <c r="M168">
        <v>1234567</v>
      </c>
      <c r="N168" t="s">
        <v>37</v>
      </c>
      <c r="O168" t="s">
        <v>521</v>
      </c>
      <c r="S168" t="s">
        <v>522</v>
      </c>
      <c r="T168" t="s">
        <v>35</v>
      </c>
      <c r="U168" t="s">
        <v>18</v>
      </c>
      <c r="V168">
        <v>-44</v>
      </c>
      <c r="W168" t="s">
        <v>19</v>
      </c>
      <c r="X168" s="32" t="s">
        <v>530</v>
      </c>
      <c r="Y168">
        <v>0</v>
      </c>
      <c r="Z168">
        <v>0</v>
      </c>
      <c r="AC168">
        <v>0</v>
      </c>
      <c r="AD168">
        <v>0</v>
      </c>
      <c r="AJ168" s="32" t="s">
        <v>530</v>
      </c>
      <c r="AK168" t="s">
        <v>20</v>
      </c>
      <c r="AN168" t="s">
        <v>236</v>
      </c>
      <c r="AO168">
        <v>0</v>
      </c>
      <c r="AP168">
        <v>0</v>
      </c>
      <c r="AQ168">
        <v>0</v>
      </c>
      <c r="AR168">
        <v>1</v>
      </c>
      <c r="AS168">
        <v>1</v>
      </c>
      <c r="AT168">
        <v>1</v>
      </c>
      <c r="AU168">
        <v>1</v>
      </c>
      <c r="AV168">
        <v>1</v>
      </c>
    </row>
    <row r="169" spans="1:48" hidden="1" x14ac:dyDescent="0.25">
      <c r="A169" t="s">
        <v>17</v>
      </c>
      <c r="B169" t="s">
        <v>507</v>
      </c>
      <c r="C169" t="s">
        <v>507</v>
      </c>
      <c r="D169" t="s">
        <v>531</v>
      </c>
      <c r="E169" t="s">
        <v>532</v>
      </c>
      <c r="G169">
        <v>0</v>
      </c>
      <c r="J169" s="33">
        <v>42382</v>
      </c>
      <c r="K169" t="s">
        <v>38</v>
      </c>
      <c r="L169" t="s">
        <v>39</v>
      </c>
      <c r="M169">
        <v>1234567</v>
      </c>
      <c r="N169" t="s">
        <v>40</v>
      </c>
      <c r="O169" t="s">
        <v>521</v>
      </c>
      <c r="S169" t="s">
        <v>522</v>
      </c>
      <c r="T169" t="s">
        <v>35</v>
      </c>
      <c r="U169" t="s">
        <v>18</v>
      </c>
      <c r="V169">
        <v>-44</v>
      </c>
      <c r="W169" t="s">
        <v>19</v>
      </c>
      <c r="X169" s="32" t="s">
        <v>357</v>
      </c>
      <c r="Y169">
        <v>0</v>
      </c>
      <c r="Z169">
        <v>15</v>
      </c>
      <c r="AC169">
        <v>15</v>
      </c>
      <c r="AD169">
        <v>15</v>
      </c>
      <c r="AJ169" s="32" t="s">
        <v>237</v>
      </c>
      <c r="AK169" t="s">
        <v>20</v>
      </c>
      <c r="AL169" t="s">
        <v>88</v>
      </c>
      <c r="AN169" s="1">
        <v>42046</v>
      </c>
      <c r="AO169">
        <v>0</v>
      </c>
      <c r="AP169">
        <v>0</v>
      </c>
      <c r="AQ169">
        <v>0</v>
      </c>
      <c r="AR169">
        <v>1</v>
      </c>
      <c r="AS169">
        <v>1</v>
      </c>
      <c r="AT169">
        <v>1</v>
      </c>
      <c r="AU169">
        <v>1</v>
      </c>
      <c r="AV169">
        <v>1</v>
      </c>
    </row>
    <row r="170" spans="1:48" hidden="1" x14ac:dyDescent="0.25">
      <c r="A170" t="s">
        <v>17</v>
      </c>
      <c r="B170" t="s">
        <v>507</v>
      </c>
      <c r="C170" t="s">
        <v>507</v>
      </c>
      <c r="D170" t="s">
        <v>534</v>
      </c>
      <c r="E170" t="s">
        <v>535</v>
      </c>
      <c r="G170">
        <v>0</v>
      </c>
      <c r="J170" s="33">
        <v>42359</v>
      </c>
      <c r="K170" t="s">
        <v>38</v>
      </c>
      <c r="L170" t="s">
        <v>36</v>
      </c>
      <c r="M170">
        <v>1234567</v>
      </c>
      <c r="N170" t="s">
        <v>40</v>
      </c>
      <c r="O170" t="s">
        <v>521</v>
      </c>
      <c r="S170" t="s">
        <v>522</v>
      </c>
      <c r="T170" t="s">
        <v>35</v>
      </c>
      <c r="U170" t="s">
        <v>18</v>
      </c>
      <c r="V170">
        <v>-44</v>
      </c>
      <c r="W170" t="s">
        <v>19</v>
      </c>
      <c r="X170" s="32" t="s">
        <v>356</v>
      </c>
      <c r="Y170">
        <v>0</v>
      </c>
      <c r="Z170">
        <v>15</v>
      </c>
      <c r="AC170">
        <v>15</v>
      </c>
      <c r="AD170">
        <v>15</v>
      </c>
      <c r="AJ170" s="32" t="s">
        <v>239</v>
      </c>
      <c r="AK170" t="s">
        <v>20</v>
      </c>
      <c r="AL170" t="s">
        <v>48</v>
      </c>
      <c r="AN170" t="s">
        <v>218</v>
      </c>
      <c r="AO170">
        <v>0</v>
      </c>
      <c r="AP170">
        <v>0</v>
      </c>
      <c r="AQ170">
        <v>0</v>
      </c>
      <c r="AR170">
        <v>1</v>
      </c>
      <c r="AS170">
        <v>1</v>
      </c>
      <c r="AT170">
        <v>1</v>
      </c>
      <c r="AU170">
        <v>1</v>
      </c>
      <c r="AV170">
        <v>1</v>
      </c>
    </row>
    <row r="171" spans="1:48" hidden="1" x14ac:dyDescent="0.25">
      <c r="A171" t="s">
        <v>17</v>
      </c>
      <c r="B171" t="s">
        <v>507</v>
      </c>
      <c r="C171" t="s">
        <v>507</v>
      </c>
      <c r="D171" t="s">
        <v>537</v>
      </c>
      <c r="E171" t="s">
        <v>538</v>
      </c>
      <c r="G171">
        <v>0</v>
      </c>
      <c r="J171" s="33">
        <v>42352</v>
      </c>
      <c r="K171" t="s">
        <v>86</v>
      </c>
      <c r="L171" t="s">
        <v>36</v>
      </c>
      <c r="M171" t="s">
        <v>87</v>
      </c>
      <c r="N171" t="s">
        <v>37</v>
      </c>
      <c r="O171" t="s">
        <v>536</v>
      </c>
      <c r="S171" t="s">
        <v>522</v>
      </c>
      <c r="T171" t="s">
        <v>35</v>
      </c>
      <c r="U171" t="s">
        <v>18</v>
      </c>
      <c r="V171">
        <v>-44</v>
      </c>
      <c r="W171" t="s">
        <v>19</v>
      </c>
      <c r="X171" s="32" t="s">
        <v>226</v>
      </c>
      <c r="Y171">
        <v>0</v>
      </c>
      <c r="Z171">
        <v>79</v>
      </c>
      <c r="AA171" t="s">
        <v>226</v>
      </c>
      <c r="AC171">
        <v>79</v>
      </c>
      <c r="AD171">
        <v>79</v>
      </c>
      <c r="AJ171" s="32" t="s">
        <v>217</v>
      </c>
      <c r="AK171" t="s">
        <v>20</v>
      </c>
      <c r="AL171" t="s">
        <v>317</v>
      </c>
      <c r="AN171" s="1">
        <v>42348</v>
      </c>
      <c r="AO171">
        <v>0</v>
      </c>
      <c r="AP171">
        <v>0</v>
      </c>
      <c r="AQ171">
        <v>0</v>
      </c>
      <c r="AR171">
        <v>1</v>
      </c>
      <c r="AS171">
        <v>1</v>
      </c>
      <c r="AT171">
        <v>1</v>
      </c>
      <c r="AU171">
        <v>1</v>
      </c>
      <c r="AV171">
        <v>1</v>
      </c>
    </row>
    <row r="172" spans="1:48" hidden="1" x14ac:dyDescent="0.25">
      <c r="A172" t="s">
        <v>17</v>
      </c>
      <c r="B172" t="s">
        <v>507</v>
      </c>
      <c r="C172" t="s">
        <v>507</v>
      </c>
      <c r="D172" t="s">
        <v>539</v>
      </c>
      <c r="E172" t="s">
        <v>540</v>
      </c>
      <c r="G172">
        <v>0</v>
      </c>
      <c r="J172" s="33">
        <v>42352</v>
      </c>
      <c r="K172" t="s">
        <v>86</v>
      </c>
      <c r="L172" t="s">
        <v>39</v>
      </c>
      <c r="M172">
        <v>1234567</v>
      </c>
      <c r="N172" t="s">
        <v>37</v>
      </c>
      <c r="O172" t="s">
        <v>536</v>
      </c>
      <c r="S172" t="s">
        <v>522</v>
      </c>
      <c r="T172" t="s">
        <v>35</v>
      </c>
      <c r="U172" t="s">
        <v>18</v>
      </c>
      <c r="V172">
        <v>-44</v>
      </c>
      <c r="W172" t="s">
        <v>19</v>
      </c>
      <c r="X172" s="32" t="s">
        <v>217</v>
      </c>
      <c r="Y172">
        <v>0</v>
      </c>
      <c r="Z172">
        <v>0</v>
      </c>
      <c r="AC172">
        <v>0</v>
      </c>
      <c r="AD172">
        <v>0</v>
      </c>
      <c r="AJ172" s="32" t="s">
        <v>217</v>
      </c>
      <c r="AK172" t="s">
        <v>20</v>
      </c>
      <c r="AN172" s="1">
        <v>42348</v>
      </c>
      <c r="AO172">
        <v>0</v>
      </c>
      <c r="AP172">
        <v>0</v>
      </c>
      <c r="AQ172">
        <v>0</v>
      </c>
      <c r="AR172">
        <v>1</v>
      </c>
      <c r="AS172">
        <v>1</v>
      </c>
      <c r="AT172">
        <v>1</v>
      </c>
      <c r="AU172">
        <v>1</v>
      </c>
      <c r="AV172">
        <v>1</v>
      </c>
    </row>
    <row r="173" spans="1:48" hidden="1" x14ac:dyDescent="0.25">
      <c r="A173" t="s">
        <v>17</v>
      </c>
      <c r="B173" t="s">
        <v>507</v>
      </c>
      <c r="C173" t="s">
        <v>507</v>
      </c>
      <c r="D173" t="s">
        <v>541</v>
      </c>
      <c r="E173" t="s">
        <v>542</v>
      </c>
      <c r="G173">
        <v>0</v>
      </c>
      <c r="J173" s="33">
        <v>42338</v>
      </c>
      <c r="K173" t="s">
        <v>86</v>
      </c>
      <c r="L173" t="s">
        <v>36</v>
      </c>
      <c r="M173">
        <v>1234567</v>
      </c>
      <c r="N173" t="s">
        <v>37</v>
      </c>
      <c r="O173" t="s">
        <v>536</v>
      </c>
      <c r="S173" t="s">
        <v>522</v>
      </c>
      <c r="T173" t="s">
        <v>35</v>
      </c>
      <c r="U173" t="s">
        <v>18</v>
      </c>
      <c r="V173">
        <v>-44</v>
      </c>
      <c r="W173" t="s">
        <v>19</v>
      </c>
      <c r="X173" s="32" t="s">
        <v>530</v>
      </c>
      <c r="Y173">
        <v>0</v>
      </c>
      <c r="Z173">
        <v>0</v>
      </c>
      <c r="AC173">
        <v>0</v>
      </c>
      <c r="AD173">
        <v>0</v>
      </c>
      <c r="AJ173" s="32" t="s">
        <v>530</v>
      </c>
      <c r="AK173" t="s">
        <v>20</v>
      </c>
      <c r="AN173" t="s">
        <v>236</v>
      </c>
      <c r="AO173">
        <v>0</v>
      </c>
      <c r="AP173">
        <v>0</v>
      </c>
      <c r="AQ173">
        <v>0</v>
      </c>
      <c r="AR173">
        <v>1</v>
      </c>
      <c r="AS173">
        <v>1</v>
      </c>
      <c r="AT173">
        <v>1</v>
      </c>
      <c r="AU173">
        <v>1</v>
      </c>
      <c r="AV173">
        <v>1</v>
      </c>
    </row>
    <row r="174" spans="1:48" hidden="1" x14ac:dyDescent="0.25">
      <c r="A174" t="s">
        <v>17</v>
      </c>
      <c r="B174" t="s">
        <v>507</v>
      </c>
      <c r="C174" t="s">
        <v>507</v>
      </c>
      <c r="D174" t="s">
        <v>543</v>
      </c>
      <c r="E174" t="s">
        <v>544</v>
      </c>
      <c r="G174">
        <v>0</v>
      </c>
      <c r="J174" s="33">
        <v>42382</v>
      </c>
      <c r="K174" t="s">
        <v>38</v>
      </c>
      <c r="L174" t="s">
        <v>39</v>
      </c>
      <c r="M174">
        <v>1234567</v>
      </c>
      <c r="N174" t="s">
        <v>40</v>
      </c>
      <c r="O174" t="s">
        <v>536</v>
      </c>
      <c r="S174" t="s">
        <v>522</v>
      </c>
      <c r="T174" t="s">
        <v>35</v>
      </c>
      <c r="U174" t="s">
        <v>18</v>
      </c>
      <c r="V174">
        <v>-44</v>
      </c>
      <c r="W174" t="s">
        <v>19</v>
      </c>
      <c r="X174" s="32" t="s">
        <v>357</v>
      </c>
      <c r="Y174">
        <v>0</v>
      </c>
      <c r="Z174">
        <v>15</v>
      </c>
      <c r="AC174">
        <v>15</v>
      </c>
      <c r="AD174">
        <v>15</v>
      </c>
      <c r="AJ174" s="32" t="s">
        <v>237</v>
      </c>
      <c r="AK174" t="s">
        <v>20</v>
      </c>
      <c r="AL174" t="s">
        <v>88</v>
      </c>
      <c r="AN174" s="1">
        <v>42046</v>
      </c>
      <c r="AO174">
        <v>0</v>
      </c>
      <c r="AP174">
        <v>0</v>
      </c>
      <c r="AQ174">
        <v>0</v>
      </c>
      <c r="AR174">
        <v>1</v>
      </c>
      <c r="AS174">
        <v>1</v>
      </c>
      <c r="AT174">
        <v>1</v>
      </c>
      <c r="AU174">
        <v>1</v>
      </c>
      <c r="AV174">
        <v>1</v>
      </c>
    </row>
    <row r="175" spans="1:48" hidden="1" x14ac:dyDescent="0.25">
      <c r="A175" t="s">
        <v>17</v>
      </c>
      <c r="B175" t="s">
        <v>507</v>
      </c>
      <c r="C175" t="s">
        <v>507</v>
      </c>
      <c r="D175" t="s">
        <v>545</v>
      </c>
      <c r="E175" t="s">
        <v>546</v>
      </c>
      <c r="G175">
        <v>0</v>
      </c>
      <c r="J175" s="33">
        <v>42489</v>
      </c>
      <c r="K175" t="s">
        <v>86</v>
      </c>
      <c r="L175" t="s">
        <v>36</v>
      </c>
      <c r="M175" t="s">
        <v>87</v>
      </c>
      <c r="N175" t="s">
        <v>37</v>
      </c>
      <c r="O175" t="s">
        <v>536</v>
      </c>
      <c r="S175" t="s">
        <v>522</v>
      </c>
      <c r="T175" t="s">
        <v>35</v>
      </c>
      <c r="U175" t="s">
        <v>18</v>
      </c>
      <c r="V175">
        <v>-20</v>
      </c>
      <c r="W175" t="s">
        <v>19</v>
      </c>
      <c r="X175" s="32" t="s">
        <v>357</v>
      </c>
      <c r="Y175">
        <v>0</v>
      </c>
      <c r="Z175">
        <v>91</v>
      </c>
      <c r="AC175">
        <v>91</v>
      </c>
      <c r="AD175">
        <v>91</v>
      </c>
      <c r="AJ175" s="32" t="s">
        <v>211</v>
      </c>
      <c r="AK175" t="s">
        <v>20</v>
      </c>
      <c r="AL175" t="s">
        <v>313</v>
      </c>
      <c r="AN175" s="1">
        <v>42373</v>
      </c>
      <c r="AO175">
        <v>0</v>
      </c>
      <c r="AP175">
        <v>0</v>
      </c>
      <c r="AQ175">
        <v>0</v>
      </c>
      <c r="AR175">
        <v>1</v>
      </c>
      <c r="AS175">
        <v>1</v>
      </c>
      <c r="AT175">
        <v>1</v>
      </c>
      <c r="AU175">
        <v>1</v>
      </c>
      <c r="AV175">
        <v>1</v>
      </c>
    </row>
    <row r="176" spans="1:48" hidden="1" x14ac:dyDescent="0.25">
      <c r="A176" t="s">
        <v>17</v>
      </c>
      <c r="B176" t="s">
        <v>507</v>
      </c>
      <c r="C176" t="s">
        <v>507</v>
      </c>
      <c r="D176" t="s">
        <v>547</v>
      </c>
      <c r="E176" t="s">
        <v>548</v>
      </c>
      <c r="G176">
        <v>0</v>
      </c>
      <c r="J176" s="33">
        <v>42489</v>
      </c>
      <c r="K176" t="s">
        <v>86</v>
      </c>
      <c r="L176" t="s">
        <v>39</v>
      </c>
      <c r="M176">
        <v>1234567</v>
      </c>
      <c r="N176" t="s">
        <v>37</v>
      </c>
      <c r="O176" t="s">
        <v>536</v>
      </c>
      <c r="S176" t="s">
        <v>522</v>
      </c>
      <c r="T176" t="s">
        <v>35</v>
      </c>
      <c r="U176" t="s">
        <v>18</v>
      </c>
      <c r="V176">
        <v>-20</v>
      </c>
      <c r="W176" t="s">
        <v>19</v>
      </c>
      <c r="X176" s="32" t="s">
        <v>211</v>
      </c>
      <c r="Y176">
        <v>0</v>
      </c>
      <c r="Z176">
        <v>0</v>
      </c>
      <c r="AC176">
        <v>0</v>
      </c>
      <c r="AD176">
        <v>0</v>
      </c>
      <c r="AJ176" s="32" t="s">
        <v>211</v>
      </c>
      <c r="AK176" t="s">
        <v>20</v>
      </c>
      <c r="AN176" s="1">
        <v>42373</v>
      </c>
      <c r="AO176">
        <v>0</v>
      </c>
      <c r="AP176">
        <v>0</v>
      </c>
      <c r="AQ176">
        <v>0</v>
      </c>
      <c r="AR176">
        <v>1</v>
      </c>
      <c r="AS176">
        <v>1</v>
      </c>
      <c r="AT176">
        <v>1</v>
      </c>
      <c r="AU176">
        <v>1</v>
      </c>
      <c r="AV176">
        <v>1</v>
      </c>
    </row>
    <row r="177" spans="1:48" hidden="1" x14ac:dyDescent="0.25">
      <c r="A177" t="s">
        <v>17</v>
      </c>
      <c r="B177" t="s">
        <v>507</v>
      </c>
      <c r="C177" t="s">
        <v>507</v>
      </c>
      <c r="D177" t="s">
        <v>549</v>
      </c>
      <c r="E177" t="s">
        <v>550</v>
      </c>
      <c r="G177">
        <v>0</v>
      </c>
      <c r="J177" s="33">
        <v>42515</v>
      </c>
      <c r="K177" t="s">
        <v>38</v>
      </c>
      <c r="L177" t="s">
        <v>39</v>
      </c>
      <c r="M177">
        <v>1234567</v>
      </c>
      <c r="N177" t="s">
        <v>40</v>
      </c>
      <c r="O177" t="s">
        <v>536</v>
      </c>
      <c r="S177" t="s">
        <v>522</v>
      </c>
      <c r="T177" t="s">
        <v>35</v>
      </c>
      <c r="U177" t="s">
        <v>18</v>
      </c>
      <c r="V177">
        <v>-20</v>
      </c>
      <c r="W177" t="s">
        <v>19</v>
      </c>
      <c r="X177" s="32" t="s">
        <v>75</v>
      </c>
      <c r="Y177">
        <v>0</v>
      </c>
      <c r="Z177">
        <v>15</v>
      </c>
      <c r="AC177">
        <v>15</v>
      </c>
      <c r="AD177">
        <v>15</v>
      </c>
      <c r="AJ177" s="32" t="s">
        <v>515</v>
      </c>
      <c r="AK177" t="s">
        <v>20</v>
      </c>
      <c r="AL177" t="s">
        <v>2918</v>
      </c>
      <c r="AN177" t="s">
        <v>452</v>
      </c>
      <c r="AO177">
        <v>0</v>
      </c>
      <c r="AP177">
        <v>0</v>
      </c>
      <c r="AQ177">
        <v>0</v>
      </c>
      <c r="AR177">
        <v>1</v>
      </c>
      <c r="AS177">
        <v>1</v>
      </c>
      <c r="AT177">
        <v>1</v>
      </c>
      <c r="AU177">
        <v>1</v>
      </c>
      <c r="AV177">
        <v>1</v>
      </c>
    </row>
    <row r="178" spans="1:48" hidden="1" x14ac:dyDescent="0.25">
      <c r="A178" t="s">
        <v>17</v>
      </c>
      <c r="B178" t="s">
        <v>507</v>
      </c>
      <c r="C178" t="s">
        <v>507</v>
      </c>
      <c r="D178" t="s">
        <v>551</v>
      </c>
      <c r="E178" t="s">
        <v>552</v>
      </c>
      <c r="G178">
        <v>0</v>
      </c>
      <c r="J178" s="33">
        <v>42359</v>
      </c>
      <c r="K178" t="s">
        <v>38</v>
      </c>
      <c r="L178" t="s">
        <v>36</v>
      </c>
      <c r="M178">
        <v>1234567</v>
      </c>
      <c r="N178" t="s">
        <v>40</v>
      </c>
      <c r="O178" t="s">
        <v>536</v>
      </c>
      <c r="S178" t="s">
        <v>522</v>
      </c>
      <c r="T178" t="s">
        <v>35</v>
      </c>
      <c r="U178" t="s">
        <v>18</v>
      </c>
      <c r="V178">
        <v>-44</v>
      </c>
      <c r="W178" t="s">
        <v>19</v>
      </c>
      <c r="X178" s="32" t="s">
        <v>356</v>
      </c>
      <c r="Y178">
        <v>0</v>
      </c>
      <c r="Z178">
        <v>15</v>
      </c>
      <c r="AC178">
        <v>15</v>
      </c>
      <c r="AD178">
        <v>15</v>
      </c>
      <c r="AJ178" s="32" t="s">
        <v>239</v>
      </c>
      <c r="AK178" t="s">
        <v>20</v>
      </c>
      <c r="AL178" t="s">
        <v>48</v>
      </c>
      <c r="AN178" t="s">
        <v>218</v>
      </c>
      <c r="AO178">
        <v>0</v>
      </c>
      <c r="AP178">
        <v>0</v>
      </c>
      <c r="AQ178">
        <v>0</v>
      </c>
      <c r="AR178">
        <v>1</v>
      </c>
      <c r="AS178">
        <v>1</v>
      </c>
      <c r="AT178">
        <v>1</v>
      </c>
      <c r="AU178">
        <v>1</v>
      </c>
      <c r="AV178">
        <v>1</v>
      </c>
    </row>
    <row r="179" spans="1:48" hidden="1" x14ac:dyDescent="0.25">
      <c r="A179" t="s">
        <v>17</v>
      </c>
      <c r="B179" t="s">
        <v>507</v>
      </c>
      <c r="C179" t="s">
        <v>507</v>
      </c>
      <c r="D179" t="s">
        <v>553</v>
      </c>
      <c r="E179" t="s">
        <v>554</v>
      </c>
      <c r="G179">
        <v>0</v>
      </c>
      <c r="J179" s="33">
        <v>42500</v>
      </c>
      <c r="K179" t="s">
        <v>38</v>
      </c>
      <c r="L179" t="s">
        <v>36</v>
      </c>
      <c r="M179">
        <v>1234567</v>
      </c>
      <c r="N179" t="s">
        <v>40</v>
      </c>
      <c r="O179" t="s">
        <v>536</v>
      </c>
      <c r="S179" t="s">
        <v>522</v>
      </c>
      <c r="T179" t="s">
        <v>35</v>
      </c>
      <c r="U179" t="s">
        <v>18</v>
      </c>
      <c r="V179">
        <v>-20</v>
      </c>
      <c r="W179" t="s">
        <v>19</v>
      </c>
      <c r="X179" s="32" t="s">
        <v>512</v>
      </c>
      <c r="Y179">
        <v>0</v>
      </c>
      <c r="Z179">
        <v>15</v>
      </c>
      <c r="AC179">
        <v>15</v>
      </c>
      <c r="AD179">
        <v>15</v>
      </c>
      <c r="AJ179" s="32" t="s">
        <v>513</v>
      </c>
      <c r="AK179" t="s">
        <v>20</v>
      </c>
      <c r="AL179" t="s">
        <v>43</v>
      </c>
      <c r="AN179" s="1">
        <v>42586</v>
      </c>
      <c r="AO179">
        <v>0</v>
      </c>
      <c r="AP179">
        <v>0</v>
      </c>
      <c r="AQ179">
        <v>0</v>
      </c>
      <c r="AR179">
        <v>1</v>
      </c>
      <c r="AS179">
        <v>1</v>
      </c>
      <c r="AT179">
        <v>1</v>
      </c>
      <c r="AU179">
        <v>1</v>
      </c>
      <c r="AV179">
        <v>1</v>
      </c>
    </row>
    <row r="180" spans="1:48" hidden="1" x14ac:dyDescent="0.25">
      <c r="A180" t="s">
        <v>17</v>
      </c>
      <c r="B180" t="s">
        <v>507</v>
      </c>
      <c r="C180" t="s">
        <v>507</v>
      </c>
      <c r="D180" t="s">
        <v>571</v>
      </c>
      <c r="E180" t="s">
        <v>572</v>
      </c>
      <c r="G180">
        <v>2</v>
      </c>
      <c r="J180" s="33">
        <v>42342</v>
      </c>
      <c r="K180" t="s">
        <v>86</v>
      </c>
      <c r="L180" t="s">
        <v>36</v>
      </c>
      <c r="M180" t="s">
        <v>87</v>
      </c>
      <c r="N180" t="s">
        <v>37</v>
      </c>
      <c r="O180" t="s">
        <v>570</v>
      </c>
      <c r="T180" t="s">
        <v>35</v>
      </c>
      <c r="U180" t="s">
        <v>18</v>
      </c>
      <c r="V180">
        <v>-68</v>
      </c>
      <c r="W180" t="s">
        <v>19</v>
      </c>
      <c r="X180" s="32" t="s">
        <v>22</v>
      </c>
      <c r="Y180">
        <v>0</v>
      </c>
      <c r="Z180">
        <v>79</v>
      </c>
      <c r="AA180" t="s">
        <v>134</v>
      </c>
      <c r="AB180" s="32" t="s">
        <v>134</v>
      </c>
      <c r="AC180">
        <v>81</v>
      </c>
      <c r="AD180">
        <v>81</v>
      </c>
      <c r="AJ180" s="32" t="s">
        <v>258</v>
      </c>
      <c r="AK180" t="s">
        <v>20</v>
      </c>
      <c r="AL180" t="s">
        <v>2919</v>
      </c>
      <c r="AN180" t="s">
        <v>53</v>
      </c>
      <c r="AO180">
        <v>0</v>
      </c>
      <c r="AP180">
        <v>0</v>
      </c>
      <c r="AQ180">
        <v>0</v>
      </c>
      <c r="AR180">
        <v>1</v>
      </c>
      <c r="AS180">
        <v>1</v>
      </c>
      <c r="AT180">
        <v>1</v>
      </c>
      <c r="AU180">
        <v>1</v>
      </c>
      <c r="AV180">
        <v>1</v>
      </c>
    </row>
    <row r="181" spans="1:48" hidden="1" x14ac:dyDescent="0.25">
      <c r="A181" t="s">
        <v>17</v>
      </c>
      <c r="B181" t="s">
        <v>507</v>
      </c>
      <c r="C181" t="s">
        <v>507</v>
      </c>
      <c r="D181" t="s">
        <v>573</v>
      </c>
      <c r="E181" t="s">
        <v>574</v>
      </c>
      <c r="G181">
        <v>0</v>
      </c>
      <c r="J181" s="33">
        <v>42342</v>
      </c>
      <c r="K181" t="s">
        <v>86</v>
      </c>
      <c r="L181" t="s">
        <v>39</v>
      </c>
      <c r="M181">
        <v>1234567</v>
      </c>
      <c r="N181" t="s">
        <v>37</v>
      </c>
      <c r="O181" t="s">
        <v>570</v>
      </c>
      <c r="T181" t="s">
        <v>35</v>
      </c>
      <c r="U181" t="s">
        <v>18</v>
      </c>
      <c r="V181">
        <v>-68</v>
      </c>
      <c r="W181" t="s">
        <v>19</v>
      </c>
      <c r="X181" s="32" t="s">
        <v>258</v>
      </c>
      <c r="Y181">
        <v>0</v>
      </c>
      <c r="Z181">
        <v>0</v>
      </c>
      <c r="AC181">
        <v>0</v>
      </c>
      <c r="AD181">
        <v>0</v>
      </c>
      <c r="AJ181" s="32" t="s">
        <v>258</v>
      </c>
      <c r="AK181" t="s">
        <v>20</v>
      </c>
      <c r="AN181" t="s">
        <v>53</v>
      </c>
      <c r="AO181">
        <v>0</v>
      </c>
      <c r="AP181">
        <v>0</v>
      </c>
      <c r="AQ181">
        <v>0</v>
      </c>
      <c r="AR181">
        <v>1</v>
      </c>
      <c r="AS181">
        <v>1</v>
      </c>
      <c r="AT181">
        <v>1</v>
      </c>
      <c r="AU181">
        <v>1</v>
      </c>
      <c r="AV181">
        <v>1</v>
      </c>
    </row>
    <row r="182" spans="1:48" hidden="1" x14ac:dyDescent="0.25">
      <c r="A182" t="s">
        <v>17</v>
      </c>
      <c r="B182" t="s">
        <v>507</v>
      </c>
      <c r="C182" t="s">
        <v>507</v>
      </c>
      <c r="D182" t="s">
        <v>575</v>
      </c>
      <c r="E182" t="s">
        <v>576</v>
      </c>
      <c r="G182">
        <v>0</v>
      </c>
      <c r="J182" s="33">
        <v>42330</v>
      </c>
      <c r="K182" t="s">
        <v>86</v>
      </c>
      <c r="L182" t="s">
        <v>36</v>
      </c>
      <c r="M182">
        <v>1234567</v>
      </c>
      <c r="N182" t="s">
        <v>37</v>
      </c>
      <c r="O182" t="s">
        <v>570</v>
      </c>
      <c r="T182" t="s">
        <v>35</v>
      </c>
      <c r="U182" t="s">
        <v>18</v>
      </c>
      <c r="V182">
        <v>-68</v>
      </c>
      <c r="W182" t="s">
        <v>19</v>
      </c>
      <c r="X182" s="32" t="s">
        <v>564</v>
      </c>
      <c r="Y182">
        <v>0</v>
      </c>
      <c r="Z182">
        <v>0</v>
      </c>
      <c r="AC182">
        <v>0</v>
      </c>
      <c r="AD182">
        <v>0</v>
      </c>
      <c r="AJ182" s="32" t="s">
        <v>564</v>
      </c>
      <c r="AK182" t="s">
        <v>20</v>
      </c>
      <c r="AN182" t="s">
        <v>22</v>
      </c>
      <c r="AO182">
        <v>0</v>
      </c>
      <c r="AP182">
        <v>0</v>
      </c>
      <c r="AQ182">
        <v>0</v>
      </c>
      <c r="AR182">
        <v>1</v>
      </c>
      <c r="AS182">
        <v>1</v>
      </c>
      <c r="AT182">
        <v>1</v>
      </c>
      <c r="AU182">
        <v>1</v>
      </c>
      <c r="AV182">
        <v>1</v>
      </c>
    </row>
    <row r="183" spans="1:48" hidden="1" x14ac:dyDescent="0.25">
      <c r="A183" t="s">
        <v>17</v>
      </c>
      <c r="B183" t="s">
        <v>507</v>
      </c>
      <c r="C183" t="s">
        <v>507</v>
      </c>
      <c r="D183" t="s">
        <v>577</v>
      </c>
      <c r="E183" t="s">
        <v>578</v>
      </c>
      <c r="G183">
        <v>0</v>
      </c>
      <c r="J183" s="33">
        <v>42374</v>
      </c>
      <c r="K183" t="s">
        <v>38</v>
      </c>
      <c r="L183" t="s">
        <v>39</v>
      </c>
      <c r="M183">
        <v>1234567</v>
      </c>
      <c r="N183" t="s">
        <v>40</v>
      </c>
      <c r="O183" t="s">
        <v>570</v>
      </c>
      <c r="T183" t="s">
        <v>35</v>
      </c>
      <c r="U183" t="s">
        <v>18</v>
      </c>
      <c r="V183">
        <v>-68</v>
      </c>
      <c r="W183" t="s">
        <v>19</v>
      </c>
      <c r="X183" s="32" t="s">
        <v>565</v>
      </c>
      <c r="Y183">
        <v>0</v>
      </c>
      <c r="Z183">
        <v>15</v>
      </c>
      <c r="AC183">
        <v>15</v>
      </c>
      <c r="AD183">
        <v>15</v>
      </c>
      <c r="AJ183" s="32" t="s">
        <v>243</v>
      </c>
      <c r="AK183" t="s">
        <v>20</v>
      </c>
      <c r="AL183" t="s">
        <v>558</v>
      </c>
      <c r="AN183" t="s">
        <v>219</v>
      </c>
      <c r="AO183">
        <v>0</v>
      </c>
      <c r="AP183">
        <v>0</v>
      </c>
      <c r="AQ183">
        <v>0</v>
      </c>
      <c r="AR183">
        <v>1</v>
      </c>
      <c r="AS183">
        <v>1</v>
      </c>
      <c r="AT183">
        <v>1</v>
      </c>
      <c r="AU183">
        <v>1</v>
      </c>
      <c r="AV183">
        <v>1</v>
      </c>
    </row>
    <row r="184" spans="1:48" hidden="1" x14ac:dyDescent="0.25">
      <c r="A184" t="s">
        <v>17</v>
      </c>
      <c r="B184" t="s">
        <v>507</v>
      </c>
      <c r="C184" t="s">
        <v>507</v>
      </c>
      <c r="D184" t="s">
        <v>579</v>
      </c>
      <c r="E184" t="s">
        <v>580</v>
      </c>
      <c r="G184">
        <v>0</v>
      </c>
      <c r="J184" s="33">
        <v>42464</v>
      </c>
      <c r="K184" t="s">
        <v>86</v>
      </c>
      <c r="L184" t="s">
        <v>36</v>
      </c>
      <c r="M184" t="s">
        <v>87</v>
      </c>
      <c r="N184" t="s">
        <v>37</v>
      </c>
      <c r="O184" t="s">
        <v>570</v>
      </c>
      <c r="T184" t="s">
        <v>35</v>
      </c>
      <c r="U184" t="s">
        <v>18</v>
      </c>
      <c r="V184">
        <v>-41</v>
      </c>
      <c r="W184" t="s">
        <v>19</v>
      </c>
      <c r="X184" s="32" t="s">
        <v>565</v>
      </c>
      <c r="Y184">
        <v>0</v>
      </c>
      <c r="Z184">
        <v>78</v>
      </c>
      <c r="AC184">
        <v>78</v>
      </c>
      <c r="AD184">
        <v>78</v>
      </c>
      <c r="AJ184" s="32" t="s">
        <v>566</v>
      </c>
      <c r="AK184" t="s">
        <v>20</v>
      </c>
      <c r="AL184" t="s">
        <v>2920</v>
      </c>
      <c r="AN184" s="1">
        <v>42462</v>
      </c>
      <c r="AO184">
        <v>0</v>
      </c>
      <c r="AP184">
        <v>0</v>
      </c>
      <c r="AQ184">
        <v>0</v>
      </c>
      <c r="AR184">
        <v>1</v>
      </c>
      <c r="AS184">
        <v>1</v>
      </c>
      <c r="AT184">
        <v>1</v>
      </c>
      <c r="AU184">
        <v>1</v>
      </c>
      <c r="AV184">
        <v>1</v>
      </c>
    </row>
    <row r="185" spans="1:48" hidden="1" x14ac:dyDescent="0.25">
      <c r="A185" t="s">
        <v>17</v>
      </c>
      <c r="B185" t="s">
        <v>507</v>
      </c>
      <c r="C185" t="s">
        <v>507</v>
      </c>
      <c r="D185" t="s">
        <v>581</v>
      </c>
      <c r="E185" t="s">
        <v>582</v>
      </c>
      <c r="G185">
        <v>0</v>
      </c>
      <c r="J185" s="33">
        <v>42464</v>
      </c>
      <c r="K185" t="s">
        <v>86</v>
      </c>
      <c r="L185" t="s">
        <v>39</v>
      </c>
      <c r="M185">
        <v>1234567</v>
      </c>
      <c r="N185" t="s">
        <v>37</v>
      </c>
      <c r="O185" t="s">
        <v>570</v>
      </c>
      <c r="T185" t="s">
        <v>35</v>
      </c>
      <c r="U185" t="s">
        <v>18</v>
      </c>
      <c r="V185">
        <v>-41</v>
      </c>
      <c r="W185" t="s">
        <v>19</v>
      </c>
      <c r="X185" s="32" t="s">
        <v>566</v>
      </c>
      <c r="Y185">
        <v>0</v>
      </c>
      <c r="Z185">
        <v>0</v>
      </c>
      <c r="AC185">
        <v>0</v>
      </c>
      <c r="AD185">
        <v>0</v>
      </c>
      <c r="AJ185" s="32" t="s">
        <v>566</v>
      </c>
      <c r="AK185" t="s">
        <v>20</v>
      </c>
      <c r="AN185" s="1">
        <v>42462</v>
      </c>
      <c r="AO185">
        <v>0</v>
      </c>
      <c r="AP185">
        <v>0</v>
      </c>
      <c r="AQ185">
        <v>0</v>
      </c>
      <c r="AR185">
        <v>1</v>
      </c>
      <c r="AS185">
        <v>1</v>
      </c>
      <c r="AT185">
        <v>1</v>
      </c>
      <c r="AU185">
        <v>1</v>
      </c>
      <c r="AV185">
        <v>1</v>
      </c>
    </row>
    <row r="186" spans="1:48" hidden="1" x14ac:dyDescent="0.25">
      <c r="A186" t="s">
        <v>17</v>
      </c>
      <c r="B186" t="s">
        <v>507</v>
      </c>
      <c r="C186" t="s">
        <v>507</v>
      </c>
      <c r="D186" t="s">
        <v>583</v>
      </c>
      <c r="E186" t="s">
        <v>584</v>
      </c>
      <c r="G186">
        <v>0</v>
      </c>
      <c r="J186" s="33">
        <v>42485</v>
      </c>
      <c r="K186" t="s">
        <v>38</v>
      </c>
      <c r="L186" t="s">
        <v>39</v>
      </c>
      <c r="M186">
        <v>1234567</v>
      </c>
      <c r="N186" t="s">
        <v>40</v>
      </c>
      <c r="O186" t="s">
        <v>570</v>
      </c>
      <c r="T186" t="s">
        <v>35</v>
      </c>
      <c r="U186" t="s">
        <v>18</v>
      </c>
      <c r="V186">
        <v>-41</v>
      </c>
      <c r="W186" t="s">
        <v>19</v>
      </c>
      <c r="X186" s="32" t="s">
        <v>511</v>
      </c>
      <c r="Y186">
        <v>0</v>
      </c>
      <c r="Z186">
        <v>15</v>
      </c>
      <c r="AC186">
        <v>15</v>
      </c>
      <c r="AD186">
        <v>15</v>
      </c>
      <c r="AJ186" s="32" t="s">
        <v>563</v>
      </c>
      <c r="AK186" t="s">
        <v>20</v>
      </c>
      <c r="AL186" t="s">
        <v>89</v>
      </c>
      <c r="AN186" t="s">
        <v>302</v>
      </c>
      <c r="AO186">
        <v>0</v>
      </c>
      <c r="AP186">
        <v>0</v>
      </c>
      <c r="AQ186">
        <v>0</v>
      </c>
      <c r="AR186">
        <v>1</v>
      </c>
      <c r="AS186">
        <v>1</v>
      </c>
      <c r="AT186">
        <v>1</v>
      </c>
      <c r="AU186">
        <v>1</v>
      </c>
      <c r="AV186">
        <v>1</v>
      </c>
    </row>
    <row r="187" spans="1:48" hidden="1" x14ac:dyDescent="0.25">
      <c r="A187" t="s">
        <v>17</v>
      </c>
      <c r="B187" t="s">
        <v>507</v>
      </c>
      <c r="C187" t="s">
        <v>507</v>
      </c>
      <c r="D187" t="s">
        <v>585</v>
      </c>
      <c r="E187" t="s">
        <v>586</v>
      </c>
      <c r="G187">
        <v>0</v>
      </c>
      <c r="J187" s="33">
        <v>42471</v>
      </c>
      <c r="K187" t="s">
        <v>90</v>
      </c>
      <c r="L187" t="s">
        <v>36</v>
      </c>
      <c r="M187" t="s">
        <v>42</v>
      </c>
      <c r="N187" t="s">
        <v>40</v>
      </c>
      <c r="O187" t="s">
        <v>570</v>
      </c>
      <c r="T187" t="s">
        <v>35</v>
      </c>
      <c r="U187" t="s">
        <v>18</v>
      </c>
      <c r="V187">
        <v>-31</v>
      </c>
      <c r="W187" t="s">
        <v>19</v>
      </c>
      <c r="X187" s="32" t="s">
        <v>560</v>
      </c>
      <c r="Y187">
        <v>10</v>
      </c>
      <c r="Z187">
        <v>0</v>
      </c>
      <c r="AC187">
        <v>0</v>
      </c>
      <c r="AD187">
        <v>0</v>
      </c>
      <c r="AJ187" s="32" t="s">
        <v>560</v>
      </c>
      <c r="AK187" t="s">
        <v>20</v>
      </c>
      <c r="AN187" t="s">
        <v>302</v>
      </c>
      <c r="AO187">
        <v>0</v>
      </c>
      <c r="AP187">
        <v>0</v>
      </c>
      <c r="AQ187">
        <v>0</v>
      </c>
      <c r="AR187">
        <v>1</v>
      </c>
      <c r="AS187">
        <v>1</v>
      </c>
      <c r="AT187">
        <v>1</v>
      </c>
      <c r="AU187">
        <v>1</v>
      </c>
      <c r="AV187">
        <v>1</v>
      </c>
    </row>
    <row r="188" spans="1:48" hidden="1" x14ac:dyDescent="0.25">
      <c r="A188" t="s">
        <v>17</v>
      </c>
      <c r="B188" t="s">
        <v>507</v>
      </c>
      <c r="C188" t="s">
        <v>507</v>
      </c>
      <c r="D188" t="s">
        <v>587</v>
      </c>
      <c r="E188" t="s">
        <v>588</v>
      </c>
      <c r="G188">
        <v>0</v>
      </c>
      <c r="J188" s="33">
        <v>42349</v>
      </c>
      <c r="K188" t="s">
        <v>38</v>
      </c>
      <c r="L188" t="s">
        <v>36</v>
      </c>
      <c r="M188">
        <v>1234567</v>
      </c>
      <c r="N188" t="s">
        <v>40</v>
      </c>
      <c r="O188" t="s">
        <v>570</v>
      </c>
      <c r="T188" t="s">
        <v>35</v>
      </c>
      <c r="U188" t="s">
        <v>18</v>
      </c>
      <c r="V188">
        <v>-68</v>
      </c>
      <c r="W188" t="s">
        <v>19</v>
      </c>
      <c r="X188" s="32" t="s">
        <v>257</v>
      </c>
      <c r="Y188">
        <v>0</v>
      </c>
      <c r="Z188">
        <v>15</v>
      </c>
      <c r="AC188">
        <v>15</v>
      </c>
      <c r="AD188">
        <v>15</v>
      </c>
      <c r="AJ188" s="32" t="s">
        <v>279</v>
      </c>
      <c r="AK188" t="s">
        <v>20</v>
      </c>
      <c r="AL188" t="s">
        <v>562</v>
      </c>
      <c r="AN188" s="1">
        <v>42194</v>
      </c>
      <c r="AO188">
        <v>0</v>
      </c>
      <c r="AP188">
        <v>0</v>
      </c>
      <c r="AQ188">
        <v>0</v>
      </c>
      <c r="AR188">
        <v>1</v>
      </c>
      <c r="AS188">
        <v>1</v>
      </c>
      <c r="AT188">
        <v>1</v>
      </c>
      <c r="AU188">
        <v>1</v>
      </c>
      <c r="AV188">
        <v>1</v>
      </c>
    </row>
    <row r="189" spans="1:48" hidden="1" x14ac:dyDescent="0.25">
      <c r="A189" t="s">
        <v>17</v>
      </c>
      <c r="B189" t="s">
        <v>507</v>
      </c>
      <c r="C189" t="s">
        <v>507</v>
      </c>
      <c r="D189" t="s">
        <v>589</v>
      </c>
      <c r="E189" t="s">
        <v>590</v>
      </c>
      <c r="G189">
        <v>0</v>
      </c>
      <c r="J189" s="33">
        <v>42471</v>
      </c>
      <c r="K189" t="s">
        <v>38</v>
      </c>
      <c r="L189" t="s">
        <v>36</v>
      </c>
      <c r="M189">
        <v>1234567</v>
      </c>
      <c r="N189" t="s">
        <v>40</v>
      </c>
      <c r="O189" t="s">
        <v>570</v>
      </c>
      <c r="T189" t="s">
        <v>35</v>
      </c>
      <c r="U189" t="s">
        <v>18</v>
      </c>
      <c r="V189">
        <v>-41</v>
      </c>
      <c r="W189" t="s">
        <v>19</v>
      </c>
      <c r="X189" s="32" t="s">
        <v>438</v>
      </c>
      <c r="Y189">
        <v>0</v>
      </c>
      <c r="Z189">
        <v>15</v>
      </c>
      <c r="AC189">
        <v>15</v>
      </c>
      <c r="AD189">
        <v>15</v>
      </c>
      <c r="AJ189" s="32" t="s">
        <v>560</v>
      </c>
      <c r="AK189" t="s">
        <v>20</v>
      </c>
      <c r="AL189" t="s">
        <v>92</v>
      </c>
      <c r="AN189" s="1">
        <v>42676</v>
      </c>
      <c r="AO189">
        <v>0</v>
      </c>
      <c r="AP189">
        <v>0</v>
      </c>
      <c r="AQ189">
        <v>0</v>
      </c>
      <c r="AR189">
        <v>1</v>
      </c>
      <c r="AS189">
        <v>1</v>
      </c>
      <c r="AT189">
        <v>1</v>
      </c>
      <c r="AU189">
        <v>1</v>
      </c>
      <c r="AV189">
        <v>1</v>
      </c>
    </row>
    <row r="190" spans="1:48" hidden="1" x14ac:dyDescent="0.25">
      <c r="A190" t="s">
        <v>17</v>
      </c>
      <c r="B190" t="s">
        <v>507</v>
      </c>
      <c r="C190" t="s">
        <v>507</v>
      </c>
      <c r="D190" t="s">
        <v>597</v>
      </c>
      <c r="E190" t="s">
        <v>598</v>
      </c>
      <c r="G190">
        <v>23</v>
      </c>
      <c r="J190" s="33">
        <v>42318</v>
      </c>
      <c r="K190" t="s">
        <v>86</v>
      </c>
      <c r="L190" t="s">
        <v>36</v>
      </c>
      <c r="M190" t="s">
        <v>87</v>
      </c>
      <c r="N190" t="s">
        <v>37</v>
      </c>
      <c r="O190" t="s">
        <v>594</v>
      </c>
      <c r="T190" t="s">
        <v>35</v>
      </c>
      <c r="U190" t="s">
        <v>18</v>
      </c>
      <c r="V190">
        <v>-16</v>
      </c>
      <c r="W190" t="s">
        <v>19</v>
      </c>
      <c r="X190" s="32" t="s">
        <v>22</v>
      </c>
      <c r="Y190">
        <v>0</v>
      </c>
      <c r="Z190">
        <v>62</v>
      </c>
      <c r="AA190" s="1">
        <v>42192</v>
      </c>
      <c r="AB190" s="32" t="s">
        <v>595</v>
      </c>
      <c r="AC190">
        <v>80</v>
      </c>
      <c r="AD190">
        <v>80</v>
      </c>
      <c r="AJ190" s="32" t="s">
        <v>59</v>
      </c>
      <c r="AK190" t="s">
        <v>20</v>
      </c>
      <c r="AL190" t="s">
        <v>2921</v>
      </c>
      <c r="AN190" t="s">
        <v>218</v>
      </c>
      <c r="AO190">
        <v>0</v>
      </c>
      <c r="AP190">
        <v>0</v>
      </c>
      <c r="AQ190">
        <v>0</v>
      </c>
      <c r="AR190">
        <v>1</v>
      </c>
      <c r="AS190">
        <v>1</v>
      </c>
      <c r="AT190">
        <v>1</v>
      </c>
      <c r="AU190">
        <v>1</v>
      </c>
      <c r="AV190">
        <v>1</v>
      </c>
    </row>
    <row r="191" spans="1:48" hidden="1" x14ac:dyDescent="0.25">
      <c r="A191" t="s">
        <v>17</v>
      </c>
      <c r="B191" t="s">
        <v>507</v>
      </c>
      <c r="C191" t="s">
        <v>507</v>
      </c>
      <c r="D191" t="s">
        <v>599</v>
      </c>
      <c r="E191" t="s">
        <v>600</v>
      </c>
      <c r="G191">
        <v>0</v>
      </c>
      <c r="J191" s="33">
        <v>42318</v>
      </c>
      <c r="K191" t="s">
        <v>86</v>
      </c>
      <c r="L191" t="s">
        <v>39</v>
      </c>
      <c r="M191">
        <v>1234567</v>
      </c>
      <c r="N191" t="s">
        <v>37</v>
      </c>
      <c r="O191" t="s">
        <v>594</v>
      </c>
      <c r="T191" t="s">
        <v>35</v>
      </c>
      <c r="U191" t="s">
        <v>18</v>
      </c>
      <c r="V191">
        <v>-16</v>
      </c>
      <c r="W191" t="s">
        <v>19</v>
      </c>
      <c r="X191" s="32" t="s">
        <v>59</v>
      </c>
      <c r="Y191">
        <v>0</v>
      </c>
      <c r="Z191">
        <v>0</v>
      </c>
      <c r="AC191">
        <v>0</v>
      </c>
      <c r="AD191">
        <v>0</v>
      </c>
      <c r="AJ191" s="32" t="s">
        <v>59</v>
      </c>
      <c r="AK191" t="s">
        <v>20</v>
      </c>
      <c r="AN191" t="s">
        <v>218</v>
      </c>
      <c r="AO191">
        <v>0</v>
      </c>
      <c r="AP191">
        <v>0</v>
      </c>
      <c r="AQ191">
        <v>0</v>
      </c>
      <c r="AR191">
        <v>1</v>
      </c>
      <c r="AS191">
        <v>1</v>
      </c>
      <c r="AT191">
        <v>1</v>
      </c>
      <c r="AU191">
        <v>1</v>
      </c>
      <c r="AV191">
        <v>1</v>
      </c>
    </row>
    <row r="192" spans="1:48" hidden="1" x14ac:dyDescent="0.25">
      <c r="A192" t="s">
        <v>17</v>
      </c>
      <c r="B192" t="s">
        <v>507</v>
      </c>
      <c r="C192" t="s">
        <v>507</v>
      </c>
      <c r="D192" t="s">
        <v>602</v>
      </c>
      <c r="E192" t="s">
        <v>603</v>
      </c>
      <c r="G192">
        <v>0</v>
      </c>
      <c r="J192" s="33">
        <v>42478</v>
      </c>
      <c r="K192" t="s">
        <v>86</v>
      </c>
      <c r="L192" t="s">
        <v>36</v>
      </c>
      <c r="M192" t="s">
        <v>87</v>
      </c>
      <c r="N192" t="s">
        <v>37</v>
      </c>
      <c r="O192" t="s">
        <v>594</v>
      </c>
      <c r="T192" t="s">
        <v>35</v>
      </c>
      <c r="U192" t="s">
        <v>18</v>
      </c>
      <c r="V192">
        <v>-16</v>
      </c>
      <c r="W192" t="s">
        <v>19</v>
      </c>
      <c r="X192" s="32" t="s">
        <v>61</v>
      </c>
      <c r="Y192">
        <v>0</v>
      </c>
      <c r="Z192">
        <v>105</v>
      </c>
      <c r="AC192">
        <v>105</v>
      </c>
      <c r="AD192">
        <v>105</v>
      </c>
      <c r="AJ192" s="32" t="s">
        <v>512</v>
      </c>
      <c r="AK192" t="s">
        <v>20</v>
      </c>
      <c r="AL192" t="s">
        <v>2922</v>
      </c>
      <c r="AN192" t="s">
        <v>604</v>
      </c>
      <c r="AO192">
        <v>0</v>
      </c>
      <c r="AP192">
        <v>0</v>
      </c>
      <c r="AQ192">
        <v>0</v>
      </c>
      <c r="AR192">
        <v>1</v>
      </c>
      <c r="AS192">
        <v>1</v>
      </c>
      <c r="AT192">
        <v>1</v>
      </c>
      <c r="AU192">
        <v>1</v>
      </c>
      <c r="AV192">
        <v>1</v>
      </c>
    </row>
    <row r="193" spans="1:48" hidden="1" x14ac:dyDescent="0.25">
      <c r="A193" t="s">
        <v>17</v>
      </c>
      <c r="B193" t="s">
        <v>507</v>
      </c>
      <c r="C193" t="s">
        <v>507</v>
      </c>
      <c r="D193" t="s">
        <v>605</v>
      </c>
      <c r="E193" t="s">
        <v>606</v>
      </c>
      <c r="G193">
        <v>0</v>
      </c>
      <c r="J193" s="33">
        <v>42478</v>
      </c>
      <c r="K193" t="s">
        <v>86</v>
      </c>
      <c r="L193" t="s">
        <v>39</v>
      </c>
      <c r="M193">
        <v>1234567</v>
      </c>
      <c r="N193" t="s">
        <v>37</v>
      </c>
      <c r="O193" t="s">
        <v>594</v>
      </c>
      <c r="T193" t="s">
        <v>35</v>
      </c>
      <c r="U193" t="s">
        <v>18</v>
      </c>
      <c r="V193">
        <v>-16</v>
      </c>
      <c r="W193" t="s">
        <v>19</v>
      </c>
      <c r="X193" s="32" t="s">
        <v>512</v>
      </c>
      <c r="Y193">
        <v>0</v>
      </c>
      <c r="Z193">
        <v>0</v>
      </c>
      <c r="AC193">
        <v>0</v>
      </c>
      <c r="AD193">
        <v>0</v>
      </c>
      <c r="AJ193" s="32" t="s">
        <v>512</v>
      </c>
      <c r="AK193" t="s">
        <v>20</v>
      </c>
      <c r="AN193" t="s">
        <v>604</v>
      </c>
      <c r="AO193">
        <v>0</v>
      </c>
      <c r="AP193">
        <v>0</v>
      </c>
      <c r="AQ193">
        <v>0</v>
      </c>
      <c r="AR193">
        <v>1</v>
      </c>
      <c r="AS193">
        <v>1</v>
      </c>
      <c r="AT193">
        <v>1</v>
      </c>
      <c r="AU193">
        <v>1</v>
      </c>
      <c r="AV193">
        <v>1</v>
      </c>
    </row>
    <row r="194" spans="1:48" hidden="1" x14ac:dyDescent="0.25">
      <c r="A194" t="s">
        <v>17</v>
      </c>
      <c r="B194" t="s">
        <v>507</v>
      </c>
      <c r="C194" t="s">
        <v>507</v>
      </c>
      <c r="D194" t="s">
        <v>607</v>
      </c>
      <c r="E194" t="s">
        <v>608</v>
      </c>
      <c r="G194">
        <v>0</v>
      </c>
      <c r="J194" s="33">
        <v>42501</v>
      </c>
      <c r="K194" t="s">
        <v>38</v>
      </c>
      <c r="L194" t="s">
        <v>39</v>
      </c>
      <c r="M194">
        <v>1234567</v>
      </c>
      <c r="N194" t="s">
        <v>40</v>
      </c>
      <c r="O194" t="s">
        <v>594</v>
      </c>
      <c r="T194" t="s">
        <v>35</v>
      </c>
      <c r="U194" t="s">
        <v>18</v>
      </c>
      <c r="V194">
        <v>-16</v>
      </c>
      <c r="W194" t="s">
        <v>19</v>
      </c>
      <c r="X194" s="32" t="s">
        <v>457</v>
      </c>
      <c r="Y194">
        <v>0</v>
      </c>
      <c r="Z194">
        <v>15</v>
      </c>
      <c r="AC194">
        <v>15</v>
      </c>
      <c r="AD194">
        <v>15</v>
      </c>
      <c r="AJ194" s="32" t="s">
        <v>596</v>
      </c>
      <c r="AK194" t="s">
        <v>20</v>
      </c>
      <c r="AL194" t="s">
        <v>312</v>
      </c>
      <c r="AN194" t="s">
        <v>210</v>
      </c>
      <c r="AO194">
        <v>0</v>
      </c>
      <c r="AP194">
        <v>0</v>
      </c>
      <c r="AQ194">
        <v>0</v>
      </c>
      <c r="AR194">
        <v>1</v>
      </c>
      <c r="AS194">
        <v>1</v>
      </c>
      <c r="AT194">
        <v>1</v>
      </c>
      <c r="AU194">
        <v>1</v>
      </c>
      <c r="AV194">
        <v>1</v>
      </c>
    </row>
    <row r="195" spans="1:48" hidden="1" x14ac:dyDescent="0.25">
      <c r="A195" t="s">
        <v>17</v>
      </c>
      <c r="B195" t="s">
        <v>507</v>
      </c>
      <c r="C195" t="s">
        <v>507</v>
      </c>
      <c r="D195" t="s">
        <v>609</v>
      </c>
      <c r="E195" t="s">
        <v>610</v>
      </c>
      <c r="G195">
        <v>0</v>
      </c>
      <c r="J195" s="33">
        <v>42485</v>
      </c>
      <c r="K195" t="s">
        <v>90</v>
      </c>
      <c r="L195" t="s">
        <v>36</v>
      </c>
      <c r="M195" t="s">
        <v>42</v>
      </c>
      <c r="N195" t="s">
        <v>40</v>
      </c>
      <c r="O195" t="s">
        <v>594</v>
      </c>
      <c r="T195" t="s">
        <v>35</v>
      </c>
      <c r="U195" t="s">
        <v>18</v>
      </c>
      <c r="V195">
        <v>-6</v>
      </c>
      <c r="W195" t="s">
        <v>19</v>
      </c>
      <c r="X195" s="32" t="s">
        <v>563</v>
      </c>
      <c r="Y195">
        <v>10</v>
      </c>
      <c r="Z195">
        <v>0</v>
      </c>
      <c r="AC195">
        <v>0</v>
      </c>
      <c r="AD195">
        <v>0</v>
      </c>
      <c r="AJ195" s="32" t="s">
        <v>563</v>
      </c>
      <c r="AK195" t="s">
        <v>20</v>
      </c>
      <c r="AN195" t="s">
        <v>611</v>
      </c>
      <c r="AO195">
        <v>0</v>
      </c>
      <c r="AP195">
        <v>0</v>
      </c>
      <c r="AQ195">
        <v>0</v>
      </c>
      <c r="AR195">
        <v>1</v>
      </c>
      <c r="AS195">
        <v>1</v>
      </c>
      <c r="AT195">
        <v>1</v>
      </c>
      <c r="AU195">
        <v>1</v>
      </c>
      <c r="AV195">
        <v>1</v>
      </c>
    </row>
    <row r="196" spans="1:48" hidden="1" x14ac:dyDescent="0.25">
      <c r="A196" t="s">
        <v>17</v>
      </c>
      <c r="B196" t="s">
        <v>507</v>
      </c>
      <c r="C196" t="s">
        <v>507</v>
      </c>
      <c r="D196" t="s">
        <v>612</v>
      </c>
      <c r="E196" t="s">
        <v>613</v>
      </c>
      <c r="G196">
        <v>0</v>
      </c>
      <c r="J196" s="33">
        <v>42485</v>
      </c>
      <c r="K196" t="s">
        <v>38</v>
      </c>
      <c r="L196" t="s">
        <v>36</v>
      </c>
      <c r="M196">
        <v>1234567</v>
      </c>
      <c r="N196" t="s">
        <v>40</v>
      </c>
      <c r="O196" t="s">
        <v>594</v>
      </c>
      <c r="T196" t="s">
        <v>35</v>
      </c>
      <c r="U196" t="s">
        <v>18</v>
      </c>
      <c r="V196">
        <v>-16</v>
      </c>
      <c r="W196" t="s">
        <v>19</v>
      </c>
      <c r="X196" s="32" t="s">
        <v>511</v>
      </c>
      <c r="Y196">
        <v>0</v>
      </c>
      <c r="Z196">
        <v>15</v>
      </c>
      <c r="AC196">
        <v>15</v>
      </c>
      <c r="AD196">
        <v>15</v>
      </c>
      <c r="AJ196" s="32" t="s">
        <v>563</v>
      </c>
      <c r="AK196" t="s">
        <v>20</v>
      </c>
      <c r="AL196" t="s">
        <v>92</v>
      </c>
      <c r="AN196" s="1">
        <v>42373</v>
      </c>
      <c r="AO196">
        <v>0</v>
      </c>
      <c r="AP196">
        <v>0</v>
      </c>
      <c r="AQ196">
        <v>0</v>
      </c>
      <c r="AR196">
        <v>1</v>
      </c>
      <c r="AS196">
        <v>1</v>
      </c>
      <c r="AT196">
        <v>1</v>
      </c>
      <c r="AU196">
        <v>1</v>
      </c>
      <c r="AV196">
        <v>1</v>
      </c>
    </row>
    <row r="197" spans="1:48" hidden="1" x14ac:dyDescent="0.25">
      <c r="A197" t="s">
        <v>17</v>
      </c>
      <c r="B197" t="s">
        <v>507</v>
      </c>
      <c r="C197" t="s">
        <v>507</v>
      </c>
      <c r="D197" t="s">
        <v>623</v>
      </c>
      <c r="E197" t="s">
        <v>614</v>
      </c>
      <c r="G197">
        <v>84</v>
      </c>
      <c r="J197" s="1">
        <v>42237</v>
      </c>
      <c r="K197" t="s">
        <v>86</v>
      </c>
      <c r="L197" t="s">
        <v>36</v>
      </c>
      <c r="M197" t="s">
        <v>87</v>
      </c>
      <c r="N197" t="s">
        <v>37</v>
      </c>
      <c r="O197" t="s">
        <v>622</v>
      </c>
      <c r="T197" t="s">
        <v>35</v>
      </c>
      <c r="U197" t="s">
        <v>18</v>
      </c>
      <c r="V197">
        <v>-6</v>
      </c>
      <c r="W197" t="s">
        <v>19</v>
      </c>
      <c r="X197" s="32" t="s">
        <v>22</v>
      </c>
      <c r="Y197">
        <v>0</v>
      </c>
      <c r="Z197">
        <v>5</v>
      </c>
      <c r="AA197" t="s">
        <v>138</v>
      </c>
      <c r="AB197" s="32" t="s">
        <v>138</v>
      </c>
      <c r="AC197">
        <v>31</v>
      </c>
      <c r="AD197">
        <v>31</v>
      </c>
      <c r="AJ197" s="32" t="s">
        <v>208</v>
      </c>
      <c r="AK197" t="s">
        <v>20</v>
      </c>
      <c r="AN197" t="s">
        <v>134</v>
      </c>
      <c r="AO197">
        <v>0</v>
      </c>
      <c r="AP197">
        <v>0</v>
      </c>
      <c r="AQ197">
        <v>0</v>
      </c>
      <c r="AR197">
        <v>1</v>
      </c>
      <c r="AS197">
        <v>1</v>
      </c>
      <c r="AT197">
        <v>1</v>
      </c>
      <c r="AU197">
        <v>0</v>
      </c>
      <c r="AV197">
        <v>0</v>
      </c>
    </row>
    <row r="198" spans="1:48" hidden="1" x14ac:dyDescent="0.25">
      <c r="A198" t="s">
        <v>17</v>
      </c>
      <c r="B198" t="s">
        <v>507</v>
      </c>
      <c r="C198" t="s">
        <v>507</v>
      </c>
      <c r="D198" t="s">
        <v>624</v>
      </c>
      <c r="E198" t="s">
        <v>615</v>
      </c>
      <c r="G198">
        <v>0</v>
      </c>
      <c r="J198" s="1">
        <v>42237</v>
      </c>
      <c r="K198" t="s">
        <v>86</v>
      </c>
      <c r="L198" t="s">
        <v>39</v>
      </c>
      <c r="M198">
        <v>1234567</v>
      </c>
      <c r="N198" t="s">
        <v>37</v>
      </c>
      <c r="O198" t="s">
        <v>622</v>
      </c>
      <c r="T198" t="s">
        <v>35</v>
      </c>
      <c r="U198" t="s">
        <v>18</v>
      </c>
      <c r="V198">
        <v>-6</v>
      </c>
      <c r="W198" t="s">
        <v>19</v>
      </c>
      <c r="X198" s="32" t="s">
        <v>208</v>
      </c>
      <c r="Y198">
        <v>0</v>
      </c>
      <c r="Z198">
        <v>0</v>
      </c>
      <c r="AC198">
        <v>0</v>
      </c>
      <c r="AD198">
        <v>0</v>
      </c>
      <c r="AJ198" s="32" t="s">
        <v>208</v>
      </c>
      <c r="AK198" t="s">
        <v>20</v>
      </c>
      <c r="AN198" t="s">
        <v>134</v>
      </c>
      <c r="AO198">
        <v>0</v>
      </c>
      <c r="AP198">
        <v>0</v>
      </c>
      <c r="AQ198">
        <v>0</v>
      </c>
      <c r="AR198">
        <v>1</v>
      </c>
      <c r="AS198">
        <v>1</v>
      </c>
      <c r="AT198">
        <v>1</v>
      </c>
      <c r="AU198">
        <v>0</v>
      </c>
      <c r="AV198">
        <v>0</v>
      </c>
    </row>
    <row r="199" spans="1:48" hidden="1" x14ac:dyDescent="0.25">
      <c r="A199" t="s">
        <v>17</v>
      </c>
      <c r="B199" t="s">
        <v>507</v>
      </c>
      <c r="C199" t="s">
        <v>507</v>
      </c>
      <c r="D199" t="s">
        <v>625</v>
      </c>
      <c r="E199" t="s">
        <v>616</v>
      </c>
      <c r="G199">
        <v>0</v>
      </c>
      <c r="J199" s="33">
        <v>42426</v>
      </c>
      <c r="K199" t="s">
        <v>86</v>
      </c>
      <c r="L199" t="s">
        <v>36</v>
      </c>
      <c r="M199" t="s">
        <v>87</v>
      </c>
      <c r="N199" t="s">
        <v>37</v>
      </c>
      <c r="O199" t="s">
        <v>622</v>
      </c>
      <c r="T199" t="s">
        <v>35</v>
      </c>
      <c r="U199" t="s">
        <v>18</v>
      </c>
      <c r="V199">
        <v>-6</v>
      </c>
      <c r="W199" t="s">
        <v>19</v>
      </c>
      <c r="X199" s="32" t="s">
        <v>281</v>
      </c>
      <c r="Y199">
        <v>0</v>
      </c>
      <c r="Z199">
        <v>127</v>
      </c>
      <c r="AC199">
        <v>127</v>
      </c>
      <c r="AD199">
        <v>127</v>
      </c>
      <c r="AJ199" s="32" t="s">
        <v>253</v>
      </c>
      <c r="AK199" t="s">
        <v>20</v>
      </c>
      <c r="AN199" t="s">
        <v>221</v>
      </c>
      <c r="AO199">
        <v>0</v>
      </c>
      <c r="AP199">
        <v>0</v>
      </c>
      <c r="AQ199">
        <v>0</v>
      </c>
      <c r="AR199">
        <v>1</v>
      </c>
      <c r="AS199">
        <v>1</v>
      </c>
      <c r="AT199">
        <v>1</v>
      </c>
      <c r="AU199">
        <v>1</v>
      </c>
      <c r="AV199">
        <v>1</v>
      </c>
    </row>
    <row r="200" spans="1:48" hidden="1" x14ac:dyDescent="0.25">
      <c r="A200" t="s">
        <v>17</v>
      </c>
      <c r="B200" t="s">
        <v>507</v>
      </c>
      <c r="C200" t="s">
        <v>507</v>
      </c>
      <c r="D200" t="s">
        <v>626</v>
      </c>
      <c r="E200" t="s">
        <v>617</v>
      </c>
      <c r="G200">
        <v>0</v>
      </c>
      <c r="J200" s="33">
        <v>42426</v>
      </c>
      <c r="K200" t="s">
        <v>86</v>
      </c>
      <c r="L200" t="s">
        <v>39</v>
      </c>
      <c r="M200">
        <v>1234567</v>
      </c>
      <c r="N200" t="s">
        <v>37</v>
      </c>
      <c r="O200" t="s">
        <v>622</v>
      </c>
      <c r="T200" t="s">
        <v>35</v>
      </c>
      <c r="U200" t="s">
        <v>18</v>
      </c>
      <c r="V200">
        <v>-6</v>
      </c>
      <c r="W200" t="s">
        <v>19</v>
      </c>
      <c r="X200" s="32" t="s">
        <v>253</v>
      </c>
      <c r="Y200">
        <v>0</v>
      </c>
      <c r="Z200">
        <v>0</v>
      </c>
      <c r="AC200">
        <v>0</v>
      </c>
      <c r="AD200">
        <v>0</v>
      </c>
      <c r="AJ200" s="32" t="s">
        <v>253</v>
      </c>
      <c r="AK200" t="s">
        <v>20</v>
      </c>
      <c r="AN200" t="s">
        <v>221</v>
      </c>
      <c r="AO200">
        <v>0</v>
      </c>
      <c r="AP200">
        <v>0</v>
      </c>
      <c r="AQ200">
        <v>0</v>
      </c>
      <c r="AR200">
        <v>1</v>
      </c>
      <c r="AS200">
        <v>1</v>
      </c>
      <c r="AT200">
        <v>1</v>
      </c>
      <c r="AU200">
        <v>1</v>
      </c>
      <c r="AV200">
        <v>1</v>
      </c>
    </row>
    <row r="201" spans="1:48" hidden="1" x14ac:dyDescent="0.25">
      <c r="A201" t="s">
        <v>17</v>
      </c>
      <c r="B201" t="s">
        <v>507</v>
      </c>
      <c r="C201" t="s">
        <v>507</v>
      </c>
      <c r="D201" t="s">
        <v>627</v>
      </c>
      <c r="E201" t="s">
        <v>618</v>
      </c>
      <c r="G201">
        <v>0</v>
      </c>
      <c r="J201" s="33">
        <v>42447</v>
      </c>
      <c r="K201" t="s">
        <v>38</v>
      </c>
      <c r="L201" t="s">
        <v>39</v>
      </c>
      <c r="M201">
        <v>1234567</v>
      </c>
      <c r="N201" t="s">
        <v>40</v>
      </c>
      <c r="O201" t="s">
        <v>622</v>
      </c>
      <c r="T201" t="s">
        <v>35</v>
      </c>
      <c r="U201" t="s">
        <v>18</v>
      </c>
      <c r="V201">
        <v>-6</v>
      </c>
      <c r="W201" t="s">
        <v>19</v>
      </c>
      <c r="X201" s="32" t="s">
        <v>245</v>
      </c>
      <c r="Y201">
        <v>0</v>
      </c>
      <c r="Z201">
        <v>15</v>
      </c>
      <c r="AC201">
        <v>15</v>
      </c>
      <c r="AD201">
        <v>15</v>
      </c>
      <c r="AJ201" s="32" t="s">
        <v>619</v>
      </c>
      <c r="AK201" t="s">
        <v>20</v>
      </c>
      <c r="AL201" t="s">
        <v>89</v>
      </c>
      <c r="AN201" s="1">
        <v>42646</v>
      </c>
      <c r="AO201">
        <v>0</v>
      </c>
      <c r="AP201">
        <v>0</v>
      </c>
      <c r="AQ201">
        <v>0</v>
      </c>
      <c r="AR201">
        <v>1</v>
      </c>
      <c r="AS201">
        <v>1</v>
      </c>
      <c r="AT201">
        <v>1</v>
      </c>
      <c r="AU201">
        <v>1</v>
      </c>
      <c r="AV201">
        <v>1</v>
      </c>
    </row>
    <row r="202" spans="1:48" hidden="1" x14ac:dyDescent="0.25">
      <c r="A202" t="s">
        <v>17</v>
      </c>
      <c r="B202" t="s">
        <v>507</v>
      </c>
      <c r="C202" t="s">
        <v>507</v>
      </c>
      <c r="D202" t="s">
        <v>628</v>
      </c>
      <c r="E202" t="s">
        <v>629</v>
      </c>
      <c r="G202">
        <v>0</v>
      </c>
      <c r="J202" s="33">
        <v>42471</v>
      </c>
      <c r="K202" t="s">
        <v>38</v>
      </c>
      <c r="L202" t="s">
        <v>39</v>
      </c>
      <c r="M202" t="s">
        <v>49</v>
      </c>
      <c r="N202" t="s">
        <v>40</v>
      </c>
      <c r="O202" t="s">
        <v>622</v>
      </c>
      <c r="T202" t="s">
        <v>35</v>
      </c>
      <c r="U202" t="s">
        <v>18</v>
      </c>
      <c r="V202">
        <v>-6</v>
      </c>
      <c r="W202" t="s">
        <v>19</v>
      </c>
      <c r="X202" s="32" t="s">
        <v>438</v>
      </c>
      <c r="Y202">
        <v>0</v>
      </c>
      <c r="Z202">
        <v>15</v>
      </c>
      <c r="AC202">
        <v>15</v>
      </c>
      <c r="AD202">
        <v>15</v>
      </c>
      <c r="AJ202" s="32" t="s">
        <v>560</v>
      </c>
      <c r="AK202" t="s">
        <v>20</v>
      </c>
      <c r="AL202" t="s">
        <v>312</v>
      </c>
      <c r="AN202" s="1">
        <v>42373</v>
      </c>
      <c r="AO202">
        <v>0</v>
      </c>
      <c r="AP202">
        <v>0</v>
      </c>
      <c r="AQ202">
        <v>0</v>
      </c>
      <c r="AR202">
        <v>1</v>
      </c>
      <c r="AS202">
        <v>1</v>
      </c>
      <c r="AT202">
        <v>1</v>
      </c>
      <c r="AU202">
        <v>1</v>
      </c>
      <c r="AV202">
        <v>1</v>
      </c>
    </row>
    <row r="203" spans="1:48" hidden="1" x14ac:dyDescent="0.25">
      <c r="A203" t="s">
        <v>17</v>
      </c>
      <c r="B203" t="s">
        <v>507</v>
      </c>
      <c r="C203" t="s">
        <v>507</v>
      </c>
      <c r="D203" t="s">
        <v>630</v>
      </c>
      <c r="E203" t="s">
        <v>631</v>
      </c>
      <c r="G203">
        <v>0</v>
      </c>
      <c r="J203" s="33">
        <v>42471</v>
      </c>
      <c r="K203" t="s">
        <v>38</v>
      </c>
      <c r="L203" t="s">
        <v>39</v>
      </c>
      <c r="M203" t="s">
        <v>49</v>
      </c>
      <c r="N203" t="s">
        <v>40</v>
      </c>
      <c r="O203" t="s">
        <v>622</v>
      </c>
      <c r="T203" t="s">
        <v>35</v>
      </c>
      <c r="U203" t="s">
        <v>18</v>
      </c>
      <c r="V203">
        <v>-6</v>
      </c>
      <c r="W203" t="s">
        <v>19</v>
      </c>
      <c r="X203" s="32" t="s">
        <v>438</v>
      </c>
      <c r="Y203">
        <v>0</v>
      </c>
      <c r="Z203">
        <v>15</v>
      </c>
      <c r="AC203">
        <v>15</v>
      </c>
      <c r="AD203">
        <v>15</v>
      </c>
      <c r="AJ203" s="32" t="s">
        <v>560</v>
      </c>
      <c r="AK203" t="s">
        <v>20</v>
      </c>
      <c r="AL203" t="s">
        <v>89</v>
      </c>
      <c r="AN203" s="1">
        <v>42373</v>
      </c>
      <c r="AO203">
        <v>0</v>
      </c>
      <c r="AP203">
        <v>0</v>
      </c>
      <c r="AQ203">
        <v>0</v>
      </c>
      <c r="AR203">
        <v>1</v>
      </c>
      <c r="AS203">
        <v>1</v>
      </c>
      <c r="AT203">
        <v>1</v>
      </c>
      <c r="AU203">
        <v>1</v>
      </c>
      <c r="AV203">
        <v>1</v>
      </c>
    </row>
    <row r="204" spans="1:48" hidden="1" x14ac:dyDescent="0.25">
      <c r="A204" t="s">
        <v>17</v>
      </c>
      <c r="B204" t="s">
        <v>507</v>
      </c>
      <c r="C204" t="s">
        <v>507</v>
      </c>
      <c r="D204" t="s">
        <v>632</v>
      </c>
      <c r="E204" t="s">
        <v>621</v>
      </c>
      <c r="G204">
        <v>0</v>
      </c>
      <c r="J204" s="33">
        <v>42433</v>
      </c>
      <c r="K204" t="s">
        <v>38</v>
      </c>
      <c r="L204" t="s">
        <v>36</v>
      </c>
      <c r="M204">
        <v>1234567</v>
      </c>
      <c r="N204" t="s">
        <v>40</v>
      </c>
      <c r="O204" t="s">
        <v>622</v>
      </c>
      <c r="T204" t="s">
        <v>35</v>
      </c>
      <c r="U204" t="s">
        <v>18</v>
      </c>
      <c r="V204">
        <v>-6</v>
      </c>
      <c r="W204" t="s">
        <v>19</v>
      </c>
      <c r="X204" s="32" t="s">
        <v>260</v>
      </c>
      <c r="Y204">
        <v>0</v>
      </c>
      <c r="Z204">
        <v>15</v>
      </c>
      <c r="AC204">
        <v>15</v>
      </c>
      <c r="AD204">
        <v>15</v>
      </c>
      <c r="AJ204" s="32" t="s">
        <v>620</v>
      </c>
      <c r="AK204" t="s">
        <v>20</v>
      </c>
      <c r="AL204" t="s">
        <v>92</v>
      </c>
      <c r="AN204" t="s">
        <v>302</v>
      </c>
      <c r="AO204">
        <v>0</v>
      </c>
      <c r="AP204">
        <v>0</v>
      </c>
      <c r="AQ204">
        <v>0</v>
      </c>
      <c r="AR204">
        <v>1</v>
      </c>
      <c r="AS204">
        <v>1</v>
      </c>
      <c r="AT204">
        <v>1</v>
      </c>
      <c r="AU204">
        <v>1</v>
      </c>
      <c r="AV204">
        <v>1</v>
      </c>
    </row>
    <row r="205" spans="1:48" hidden="1" x14ac:dyDescent="0.25">
      <c r="A205" t="s">
        <v>17</v>
      </c>
      <c r="B205" t="s">
        <v>507</v>
      </c>
      <c r="C205" t="s">
        <v>507</v>
      </c>
      <c r="D205" t="s">
        <v>633</v>
      </c>
      <c r="E205" t="s">
        <v>634</v>
      </c>
      <c r="G205">
        <v>0</v>
      </c>
      <c r="J205" s="33">
        <v>42454</v>
      </c>
      <c r="K205" t="s">
        <v>38</v>
      </c>
      <c r="L205" t="s">
        <v>36</v>
      </c>
      <c r="M205" t="s">
        <v>310</v>
      </c>
      <c r="N205" t="s">
        <v>40</v>
      </c>
      <c r="O205" t="s">
        <v>622</v>
      </c>
      <c r="T205" t="s">
        <v>35</v>
      </c>
      <c r="U205" t="s">
        <v>18</v>
      </c>
      <c r="V205">
        <v>-6</v>
      </c>
      <c r="W205" t="s">
        <v>19</v>
      </c>
      <c r="X205" s="32" t="s">
        <v>431</v>
      </c>
      <c r="Y205">
        <v>0</v>
      </c>
      <c r="Z205">
        <v>15</v>
      </c>
      <c r="AC205">
        <v>15</v>
      </c>
      <c r="AD205">
        <v>15</v>
      </c>
      <c r="AJ205" s="32" t="s">
        <v>72</v>
      </c>
      <c r="AK205" t="s">
        <v>20</v>
      </c>
      <c r="AL205" t="s">
        <v>92</v>
      </c>
      <c r="AN205" t="s">
        <v>635</v>
      </c>
      <c r="AO205">
        <v>0</v>
      </c>
      <c r="AP205">
        <v>0</v>
      </c>
      <c r="AQ205">
        <v>0</v>
      </c>
      <c r="AR205">
        <v>1</v>
      </c>
      <c r="AS205">
        <v>1</v>
      </c>
      <c r="AT205">
        <v>1</v>
      </c>
      <c r="AU205">
        <v>1</v>
      </c>
      <c r="AV205">
        <v>1</v>
      </c>
    </row>
    <row r="206" spans="1:48" hidden="1" x14ac:dyDescent="0.25">
      <c r="A206" t="s">
        <v>17</v>
      </c>
      <c r="B206" t="s">
        <v>507</v>
      </c>
      <c r="C206" t="s">
        <v>507</v>
      </c>
      <c r="D206" t="s">
        <v>636</v>
      </c>
      <c r="E206" t="s">
        <v>637</v>
      </c>
      <c r="G206">
        <v>0</v>
      </c>
      <c r="J206" s="33">
        <v>42454</v>
      </c>
      <c r="K206" t="s">
        <v>38</v>
      </c>
      <c r="L206" t="s">
        <v>36</v>
      </c>
      <c r="M206" t="s">
        <v>310</v>
      </c>
      <c r="N206" t="s">
        <v>40</v>
      </c>
      <c r="O206" t="s">
        <v>622</v>
      </c>
      <c r="T206" t="s">
        <v>35</v>
      </c>
      <c r="U206" t="s">
        <v>18</v>
      </c>
      <c r="V206">
        <v>-6</v>
      </c>
      <c r="W206" t="s">
        <v>19</v>
      </c>
      <c r="X206" s="32" t="s">
        <v>431</v>
      </c>
      <c r="Y206">
        <v>0</v>
      </c>
      <c r="Z206">
        <v>15</v>
      </c>
      <c r="AC206">
        <v>15</v>
      </c>
      <c r="AD206">
        <v>15</v>
      </c>
      <c r="AJ206" s="32" t="s">
        <v>72</v>
      </c>
      <c r="AK206" t="s">
        <v>20</v>
      </c>
      <c r="AN206" t="s">
        <v>635</v>
      </c>
      <c r="AO206">
        <v>0</v>
      </c>
      <c r="AP206">
        <v>0</v>
      </c>
      <c r="AQ206">
        <v>0</v>
      </c>
      <c r="AR206">
        <v>1</v>
      </c>
      <c r="AS206">
        <v>1</v>
      </c>
      <c r="AT206">
        <v>1</v>
      </c>
      <c r="AU206">
        <v>1</v>
      </c>
      <c r="AV206">
        <v>1</v>
      </c>
    </row>
    <row r="207" spans="1:48" hidden="1" x14ac:dyDescent="0.25">
      <c r="A207" t="s">
        <v>17</v>
      </c>
      <c r="B207" t="s">
        <v>507</v>
      </c>
      <c r="C207" t="s">
        <v>507</v>
      </c>
      <c r="D207" t="s">
        <v>645</v>
      </c>
      <c r="E207" t="s">
        <v>646</v>
      </c>
      <c r="G207">
        <v>0</v>
      </c>
      <c r="J207" s="33">
        <v>42670</v>
      </c>
      <c r="K207" t="s">
        <v>86</v>
      </c>
      <c r="L207" t="s">
        <v>39</v>
      </c>
      <c r="M207">
        <v>1234567</v>
      </c>
      <c r="N207" t="s">
        <v>37</v>
      </c>
      <c r="O207" t="s">
        <v>643</v>
      </c>
      <c r="T207" t="s">
        <v>35</v>
      </c>
      <c r="U207" t="s">
        <v>18</v>
      </c>
      <c r="V207">
        <v>-43</v>
      </c>
      <c r="W207" t="s">
        <v>19</v>
      </c>
      <c r="X207" s="32" t="s">
        <v>67</v>
      </c>
      <c r="Y207">
        <v>0</v>
      </c>
      <c r="Z207">
        <v>81</v>
      </c>
      <c r="AA207" t="s">
        <v>67</v>
      </c>
      <c r="AC207">
        <v>81</v>
      </c>
      <c r="AD207">
        <v>81</v>
      </c>
      <c r="AJ207" s="32" t="s">
        <v>647</v>
      </c>
      <c r="AK207" t="s">
        <v>20</v>
      </c>
      <c r="AL207" t="s">
        <v>89</v>
      </c>
      <c r="AN207" t="s">
        <v>648</v>
      </c>
      <c r="AO207">
        <v>0</v>
      </c>
      <c r="AP207">
        <v>0</v>
      </c>
      <c r="AQ207">
        <v>0</v>
      </c>
      <c r="AR207">
        <v>1</v>
      </c>
      <c r="AS207">
        <v>1</v>
      </c>
      <c r="AT207">
        <v>1</v>
      </c>
      <c r="AU207">
        <v>1</v>
      </c>
      <c r="AV207">
        <v>1</v>
      </c>
    </row>
    <row r="208" spans="1:48" hidden="1" x14ac:dyDescent="0.25">
      <c r="A208" t="s">
        <v>17</v>
      </c>
      <c r="B208" t="s">
        <v>507</v>
      </c>
      <c r="C208" t="s">
        <v>507</v>
      </c>
      <c r="D208" t="s">
        <v>649</v>
      </c>
      <c r="E208" t="s">
        <v>650</v>
      </c>
      <c r="G208">
        <v>0</v>
      </c>
      <c r="J208" s="33">
        <v>42710</v>
      </c>
      <c r="K208" t="s">
        <v>38</v>
      </c>
      <c r="L208" t="s">
        <v>39</v>
      </c>
      <c r="M208">
        <v>1234567</v>
      </c>
      <c r="N208" t="s">
        <v>40</v>
      </c>
      <c r="O208" t="s">
        <v>643</v>
      </c>
      <c r="T208" t="s">
        <v>35</v>
      </c>
      <c r="U208" t="s">
        <v>18</v>
      </c>
      <c r="V208">
        <v>-43</v>
      </c>
      <c r="W208" t="s">
        <v>19</v>
      </c>
      <c r="X208" s="32" t="s">
        <v>651</v>
      </c>
      <c r="Y208">
        <v>0</v>
      </c>
      <c r="Z208">
        <v>15</v>
      </c>
      <c r="AC208">
        <v>15</v>
      </c>
      <c r="AD208">
        <v>15</v>
      </c>
      <c r="AJ208" s="32" t="s">
        <v>644</v>
      </c>
      <c r="AK208" t="s">
        <v>20</v>
      </c>
      <c r="AL208" t="s">
        <v>312</v>
      </c>
      <c r="AN208" s="1">
        <v>42439</v>
      </c>
      <c r="AO208">
        <v>0</v>
      </c>
      <c r="AP208">
        <v>0</v>
      </c>
      <c r="AQ208">
        <v>0</v>
      </c>
      <c r="AR208">
        <v>1</v>
      </c>
      <c r="AS208">
        <v>1</v>
      </c>
      <c r="AT208">
        <v>1</v>
      </c>
      <c r="AU208">
        <v>1</v>
      </c>
      <c r="AV208">
        <v>1</v>
      </c>
    </row>
    <row r="209" spans="1:48" hidden="1" x14ac:dyDescent="0.25">
      <c r="A209" t="s">
        <v>17</v>
      </c>
      <c r="B209" t="s">
        <v>507</v>
      </c>
      <c r="C209" t="s">
        <v>507</v>
      </c>
      <c r="D209" t="s">
        <v>652</v>
      </c>
      <c r="E209" t="s">
        <v>653</v>
      </c>
      <c r="G209">
        <v>0</v>
      </c>
      <c r="J209" s="33">
        <v>42696</v>
      </c>
      <c r="K209" t="s">
        <v>38</v>
      </c>
      <c r="L209" t="s">
        <v>36</v>
      </c>
      <c r="M209">
        <v>1234567</v>
      </c>
      <c r="N209" t="s">
        <v>40</v>
      </c>
      <c r="O209" t="s">
        <v>643</v>
      </c>
      <c r="T209" t="s">
        <v>35</v>
      </c>
      <c r="U209" t="s">
        <v>18</v>
      </c>
      <c r="V209">
        <v>-43</v>
      </c>
      <c r="W209" t="s">
        <v>19</v>
      </c>
      <c r="X209" s="32" t="s">
        <v>654</v>
      </c>
      <c r="Y209">
        <v>0</v>
      </c>
      <c r="Z209">
        <v>15</v>
      </c>
      <c r="AC209">
        <v>15</v>
      </c>
      <c r="AD209">
        <v>15</v>
      </c>
      <c r="AJ209" s="32" t="s">
        <v>655</v>
      </c>
      <c r="AK209" t="s">
        <v>20</v>
      </c>
      <c r="AL209" t="s">
        <v>92</v>
      </c>
      <c r="AN209" t="s">
        <v>556</v>
      </c>
      <c r="AO209">
        <v>0</v>
      </c>
      <c r="AP209">
        <v>0</v>
      </c>
      <c r="AQ209">
        <v>0</v>
      </c>
      <c r="AR209">
        <v>1</v>
      </c>
      <c r="AS209">
        <v>1</v>
      </c>
      <c r="AT209">
        <v>1</v>
      </c>
      <c r="AU209">
        <v>1</v>
      </c>
      <c r="AV209">
        <v>1</v>
      </c>
    </row>
    <row r="210" spans="1:48" hidden="1" x14ac:dyDescent="0.25">
      <c r="A210" t="s">
        <v>17</v>
      </c>
      <c r="B210" t="s">
        <v>507</v>
      </c>
      <c r="C210" t="s">
        <v>507</v>
      </c>
      <c r="D210" t="s">
        <v>659</v>
      </c>
      <c r="E210" t="s">
        <v>660</v>
      </c>
      <c r="G210">
        <v>0</v>
      </c>
      <c r="J210" s="33">
        <v>42717</v>
      </c>
      <c r="K210" t="s">
        <v>661</v>
      </c>
      <c r="L210" t="s">
        <v>36</v>
      </c>
      <c r="M210" t="s">
        <v>31</v>
      </c>
      <c r="N210" t="s">
        <v>40</v>
      </c>
      <c r="O210" t="s">
        <v>643</v>
      </c>
      <c r="T210" t="s">
        <v>45</v>
      </c>
      <c r="U210" t="s">
        <v>18</v>
      </c>
      <c r="V210">
        <v>-43</v>
      </c>
      <c r="W210" t="s">
        <v>19</v>
      </c>
      <c r="X210" s="32" t="s">
        <v>656</v>
      </c>
      <c r="Y210">
        <v>0</v>
      </c>
      <c r="Z210">
        <v>5</v>
      </c>
      <c r="AC210">
        <v>5</v>
      </c>
      <c r="AD210">
        <v>5</v>
      </c>
      <c r="AJ210" s="32" t="s">
        <v>34</v>
      </c>
      <c r="AK210" t="s">
        <v>20</v>
      </c>
      <c r="AN210" s="1">
        <v>42653</v>
      </c>
      <c r="AO210">
        <v>0</v>
      </c>
      <c r="AP210">
        <v>0</v>
      </c>
      <c r="AQ210">
        <v>0</v>
      </c>
      <c r="AR210">
        <v>1</v>
      </c>
      <c r="AS210">
        <v>1</v>
      </c>
      <c r="AT210">
        <v>1</v>
      </c>
      <c r="AU210">
        <v>1</v>
      </c>
      <c r="AV210">
        <v>1</v>
      </c>
    </row>
    <row r="211" spans="1:48" hidden="1" x14ac:dyDescent="0.25">
      <c r="A211" t="s">
        <v>17</v>
      </c>
      <c r="B211" t="s">
        <v>507</v>
      </c>
      <c r="C211" t="s">
        <v>507</v>
      </c>
      <c r="D211" t="s">
        <v>662</v>
      </c>
      <c r="E211" t="s">
        <v>663</v>
      </c>
      <c r="G211">
        <v>0</v>
      </c>
      <c r="J211" s="33">
        <v>42724</v>
      </c>
      <c r="K211" t="s">
        <v>661</v>
      </c>
      <c r="L211" t="s">
        <v>36</v>
      </c>
      <c r="M211" t="s">
        <v>31</v>
      </c>
      <c r="N211" t="s">
        <v>664</v>
      </c>
      <c r="O211" t="s">
        <v>643</v>
      </c>
      <c r="T211" t="s">
        <v>45</v>
      </c>
      <c r="U211" t="s">
        <v>18</v>
      </c>
      <c r="V211">
        <v>-43</v>
      </c>
      <c r="W211" t="s">
        <v>19</v>
      </c>
      <c r="X211" s="32" t="s">
        <v>29</v>
      </c>
      <c r="Y211">
        <v>0</v>
      </c>
      <c r="Z211">
        <v>5</v>
      </c>
      <c r="AC211">
        <v>5</v>
      </c>
      <c r="AD211">
        <v>5</v>
      </c>
      <c r="AJ211" s="32" t="s">
        <v>665</v>
      </c>
      <c r="AK211" t="s">
        <v>20</v>
      </c>
      <c r="AN211" t="s">
        <v>666</v>
      </c>
      <c r="AO211">
        <v>0</v>
      </c>
      <c r="AP211">
        <v>0</v>
      </c>
      <c r="AQ211">
        <v>0</v>
      </c>
      <c r="AR211">
        <v>1</v>
      </c>
      <c r="AS211">
        <v>1</v>
      </c>
      <c r="AT211">
        <v>1</v>
      </c>
      <c r="AU211">
        <v>1</v>
      </c>
      <c r="AV211">
        <v>1</v>
      </c>
    </row>
    <row r="212" spans="1:48" hidden="1" x14ac:dyDescent="0.25">
      <c r="A212" t="s">
        <v>17</v>
      </c>
      <c r="B212" t="s">
        <v>507</v>
      </c>
      <c r="C212" t="s">
        <v>507</v>
      </c>
      <c r="D212" t="s">
        <v>667</v>
      </c>
      <c r="E212" t="s">
        <v>668</v>
      </c>
      <c r="G212">
        <v>0</v>
      </c>
      <c r="J212" s="33">
        <v>42717</v>
      </c>
      <c r="K212" t="s">
        <v>30</v>
      </c>
      <c r="L212" t="s">
        <v>36</v>
      </c>
      <c r="M212" t="s">
        <v>31</v>
      </c>
      <c r="N212" t="s">
        <v>32</v>
      </c>
      <c r="O212" t="s">
        <v>643</v>
      </c>
      <c r="T212" t="s">
        <v>45</v>
      </c>
      <c r="U212" t="s">
        <v>18</v>
      </c>
      <c r="V212">
        <v>-38</v>
      </c>
      <c r="W212" t="s">
        <v>19</v>
      </c>
      <c r="X212" s="32" t="s">
        <v>656</v>
      </c>
      <c r="Y212">
        <v>0</v>
      </c>
      <c r="Z212">
        <v>5</v>
      </c>
      <c r="AC212">
        <v>5</v>
      </c>
      <c r="AD212">
        <v>5</v>
      </c>
      <c r="AJ212" s="32" t="s">
        <v>34</v>
      </c>
      <c r="AK212" t="s">
        <v>20</v>
      </c>
      <c r="AN212" t="s">
        <v>666</v>
      </c>
      <c r="AO212">
        <v>0</v>
      </c>
      <c r="AP212">
        <v>0</v>
      </c>
      <c r="AQ212">
        <v>0</v>
      </c>
      <c r="AR212">
        <v>1</v>
      </c>
      <c r="AS212">
        <v>1</v>
      </c>
      <c r="AT212">
        <v>1</v>
      </c>
      <c r="AU212">
        <v>1</v>
      </c>
      <c r="AV212">
        <v>1</v>
      </c>
    </row>
    <row r="213" spans="1:48" hidden="1" x14ac:dyDescent="0.25">
      <c r="A213" t="s">
        <v>17</v>
      </c>
      <c r="B213" t="s">
        <v>507</v>
      </c>
      <c r="C213" t="s">
        <v>507</v>
      </c>
      <c r="D213" t="s">
        <v>669</v>
      </c>
      <c r="E213" t="s">
        <v>670</v>
      </c>
      <c r="G213">
        <v>0</v>
      </c>
      <c r="J213" s="33">
        <v>42724</v>
      </c>
      <c r="K213" t="s">
        <v>30</v>
      </c>
      <c r="L213" t="s">
        <v>36</v>
      </c>
      <c r="M213" t="s">
        <v>31</v>
      </c>
      <c r="N213" t="s">
        <v>32</v>
      </c>
      <c r="O213" t="s">
        <v>643</v>
      </c>
      <c r="T213" t="s">
        <v>45</v>
      </c>
      <c r="U213" t="s">
        <v>18</v>
      </c>
      <c r="V213">
        <v>-38</v>
      </c>
      <c r="W213" t="s">
        <v>19</v>
      </c>
      <c r="X213" s="32" t="s">
        <v>29</v>
      </c>
      <c r="Y213">
        <v>5</v>
      </c>
      <c r="Z213">
        <v>5</v>
      </c>
      <c r="AC213">
        <v>5</v>
      </c>
      <c r="AD213">
        <v>5</v>
      </c>
      <c r="AJ213" s="32" t="s">
        <v>665</v>
      </c>
      <c r="AK213" t="s">
        <v>20</v>
      </c>
      <c r="AN213" t="s">
        <v>671</v>
      </c>
      <c r="AO213">
        <v>0</v>
      </c>
      <c r="AP213">
        <v>0</v>
      </c>
      <c r="AQ213">
        <v>0</v>
      </c>
      <c r="AR213">
        <v>1</v>
      </c>
      <c r="AS213">
        <v>1</v>
      </c>
      <c r="AT213">
        <v>1</v>
      </c>
      <c r="AU213">
        <v>1</v>
      </c>
      <c r="AV213">
        <v>1</v>
      </c>
    </row>
    <row r="214" spans="1:48" hidden="1" x14ac:dyDescent="0.25">
      <c r="A214" t="s">
        <v>17</v>
      </c>
      <c r="B214" t="s">
        <v>507</v>
      </c>
      <c r="C214" t="s">
        <v>507</v>
      </c>
      <c r="D214" t="s">
        <v>672</v>
      </c>
      <c r="E214" t="s">
        <v>673</v>
      </c>
      <c r="G214">
        <v>0</v>
      </c>
      <c r="J214" s="33">
        <v>42724</v>
      </c>
      <c r="K214" t="s">
        <v>46</v>
      </c>
      <c r="L214" t="s">
        <v>36</v>
      </c>
      <c r="M214" t="s">
        <v>31</v>
      </c>
      <c r="N214" t="s">
        <v>24</v>
      </c>
      <c r="O214" t="s">
        <v>643</v>
      </c>
      <c r="T214" t="s">
        <v>45</v>
      </c>
      <c r="U214" t="s">
        <v>25</v>
      </c>
      <c r="V214">
        <v>-43</v>
      </c>
      <c r="W214" t="s">
        <v>19</v>
      </c>
      <c r="X214" s="32" t="s">
        <v>665</v>
      </c>
      <c r="Y214">
        <v>0</v>
      </c>
      <c r="Z214">
        <v>0</v>
      </c>
      <c r="AC214">
        <v>0</v>
      </c>
      <c r="AD214">
        <v>0</v>
      </c>
      <c r="AJ214" s="32" t="s">
        <v>665</v>
      </c>
      <c r="AK214" t="s">
        <v>20</v>
      </c>
      <c r="AN214" t="s">
        <v>666</v>
      </c>
      <c r="AO214">
        <v>0</v>
      </c>
      <c r="AP214">
        <v>0</v>
      </c>
      <c r="AQ214">
        <v>0</v>
      </c>
      <c r="AR214">
        <v>1</v>
      </c>
      <c r="AS214">
        <v>1</v>
      </c>
      <c r="AT214">
        <v>1</v>
      </c>
      <c r="AU214">
        <v>1</v>
      </c>
      <c r="AV214">
        <v>1</v>
      </c>
    </row>
    <row r="215" spans="1:48" hidden="1" x14ac:dyDescent="0.25">
      <c r="A215" t="s">
        <v>17</v>
      </c>
      <c r="B215" t="s">
        <v>507</v>
      </c>
      <c r="C215" t="s">
        <v>507</v>
      </c>
      <c r="D215" t="s">
        <v>674</v>
      </c>
      <c r="E215" t="s">
        <v>675</v>
      </c>
      <c r="G215">
        <v>0</v>
      </c>
      <c r="J215" s="33">
        <v>42740</v>
      </c>
      <c r="K215" t="s">
        <v>46</v>
      </c>
      <c r="L215" t="s">
        <v>36</v>
      </c>
      <c r="M215" t="s">
        <v>31</v>
      </c>
      <c r="N215" t="s">
        <v>24</v>
      </c>
      <c r="O215" t="s">
        <v>643</v>
      </c>
      <c r="T215" t="s">
        <v>45</v>
      </c>
      <c r="U215" t="s">
        <v>18</v>
      </c>
      <c r="V215">
        <v>-35</v>
      </c>
      <c r="W215" t="s">
        <v>19</v>
      </c>
      <c r="X215" s="32" t="s">
        <v>676</v>
      </c>
      <c r="Y215">
        <v>0</v>
      </c>
      <c r="Z215">
        <v>7</v>
      </c>
      <c r="AC215">
        <v>7</v>
      </c>
      <c r="AD215">
        <v>7</v>
      </c>
      <c r="AJ215" s="32" t="s">
        <v>677</v>
      </c>
      <c r="AK215" t="s">
        <v>20</v>
      </c>
      <c r="AN215" s="1">
        <v>42624</v>
      </c>
      <c r="AO215">
        <v>0</v>
      </c>
      <c r="AP215">
        <v>0</v>
      </c>
      <c r="AQ215">
        <v>0</v>
      </c>
      <c r="AR215">
        <v>1</v>
      </c>
      <c r="AS215">
        <v>1</v>
      </c>
      <c r="AT215">
        <v>1</v>
      </c>
      <c r="AU215">
        <v>1</v>
      </c>
      <c r="AV215">
        <v>1</v>
      </c>
    </row>
    <row r="216" spans="1:48" hidden="1" x14ac:dyDescent="0.25">
      <c r="A216" t="s">
        <v>17</v>
      </c>
      <c r="B216" t="s">
        <v>507</v>
      </c>
      <c r="C216" t="s">
        <v>507</v>
      </c>
      <c r="D216" t="s">
        <v>678</v>
      </c>
      <c r="E216" t="s">
        <v>679</v>
      </c>
      <c r="G216">
        <v>0</v>
      </c>
      <c r="J216" s="33">
        <v>42738</v>
      </c>
      <c r="K216" t="s">
        <v>136</v>
      </c>
      <c r="L216" t="s">
        <v>36</v>
      </c>
      <c r="M216" t="s">
        <v>31</v>
      </c>
      <c r="N216" t="s">
        <v>24</v>
      </c>
      <c r="O216" t="s">
        <v>643</v>
      </c>
      <c r="T216" t="s">
        <v>45</v>
      </c>
      <c r="U216" t="s">
        <v>18</v>
      </c>
      <c r="V216">
        <v>-43</v>
      </c>
      <c r="W216" t="s">
        <v>19</v>
      </c>
      <c r="X216" s="32" t="s">
        <v>676</v>
      </c>
      <c r="Y216">
        <v>0</v>
      </c>
      <c r="Z216">
        <v>5</v>
      </c>
      <c r="AC216">
        <v>5</v>
      </c>
      <c r="AD216">
        <v>5</v>
      </c>
      <c r="AJ216" s="32" t="s">
        <v>680</v>
      </c>
      <c r="AK216" t="s">
        <v>20</v>
      </c>
      <c r="AN216" t="s">
        <v>671</v>
      </c>
      <c r="AO216">
        <v>0</v>
      </c>
      <c r="AP216">
        <v>0</v>
      </c>
      <c r="AQ216">
        <v>0</v>
      </c>
      <c r="AR216">
        <v>1</v>
      </c>
      <c r="AS216">
        <v>1</v>
      </c>
      <c r="AT216">
        <v>1</v>
      </c>
      <c r="AU216">
        <v>1</v>
      </c>
      <c r="AV216">
        <v>1</v>
      </c>
    </row>
    <row r="217" spans="1:48" hidden="1" x14ac:dyDescent="0.25">
      <c r="A217" t="s">
        <v>17</v>
      </c>
      <c r="B217" t="s">
        <v>507</v>
      </c>
      <c r="C217" t="s">
        <v>507</v>
      </c>
      <c r="D217" t="s">
        <v>681</v>
      </c>
      <c r="E217" t="s">
        <v>682</v>
      </c>
      <c r="G217">
        <v>0</v>
      </c>
      <c r="J217" s="33">
        <v>42747</v>
      </c>
      <c r="K217" t="s">
        <v>30</v>
      </c>
      <c r="L217" t="s">
        <v>39</v>
      </c>
      <c r="M217" t="s">
        <v>31</v>
      </c>
      <c r="N217" t="s">
        <v>32</v>
      </c>
      <c r="O217" t="s">
        <v>643</v>
      </c>
      <c r="T217" t="s">
        <v>45</v>
      </c>
      <c r="U217" t="s">
        <v>18</v>
      </c>
      <c r="V217">
        <v>-35</v>
      </c>
      <c r="W217" t="s">
        <v>19</v>
      </c>
      <c r="X217" s="32" t="s">
        <v>683</v>
      </c>
      <c r="Y217">
        <v>0</v>
      </c>
      <c r="Z217">
        <v>5</v>
      </c>
      <c r="AC217">
        <v>5</v>
      </c>
      <c r="AD217">
        <v>5</v>
      </c>
      <c r="AJ217" s="32" t="s">
        <v>684</v>
      </c>
      <c r="AK217" t="s">
        <v>20</v>
      </c>
      <c r="AN217" t="s">
        <v>685</v>
      </c>
      <c r="AO217">
        <v>0</v>
      </c>
      <c r="AP217">
        <v>0</v>
      </c>
      <c r="AQ217">
        <v>0</v>
      </c>
      <c r="AR217">
        <v>1</v>
      </c>
      <c r="AS217">
        <v>1</v>
      </c>
      <c r="AT217">
        <v>1</v>
      </c>
      <c r="AU217">
        <v>1</v>
      </c>
      <c r="AV217">
        <v>1</v>
      </c>
    </row>
    <row r="218" spans="1:48" hidden="1" x14ac:dyDescent="0.25">
      <c r="A218" t="s">
        <v>17</v>
      </c>
      <c r="B218" t="s">
        <v>507</v>
      </c>
      <c r="C218" t="s">
        <v>507</v>
      </c>
      <c r="D218" t="s">
        <v>686</v>
      </c>
      <c r="E218" t="s">
        <v>687</v>
      </c>
      <c r="G218">
        <v>0</v>
      </c>
      <c r="J218" s="33">
        <v>42761</v>
      </c>
      <c r="K218" t="s">
        <v>30</v>
      </c>
      <c r="L218" t="s">
        <v>36</v>
      </c>
      <c r="M218" t="s">
        <v>31</v>
      </c>
      <c r="N218" t="s">
        <v>32</v>
      </c>
      <c r="O218" t="s">
        <v>643</v>
      </c>
      <c r="T218" t="s">
        <v>45</v>
      </c>
      <c r="U218" t="s">
        <v>18</v>
      </c>
      <c r="V218">
        <v>-35</v>
      </c>
      <c r="W218" t="s">
        <v>19</v>
      </c>
      <c r="X218" s="32" t="s">
        <v>688</v>
      </c>
      <c r="Y218">
        <v>0</v>
      </c>
      <c r="Z218">
        <v>10</v>
      </c>
      <c r="AC218">
        <v>10</v>
      </c>
      <c r="AD218">
        <v>10</v>
      </c>
      <c r="AJ218" s="32" t="s">
        <v>689</v>
      </c>
      <c r="AK218" t="s">
        <v>20</v>
      </c>
      <c r="AN218" s="1">
        <v>42381</v>
      </c>
      <c r="AO218">
        <v>0</v>
      </c>
      <c r="AP218">
        <v>0</v>
      </c>
      <c r="AQ218">
        <v>0</v>
      </c>
      <c r="AR218">
        <v>1</v>
      </c>
      <c r="AS218">
        <v>1</v>
      </c>
      <c r="AT218">
        <v>1</v>
      </c>
      <c r="AU218">
        <v>1</v>
      </c>
      <c r="AV218">
        <v>1</v>
      </c>
    </row>
    <row r="219" spans="1:48" hidden="1" x14ac:dyDescent="0.25">
      <c r="A219" t="s">
        <v>17</v>
      </c>
      <c r="B219" t="s">
        <v>507</v>
      </c>
      <c r="C219" t="s">
        <v>507</v>
      </c>
      <c r="D219" t="s">
        <v>690</v>
      </c>
      <c r="E219" t="s">
        <v>691</v>
      </c>
      <c r="G219">
        <v>0</v>
      </c>
      <c r="J219" s="33">
        <v>42775</v>
      </c>
      <c r="K219" t="s">
        <v>46</v>
      </c>
      <c r="L219" t="s">
        <v>36</v>
      </c>
      <c r="M219" t="s">
        <v>31</v>
      </c>
      <c r="N219" t="s">
        <v>24</v>
      </c>
      <c r="O219" t="s">
        <v>643</v>
      </c>
      <c r="T219" t="s">
        <v>45</v>
      </c>
      <c r="U219" t="s">
        <v>25</v>
      </c>
      <c r="V219">
        <v>-35</v>
      </c>
      <c r="W219" t="s">
        <v>19</v>
      </c>
      <c r="X219" s="32" t="s">
        <v>692</v>
      </c>
      <c r="Y219">
        <v>8</v>
      </c>
      <c r="Z219">
        <v>0</v>
      </c>
      <c r="AC219">
        <v>0</v>
      </c>
      <c r="AD219">
        <v>0</v>
      </c>
      <c r="AJ219" s="32" t="s">
        <v>692</v>
      </c>
      <c r="AK219" t="s">
        <v>20</v>
      </c>
      <c r="AN219" t="s">
        <v>693</v>
      </c>
      <c r="AO219">
        <v>0</v>
      </c>
      <c r="AP219">
        <v>0</v>
      </c>
      <c r="AQ219">
        <v>0</v>
      </c>
      <c r="AR219">
        <v>1</v>
      </c>
      <c r="AS219">
        <v>1</v>
      </c>
      <c r="AT219">
        <v>1</v>
      </c>
      <c r="AU219">
        <v>1</v>
      </c>
      <c r="AV219">
        <v>1</v>
      </c>
    </row>
    <row r="220" spans="1:48" hidden="1" x14ac:dyDescent="0.25">
      <c r="A220" t="s">
        <v>17</v>
      </c>
      <c r="B220" t="s">
        <v>507</v>
      </c>
      <c r="C220" t="s">
        <v>507</v>
      </c>
      <c r="D220" t="s">
        <v>694</v>
      </c>
      <c r="E220" t="s">
        <v>695</v>
      </c>
      <c r="G220">
        <v>0</v>
      </c>
      <c r="J220" s="33">
        <v>42738</v>
      </c>
      <c r="K220" t="s">
        <v>30</v>
      </c>
      <c r="L220" t="s">
        <v>36</v>
      </c>
      <c r="M220" t="s">
        <v>31</v>
      </c>
      <c r="N220" t="s">
        <v>32</v>
      </c>
      <c r="O220" t="s">
        <v>643</v>
      </c>
      <c r="T220" t="s">
        <v>45</v>
      </c>
      <c r="U220" t="s">
        <v>18</v>
      </c>
      <c r="V220">
        <v>-43</v>
      </c>
      <c r="W220" t="s">
        <v>19</v>
      </c>
      <c r="X220" s="32" t="s">
        <v>676</v>
      </c>
      <c r="Y220">
        <v>0</v>
      </c>
      <c r="Z220">
        <v>5</v>
      </c>
      <c r="AC220">
        <v>5</v>
      </c>
      <c r="AD220">
        <v>5</v>
      </c>
      <c r="AJ220" s="32" t="s">
        <v>680</v>
      </c>
      <c r="AK220" t="s">
        <v>20</v>
      </c>
      <c r="AN220" t="s">
        <v>671</v>
      </c>
      <c r="AO220">
        <v>0</v>
      </c>
      <c r="AP220">
        <v>0</v>
      </c>
      <c r="AQ220">
        <v>0</v>
      </c>
      <c r="AR220">
        <v>1</v>
      </c>
      <c r="AS220">
        <v>1</v>
      </c>
      <c r="AT220">
        <v>1</v>
      </c>
      <c r="AU220">
        <v>1</v>
      </c>
      <c r="AV220">
        <v>1</v>
      </c>
    </row>
    <row r="221" spans="1:48" hidden="1" x14ac:dyDescent="0.25">
      <c r="A221" t="s">
        <v>17</v>
      </c>
      <c r="B221" t="s">
        <v>507</v>
      </c>
      <c r="C221" t="s">
        <v>507</v>
      </c>
      <c r="D221" t="s">
        <v>696</v>
      </c>
      <c r="E221" t="s">
        <v>697</v>
      </c>
      <c r="G221">
        <v>0</v>
      </c>
      <c r="J221" s="33">
        <v>42745</v>
      </c>
      <c r="K221" t="s">
        <v>30</v>
      </c>
      <c r="L221" t="s">
        <v>36</v>
      </c>
      <c r="M221" t="s">
        <v>31</v>
      </c>
      <c r="N221" t="s">
        <v>32</v>
      </c>
      <c r="O221" t="s">
        <v>643</v>
      </c>
      <c r="T221" t="s">
        <v>45</v>
      </c>
      <c r="U221" t="s">
        <v>18</v>
      </c>
      <c r="V221">
        <v>-43</v>
      </c>
      <c r="W221" t="s">
        <v>19</v>
      </c>
      <c r="X221" s="32" t="s">
        <v>698</v>
      </c>
      <c r="Y221">
        <v>0</v>
      </c>
      <c r="Z221">
        <v>5</v>
      </c>
      <c r="AC221">
        <v>5</v>
      </c>
      <c r="AD221">
        <v>5</v>
      </c>
      <c r="AJ221" s="32" t="s">
        <v>699</v>
      </c>
      <c r="AK221" t="s">
        <v>20</v>
      </c>
      <c r="AN221" s="1">
        <v>42411</v>
      </c>
      <c r="AO221">
        <v>0</v>
      </c>
      <c r="AP221">
        <v>0</v>
      </c>
      <c r="AQ221">
        <v>0</v>
      </c>
      <c r="AR221">
        <v>1</v>
      </c>
      <c r="AS221">
        <v>1</v>
      </c>
      <c r="AT221">
        <v>1</v>
      </c>
      <c r="AU221">
        <v>1</v>
      </c>
      <c r="AV221">
        <v>1</v>
      </c>
    </row>
    <row r="222" spans="1:48" hidden="1" x14ac:dyDescent="0.25">
      <c r="A222" t="s">
        <v>17</v>
      </c>
      <c r="B222" t="s">
        <v>507</v>
      </c>
      <c r="C222" t="s">
        <v>507</v>
      </c>
      <c r="D222" t="s">
        <v>700</v>
      </c>
      <c r="E222" t="s">
        <v>701</v>
      </c>
      <c r="G222">
        <v>0</v>
      </c>
      <c r="J222" s="33">
        <v>42766</v>
      </c>
      <c r="K222" t="s">
        <v>30</v>
      </c>
      <c r="L222" t="s">
        <v>36</v>
      </c>
      <c r="M222" t="s">
        <v>31</v>
      </c>
      <c r="N222" t="s">
        <v>32</v>
      </c>
      <c r="O222" t="s">
        <v>643</v>
      </c>
      <c r="T222" t="s">
        <v>45</v>
      </c>
      <c r="U222" t="s">
        <v>18</v>
      </c>
      <c r="V222">
        <v>-43</v>
      </c>
      <c r="W222" t="s">
        <v>19</v>
      </c>
      <c r="X222" s="32" t="s">
        <v>702</v>
      </c>
      <c r="Y222">
        <v>0</v>
      </c>
      <c r="Z222">
        <v>15</v>
      </c>
      <c r="AC222">
        <v>15</v>
      </c>
      <c r="AD222">
        <v>15</v>
      </c>
      <c r="AJ222" s="32" t="s">
        <v>703</v>
      </c>
      <c r="AK222" t="s">
        <v>20</v>
      </c>
      <c r="AN222" t="s">
        <v>518</v>
      </c>
      <c r="AO222">
        <v>0</v>
      </c>
      <c r="AP222">
        <v>0</v>
      </c>
      <c r="AQ222">
        <v>0</v>
      </c>
      <c r="AR222">
        <v>1</v>
      </c>
      <c r="AS222">
        <v>1</v>
      </c>
      <c r="AT222">
        <v>1</v>
      </c>
      <c r="AU222">
        <v>1</v>
      </c>
      <c r="AV222">
        <v>1</v>
      </c>
    </row>
    <row r="223" spans="1:48" hidden="1" x14ac:dyDescent="0.25">
      <c r="A223" t="s">
        <v>17</v>
      </c>
      <c r="B223" t="s">
        <v>507</v>
      </c>
      <c r="C223" t="s">
        <v>507</v>
      </c>
      <c r="D223" t="s">
        <v>704</v>
      </c>
      <c r="E223" t="s">
        <v>705</v>
      </c>
      <c r="G223">
        <v>0</v>
      </c>
      <c r="J223" s="33">
        <v>42759</v>
      </c>
      <c r="K223" t="s">
        <v>136</v>
      </c>
      <c r="L223" t="s">
        <v>36</v>
      </c>
      <c r="M223" t="s">
        <v>31</v>
      </c>
      <c r="N223" t="s">
        <v>24</v>
      </c>
      <c r="O223" t="s">
        <v>643</v>
      </c>
      <c r="T223" t="s">
        <v>45</v>
      </c>
      <c r="U223" t="s">
        <v>18</v>
      </c>
      <c r="V223">
        <v>-38</v>
      </c>
      <c r="W223" t="s">
        <v>19</v>
      </c>
      <c r="X223" s="32" t="s">
        <v>698</v>
      </c>
      <c r="Y223">
        <v>5</v>
      </c>
      <c r="Z223">
        <v>15</v>
      </c>
      <c r="AC223">
        <v>15</v>
      </c>
      <c r="AD223">
        <v>15</v>
      </c>
      <c r="AJ223" s="32" t="s">
        <v>706</v>
      </c>
      <c r="AK223" t="s">
        <v>20</v>
      </c>
      <c r="AN223" t="s">
        <v>518</v>
      </c>
      <c r="AO223">
        <v>0</v>
      </c>
      <c r="AP223">
        <v>0</v>
      </c>
      <c r="AQ223">
        <v>0</v>
      </c>
      <c r="AR223">
        <v>1</v>
      </c>
      <c r="AS223">
        <v>1</v>
      </c>
      <c r="AT223">
        <v>1</v>
      </c>
      <c r="AU223">
        <v>1</v>
      </c>
      <c r="AV223">
        <v>1</v>
      </c>
    </row>
    <row r="224" spans="1:48" hidden="1" x14ac:dyDescent="0.25">
      <c r="A224" t="s">
        <v>17</v>
      </c>
      <c r="B224" t="s">
        <v>507</v>
      </c>
      <c r="C224" t="s">
        <v>507</v>
      </c>
      <c r="D224" t="s">
        <v>707</v>
      </c>
      <c r="E224" t="s">
        <v>708</v>
      </c>
      <c r="G224">
        <v>0</v>
      </c>
      <c r="J224" s="33">
        <v>42787</v>
      </c>
      <c r="K224" t="s">
        <v>136</v>
      </c>
      <c r="L224" t="s">
        <v>36</v>
      </c>
      <c r="M224" t="s">
        <v>31</v>
      </c>
      <c r="N224" t="s">
        <v>24</v>
      </c>
      <c r="O224" t="s">
        <v>643</v>
      </c>
      <c r="T224" t="s">
        <v>45</v>
      </c>
      <c r="U224" t="s">
        <v>18</v>
      </c>
      <c r="V224">
        <v>-43</v>
      </c>
      <c r="W224" t="s">
        <v>19</v>
      </c>
      <c r="X224" s="32" t="s">
        <v>709</v>
      </c>
      <c r="Y224">
        <v>0</v>
      </c>
      <c r="Z224">
        <v>15</v>
      </c>
      <c r="AC224">
        <v>15</v>
      </c>
      <c r="AD224">
        <v>15</v>
      </c>
      <c r="AJ224" s="32" t="s">
        <v>710</v>
      </c>
      <c r="AK224" t="s">
        <v>20</v>
      </c>
      <c r="AN224" t="s">
        <v>693</v>
      </c>
      <c r="AO224">
        <v>0</v>
      </c>
      <c r="AP224">
        <v>0</v>
      </c>
      <c r="AQ224">
        <v>0</v>
      </c>
      <c r="AR224">
        <v>1</v>
      </c>
      <c r="AS224">
        <v>1</v>
      </c>
      <c r="AT224">
        <v>1</v>
      </c>
      <c r="AU224">
        <v>1</v>
      </c>
      <c r="AV224">
        <v>1</v>
      </c>
    </row>
    <row r="225" spans="1:48" hidden="1" x14ac:dyDescent="0.25">
      <c r="A225" t="s">
        <v>17</v>
      </c>
      <c r="B225" t="s">
        <v>507</v>
      </c>
      <c r="C225" t="s">
        <v>507</v>
      </c>
      <c r="D225" t="s">
        <v>711</v>
      </c>
      <c r="E225" t="s">
        <v>712</v>
      </c>
      <c r="G225">
        <v>0</v>
      </c>
      <c r="J225" s="33">
        <v>42815</v>
      </c>
      <c r="K225" t="s">
        <v>136</v>
      </c>
      <c r="L225" t="s">
        <v>36</v>
      </c>
      <c r="M225" t="s">
        <v>31</v>
      </c>
      <c r="N225" t="s">
        <v>24</v>
      </c>
      <c r="O225" t="s">
        <v>643</v>
      </c>
      <c r="T225" t="s">
        <v>45</v>
      </c>
      <c r="U225" t="s">
        <v>18</v>
      </c>
      <c r="V225">
        <v>-43</v>
      </c>
      <c r="W225" t="s">
        <v>19</v>
      </c>
      <c r="X225" s="32" t="s">
        <v>713</v>
      </c>
      <c r="Y225">
        <v>0</v>
      </c>
      <c r="Z225">
        <v>20</v>
      </c>
      <c r="AC225">
        <v>20</v>
      </c>
      <c r="AD225">
        <v>20</v>
      </c>
      <c r="AJ225" s="32" t="s">
        <v>714</v>
      </c>
      <c r="AK225" t="s">
        <v>20</v>
      </c>
      <c r="AN225" t="s">
        <v>715</v>
      </c>
      <c r="AO225">
        <v>0</v>
      </c>
      <c r="AP225">
        <v>0</v>
      </c>
      <c r="AQ225">
        <v>0</v>
      </c>
      <c r="AR225">
        <v>1</v>
      </c>
      <c r="AS225">
        <v>1</v>
      </c>
      <c r="AT225">
        <v>1</v>
      </c>
      <c r="AU225">
        <v>1</v>
      </c>
      <c r="AV225">
        <v>1</v>
      </c>
    </row>
    <row r="226" spans="1:48" hidden="1" x14ac:dyDescent="0.25">
      <c r="A226" t="s">
        <v>17</v>
      </c>
      <c r="B226" t="s">
        <v>507</v>
      </c>
      <c r="C226" t="s">
        <v>507</v>
      </c>
      <c r="D226" t="s">
        <v>716</v>
      </c>
      <c r="E226" t="s">
        <v>717</v>
      </c>
      <c r="G226">
        <v>0</v>
      </c>
      <c r="J226" s="33">
        <v>42836</v>
      </c>
      <c r="K226" t="s">
        <v>30</v>
      </c>
      <c r="L226" t="s">
        <v>36</v>
      </c>
      <c r="M226" t="s">
        <v>31</v>
      </c>
      <c r="N226" t="s">
        <v>32</v>
      </c>
      <c r="O226" t="s">
        <v>643</v>
      </c>
      <c r="T226" t="s">
        <v>45</v>
      </c>
      <c r="U226" t="s">
        <v>18</v>
      </c>
      <c r="V226">
        <v>-43</v>
      </c>
      <c r="W226" t="s">
        <v>19</v>
      </c>
      <c r="X226" s="32" t="s">
        <v>718</v>
      </c>
      <c r="Y226">
        <v>0</v>
      </c>
      <c r="Z226">
        <v>15</v>
      </c>
      <c r="AC226">
        <v>15</v>
      </c>
      <c r="AD226">
        <v>15</v>
      </c>
      <c r="AJ226" s="32" t="s">
        <v>719</v>
      </c>
      <c r="AK226" t="s">
        <v>20</v>
      </c>
      <c r="AN226" s="1">
        <v>42980</v>
      </c>
      <c r="AO226">
        <v>0</v>
      </c>
      <c r="AP226">
        <v>0</v>
      </c>
      <c r="AQ226">
        <v>0</v>
      </c>
      <c r="AR226">
        <v>1</v>
      </c>
      <c r="AS226">
        <v>1</v>
      </c>
      <c r="AT226">
        <v>1</v>
      </c>
      <c r="AU226">
        <v>1</v>
      </c>
      <c r="AV226">
        <v>1</v>
      </c>
    </row>
    <row r="227" spans="1:48" hidden="1" x14ac:dyDescent="0.25">
      <c r="A227" t="s">
        <v>17</v>
      </c>
      <c r="B227" t="s">
        <v>507</v>
      </c>
      <c r="C227" t="s">
        <v>507</v>
      </c>
      <c r="D227" t="s">
        <v>720</v>
      </c>
      <c r="E227" t="s">
        <v>721</v>
      </c>
      <c r="G227">
        <v>0</v>
      </c>
      <c r="J227" s="33">
        <v>42867</v>
      </c>
      <c r="K227" t="s">
        <v>46</v>
      </c>
      <c r="L227" t="s">
        <v>36</v>
      </c>
      <c r="M227" t="s">
        <v>31</v>
      </c>
      <c r="N227" t="s">
        <v>24</v>
      </c>
      <c r="O227" t="s">
        <v>643</v>
      </c>
      <c r="T227" t="s">
        <v>45</v>
      </c>
      <c r="U227" t="s">
        <v>18</v>
      </c>
      <c r="V227">
        <v>-43</v>
      </c>
      <c r="W227" t="s">
        <v>19</v>
      </c>
      <c r="X227" s="32" t="s">
        <v>722</v>
      </c>
      <c r="Y227">
        <v>0</v>
      </c>
      <c r="Z227">
        <v>20</v>
      </c>
      <c r="AC227">
        <v>20</v>
      </c>
      <c r="AD227">
        <v>20</v>
      </c>
      <c r="AJ227" s="32" t="s">
        <v>723</v>
      </c>
      <c r="AK227" t="s">
        <v>20</v>
      </c>
      <c r="AN227" s="1">
        <v>42981</v>
      </c>
      <c r="AO227">
        <v>0</v>
      </c>
      <c r="AP227">
        <v>0</v>
      </c>
      <c r="AQ227">
        <v>0</v>
      </c>
      <c r="AR227">
        <v>1</v>
      </c>
      <c r="AS227">
        <v>1</v>
      </c>
      <c r="AT227">
        <v>1</v>
      </c>
      <c r="AU227">
        <v>1</v>
      </c>
      <c r="AV227">
        <v>1</v>
      </c>
    </row>
    <row r="228" spans="1:48" hidden="1" x14ac:dyDescent="0.25">
      <c r="A228" t="s">
        <v>17</v>
      </c>
      <c r="B228" t="s">
        <v>507</v>
      </c>
      <c r="C228" t="s">
        <v>507</v>
      </c>
      <c r="D228" t="s">
        <v>724</v>
      </c>
      <c r="E228" t="s">
        <v>725</v>
      </c>
      <c r="G228">
        <v>0</v>
      </c>
      <c r="J228" s="33">
        <v>42874</v>
      </c>
      <c r="K228" t="s">
        <v>46</v>
      </c>
      <c r="L228" t="s">
        <v>36</v>
      </c>
      <c r="M228" t="s">
        <v>31</v>
      </c>
      <c r="N228" t="s">
        <v>24</v>
      </c>
      <c r="O228" t="s">
        <v>643</v>
      </c>
      <c r="T228" t="s">
        <v>45</v>
      </c>
      <c r="U228" t="s">
        <v>18</v>
      </c>
      <c r="V228">
        <v>-43</v>
      </c>
      <c r="W228" t="s">
        <v>19</v>
      </c>
      <c r="X228" s="32" t="s">
        <v>726</v>
      </c>
      <c r="Y228">
        <v>0</v>
      </c>
      <c r="Z228">
        <v>5</v>
      </c>
      <c r="AC228">
        <v>5</v>
      </c>
      <c r="AD228">
        <v>5</v>
      </c>
      <c r="AJ228" s="32" t="s">
        <v>727</v>
      </c>
      <c r="AK228" t="s">
        <v>20</v>
      </c>
      <c r="AN228" t="s">
        <v>728</v>
      </c>
      <c r="AO228">
        <v>0</v>
      </c>
      <c r="AP228">
        <v>0</v>
      </c>
      <c r="AQ228">
        <v>0</v>
      </c>
      <c r="AR228">
        <v>1</v>
      </c>
      <c r="AS228">
        <v>1</v>
      </c>
      <c r="AT228">
        <v>1</v>
      </c>
      <c r="AU228">
        <v>1</v>
      </c>
      <c r="AV228">
        <v>1</v>
      </c>
    </row>
    <row r="229" spans="1:48" hidden="1" x14ac:dyDescent="0.25">
      <c r="A229" t="s">
        <v>17</v>
      </c>
      <c r="B229" t="s">
        <v>507</v>
      </c>
      <c r="C229" t="s">
        <v>507</v>
      </c>
      <c r="D229" t="s">
        <v>729</v>
      </c>
      <c r="E229" t="s">
        <v>730</v>
      </c>
      <c r="G229">
        <v>0</v>
      </c>
      <c r="J229" s="33">
        <v>42874</v>
      </c>
      <c r="K229" t="s">
        <v>136</v>
      </c>
      <c r="L229" t="s">
        <v>36</v>
      </c>
      <c r="M229" t="s">
        <v>31</v>
      </c>
      <c r="N229" t="s">
        <v>24</v>
      </c>
      <c r="O229" t="s">
        <v>643</v>
      </c>
      <c r="T229" t="s">
        <v>45</v>
      </c>
      <c r="U229" t="s">
        <v>18</v>
      </c>
      <c r="V229">
        <v>-43</v>
      </c>
      <c r="W229" t="s">
        <v>19</v>
      </c>
      <c r="X229" s="32" t="s">
        <v>727</v>
      </c>
      <c r="Y229">
        <v>0</v>
      </c>
      <c r="Z229">
        <v>0</v>
      </c>
      <c r="AC229">
        <v>0</v>
      </c>
      <c r="AD229">
        <v>0</v>
      </c>
      <c r="AJ229" s="32" t="s">
        <v>727</v>
      </c>
      <c r="AK229" t="s">
        <v>20</v>
      </c>
      <c r="AN229" t="s">
        <v>728</v>
      </c>
      <c r="AO229">
        <v>0</v>
      </c>
      <c r="AP229">
        <v>0</v>
      </c>
      <c r="AQ229">
        <v>0</v>
      </c>
      <c r="AR229">
        <v>1</v>
      </c>
      <c r="AS229">
        <v>1</v>
      </c>
      <c r="AT229">
        <v>1</v>
      </c>
      <c r="AU229">
        <v>1</v>
      </c>
      <c r="AV229">
        <v>1</v>
      </c>
    </row>
    <row r="230" spans="1:48" hidden="1" x14ac:dyDescent="0.25">
      <c r="A230" t="s">
        <v>17</v>
      </c>
      <c r="B230" t="s">
        <v>507</v>
      </c>
      <c r="C230" t="s">
        <v>507</v>
      </c>
      <c r="D230" t="s">
        <v>731</v>
      </c>
      <c r="E230" t="s">
        <v>732</v>
      </c>
      <c r="G230">
        <v>0</v>
      </c>
      <c r="J230" s="33">
        <v>42893</v>
      </c>
      <c r="K230" t="s">
        <v>136</v>
      </c>
      <c r="L230" t="s">
        <v>36</v>
      </c>
      <c r="M230" t="s">
        <v>31</v>
      </c>
      <c r="N230" t="s">
        <v>24</v>
      </c>
      <c r="O230" t="s">
        <v>643</v>
      </c>
      <c r="T230" t="s">
        <v>45</v>
      </c>
      <c r="U230" t="s">
        <v>18</v>
      </c>
      <c r="V230">
        <v>-43</v>
      </c>
      <c r="W230" t="s">
        <v>19</v>
      </c>
      <c r="X230" s="32" t="s">
        <v>733</v>
      </c>
      <c r="Y230">
        <v>0</v>
      </c>
      <c r="Z230">
        <v>10</v>
      </c>
      <c r="AC230">
        <v>10</v>
      </c>
      <c r="AD230">
        <v>10</v>
      </c>
      <c r="AJ230" s="32" t="s">
        <v>734</v>
      </c>
      <c r="AK230" t="s">
        <v>20</v>
      </c>
      <c r="AN230" t="s">
        <v>509</v>
      </c>
      <c r="AO230">
        <v>0</v>
      </c>
      <c r="AP230">
        <v>0</v>
      </c>
      <c r="AQ230">
        <v>0</v>
      </c>
      <c r="AR230">
        <v>1</v>
      </c>
      <c r="AS230">
        <v>1</v>
      </c>
      <c r="AT230">
        <v>1</v>
      </c>
      <c r="AU230">
        <v>1</v>
      </c>
      <c r="AV230">
        <v>1</v>
      </c>
    </row>
    <row r="231" spans="1:48" hidden="1" x14ac:dyDescent="0.25">
      <c r="A231" t="s">
        <v>17</v>
      </c>
      <c r="B231" t="s">
        <v>507</v>
      </c>
      <c r="C231" t="s">
        <v>507</v>
      </c>
      <c r="D231" t="s">
        <v>735</v>
      </c>
      <c r="E231" t="s">
        <v>736</v>
      </c>
      <c r="G231">
        <v>0</v>
      </c>
      <c r="J231" s="33">
        <v>42893</v>
      </c>
      <c r="K231" t="s">
        <v>30</v>
      </c>
      <c r="L231" t="s">
        <v>36</v>
      </c>
      <c r="M231" t="s">
        <v>31</v>
      </c>
      <c r="N231" t="s">
        <v>32</v>
      </c>
      <c r="O231" t="s">
        <v>643</v>
      </c>
      <c r="T231" t="s">
        <v>45</v>
      </c>
      <c r="U231" t="s">
        <v>25</v>
      </c>
      <c r="V231">
        <v>-33</v>
      </c>
      <c r="W231" t="s">
        <v>19</v>
      </c>
      <c r="X231" s="32" t="s">
        <v>734</v>
      </c>
      <c r="Y231">
        <v>10</v>
      </c>
      <c r="Z231">
        <v>0</v>
      </c>
      <c r="AC231">
        <v>0</v>
      </c>
      <c r="AD231">
        <v>0</v>
      </c>
      <c r="AJ231" s="32" t="s">
        <v>734</v>
      </c>
      <c r="AK231" t="s">
        <v>20</v>
      </c>
      <c r="AN231" t="s">
        <v>737</v>
      </c>
      <c r="AO231">
        <v>0</v>
      </c>
      <c r="AP231">
        <v>0</v>
      </c>
      <c r="AQ231">
        <v>0</v>
      </c>
      <c r="AR231">
        <v>1</v>
      </c>
      <c r="AS231">
        <v>1</v>
      </c>
      <c r="AT231">
        <v>1</v>
      </c>
      <c r="AU231">
        <v>1</v>
      </c>
      <c r="AV231">
        <v>1</v>
      </c>
    </row>
    <row r="232" spans="1:48" hidden="1" x14ac:dyDescent="0.25">
      <c r="A232" t="s">
        <v>17</v>
      </c>
      <c r="B232" t="s">
        <v>507</v>
      </c>
      <c r="C232" t="s">
        <v>507</v>
      </c>
      <c r="D232" t="s">
        <v>738</v>
      </c>
      <c r="E232" t="s">
        <v>739</v>
      </c>
      <c r="G232">
        <v>0</v>
      </c>
      <c r="J232" s="33">
        <v>42907</v>
      </c>
      <c r="K232" t="s">
        <v>46</v>
      </c>
      <c r="L232" t="s">
        <v>36</v>
      </c>
      <c r="M232" t="s">
        <v>31</v>
      </c>
      <c r="N232" t="s">
        <v>24</v>
      </c>
      <c r="O232" t="s">
        <v>643</v>
      </c>
      <c r="T232" t="s">
        <v>45</v>
      </c>
      <c r="U232" t="s">
        <v>18</v>
      </c>
      <c r="V232">
        <v>-43</v>
      </c>
      <c r="W232" t="s">
        <v>19</v>
      </c>
      <c r="X232" s="32" t="s">
        <v>740</v>
      </c>
      <c r="Y232">
        <v>0</v>
      </c>
      <c r="Z232">
        <v>0</v>
      </c>
      <c r="AC232">
        <v>0</v>
      </c>
      <c r="AD232">
        <v>0</v>
      </c>
      <c r="AJ232" s="32" t="s">
        <v>740</v>
      </c>
      <c r="AK232" t="s">
        <v>20</v>
      </c>
      <c r="AN232" t="s">
        <v>737</v>
      </c>
      <c r="AO232">
        <v>0</v>
      </c>
      <c r="AP232">
        <v>0</v>
      </c>
      <c r="AQ232">
        <v>0</v>
      </c>
      <c r="AR232">
        <v>1</v>
      </c>
      <c r="AS232">
        <v>1</v>
      </c>
      <c r="AT232">
        <v>1</v>
      </c>
      <c r="AU232">
        <v>1</v>
      </c>
      <c r="AV232">
        <v>1</v>
      </c>
    </row>
    <row r="233" spans="1:48" hidden="1" x14ac:dyDescent="0.25">
      <c r="A233" t="s">
        <v>17</v>
      </c>
      <c r="B233" t="s">
        <v>507</v>
      </c>
      <c r="C233" t="s">
        <v>507</v>
      </c>
      <c r="D233" t="s">
        <v>741</v>
      </c>
      <c r="E233" t="s">
        <v>742</v>
      </c>
      <c r="G233">
        <v>0</v>
      </c>
      <c r="J233" s="33">
        <v>42921</v>
      </c>
      <c r="K233" t="s">
        <v>46</v>
      </c>
      <c r="L233" t="s">
        <v>39</v>
      </c>
      <c r="M233" t="s">
        <v>31</v>
      </c>
      <c r="N233" t="s">
        <v>24</v>
      </c>
      <c r="O233" t="s">
        <v>643</v>
      </c>
      <c r="T233" t="s">
        <v>45</v>
      </c>
      <c r="U233" t="s">
        <v>18</v>
      </c>
      <c r="V233">
        <v>-43</v>
      </c>
      <c r="W233" t="s">
        <v>19</v>
      </c>
      <c r="X233" s="32" t="s">
        <v>743</v>
      </c>
      <c r="Y233">
        <v>-43</v>
      </c>
      <c r="Z233">
        <v>10</v>
      </c>
      <c r="AC233">
        <v>10</v>
      </c>
      <c r="AD233">
        <v>10</v>
      </c>
      <c r="AJ233" s="32" t="s">
        <v>657</v>
      </c>
      <c r="AK233" t="s">
        <v>20</v>
      </c>
      <c r="AN233" t="s">
        <v>658</v>
      </c>
      <c r="AO233">
        <v>0</v>
      </c>
      <c r="AP233">
        <v>0</v>
      </c>
      <c r="AQ233">
        <v>0</v>
      </c>
      <c r="AR233">
        <v>1</v>
      </c>
      <c r="AS233">
        <v>1</v>
      </c>
      <c r="AT233">
        <v>1</v>
      </c>
      <c r="AU233">
        <v>1</v>
      </c>
      <c r="AV233">
        <v>1</v>
      </c>
    </row>
    <row r="234" spans="1:48" hidden="1" x14ac:dyDescent="0.25">
      <c r="A234" t="s">
        <v>17</v>
      </c>
      <c r="B234" t="s">
        <v>507</v>
      </c>
      <c r="C234" t="s">
        <v>507</v>
      </c>
      <c r="D234" t="s">
        <v>747</v>
      </c>
      <c r="E234" t="s">
        <v>748</v>
      </c>
      <c r="G234">
        <v>0</v>
      </c>
      <c r="J234" s="33">
        <v>42667</v>
      </c>
      <c r="K234" t="s">
        <v>86</v>
      </c>
      <c r="L234" t="s">
        <v>39</v>
      </c>
      <c r="M234">
        <v>1234567</v>
      </c>
      <c r="N234" t="s">
        <v>37</v>
      </c>
      <c r="O234" t="s">
        <v>744</v>
      </c>
      <c r="T234" t="s">
        <v>35</v>
      </c>
      <c r="U234" t="s">
        <v>18</v>
      </c>
      <c r="V234">
        <v>-40</v>
      </c>
      <c r="W234" t="s">
        <v>19</v>
      </c>
      <c r="X234" s="32" t="s">
        <v>745</v>
      </c>
      <c r="Y234">
        <v>0</v>
      </c>
      <c r="Z234">
        <v>80</v>
      </c>
      <c r="AA234" t="s">
        <v>745</v>
      </c>
      <c r="AC234">
        <v>80</v>
      </c>
      <c r="AD234">
        <v>80</v>
      </c>
      <c r="AJ234" s="32" t="s">
        <v>671</v>
      </c>
      <c r="AK234" t="s">
        <v>20</v>
      </c>
      <c r="AL234" t="s">
        <v>312</v>
      </c>
      <c r="AN234" t="s">
        <v>648</v>
      </c>
      <c r="AO234">
        <v>0</v>
      </c>
      <c r="AP234">
        <v>0</v>
      </c>
      <c r="AQ234">
        <v>0</v>
      </c>
      <c r="AR234">
        <v>1</v>
      </c>
      <c r="AS234">
        <v>1</v>
      </c>
      <c r="AT234">
        <v>1</v>
      </c>
      <c r="AU234">
        <v>1</v>
      </c>
      <c r="AV234">
        <v>1</v>
      </c>
    </row>
    <row r="235" spans="1:48" hidden="1" x14ac:dyDescent="0.25">
      <c r="A235" t="s">
        <v>17</v>
      </c>
      <c r="B235" t="s">
        <v>507</v>
      </c>
      <c r="C235" t="s">
        <v>507</v>
      </c>
      <c r="D235" t="s">
        <v>749</v>
      </c>
      <c r="E235" t="s">
        <v>750</v>
      </c>
      <c r="G235">
        <v>0</v>
      </c>
      <c r="J235" s="33">
        <v>42705</v>
      </c>
      <c r="K235" t="s">
        <v>38</v>
      </c>
      <c r="L235" t="s">
        <v>39</v>
      </c>
      <c r="M235">
        <v>1234567</v>
      </c>
      <c r="N235" t="s">
        <v>40</v>
      </c>
      <c r="O235" t="s">
        <v>744</v>
      </c>
      <c r="T235" t="s">
        <v>35</v>
      </c>
      <c r="U235" t="s">
        <v>18</v>
      </c>
      <c r="V235">
        <v>-40</v>
      </c>
      <c r="W235" t="s">
        <v>19</v>
      </c>
      <c r="X235" s="32" t="s">
        <v>751</v>
      </c>
      <c r="Y235">
        <v>0</v>
      </c>
      <c r="Z235">
        <v>15</v>
      </c>
      <c r="AC235">
        <v>15</v>
      </c>
      <c r="AD235">
        <v>15</v>
      </c>
      <c r="AJ235" s="32" t="s">
        <v>746</v>
      </c>
      <c r="AK235" t="s">
        <v>20</v>
      </c>
      <c r="AL235" t="s">
        <v>312</v>
      </c>
      <c r="AN235" s="1">
        <v>42439</v>
      </c>
      <c r="AO235">
        <v>0</v>
      </c>
      <c r="AP235">
        <v>0</v>
      </c>
      <c r="AQ235">
        <v>0</v>
      </c>
      <c r="AR235">
        <v>1</v>
      </c>
      <c r="AS235">
        <v>1</v>
      </c>
      <c r="AT235">
        <v>1</v>
      </c>
      <c r="AU235">
        <v>1</v>
      </c>
      <c r="AV235">
        <v>1</v>
      </c>
    </row>
    <row r="236" spans="1:48" hidden="1" x14ac:dyDescent="0.25">
      <c r="A236" t="s">
        <v>17</v>
      </c>
      <c r="B236" t="s">
        <v>507</v>
      </c>
      <c r="C236" t="s">
        <v>507</v>
      </c>
      <c r="D236" t="s">
        <v>752</v>
      </c>
      <c r="E236" t="s">
        <v>753</v>
      </c>
      <c r="G236">
        <v>0</v>
      </c>
      <c r="J236" s="33">
        <v>42691</v>
      </c>
      <c r="K236" t="s">
        <v>38</v>
      </c>
      <c r="L236" t="s">
        <v>36</v>
      </c>
      <c r="M236">
        <v>1234567</v>
      </c>
      <c r="N236" t="s">
        <v>40</v>
      </c>
      <c r="O236" t="s">
        <v>744</v>
      </c>
      <c r="T236" t="s">
        <v>35</v>
      </c>
      <c r="U236" t="s">
        <v>18</v>
      </c>
      <c r="V236">
        <v>-40</v>
      </c>
      <c r="W236" t="s">
        <v>19</v>
      </c>
      <c r="X236" s="32" t="s">
        <v>754</v>
      </c>
      <c r="Y236">
        <v>0</v>
      </c>
      <c r="Z236">
        <v>15</v>
      </c>
      <c r="AC236">
        <v>15</v>
      </c>
      <c r="AD236">
        <v>15</v>
      </c>
      <c r="AJ236" s="32" t="s">
        <v>685</v>
      </c>
      <c r="AK236" t="s">
        <v>20</v>
      </c>
      <c r="AL236" t="s">
        <v>92</v>
      </c>
      <c r="AN236" t="s">
        <v>556</v>
      </c>
      <c r="AO236">
        <v>0</v>
      </c>
      <c r="AP236">
        <v>0</v>
      </c>
      <c r="AQ236">
        <v>0</v>
      </c>
      <c r="AR236">
        <v>1</v>
      </c>
      <c r="AS236">
        <v>1</v>
      </c>
      <c r="AT236">
        <v>1</v>
      </c>
      <c r="AU236">
        <v>1</v>
      </c>
      <c r="AV236">
        <v>1</v>
      </c>
    </row>
    <row r="237" spans="1:48" hidden="1" x14ac:dyDescent="0.25">
      <c r="A237" t="s">
        <v>17</v>
      </c>
      <c r="B237" t="s">
        <v>507</v>
      </c>
      <c r="C237" t="s">
        <v>507</v>
      </c>
      <c r="D237" t="s">
        <v>756</v>
      </c>
      <c r="E237" t="s">
        <v>757</v>
      </c>
      <c r="G237">
        <v>22</v>
      </c>
      <c r="J237" s="33">
        <v>42320</v>
      </c>
      <c r="K237" t="s">
        <v>86</v>
      </c>
      <c r="L237" t="s">
        <v>36</v>
      </c>
      <c r="M237" t="s">
        <v>87</v>
      </c>
      <c r="N237" t="s">
        <v>37</v>
      </c>
      <c r="O237" t="s">
        <v>755</v>
      </c>
      <c r="T237" t="s">
        <v>35</v>
      </c>
      <c r="U237" t="s">
        <v>18</v>
      </c>
      <c r="V237">
        <v>-65</v>
      </c>
      <c r="W237" t="s">
        <v>19</v>
      </c>
      <c r="X237" s="32" t="s">
        <v>22</v>
      </c>
      <c r="Y237">
        <v>0</v>
      </c>
      <c r="Z237">
        <v>63</v>
      </c>
      <c r="AA237" s="1">
        <v>42192</v>
      </c>
      <c r="AB237" s="32" t="s">
        <v>595</v>
      </c>
      <c r="AC237">
        <v>81</v>
      </c>
      <c r="AD237">
        <v>81</v>
      </c>
      <c r="AJ237" s="32" t="s">
        <v>61</v>
      </c>
      <c r="AK237" t="s">
        <v>20</v>
      </c>
      <c r="AL237" t="s">
        <v>2923</v>
      </c>
      <c r="AN237" t="s">
        <v>254</v>
      </c>
      <c r="AO237">
        <v>0</v>
      </c>
      <c r="AP237">
        <v>0</v>
      </c>
      <c r="AQ237">
        <v>0</v>
      </c>
      <c r="AR237">
        <v>1</v>
      </c>
      <c r="AS237">
        <v>1</v>
      </c>
      <c r="AT237">
        <v>1</v>
      </c>
      <c r="AU237">
        <v>1</v>
      </c>
      <c r="AV237">
        <v>1</v>
      </c>
    </row>
    <row r="238" spans="1:48" hidden="1" x14ac:dyDescent="0.25">
      <c r="A238" t="s">
        <v>17</v>
      </c>
      <c r="B238" t="s">
        <v>507</v>
      </c>
      <c r="C238" t="s">
        <v>507</v>
      </c>
      <c r="D238" t="s">
        <v>758</v>
      </c>
      <c r="E238" t="s">
        <v>759</v>
      </c>
      <c r="G238">
        <v>0</v>
      </c>
      <c r="J238" s="33">
        <v>42320</v>
      </c>
      <c r="K238" t="s">
        <v>86</v>
      </c>
      <c r="L238" t="s">
        <v>39</v>
      </c>
      <c r="M238">
        <v>1234567</v>
      </c>
      <c r="N238" t="s">
        <v>37</v>
      </c>
      <c r="O238" t="s">
        <v>755</v>
      </c>
      <c r="T238" t="s">
        <v>35</v>
      </c>
      <c r="U238" t="s">
        <v>18</v>
      </c>
      <c r="V238">
        <v>-65</v>
      </c>
      <c r="W238" t="s">
        <v>19</v>
      </c>
      <c r="X238" s="32" t="s">
        <v>61</v>
      </c>
      <c r="Y238">
        <v>0</v>
      </c>
      <c r="Z238">
        <v>0</v>
      </c>
      <c r="AC238">
        <v>0</v>
      </c>
      <c r="AD238">
        <v>0</v>
      </c>
      <c r="AJ238" s="32" t="s">
        <v>61</v>
      </c>
      <c r="AK238" t="s">
        <v>20</v>
      </c>
      <c r="AN238" t="s">
        <v>254</v>
      </c>
      <c r="AO238">
        <v>0</v>
      </c>
      <c r="AP238">
        <v>0</v>
      </c>
      <c r="AQ238">
        <v>0</v>
      </c>
      <c r="AR238">
        <v>1</v>
      </c>
      <c r="AS238">
        <v>1</v>
      </c>
      <c r="AT238">
        <v>1</v>
      </c>
      <c r="AU238">
        <v>1</v>
      </c>
      <c r="AV238">
        <v>1</v>
      </c>
    </row>
    <row r="239" spans="1:48" hidden="1" x14ac:dyDescent="0.25">
      <c r="A239" t="s">
        <v>17</v>
      </c>
      <c r="B239" t="s">
        <v>507</v>
      </c>
      <c r="C239" t="s">
        <v>507</v>
      </c>
      <c r="D239" t="s">
        <v>760</v>
      </c>
      <c r="E239" t="s">
        <v>761</v>
      </c>
      <c r="G239">
        <v>0</v>
      </c>
      <c r="J239" s="33">
        <v>42305</v>
      </c>
      <c r="K239" t="s">
        <v>86</v>
      </c>
      <c r="L239" t="s">
        <v>36</v>
      </c>
      <c r="M239">
        <v>1234567</v>
      </c>
      <c r="N239" t="s">
        <v>37</v>
      </c>
      <c r="O239" t="s">
        <v>755</v>
      </c>
      <c r="T239" t="s">
        <v>35</v>
      </c>
      <c r="U239" t="s">
        <v>18</v>
      </c>
      <c r="V239">
        <v>-2</v>
      </c>
      <c r="W239" t="s">
        <v>19</v>
      </c>
      <c r="X239" s="32" t="s">
        <v>251</v>
      </c>
      <c r="Y239">
        <v>0</v>
      </c>
      <c r="Z239">
        <v>0</v>
      </c>
      <c r="AC239">
        <v>0</v>
      </c>
      <c r="AD239">
        <v>0</v>
      </c>
      <c r="AJ239" s="32" t="s">
        <v>251</v>
      </c>
      <c r="AK239" t="s">
        <v>20</v>
      </c>
      <c r="AN239" t="s">
        <v>216</v>
      </c>
      <c r="AO239">
        <v>0</v>
      </c>
      <c r="AP239">
        <v>0</v>
      </c>
      <c r="AQ239">
        <v>0</v>
      </c>
      <c r="AR239">
        <v>1</v>
      </c>
      <c r="AS239">
        <v>1</v>
      </c>
      <c r="AT239">
        <v>1</v>
      </c>
      <c r="AU239">
        <v>1</v>
      </c>
      <c r="AV239">
        <v>1</v>
      </c>
    </row>
    <row r="240" spans="1:48" hidden="1" x14ac:dyDescent="0.25">
      <c r="A240" t="s">
        <v>17</v>
      </c>
      <c r="B240" t="s">
        <v>507</v>
      </c>
      <c r="C240" t="s">
        <v>507</v>
      </c>
      <c r="D240" t="s">
        <v>762</v>
      </c>
      <c r="E240" t="s">
        <v>763</v>
      </c>
      <c r="G240">
        <v>0</v>
      </c>
      <c r="J240" s="33">
        <v>42341</v>
      </c>
      <c r="K240" t="s">
        <v>38</v>
      </c>
      <c r="L240" t="s">
        <v>39</v>
      </c>
      <c r="M240">
        <v>1234567</v>
      </c>
      <c r="N240" t="s">
        <v>40</v>
      </c>
      <c r="O240" t="s">
        <v>755</v>
      </c>
      <c r="T240" t="s">
        <v>35</v>
      </c>
      <c r="U240" t="s">
        <v>18</v>
      </c>
      <c r="V240">
        <v>-2</v>
      </c>
      <c r="W240" t="s">
        <v>19</v>
      </c>
      <c r="X240" s="32" t="s">
        <v>135</v>
      </c>
      <c r="Y240">
        <v>0</v>
      </c>
      <c r="Z240">
        <v>15</v>
      </c>
      <c r="AC240">
        <v>15</v>
      </c>
      <c r="AD240">
        <v>15</v>
      </c>
      <c r="AJ240" s="32" t="s">
        <v>209</v>
      </c>
      <c r="AK240" t="s">
        <v>20</v>
      </c>
      <c r="AL240" t="s">
        <v>558</v>
      </c>
      <c r="AN240" s="1">
        <v>42016</v>
      </c>
      <c r="AO240">
        <v>0</v>
      </c>
      <c r="AP240">
        <v>0</v>
      </c>
      <c r="AQ240">
        <v>0</v>
      </c>
      <c r="AR240">
        <v>1</v>
      </c>
      <c r="AS240">
        <v>1</v>
      </c>
      <c r="AT240">
        <v>1</v>
      </c>
      <c r="AU240">
        <v>1</v>
      </c>
      <c r="AV240">
        <v>1</v>
      </c>
    </row>
    <row r="241" spans="1:48" hidden="1" x14ac:dyDescent="0.25">
      <c r="A241" t="s">
        <v>17</v>
      </c>
      <c r="B241" t="s">
        <v>507</v>
      </c>
      <c r="C241" t="s">
        <v>507</v>
      </c>
      <c r="D241" t="s">
        <v>764</v>
      </c>
      <c r="E241" t="s">
        <v>765</v>
      </c>
      <c r="G241">
        <v>0</v>
      </c>
      <c r="J241" s="33">
        <v>42482</v>
      </c>
      <c r="K241" t="s">
        <v>86</v>
      </c>
      <c r="L241" t="s">
        <v>36</v>
      </c>
      <c r="M241" t="s">
        <v>87</v>
      </c>
      <c r="N241" t="s">
        <v>37</v>
      </c>
      <c r="O241" t="s">
        <v>755</v>
      </c>
      <c r="T241" t="s">
        <v>35</v>
      </c>
      <c r="U241" t="s">
        <v>18</v>
      </c>
      <c r="V241">
        <v>-65</v>
      </c>
      <c r="W241" t="s">
        <v>19</v>
      </c>
      <c r="X241" s="32" t="s">
        <v>135</v>
      </c>
      <c r="Y241">
        <v>0</v>
      </c>
      <c r="Z241">
        <v>108</v>
      </c>
      <c r="AC241">
        <v>108</v>
      </c>
      <c r="AD241">
        <v>108</v>
      </c>
      <c r="AJ241" s="32" t="s">
        <v>452</v>
      </c>
      <c r="AK241" t="s">
        <v>20</v>
      </c>
      <c r="AL241" t="s">
        <v>2924</v>
      </c>
      <c r="AN241" t="s">
        <v>249</v>
      </c>
      <c r="AO241">
        <v>0</v>
      </c>
      <c r="AP241">
        <v>0</v>
      </c>
      <c r="AQ241">
        <v>0</v>
      </c>
      <c r="AR241">
        <v>1</v>
      </c>
      <c r="AS241">
        <v>1</v>
      </c>
      <c r="AT241">
        <v>1</v>
      </c>
      <c r="AU241">
        <v>1</v>
      </c>
      <c r="AV241">
        <v>1</v>
      </c>
    </row>
    <row r="242" spans="1:48" hidden="1" x14ac:dyDescent="0.25">
      <c r="A242" t="s">
        <v>17</v>
      </c>
      <c r="B242" t="s">
        <v>507</v>
      </c>
      <c r="C242" t="s">
        <v>507</v>
      </c>
      <c r="D242" t="s">
        <v>766</v>
      </c>
      <c r="E242" t="s">
        <v>767</v>
      </c>
      <c r="G242">
        <v>0</v>
      </c>
      <c r="J242" s="33">
        <v>42482</v>
      </c>
      <c r="K242" t="s">
        <v>86</v>
      </c>
      <c r="L242" t="s">
        <v>39</v>
      </c>
      <c r="M242">
        <v>1234567</v>
      </c>
      <c r="N242" t="s">
        <v>37</v>
      </c>
      <c r="O242" t="s">
        <v>755</v>
      </c>
      <c r="T242" t="s">
        <v>35</v>
      </c>
      <c r="U242" t="s">
        <v>18</v>
      </c>
      <c r="V242">
        <v>-65</v>
      </c>
      <c r="W242" t="s">
        <v>19</v>
      </c>
      <c r="X242" s="32" t="s">
        <v>452</v>
      </c>
      <c r="Y242">
        <v>0</v>
      </c>
      <c r="Z242">
        <v>0</v>
      </c>
      <c r="AC242">
        <v>0</v>
      </c>
      <c r="AD242">
        <v>0</v>
      </c>
      <c r="AJ242" s="32" t="s">
        <v>452</v>
      </c>
      <c r="AK242" t="s">
        <v>20</v>
      </c>
      <c r="AN242" t="s">
        <v>249</v>
      </c>
      <c r="AO242">
        <v>0</v>
      </c>
      <c r="AP242">
        <v>0</v>
      </c>
      <c r="AQ242">
        <v>0</v>
      </c>
      <c r="AR242">
        <v>1</v>
      </c>
      <c r="AS242">
        <v>1</v>
      </c>
      <c r="AT242">
        <v>1</v>
      </c>
      <c r="AU242">
        <v>1</v>
      </c>
      <c r="AV242">
        <v>1</v>
      </c>
    </row>
    <row r="243" spans="1:48" hidden="1" x14ac:dyDescent="0.25">
      <c r="A243" t="s">
        <v>17</v>
      </c>
      <c r="B243" t="s">
        <v>507</v>
      </c>
      <c r="C243" t="s">
        <v>507</v>
      </c>
      <c r="D243" t="s">
        <v>768</v>
      </c>
      <c r="E243" t="s">
        <v>769</v>
      </c>
      <c r="G243">
        <v>0</v>
      </c>
      <c r="J243" s="33">
        <v>42508</v>
      </c>
      <c r="K243" t="s">
        <v>38</v>
      </c>
      <c r="L243" t="s">
        <v>39</v>
      </c>
      <c r="M243">
        <v>1234567</v>
      </c>
      <c r="N243" t="s">
        <v>40</v>
      </c>
      <c r="O243" t="s">
        <v>755</v>
      </c>
      <c r="T243" t="s">
        <v>35</v>
      </c>
      <c r="U243" t="s">
        <v>18</v>
      </c>
      <c r="V243">
        <v>-65</v>
      </c>
      <c r="W243" t="s">
        <v>19</v>
      </c>
      <c r="X243" s="32" t="s">
        <v>563</v>
      </c>
      <c r="Y243">
        <v>0</v>
      </c>
      <c r="Z243">
        <v>15</v>
      </c>
      <c r="AC243">
        <v>15</v>
      </c>
      <c r="AD243">
        <v>15</v>
      </c>
      <c r="AJ243" s="32" t="s">
        <v>519</v>
      </c>
      <c r="AK243" t="s">
        <v>20</v>
      </c>
      <c r="AL243" t="s">
        <v>312</v>
      </c>
      <c r="AN243" s="1">
        <v>42676</v>
      </c>
      <c r="AO243">
        <v>0</v>
      </c>
      <c r="AP243">
        <v>0</v>
      </c>
      <c r="AQ243">
        <v>0</v>
      </c>
      <c r="AR243">
        <v>1</v>
      </c>
      <c r="AS243">
        <v>1</v>
      </c>
      <c r="AT243">
        <v>1</v>
      </c>
      <c r="AU243">
        <v>1</v>
      </c>
      <c r="AV243">
        <v>1</v>
      </c>
    </row>
    <row r="244" spans="1:48" hidden="1" x14ac:dyDescent="0.25">
      <c r="A244" t="s">
        <v>17</v>
      </c>
      <c r="B244" t="s">
        <v>507</v>
      </c>
      <c r="C244" t="s">
        <v>507</v>
      </c>
      <c r="D244" t="s">
        <v>770</v>
      </c>
      <c r="E244" t="s">
        <v>771</v>
      </c>
      <c r="G244">
        <v>0</v>
      </c>
      <c r="J244" s="33">
        <v>42529</v>
      </c>
      <c r="K244" t="s">
        <v>38</v>
      </c>
      <c r="L244" t="s">
        <v>39</v>
      </c>
      <c r="M244" t="s">
        <v>310</v>
      </c>
      <c r="N244" t="s">
        <v>40</v>
      </c>
      <c r="O244" t="s">
        <v>755</v>
      </c>
      <c r="T244" t="s">
        <v>35</v>
      </c>
      <c r="U244" t="s">
        <v>18</v>
      </c>
      <c r="V244">
        <v>-65</v>
      </c>
      <c r="W244" t="s">
        <v>19</v>
      </c>
      <c r="X244" s="32" t="s">
        <v>520</v>
      </c>
      <c r="Y244">
        <v>0</v>
      </c>
      <c r="Z244">
        <v>15</v>
      </c>
      <c r="AC244">
        <v>15</v>
      </c>
      <c r="AD244">
        <v>15</v>
      </c>
      <c r="AJ244" s="32" t="s">
        <v>471</v>
      </c>
      <c r="AK244" t="s">
        <v>20</v>
      </c>
      <c r="AL244" t="s">
        <v>312</v>
      </c>
      <c r="AN244" s="1">
        <v>42432</v>
      </c>
      <c r="AO244">
        <v>0</v>
      </c>
      <c r="AP244">
        <v>0</v>
      </c>
      <c r="AQ244">
        <v>0</v>
      </c>
      <c r="AR244">
        <v>1</v>
      </c>
      <c r="AS244">
        <v>1</v>
      </c>
      <c r="AT244">
        <v>1</v>
      </c>
      <c r="AU244">
        <v>1</v>
      </c>
      <c r="AV244">
        <v>1</v>
      </c>
    </row>
    <row r="245" spans="1:48" hidden="1" x14ac:dyDescent="0.25">
      <c r="A245" t="s">
        <v>17</v>
      </c>
      <c r="B245" t="s">
        <v>507</v>
      </c>
      <c r="C245" t="s">
        <v>507</v>
      </c>
      <c r="D245" t="s">
        <v>772</v>
      </c>
      <c r="E245" t="s">
        <v>773</v>
      </c>
      <c r="G245">
        <v>0</v>
      </c>
      <c r="J245" s="33">
        <v>42529</v>
      </c>
      <c r="K245" t="s">
        <v>38</v>
      </c>
      <c r="L245" t="s">
        <v>39</v>
      </c>
      <c r="M245" t="s">
        <v>310</v>
      </c>
      <c r="N245" t="s">
        <v>40</v>
      </c>
      <c r="O245" t="s">
        <v>755</v>
      </c>
      <c r="T245" t="s">
        <v>35</v>
      </c>
      <c r="U245" t="s">
        <v>18</v>
      </c>
      <c r="V245">
        <v>-65</v>
      </c>
      <c r="W245" t="s">
        <v>19</v>
      </c>
      <c r="X245" s="32" t="s">
        <v>520</v>
      </c>
      <c r="Y245">
        <v>0</v>
      </c>
      <c r="Z245">
        <v>15</v>
      </c>
      <c r="AC245">
        <v>15</v>
      </c>
      <c r="AD245">
        <v>15</v>
      </c>
      <c r="AJ245" s="32" t="s">
        <v>471</v>
      </c>
      <c r="AK245" t="s">
        <v>20</v>
      </c>
      <c r="AL245" t="s">
        <v>312</v>
      </c>
      <c r="AN245" s="1">
        <v>42432</v>
      </c>
      <c r="AO245">
        <v>0</v>
      </c>
      <c r="AP245">
        <v>0</v>
      </c>
      <c r="AQ245">
        <v>0</v>
      </c>
      <c r="AR245">
        <v>1</v>
      </c>
      <c r="AS245">
        <v>1</v>
      </c>
      <c r="AT245">
        <v>1</v>
      </c>
      <c r="AU245">
        <v>1</v>
      </c>
      <c r="AV245">
        <v>1</v>
      </c>
    </row>
    <row r="246" spans="1:48" hidden="1" x14ac:dyDescent="0.25">
      <c r="A246" t="s">
        <v>17</v>
      </c>
      <c r="B246" t="s">
        <v>507</v>
      </c>
      <c r="C246" t="s">
        <v>507</v>
      </c>
      <c r="D246" t="s">
        <v>774</v>
      </c>
      <c r="E246" t="s">
        <v>775</v>
      </c>
      <c r="G246">
        <v>0</v>
      </c>
      <c r="J246" s="33">
        <v>42489</v>
      </c>
      <c r="K246" t="s">
        <v>90</v>
      </c>
      <c r="L246" t="s">
        <v>36</v>
      </c>
      <c r="M246" t="s">
        <v>42</v>
      </c>
      <c r="N246" t="s">
        <v>40</v>
      </c>
      <c r="O246" t="s">
        <v>755</v>
      </c>
      <c r="T246" t="s">
        <v>35</v>
      </c>
      <c r="U246" t="s">
        <v>18</v>
      </c>
      <c r="V246">
        <v>-35</v>
      </c>
      <c r="W246" t="s">
        <v>19</v>
      </c>
      <c r="X246" s="32" t="s">
        <v>211</v>
      </c>
      <c r="Y246">
        <v>10</v>
      </c>
      <c r="Z246">
        <v>0</v>
      </c>
      <c r="AC246">
        <v>0</v>
      </c>
      <c r="AD246">
        <v>0</v>
      </c>
      <c r="AJ246" s="32" t="s">
        <v>211</v>
      </c>
      <c r="AK246" t="s">
        <v>20</v>
      </c>
      <c r="AN246" s="1">
        <v>42646</v>
      </c>
      <c r="AO246">
        <v>0</v>
      </c>
      <c r="AP246">
        <v>0</v>
      </c>
      <c r="AQ246">
        <v>0</v>
      </c>
      <c r="AR246">
        <v>1</v>
      </c>
      <c r="AS246">
        <v>1</v>
      </c>
      <c r="AT246">
        <v>1</v>
      </c>
      <c r="AU246">
        <v>1</v>
      </c>
      <c r="AV246">
        <v>1</v>
      </c>
    </row>
    <row r="247" spans="1:48" hidden="1" x14ac:dyDescent="0.25">
      <c r="A247" t="s">
        <v>17</v>
      </c>
      <c r="B247" t="s">
        <v>507</v>
      </c>
      <c r="C247" t="s">
        <v>507</v>
      </c>
      <c r="D247" t="s">
        <v>776</v>
      </c>
      <c r="E247" t="s">
        <v>777</v>
      </c>
      <c r="G247">
        <v>0</v>
      </c>
      <c r="J247" s="33">
        <v>42327</v>
      </c>
      <c r="K247" t="s">
        <v>38</v>
      </c>
      <c r="L247" t="s">
        <v>36</v>
      </c>
      <c r="M247">
        <v>1234567</v>
      </c>
      <c r="N247" t="s">
        <v>40</v>
      </c>
      <c r="O247" t="s">
        <v>755</v>
      </c>
      <c r="T247" t="s">
        <v>35</v>
      </c>
      <c r="U247" t="s">
        <v>18</v>
      </c>
      <c r="V247">
        <v>-2</v>
      </c>
      <c r="W247" t="s">
        <v>19</v>
      </c>
      <c r="X247" s="32" t="s">
        <v>163</v>
      </c>
      <c r="Y247">
        <v>0</v>
      </c>
      <c r="Z247">
        <v>15</v>
      </c>
      <c r="AC247">
        <v>15</v>
      </c>
      <c r="AD247">
        <v>15</v>
      </c>
      <c r="AJ247" s="32" t="s">
        <v>224</v>
      </c>
      <c r="AK247" t="s">
        <v>20</v>
      </c>
      <c r="AL247" t="s">
        <v>562</v>
      </c>
      <c r="AN247" t="s">
        <v>355</v>
      </c>
      <c r="AO247">
        <v>0</v>
      </c>
      <c r="AP247">
        <v>0</v>
      </c>
      <c r="AQ247">
        <v>0</v>
      </c>
      <c r="AR247">
        <v>1</v>
      </c>
      <c r="AS247">
        <v>1</v>
      </c>
      <c r="AT247">
        <v>1</v>
      </c>
      <c r="AU247">
        <v>1</v>
      </c>
      <c r="AV247">
        <v>1</v>
      </c>
    </row>
    <row r="248" spans="1:48" hidden="1" x14ac:dyDescent="0.25">
      <c r="A248" t="s">
        <v>17</v>
      </c>
      <c r="B248" t="s">
        <v>507</v>
      </c>
      <c r="C248" t="s">
        <v>507</v>
      </c>
      <c r="D248" t="s">
        <v>778</v>
      </c>
      <c r="E248" t="s">
        <v>779</v>
      </c>
      <c r="G248">
        <v>0</v>
      </c>
      <c r="J248" s="33">
        <v>42327</v>
      </c>
      <c r="K248" t="s">
        <v>38</v>
      </c>
      <c r="L248" t="s">
        <v>36</v>
      </c>
      <c r="M248">
        <v>1234567</v>
      </c>
      <c r="N248" t="s">
        <v>40</v>
      </c>
      <c r="O248" t="s">
        <v>755</v>
      </c>
      <c r="T248" t="s">
        <v>35</v>
      </c>
      <c r="U248" t="s">
        <v>18</v>
      </c>
      <c r="V248">
        <v>-2</v>
      </c>
      <c r="W248" t="s">
        <v>19</v>
      </c>
      <c r="X248" s="32" t="s">
        <v>163</v>
      </c>
      <c r="Y248">
        <v>0</v>
      </c>
      <c r="Z248">
        <v>15</v>
      </c>
      <c r="AC248">
        <v>15</v>
      </c>
      <c r="AD248">
        <v>15</v>
      </c>
      <c r="AJ248" s="32" t="s">
        <v>224</v>
      </c>
      <c r="AK248" t="s">
        <v>20</v>
      </c>
      <c r="AL248" t="s">
        <v>562</v>
      </c>
      <c r="AN248" t="s">
        <v>355</v>
      </c>
      <c r="AO248">
        <v>0</v>
      </c>
      <c r="AP248">
        <v>0</v>
      </c>
      <c r="AQ248">
        <v>0</v>
      </c>
      <c r="AR248">
        <v>1</v>
      </c>
      <c r="AS248">
        <v>1</v>
      </c>
      <c r="AT248">
        <v>1</v>
      </c>
      <c r="AU248">
        <v>1</v>
      </c>
      <c r="AV248">
        <v>1</v>
      </c>
    </row>
    <row r="249" spans="1:48" hidden="1" x14ac:dyDescent="0.25">
      <c r="A249" t="s">
        <v>17</v>
      </c>
      <c r="B249" t="s">
        <v>507</v>
      </c>
      <c r="C249" t="s">
        <v>507</v>
      </c>
      <c r="D249" t="s">
        <v>780</v>
      </c>
      <c r="E249" t="s">
        <v>781</v>
      </c>
      <c r="G249">
        <v>0</v>
      </c>
      <c r="J249" s="33">
        <v>42327</v>
      </c>
      <c r="K249" t="s">
        <v>38</v>
      </c>
      <c r="L249" t="s">
        <v>36</v>
      </c>
      <c r="M249">
        <v>1234567</v>
      </c>
      <c r="N249" t="s">
        <v>40</v>
      </c>
      <c r="O249" t="s">
        <v>755</v>
      </c>
      <c r="T249" t="s">
        <v>35</v>
      </c>
      <c r="U249" t="s">
        <v>18</v>
      </c>
      <c r="V249">
        <v>-2</v>
      </c>
      <c r="W249" t="s">
        <v>19</v>
      </c>
      <c r="X249" s="32" t="s">
        <v>163</v>
      </c>
      <c r="Y249">
        <v>0</v>
      </c>
      <c r="Z249">
        <v>15</v>
      </c>
      <c r="AC249">
        <v>15</v>
      </c>
      <c r="AD249">
        <v>15</v>
      </c>
      <c r="AJ249" s="32" t="s">
        <v>224</v>
      </c>
      <c r="AK249" t="s">
        <v>20</v>
      </c>
      <c r="AL249" t="s">
        <v>562</v>
      </c>
      <c r="AN249" t="s">
        <v>355</v>
      </c>
      <c r="AO249">
        <v>0</v>
      </c>
      <c r="AP249">
        <v>0</v>
      </c>
      <c r="AQ249">
        <v>0</v>
      </c>
      <c r="AR249">
        <v>1</v>
      </c>
      <c r="AS249">
        <v>1</v>
      </c>
      <c r="AT249">
        <v>1</v>
      </c>
      <c r="AU249">
        <v>1</v>
      </c>
      <c r="AV249">
        <v>1</v>
      </c>
    </row>
    <row r="250" spans="1:48" hidden="1" x14ac:dyDescent="0.25">
      <c r="A250" t="s">
        <v>17</v>
      </c>
      <c r="B250" t="s">
        <v>507</v>
      </c>
      <c r="C250" t="s">
        <v>507</v>
      </c>
      <c r="D250" t="s">
        <v>782</v>
      </c>
      <c r="E250" t="s">
        <v>783</v>
      </c>
      <c r="G250">
        <v>0</v>
      </c>
      <c r="J250" s="33">
        <v>42489</v>
      </c>
      <c r="K250" t="s">
        <v>38</v>
      </c>
      <c r="L250" t="s">
        <v>36</v>
      </c>
      <c r="M250">
        <v>1234567</v>
      </c>
      <c r="N250" t="s">
        <v>40</v>
      </c>
      <c r="O250" t="s">
        <v>755</v>
      </c>
      <c r="T250" t="s">
        <v>35</v>
      </c>
      <c r="U250" t="s">
        <v>18</v>
      </c>
      <c r="V250">
        <v>-65</v>
      </c>
      <c r="W250" t="s">
        <v>19</v>
      </c>
      <c r="X250" s="32" t="s">
        <v>560</v>
      </c>
      <c r="Y250">
        <v>0</v>
      </c>
      <c r="Z250">
        <v>15</v>
      </c>
      <c r="AC250">
        <v>15</v>
      </c>
      <c r="AD250">
        <v>15</v>
      </c>
      <c r="AJ250" s="32" t="s">
        <v>211</v>
      </c>
      <c r="AK250" t="s">
        <v>20</v>
      </c>
      <c r="AL250" t="s">
        <v>92</v>
      </c>
      <c r="AN250" t="s">
        <v>323</v>
      </c>
      <c r="AO250">
        <v>0</v>
      </c>
      <c r="AP250">
        <v>0</v>
      </c>
      <c r="AQ250">
        <v>0</v>
      </c>
      <c r="AR250">
        <v>1</v>
      </c>
      <c r="AS250">
        <v>1</v>
      </c>
      <c r="AT250">
        <v>1</v>
      </c>
      <c r="AU250">
        <v>1</v>
      </c>
      <c r="AV250">
        <v>1</v>
      </c>
    </row>
    <row r="251" spans="1:48" hidden="1" x14ac:dyDescent="0.25">
      <c r="A251" t="s">
        <v>17</v>
      </c>
      <c r="B251" t="s">
        <v>507</v>
      </c>
      <c r="C251" t="s">
        <v>507</v>
      </c>
      <c r="D251" t="s">
        <v>784</v>
      </c>
      <c r="E251" t="s">
        <v>785</v>
      </c>
      <c r="G251">
        <v>0</v>
      </c>
      <c r="J251" s="33">
        <v>42515</v>
      </c>
      <c r="K251" t="s">
        <v>38</v>
      </c>
      <c r="L251" t="s">
        <v>36</v>
      </c>
      <c r="M251" t="s">
        <v>310</v>
      </c>
      <c r="N251" t="s">
        <v>40</v>
      </c>
      <c r="O251" t="s">
        <v>755</v>
      </c>
      <c r="T251" t="s">
        <v>35</v>
      </c>
      <c r="U251" t="s">
        <v>18</v>
      </c>
      <c r="V251">
        <v>-65</v>
      </c>
      <c r="W251" t="s">
        <v>19</v>
      </c>
      <c r="X251" s="32" t="s">
        <v>75</v>
      </c>
      <c r="Y251">
        <v>0</v>
      </c>
      <c r="Z251">
        <v>15</v>
      </c>
      <c r="AC251">
        <v>15</v>
      </c>
      <c r="AD251">
        <v>15</v>
      </c>
      <c r="AJ251" s="32" t="s">
        <v>515</v>
      </c>
      <c r="AK251" t="s">
        <v>20</v>
      </c>
      <c r="AL251" t="s">
        <v>92</v>
      </c>
      <c r="AN251" t="s">
        <v>221</v>
      </c>
      <c r="AO251">
        <v>0</v>
      </c>
      <c r="AP251">
        <v>0</v>
      </c>
      <c r="AQ251">
        <v>0</v>
      </c>
      <c r="AR251">
        <v>1</v>
      </c>
      <c r="AS251">
        <v>1</v>
      </c>
      <c r="AT251">
        <v>1</v>
      </c>
      <c r="AU251">
        <v>1</v>
      </c>
      <c r="AV251">
        <v>1</v>
      </c>
    </row>
    <row r="252" spans="1:48" hidden="1" x14ac:dyDescent="0.25">
      <c r="A252" t="s">
        <v>17</v>
      </c>
      <c r="B252" t="s">
        <v>507</v>
      </c>
      <c r="C252" t="s">
        <v>507</v>
      </c>
      <c r="D252" t="s">
        <v>786</v>
      </c>
      <c r="E252" t="s">
        <v>787</v>
      </c>
      <c r="G252">
        <v>0</v>
      </c>
      <c r="J252" s="33">
        <v>42515</v>
      </c>
      <c r="K252" t="s">
        <v>38</v>
      </c>
      <c r="L252" t="s">
        <v>36</v>
      </c>
      <c r="M252" t="s">
        <v>310</v>
      </c>
      <c r="N252" t="s">
        <v>40</v>
      </c>
      <c r="O252" t="s">
        <v>755</v>
      </c>
      <c r="T252" t="s">
        <v>35</v>
      </c>
      <c r="U252" t="s">
        <v>18</v>
      </c>
      <c r="V252">
        <v>-65</v>
      </c>
      <c r="W252" t="s">
        <v>19</v>
      </c>
      <c r="X252" s="32" t="s">
        <v>75</v>
      </c>
      <c r="Y252">
        <v>0</v>
      </c>
      <c r="Z252">
        <v>15</v>
      </c>
      <c r="AC252">
        <v>15</v>
      </c>
      <c r="AD252">
        <v>15</v>
      </c>
      <c r="AJ252" s="32" t="s">
        <v>515</v>
      </c>
      <c r="AK252" t="s">
        <v>20</v>
      </c>
      <c r="AL252" t="s">
        <v>92</v>
      </c>
      <c r="AN252" t="s">
        <v>221</v>
      </c>
      <c r="AO252">
        <v>0</v>
      </c>
      <c r="AP252">
        <v>0</v>
      </c>
      <c r="AQ252">
        <v>0</v>
      </c>
      <c r="AR252">
        <v>1</v>
      </c>
      <c r="AS252">
        <v>1</v>
      </c>
      <c r="AT252">
        <v>1</v>
      </c>
      <c r="AU252">
        <v>1</v>
      </c>
      <c r="AV252">
        <v>1</v>
      </c>
    </row>
    <row r="253" spans="1:48" hidden="1" x14ac:dyDescent="0.25">
      <c r="A253" t="s">
        <v>17</v>
      </c>
      <c r="B253" t="s">
        <v>507</v>
      </c>
      <c r="C253" t="s">
        <v>507</v>
      </c>
      <c r="D253" t="s">
        <v>790</v>
      </c>
      <c r="E253" t="s">
        <v>791</v>
      </c>
      <c r="G253">
        <v>12</v>
      </c>
      <c r="J253" s="33">
        <v>42303</v>
      </c>
      <c r="K253" t="s">
        <v>86</v>
      </c>
      <c r="L253" t="s">
        <v>36</v>
      </c>
      <c r="M253" t="s">
        <v>87</v>
      </c>
      <c r="N253" t="s">
        <v>37</v>
      </c>
      <c r="O253" t="s">
        <v>788</v>
      </c>
      <c r="T253" t="s">
        <v>35</v>
      </c>
      <c r="U253" t="s">
        <v>18</v>
      </c>
      <c r="V253">
        <v>-75</v>
      </c>
      <c r="W253" t="s">
        <v>19</v>
      </c>
      <c r="X253" s="32" t="s">
        <v>22</v>
      </c>
      <c r="Y253">
        <v>0</v>
      </c>
      <c r="Z253">
        <v>51</v>
      </c>
      <c r="AA253" t="s">
        <v>107</v>
      </c>
      <c r="AB253" s="32" t="s">
        <v>107</v>
      </c>
      <c r="AC253">
        <v>58</v>
      </c>
      <c r="AD253">
        <v>58</v>
      </c>
      <c r="AJ253" s="32" t="s">
        <v>216</v>
      </c>
      <c r="AK253" t="s">
        <v>20</v>
      </c>
      <c r="AL253" t="s">
        <v>2925</v>
      </c>
      <c r="AN253" t="s">
        <v>100</v>
      </c>
      <c r="AO253">
        <v>0</v>
      </c>
      <c r="AP253">
        <v>0</v>
      </c>
      <c r="AQ253">
        <v>0</v>
      </c>
      <c r="AR253">
        <v>1</v>
      </c>
      <c r="AS253">
        <v>1</v>
      </c>
      <c r="AT253">
        <v>1</v>
      </c>
      <c r="AU253">
        <v>1</v>
      </c>
      <c r="AV253">
        <v>1</v>
      </c>
    </row>
    <row r="254" spans="1:48" hidden="1" x14ac:dyDescent="0.25">
      <c r="A254" t="s">
        <v>17</v>
      </c>
      <c r="B254" t="s">
        <v>507</v>
      </c>
      <c r="C254" t="s">
        <v>507</v>
      </c>
      <c r="D254" t="s">
        <v>792</v>
      </c>
      <c r="E254" t="s">
        <v>793</v>
      </c>
      <c r="G254">
        <v>0</v>
      </c>
      <c r="J254" s="33">
        <v>42303</v>
      </c>
      <c r="K254" t="s">
        <v>86</v>
      </c>
      <c r="L254" t="s">
        <v>39</v>
      </c>
      <c r="M254">
        <v>1234567</v>
      </c>
      <c r="N254" t="s">
        <v>37</v>
      </c>
      <c r="O254" t="s">
        <v>788</v>
      </c>
      <c r="T254" t="s">
        <v>35</v>
      </c>
      <c r="U254" t="s">
        <v>18</v>
      </c>
      <c r="V254">
        <v>-75</v>
      </c>
      <c r="W254" t="s">
        <v>19</v>
      </c>
      <c r="X254" s="32" t="s">
        <v>216</v>
      </c>
      <c r="Y254">
        <v>0</v>
      </c>
      <c r="Z254">
        <v>0</v>
      </c>
      <c r="AC254">
        <v>0</v>
      </c>
      <c r="AD254">
        <v>0</v>
      </c>
      <c r="AJ254" s="32" t="s">
        <v>216</v>
      </c>
      <c r="AK254" t="s">
        <v>20</v>
      </c>
      <c r="AN254" t="s">
        <v>794</v>
      </c>
      <c r="AO254">
        <v>0</v>
      </c>
      <c r="AP254">
        <v>0</v>
      </c>
      <c r="AQ254">
        <v>0</v>
      </c>
      <c r="AR254">
        <v>1</v>
      </c>
      <c r="AS254">
        <v>1</v>
      </c>
      <c r="AT254">
        <v>1</v>
      </c>
      <c r="AU254">
        <v>1</v>
      </c>
      <c r="AV254">
        <v>1</v>
      </c>
    </row>
    <row r="255" spans="1:48" hidden="1" x14ac:dyDescent="0.25">
      <c r="A255" t="s">
        <v>17</v>
      </c>
      <c r="B255" t="s">
        <v>507</v>
      </c>
      <c r="C255" t="s">
        <v>507</v>
      </c>
      <c r="D255" t="s">
        <v>795</v>
      </c>
      <c r="E255" t="s">
        <v>796</v>
      </c>
      <c r="G255">
        <v>0</v>
      </c>
      <c r="J255" s="33">
        <v>42289</v>
      </c>
      <c r="K255" t="s">
        <v>86</v>
      </c>
      <c r="L255" t="s">
        <v>36</v>
      </c>
      <c r="M255">
        <v>1234567</v>
      </c>
      <c r="N255" t="s">
        <v>37</v>
      </c>
      <c r="O255" t="s">
        <v>788</v>
      </c>
      <c r="T255" t="s">
        <v>35</v>
      </c>
      <c r="U255" t="s">
        <v>18</v>
      </c>
      <c r="V255">
        <v>-75</v>
      </c>
      <c r="W255" t="s">
        <v>19</v>
      </c>
      <c r="X255" s="32" t="s">
        <v>233</v>
      </c>
      <c r="Y255">
        <v>0</v>
      </c>
      <c r="Z255">
        <v>0</v>
      </c>
      <c r="AC255">
        <v>0</v>
      </c>
      <c r="AD255">
        <v>0</v>
      </c>
      <c r="AJ255" s="32" t="s">
        <v>233</v>
      </c>
      <c r="AK255" t="s">
        <v>20</v>
      </c>
      <c r="AN255" t="s">
        <v>797</v>
      </c>
      <c r="AO255">
        <v>0</v>
      </c>
      <c r="AP255">
        <v>0</v>
      </c>
      <c r="AQ255">
        <v>0</v>
      </c>
      <c r="AR255">
        <v>1</v>
      </c>
      <c r="AS255">
        <v>1</v>
      </c>
      <c r="AT255">
        <v>1</v>
      </c>
      <c r="AU255">
        <v>1</v>
      </c>
      <c r="AV255">
        <v>1</v>
      </c>
    </row>
    <row r="256" spans="1:48" hidden="1" x14ac:dyDescent="0.25">
      <c r="A256" t="s">
        <v>17</v>
      </c>
      <c r="B256" t="s">
        <v>507</v>
      </c>
      <c r="C256" t="s">
        <v>507</v>
      </c>
      <c r="D256" t="s">
        <v>798</v>
      </c>
      <c r="E256" t="s">
        <v>799</v>
      </c>
      <c r="G256">
        <v>0</v>
      </c>
      <c r="J256" s="33">
        <v>42325</v>
      </c>
      <c r="K256" t="s">
        <v>38</v>
      </c>
      <c r="L256" t="s">
        <v>39</v>
      </c>
      <c r="M256">
        <v>1234567</v>
      </c>
      <c r="N256" t="s">
        <v>40</v>
      </c>
      <c r="O256" t="s">
        <v>788</v>
      </c>
      <c r="T256" t="s">
        <v>35</v>
      </c>
      <c r="U256" t="s">
        <v>18</v>
      </c>
      <c r="V256">
        <v>-75</v>
      </c>
      <c r="W256" t="s">
        <v>19</v>
      </c>
      <c r="X256" s="32" t="s">
        <v>229</v>
      </c>
      <c r="Y256">
        <v>0</v>
      </c>
      <c r="Z256">
        <v>15</v>
      </c>
      <c r="AC256">
        <v>15</v>
      </c>
      <c r="AD256">
        <v>15</v>
      </c>
      <c r="AJ256" s="32" t="s">
        <v>355</v>
      </c>
      <c r="AK256" t="s">
        <v>20</v>
      </c>
      <c r="AL256" t="s">
        <v>601</v>
      </c>
      <c r="AN256" t="s">
        <v>213</v>
      </c>
      <c r="AO256">
        <v>0</v>
      </c>
      <c r="AP256">
        <v>0</v>
      </c>
      <c r="AQ256">
        <v>0</v>
      </c>
      <c r="AR256">
        <v>1</v>
      </c>
      <c r="AS256">
        <v>1</v>
      </c>
      <c r="AT256">
        <v>1</v>
      </c>
      <c r="AU256">
        <v>1</v>
      </c>
      <c r="AV256">
        <v>1</v>
      </c>
    </row>
    <row r="257" spans="1:48" hidden="1" x14ac:dyDescent="0.25">
      <c r="A257" t="s">
        <v>17</v>
      </c>
      <c r="B257" t="s">
        <v>507</v>
      </c>
      <c r="C257" t="s">
        <v>507</v>
      </c>
      <c r="D257" t="s">
        <v>800</v>
      </c>
      <c r="E257" t="s">
        <v>801</v>
      </c>
      <c r="G257">
        <v>0</v>
      </c>
      <c r="J257" s="33">
        <v>42446</v>
      </c>
      <c r="K257" t="s">
        <v>86</v>
      </c>
      <c r="L257" t="s">
        <v>36</v>
      </c>
      <c r="M257" t="s">
        <v>87</v>
      </c>
      <c r="N257" t="s">
        <v>37</v>
      </c>
      <c r="O257" t="s">
        <v>788</v>
      </c>
      <c r="T257" t="s">
        <v>35</v>
      </c>
      <c r="U257" t="s">
        <v>18</v>
      </c>
      <c r="V257">
        <v>-20</v>
      </c>
      <c r="W257" t="s">
        <v>19</v>
      </c>
      <c r="X257" s="32" t="s">
        <v>229</v>
      </c>
      <c r="Y257">
        <v>0</v>
      </c>
      <c r="Z257">
        <v>95</v>
      </c>
      <c r="AC257">
        <v>95</v>
      </c>
      <c r="AD257">
        <v>95</v>
      </c>
      <c r="AJ257" s="32" t="s">
        <v>635</v>
      </c>
      <c r="AK257" t="s">
        <v>20</v>
      </c>
      <c r="AL257" t="s">
        <v>2926</v>
      </c>
      <c r="AN257" t="s">
        <v>221</v>
      </c>
      <c r="AO257">
        <v>0</v>
      </c>
      <c r="AP257">
        <v>0</v>
      </c>
      <c r="AQ257">
        <v>0</v>
      </c>
      <c r="AR257">
        <v>1</v>
      </c>
      <c r="AS257">
        <v>1</v>
      </c>
      <c r="AT257">
        <v>1</v>
      </c>
      <c r="AU257">
        <v>1</v>
      </c>
      <c r="AV257">
        <v>1</v>
      </c>
    </row>
    <row r="258" spans="1:48" hidden="1" x14ac:dyDescent="0.25">
      <c r="A258" t="s">
        <v>17</v>
      </c>
      <c r="B258" t="s">
        <v>507</v>
      </c>
      <c r="C258" t="s">
        <v>507</v>
      </c>
      <c r="D258" t="s">
        <v>802</v>
      </c>
      <c r="E258" t="s">
        <v>803</v>
      </c>
      <c r="G258">
        <v>0</v>
      </c>
      <c r="J258" s="33">
        <v>42446</v>
      </c>
      <c r="K258" t="s">
        <v>86</v>
      </c>
      <c r="L258" t="s">
        <v>39</v>
      </c>
      <c r="M258">
        <v>1234567</v>
      </c>
      <c r="N258" t="s">
        <v>37</v>
      </c>
      <c r="O258" t="s">
        <v>788</v>
      </c>
      <c r="T258" t="s">
        <v>35</v>
      </c>
      <c r="U258" t="s">
        <v>18</v>
      </c>
      <c r="V258">
        <v>-20</v>
      </c>
      <c r="W258" t="s">
        <v>19</v>
      </c>
      <c r="X258" s="32" t="s">
        <v>635</v>
      </c>
      <c r="Y258">
        <v>0</v>
      </c>
      <c r="Z258">
        <v>0</v>
      </c>
      <c r="AC258">
        <v>0</v>
      </c>
      <c r="AD258">
        <v>0</v>
      </c>
      <c r="AJ258" s="32" t="s">
        <v>635</v>
      </c>
      <c r="AK258" t="s">
        <v>20</v>
      </c>
      <c r="AN258" t="s">
        <v>221</v>
      </c>
      <c r="AO258">
        <v>0</v>
      </c>
      <c r="AP258">
        <v>0</v>
      </c>
      <c r="AQ258">
        <v>0</v>
      </c>
      <c r="AR258">
        <v>1</v>
      </c>
      <c r="AS258">
        <v>1</v>
      </c>
      <c r="AT258">
        <v>1</v>
      </c>
      <c r="AU258">
        <v>1</v>
      </c>
      <c r="AV258">
        <v>1</v>
      </c>
    </row>
    <row r="259" spans="1:48" hidden="1" x14ac:dyDescent="0.25">
      <c r="A259" t="s">
        <v>17</v>
      </c>
      <c r="B259" t="s">
        <v>507</v>
      </c>
      <c r="C259" t="s">
        <v>507</v>
      </c>
      <c r="D259" t="s">
        <v>804</v>
      </c>
      <c r="E259" t="s">
        <v>805</v>
      </c>
      <c r="G259">
        <v>0</v>
      </c>
      <c r="J259" s="33">
        <v>42468</v>
      </c>
      <c r="K259" t="s">
        <v>38</v>
      </c>
      <c r="L259" t="s">
        <v>39</v>
      </c>
      <c r="M259">
        <v>1234567</v>
      </c>
      <c r="N259" t="s">
        <v>40</v>
      </c>
      <c r="O259" t="s">
        <v>788</v>
      </c>
      <c r="T259" t="s">
        <v>35</v>
      </c>
      <c r="U259" t="s">
        <v>18</v>
      </c>
      <c r="V259">
        <v>-20</v>
      </c>
      <c r="W259" t="s">
        <v>19</v>
      </c>
      <c r="X259" s="32" t="s">
        <v>619</v>
      </c>
      <c r="Y259">
        <v>0</v>
      </c>
      <c r="Z259">
        <v>15</v>
      </c>
      <c r="AC259">
        <v>15</v>
      </c>
      <c r="AD259">
        <v>15</v>
      </c>
      <c r="AJ259" s="32" t="s">
        <v>789</v>
      </c>
      <c r="AK259" t="s">
        <v>20</v>
      </c>
      <c r="AL259" t="s">
        <v>89</v>
      </c>
      <c r="AN259" s="1">
        <v>42646</v>
      </c>
      <c r="AO259">
        <v>0</v>
      </c>
      <c r="AP259">
        <v>0</v>
      </c>
      <c r="AQ259">
        <v>0</v>
      </c>
      <c r="AR259">
        <v>1</v>
      </c>
      <c r="AS259">
        <v>1</v>
      </c>
      <c r="AT259">
        <v>1</v>
      </c>
      <c r="AU259">
        <v>1</v>
      </c>
      <c r="AV259">
        <v>1</v>
      </c>
    </row>
    <row r="260" spans="1:48" hidden="1" x14ac:dyDescent="0.25">
      <c r="A260" t="s">
        <v>17</v>
      </c>
      <c r="B260" t="s">
        <v>507</v>
      </c>
      <c r="C260" t="s">
        <v>507</v>
      </c>
      <c r="D260" t="s">
        <v>806</v>
      </c>
      <c r="E260" t="s">
        <v>807</v>
      </c>
      <c r="G260">
        <v>0</v>
      </c>
      <c r="J260" s="33">
        <v>42453</v>
      </c>
      <c r="K260" t="s">
        <v>90</v>
      </c>
      <c r="L260" t="s">
        <v>36</v>
      </c>
      <c r="M260" t="s">
        <v>42</v>
      </c>
      <c r="N260" t="s">
        <v>40</v>
      </c>
      <c r="O260" t="s">
        <v>788</v>
      </c>
      <c r="T260" t="s">
        <v>35</v>
      </c>
      <c r="U260" t="s">
        <v>18</v>
      </c>
      <c r="V260">
        <v>-10</v>
      </c>
      <c r="W260" t="s">
        <v>19</v>
      </c>
      <c r="X260" s="32" t="s">
        <v>604</v>
      </c>
      <c r="Y260">
        <v>10</v>
      </c>
      <c r="Z260">
        <v>0</v>
      </c>
      <c r="AC260">
        <v>0</v>
      </c>
      <c r="AD260">
        <v>0</v>
      </c>
      <c r="AJ260" s="32" t="s">
        <v>604</v>
      </c>
      <c r="AK260" t="s">
        <v>20</v>
      </c>
      <c r="AN260" s="1">
        <v>42646</v>
      </c>
      <c r="AO260">
        <v>0</v>
      </c>
      <c r="AP260">
        <v>0</v>
      </c>
      <c r="AQ260">
        <v>0</v>
      </c>
      <c r="AR260">
        <v>1</v>
      </c>
      <c r="AS260">
        <v>1</v>
      </c>
      <c r="AT260">
        <v>1</v>
      </c>
      <c r="AU260">
        <v>1</v>
      </c>
      <c r="AV260">
        <v>1</v>
      </c>
    </row>
    <row r="261" spans="1:48" hidden="1" x14ac:dyDescent="0.25">
      <c r="A261" t="s">
        <v>17</v>
      </c>
      <c r="B261" t="s">
        <v>507</v>
      </c>
      <c r="C261" t="s">
        <v>507</v>
      </c>
      <c r="D261" t="s">
        <v>808</v>
      </c>
      <c r="E261" t="s">
        <v>809</v>
      </c>
      <c r="G261">
        <v>0</v>
      </c>
      <c r="J261" s="33">
        <v>42310</v>
      </c>
      <c r="K261" t="s">
        <v>38</v>
      </c>
      <c r="L261" t="s">
        <v>36</v>
      </c>
      <c r="M261">
        <v>1234567</v>
      </c>
      <c r="N261" t="s">
        <v>40</v>
      </c>
      <c r="O261" t="s">
        <v>788</v>
      </c>
      <c r="T261" t="s">
        <v>35</v>
      </c>
      <c r="U261" t="s">
        <v>18</v>
      </c>
      <c r="V261">
        <v>-75</v>
      </c>
      <c r="W261" t="s">
        <v>19</v>
      </c>
      <c r="X261" s="32" t="s">
        <v>234</v>
      </c>
      <c r="Y261">
        <v>0</v>
      </c>
      <c r="Z261">
        <v>15</v>
      </c>
      <c r="AC261">
        <v>15</v>
      </c>
      <c r="AD261">
        <v>15</v>
      </c>
      <c r="AJ261" s="32" t="s">
        <v>514</v>
      </c>
      <c r="AK261" t="s">
        <v>20</v>
      </c>
      <c r="AL261" t="s">
        <v>562</v>
      </c>
      <c r="AN261" s="1">
        <v>42070</v>
      </c>
      <c r="AO261">
        <v>0</v>
      </c>
      <c r="AP261">
        <v>0</v>
      </c>
      <c r="AQ261">
        <v>0</v>
      </c>
      <c r="AR261">
        <v>1</v>
      </c>
      <c r="AS261">
        <v>1</v>
      </c>
      <c r="AT261">
        <v>1</v>
      </c>
      <c r="AU261">
        <v>1</v>
      </c>
      <c r="AV261">
        <v>1</v>
      </c>
    </row>
    <row r="262" spans="1:48" hidden="1" x14ac:dyDescent="0.25">
      <c r="A262" t="s">
        <v>17</v>
      </c>
      <c r="B262" t="s">
        <v>507</v>
      </c>
      <c r="C262" t="s">
        <v>507</v>
      </c>
      <c r="D262" t="s">
        <v>810</v>
      </c>
      <c r="E262" t="s">
        <v>811</v>
      </c>
      <c r="G262">
        <v>0</v>
      </c>
      <c r="J262" s="33">
        <v>42453</v>
      </c>
      <c r="K262" t="s">
        <v>38</v>
      </c>
      <c r="L262" t="s">
        <v>36</v>
      </c>
      <c r="M262">
        <v>1234567</v>
      </c>
      <c r="N262" t="s">
        <v>40</v>
      </c>
      <c r="O262" t="s">
        <v>788</v>
      </c>
      <c r="T262" t="s">
        <v>35</v>
      </c>
      <c r="U262" t="s">
        <v>18</v>
      </c>
      <c r="V262">
        <v>-20</v>
      </c>
      <c r="W262" t="s">
        <v>19</v>
      </c>
      <c r="X262" s="32" t="s">
        <v>620</v>
      </c>
      <c r="Y262">
        <v>0</v>
      </c>
      <c r="Z262">
        <v>15</v>
      </c>
      <c r="AC262">
        <v>15</v>
      </c>
      <c r="AD262">
        <v>15</v>
      </c>
      <c r="AJ262" s="32" t="s">
        <v>604</v>
      </c>
      <c r="AK262" t="s">
        <v>20</v>
      </c>
      <c r="AL262" t="s">
        <v>92</v>
      </c>
      <c r="AN262" t="s">
        <v>302</v>
      </c>
      <c r="AO262">
        <v>0</v>
      </c>
      <c r="AP262">
        <v>0</v>
      </c>
      <c r="AQ262">
        <v>0</v>
      </c>
      <c r="AR262">
        <v>1</v>
      </c>
      <c r="AS262">
        <v>1</v>
      </c>
      <c r="AT262">
        <v>1</v>
      </c>
      <c r="AU262">
        <v>1</v>
      </c>
      <c r="AV262">
        <v>1</v>
      </c>
    </row>
    <row r="263" spans="1:48" hidden="1" x14ac:dyDescent="0.25">
      <c r="A263" t="s">
        <v>17</v>
      </c>
      <c r="B263" t="s">
        <v>507</v>
      </c>
      <c r="C263" t="s">
        <v>507</v>
      </c>
      <c r="D263" t="s">
        <v>813</v>
      </c>
      <c r="E263" t="s">
        <v>814</v>
      </c>
      <c r="G263">
        <v>28</v>
      </c>
      <c r="J263" s="33">
        <v>42312</v>
      </c>
      <c r="K263" t="s">
        <v>86</v>
      </c>
      <c r="L263" t="s">
        <v>36</v>
      </c>
      <c r="M263" t="s">
        <v>87</v>
      </c>
      <c r="N263" t="s">
        <v>37</v>
      </c>
      <c r="O263" t="s">
        <v>812</v>
      </c>
      <c r="T263" t="s">
        <v>35</v>
      </c>
      <c r="U263" t="s">
        <v>18</v>
      </c>
      <c r="V263">
        <v>-83</v>
      </c>
      <c r="W263" t="s">
        <v>19</v>
      </c>
      <c r="X263" s="32" t="s">
        <v>22</v>
      </c>
      <c r="Y263">
        <v>0</v>
      </c>
      <c r="Z263">
        <v>58</v>
      </c>
      <c r="AA263" t="s">
        <v>381</v>
      </c>
      <c r="AB263" s="32" t="s">
        <v>381</v>
      </c>
      <c r="AC263">
        <v>81</v>
      </c>
      <c r="AD263">
        <v>81</v>
      </c>
      <c r="AJ263" s="32" t="s">
        <v>354</v>
      </c>
      <c r="AK263" t="s">
        <v>20</v>
      </c>
      <c r="AL263" t="s">
        <v>2927</v>
      </c>
      <c r="AN263" t="s">
        <v>138</v>
      </c>
      <c r="AO263">
        <v>0</v>
      </c>
      <c r="AP263">
        <v>0</v>
      </c>
      <c r="AQ263">
        <v>0</v>
      </c>
      <c r="AR263">
        <v>1</v>
      </c>
      <c r="AS263">
        <v>1</v>
      </c>
      <c r="AT263">
        <v>1</v>
      </c>
      <c r="AU263">
        <v>1</v>
      </c>
      <c r="AV263">
        <v>1</v>
      </c>
    </row>
    <row r="264" spans="1:48" hidden="1" x14ac:dyDescent="0.25">
      <c r="A264" t="s">
        <v>17</v>
      </c>
      <c r="B264" t="s">
        <v>507</v>
      </c>
      <c r="C264" t="s">
        <v>507</v>
      </c>
      <c r="D264" t="s">
        <v>815</v>
      </c>
      <c r="E264" t="s">
        <v>816</v>
      </c>
      <c r="G264">
        <v>0</v>
      </c>
      <c r="J264" s="33">
        <v>42312</v>
      </c>
      <c r="K264" t="s">
        <v>86</v>
      </c>
      <c r="L264" t="s">
        <v>39</v>
      </c>
      <c r="M264">
        <v>1234567</v>
      </c>
      <c r="N264" t="s">
        <v>37</v>
      </c>
      <c r="O264" t="s">
        <v>812</v>
      </c>
      <c r="T264" t="s">
        <v>35</v>
      </c>
      <c r="U264" t="s">
        <v>18</v>
      </c>
      <c r="V264">
        <v>-83</v>
      </c>
      <c r="W264" t="s">
        <v>19</v>
      </c>
      <c r="X264" s="32" t="s">
        <v>354</v>
      </c>
      <c r="Y264">
        <v>0</v>
      </c>
      <c r="Z264">
        <v>0</v>
      </c>
      <c r="AC264">
        <v>0</v>
      </c>
      <c r="AD264">
        <v>0</v>
      </c>
      <c r="AJ264" s="32" t="s">
        <v>354</v>
      </c>
      <c r="AK264" t="s">
        <v>20</v>
      </c>
      <c r="AN264" t="s">
        <v>138</v>
      </c>
      <c r="AO264">
        <v>0</v>
      </c>
      <c r="AP264">
        <v>0</v>
      </c>
      <c r="AQ264">
        <v>0</v>
      </c>
      <c r="AR264">
        <v>1</v>
      </c>
      <c r="AS264">
        <v>1</v>
      </c>
      <c r="AT264">
        <v>1</v>
      </c>
      <c r="AU264">
        <v>1</v>
      </c>
      <c r="AV264">
        <v>1</v>
      </c>
    </row>
    <row r="265" spans="1:48" hidden="1" x14ac:dyDescent="0.25">
      <c r="A265" t="s">
        <v>17</v>
      </c>
      <c r="B265" t="s">
        <v>507</v>
      </c>
      <c r="C265" t="s">
        <v>507</v>
      </c>
      <c r="D265" t="s">
        <v>817</v>
      </c>
      <c r="E265" t="s">
        <v>818</v>
      </c>
      <c r="G265">
        <v>0</v>
      </c>
      <c r="J265" s="33">
        <v>42468</v>
      </c>
      <c r="K265" t="s">
        <v>86</v>
      </c>
      <c r="L265" t="s">
        <v>36</v>
      </c>
      <c r="M265" t="s">
        <v>87</v>
      </c>
      <c r="N265" t="s">
        <v>37</v>
      </c>
      <c r="O265" t="s">
        <v>812</v>
      </c>
      <c r="T265" t="s">
        <v>35</v>
      </c>
      <c r="U265" t="s">
        <v>18</v>
      </c>
      <c r="V265">
        <v>-83</v>
      </c>
      <c r="W265" t="s">
        <v>19</v>
      </c>
      <c r="X265" s="32" t="s">
        <v>372</v>
      </c>
      <c r="Y265">
        <v>0</v>
      </c>
      <c r="Z265">
        <v>103</v>
      </c>
      <c r="AC265">
        <v>103</v>
      </c>
      <c r="AD265">
        <v>103</v>
      </c>
      <c r="AJ265" s="32" t="s">
        <v>789</v>
      </c>
      <c r="AK265" t="s">
        <v>20</v>
      </c>
      <c r="AL265" t="s">
        <v>2928</v>
      </c>
      <c r="AN265" s="1">
        <v>42075</v>
      </c>
      <c r="AO265">
        <v>0</v>
      </c>
      <c r="AP265">
        <v>0</v>
      </c>
      <c r="AQ265">
        <v>0</v>
      </c>
      <c r="AR265">
        <v>1</v>
      </c>
      <c r="AS265">
        <v>1</v>
      </c>
      <c r="AT265">
        <v>1</v>
      </c>
      <c r="AU265">
        <v>1</v>
      </c>
      <c r="AV265">
        <v>1</v>
      </c>
    </row>
    <row r="266" spans="1:48" hidden="1" x14ac:dyDescent="0.25">
      <c r="A266" t="s">
        <v>17</v>
      </c>
      <c r="B266" t="s">
        <v>507</v>
      </c>
      <c r="C266" t="s">
        <v>507</v>
      </c>
      <c r="D266" t="s">
        <v>819</v>
      </c>
      <c r="E266" t="s">
        <v>820</v>
      </c>
      <c r="G266">
        <v>0</v>
      </c>
      <c r="J266" s="33">
        <v>42468</v>
      </c>
      <c r="K266" t="s">
        <v>86</v>
      </c>
      <c r="L266" t="s">
        <v>39</v>
      </c>
      <c r="M266">
        <v>1234567</v>
      </c>
      <c r="N266" t="s">
        <v>37</v>
      </c>
      <c r="O266" t="s">
        <v>812</v>
      </c>
      <c r="T266" t="s">
        <v>35</v>
      </c>
      <c r="U266" t="s">
        <v>18</v>
      </c>
      <c r="V266">
        <v>-83</v>
      </c>
      <c r="W266" t="s">
        <v>19</v>
      </c>
      <c r="X266" s="32" t="s">
        <v>789</v>
      </c>
      <c r="Y266">
        <v>0</v>
      </c>
      <c r="Z266">
        <v>0</v>
      </c>
      <c r="AC266">
        <v>0</v>
      </c>
      <c r="AD266">
        <v>0</v>
      </c>
      <c r="AJ266" s="32" t="s">
        <v>789</v>
      </c>
      <c r="AK266" t="s">
        <v>20</v>
      </c>
      <c r="AN266" s="1">
        <v>42075</v>
      </c>
      <c r="AO266">
        <v>0</v>
      </c>
      <c r="AP266">
        <v>0</v>
      </c>
      <c r="AQ266">
        <v>0</v>
      </c>
      <c r="AR266">
        <v>1</v>
      </c>
      <c r="AS266">
        <v>1</v>
      </c>
      <c r="AT266">
        <v>1</v>
      </c>
      <c r="AU266">
        <v>1</v>
      </c>
      <c r="AV266">
        <v>1</v>
      </c>
    </row>
    <row r="267" spans="1:48" hidden="1" x14ac:dyDescent="0.25">
      <c r="A267" t="s">
        <v>17</v>
      </c>
      <c r="B267" t="s">
        <v>507</v>
      </c>
      <c r="C267" t="s">
        <v>507</v>
      </c>
      <c r="D267" t="s">
        <v>821</v>
      </c>
      <c r="E267" t="s">
        <v>822</v>
      </c>
      <c r="G267">
        <v>0</v>
      </c>
      <c r="J267" s="33">
        <v>42489</v>
      </c>
      <c r="K267" t="s">
        <v>38</v>
      </c>
      <c r="L267" t="s">
        <v>39</v>
      </c>
      <c r="M267">
        <v>1234567</v>
      </c>
      <c r="N267" t="s">
        <v>40</v>
      </c>
      <c r="O267" t="s">
        <v>812</v>
      </c>
      <c r="T267" t="s">
        <v>35</v>
      </c>
      <c r="U267" t="s">
        <v>18</v>
      </c>
      <c r="V267">
        <v>-83</v>
      </c>
      <c r="W267" t="s">
        <v>19</v>
      </c>
      <c r="X267" s="32" t="s">
        <v>560</v>
      </c>
      <c r="Y267">
        <v>0</v>
      </c>
      <c r="Z267">
        <v>15</v>
      </c>
      <c r="AC267">
        <v>15</v>
      </c>
      <c r="AD267">
        <v>15</v>
      </c>
      <c r="AJ267" s="32" t="s">
        <v>211</v>
      </c>
      <c r="AK267" t="s">
        <v>20</v>
      </c>
      <c r="AL267" t="s">
        <v>312</v>
      </c>
      <c r="AN267" s="1">
        <v>42461</v>
      </c>
      <c r="AO267">
        <v>0</v>
      </c>
      <c r="AP267">
        <v>0</v>
      </c>
      <c r="AQ267">
        <v>0</v>
      </c>
      <c r="AR267">
        <v>1</v>
      </c>
      <c r="AS267">
        <v>1</v>
      </c>
      <c r="AT267">
        <v>1</v>
      </c>
      <c r="AU267">
        <v>1</v>
      </c>
      <c r="AV267">
        <v>1</v>
      </c>
    </row>
    <row r="268" spans="1:48" hidden="1" x14ac:dyDescent="0.25">
      <c r="A268" t="s">
        <v>17</v>
      </c>
      <c r="B268" t="s">
        <v>507</v>
      </c>
      <c r="C268" t="s">
        <v>507</v>
      </c>
      <c r="D268" t="s">
        <v>823</v>
      </c>
      <c r="E268" t="s">
        <v>824</v>
      </c>
      <c r="G268">
        <v>0</v>
      </c>
      <c r="J268" s="33">
        <v>42515</v>
      </c>
      <c r="K268" t="s">
        <v>38</v>
      </c>
      <c r="L268" t="s">
        <v>39</v>
      </c>
      <c r="M268" t="s">
        <v>310</v>
      </c>
      <c r="N268" t="s">
        <v>40</v>
      </c>
      <c r="O268" t="s">
        <v>812</v>
      </c>
      <c r="T268" t="s">
        <v>35</v>
      </c>
      <c r="U268" t="s">
        <v>18</v>
      </c>
      <c r="V268">
        <v>-55</v>
      </c>
      <c r="W268" t="s">
        <v>19</v>
      </c>
      <c r="X268" s="32" t="s">
        <v>75</v>
      </c>
      <c r="Y268">
        <v>0</v>
      </c>
      <c r="Z268">
        <v>15</v>
      </c>
      <c r="AC268">
        <v>15</v>
      </c>
      <c r="AD268">
        <v>15</v>
      </c>
      <c r="AJ268" s="32" t="s">
        <v>515</v>
      </c>
      <c r="AK268" t="s">
        <v>20</v>
      </c>
      <c r="AL268" t="s">
        <v>312</v>
      </c>
      <c r="AN268" s="1">
        <v>42432</v>
      </c>
      <c r="AO268">
        <v>0</v>
      </c>
      <c r="AP268">
        <v>0</v>
      </c>
      <c r="AQ268">
        <v>0</v>
      </c>
      <c r="AR268">
        <v>1</v>
      </c>
      <c r="AS268">
        <v>1</v>
      </c>
      <c r="AT268">
        <v>1</v>
      </c>
      <c r="AU268">
        <v>1</v>
      </c>
      <c r="AV268">
        <v>1</v>
      </c>
    </row>
    <row r="269" spans="1:48" hidden="1" x14ac:dyDescent="0.25">
      <c r="A269" t="s">
        <v>17</v>
      </c>
      <c r="B269" t="s">
        <v>507</v>
      </c>
      <c r="C269" t="s">
        <v>507</v>
      </c>
      <c r="D269" t="s">
        <v>825</v>
      </c>
      <c r="E269" t="s">
        <v>826</v>
      </c>
      <c r="G269">
        <v>0</v>
      </c>
      <c r="J269" s="33">
        <v>42515</v>
      </c>
      <c r="K269" t="s">
        <v>38</v>
      </c>
      <c r="L269" t="s">
        <v>39</v>
      </c>
      <c r="M269" t="s">
        <v>310</v>
      </c>
      <c r="N269" t="s">
        <v>40</v>
      </c>
      <c r="O269" t="s">
        <v>812</v>
      </c>
      <c r="T269" t="s">
        <v>35</v>
      </c>
      <c r="U269" t="s">
        <v>18</v>
      </c>
      <c r="V269">
        <v>-83</v>
      </c>
      <c r="W269" t="s">
        <v>19</v>
      </c>
      <c r="X269" s="32" t="s">
        <v>75</v>
      </c>
      <c r="Y269">
        <v>0</v>
      </c>
      <c r="Z269">
        <v>15</v>
      </c>
      <c r="AC269">
        <v>15</v>
      </c>
      <c r="AD269">
        <v>15</v>
      </c>
      <c r="AJ269" s="32" t="s">
        <v>515</v>
      </c>
      <c r="AK269" t="s">
        <v>20</v>
      </c>
      <c r="AL269" t="s">
        <v>312</v>
      </c>
      <c r="AN269" t="s">
        <v>486</v>
      </c>
      <c r="AO269">
        <v>0</v>
      </c>
      <c r="AP269">
        <v>0</v>
      </c>
      <c r="AQ269">
        <v>0</v>
      </c>
      <c r="AR269">
        <v>1</v>
      </c>
      <c r="AS269">
        <v>1</v>
      </c>
      <c r="AT269">
        <v>1</v>
      </c>
      <c r="AU269">
        <v>1</v>
      </c>
      <c r="AV269">
        <v>1</v>
      </c>
    </row>
    <row r="270" spans="1:48" hidden="1" x14ac:dyDescent="0.25">
      <c r="A270" t="s">
        <v>17</v>
      </c>
      <c r="B270" t="s">
        <v>507</v>
      </c>
      <c r="C270" t="s">
        <v>507</v>
      </c>
      <c r="D270" t="s">
        <v>827</v>
      </c>
      <c r="E270" t="s">
        <v>828</v>
      </c>
      <c r="G270">
        <v>0</v>
      </c>
      <c r="J270" s="33">
        <v>42475</v>
      </c>
      <c r="K270" t="s">
        <v>90</v>
      </c>
      <c r="L270" t="s">
        <v>36</v>
      </c>
      <c r="M270" t="s">
        <v>42</v>
      </c>
      <c r="N270" t="s">
        <v>40</v>
      </c>
      <c r="O270" t="s">
        <v>812</v>
      </c>
      <c r="T270" t="s">
        <v>35</v>
      </c>
      <c r="U270" t="s">
        <v>18</v>
      </c>
      <c r="V270">
        <v>-25</v>
      </c>
      <c r="W270" t="s">
        <v>19</v>
      </c>
      <c r="X270" s="32" t="s">
        <v>210</v>
      </c>
      <c r="Y270">
        <v>10</v>
      </c>
      <c r="Z270">
        <v>0</v>
      </c>
      <c r="AC270">
        <v>0</v>
      </c>
      <c r="AD270">
        <v>0</v>
      </c>
      <c r="AJ270" s="32" t="s">
        <v>210</v>
      </c>
      <c r="AK270" t="s">
        <v>20</v>
      </c>
      <c r="AN270" s="1">
        <v>42646</v>
      </c>
      <c r="AO270">
        <v>0</v>
      </c>
      <c r="AP270">
        <v>0</v>
      </c>
      <c r="AQ270">
        <v>0</v>
      </c>
      <c r="AR270">
        <v>1</v>
      </c>
      <c r="AS270">
        <v>1</v>
      </c>
      <c r="AT270">
        <v>1</v>
      </c>
      <c r="AU270">
        <v>1</v>
      </c>
      <c r="AV270">
        <v>1</v>
      </c>
    </row>
    <row r="271" spans="1:48" hidden="1" x14ac:dyDescent="0.25">
      <c r="A271" t="s">
        <v>17</v>
      </c>
      <c r="B271" t="s">
        <v>507</v>
      </c>
      <c r="C271" t="s">
        <v>507</v>
      </c>
      <c r="D271" t="s">
        <v>829</v>
      </c>
      <c r="E271" t="s">
        <v>830</v>
      </c>
      <c r="G271">
        <v>0</v>
      </c>
      <c r="J271" s="33">
        <v>42500</v>
      </c>
      <c r="K271" t="s">
        <v>38</v>
      </c>
      <c r="L271" t="s">
        <v>36</v>
      </c>
      <c r="M271" t="s">
        <v>310</v>
      </c>
      <c r="N271" t="s">
        <v>40</v>
      </c>
      <c r="O271" t="s">
        <v>812</v>
      </c>
      <c r="T271" t="s">
        <v>35</v>
      </c>
      <c r="U271" t="s">
        <v>18</v>
      </c>
      <c r="V271">
        <v>-55</v>
      </c>
      <c r="W271" t="s">
        <v>19</v>
      </c>
      <c r="X271" s="32" t="s">
        <v>512</v>
      </c>
      <c r="Y271">
        <v>0</v>
      </c>
      <c r="Z271">
        <v>15</v>
      </c>
      <c r="AC271">
        <v>15</v>
      </c>
      <c r="AD271">
        <v>15</v>
      </c>
      <c r="AJ271" s="32" t="s">
        <v>513</v>
      </c>
      <c r="AK271" t="s">
        <v>20</v>
      </c>
      <c r="AL271" t="s">
        <v>92</v>
      </c>
      <c r="AN271" t="s">
        <v>221</v>
      </c>
      <c r="AO271">
        <v>0</v>
      </c>
      <c r="AP271">
        <v>0</v>
      </c>
      <c r="AQ271">
        <v>0</v>
      </c>
      <c r="AR271">
        <v>1</v>
      </c>
      <c r="AS271">
        <v>1</v>
      </c>
      <c r="AT271">
        <v>1</v>
      </c>
      <c r="AU271">
        <v>1</v>
      </c>
      <c r="AV271">
        <v>1</v>
      </c>
    </row>
    <row r="272" spans="1:48" hidden="1" x14ac:dyDescent="0.25">
      <c r="A272" t="s">
        <v>17</v>
      </c>
      <c r="B272" t="s">
        <v>507</v>
      </c>
      <c r="C272" t="s">
        <v>507</v>
      </c>
      <c r="D272" t="s">
        <v>831</v>
      </c>
      <c r="E272" t="s">
        <v>832</v>
      </c>
      <c r="G272">
        <v>0</v>
      </c>
      <c r="J272" s="33">
        <v>42475</v>
      </c>
      <c r="K272" t="s">
        <v>38</v>
      </c>
      <c r="L272" t="s">
        <v>36</v>
      </c>
      <c r="M272">
        <v>1234567</v>
      </c>
      <c r="N272" t="s">
        <v>40</v>
      </c>
      <c r="O272" t="s">
        <v>812</v>
      </c>
      <c r="T272" t="s">
        <v>35</v>
      </c>
      <c r="U272" t="s">
        <v>18</v>
      </c>
      <c r="V272">
        <v>-83</v>
      </c>
      <c r="W272" t="s">
        <v>19</v>
      </c>
      <c r="X272" s="32" t="s">
        <v>72</v>
      </c>
      <c r="Y272">
        <v>0</v>
      </c>
      <c r="Z272">
        <v>15</v>
      </c>
      <c r="AC272">
        <v>15</v>
      </c>
      <c r="AD272">
        <v>15</v>
      </c>
      <c r="AJ272" s="32" t="s">
        <v>210</v>
      </c>
      <c r="AK272" t="s">
        <v>20</v>
      </c>
      <c r="AL272" t="s">
        <v>92</v>
      </c>
      <c r="AN272" s="1">
        <v>42289</v>
      </c>
      <c r="AO272">
        <v>0</v>
      </c>
      <c r="AP272">
        <v>0</v>
      </c>
      <c r="AQ272">
        <v>0</v>
      </c>
      <c r="AR272">
        <v>1</v>
      </c>
      <c r="AS272">
        <v>1</v>
      </c>
      <c r="AT272">
        <v>1</v>
      </c>
      <c r="AU272">
        <v>1</v>
      </c>
      <c r="AV272">
        <v>1</v>
      </c>
    </row>
    <row r="273" spans="1:48" hidden="1" x14ac:dyDescent="0.25">
      <c r="A273" t="s">
        <v>17</v>
      </c>
      <c r="B273" t="s">
        <v>507</v>
      </c>
      <c r="C273" t="s">
        <v>507</v>
      </c>
      <c r="D273" t="s">
        <v>833</v>
      </c>
      <c r="E273" t="s">
        <v>834</v>
      </c>
      <c r="G273">
        <v>0</v>
      </c>
      <c r="J273" s="33">
        <v>42500</v>
      </c>
      <c r="K273" t="s">
        <v>38</v>
      </c>
      <c r="L273" t="s">
        <v>36</v>
      </c>
      <c r="M273" t="s">
        <v>310</v>
      </c>
      <c r="N273" t="s">
        <v>40</v>
      </c>
      <c r="O273" t="s">
        <v>812</v>
      </c>
      <c r="T273" t="s">
        <v>35</v>
      </c>
      <c r="U273" t="s">
        <v>18</v>
      </c>
      <c r="V273">
        <v>-83</v>
      </c>
      <c r="W273" t="s">
        <v>19</v>
      </c>
      <c r="X273" s="32" t="s">
        <v>512</v>
      </c>
      <c r="Y273">
        <v>0</v>
      </c>
      <c r="Z273">
        <v>15</v>
      </c>
      <c r="AC273">
        <v>15</v>
      </c>
      <c r="AD273">
        <v>15</v>
      </c>
      <c r="AJ273" s="32" t="s">
        <v>513</v>
      </c>
      <c r="AK273" t="s">
        <v>20</v>
      </c>
      <c r="AL273" t="s">
        <v>92</v>
      </c>
      <c r="AN273" s="1">
        <v>42675</v>
      </c>
      <c r="AO273">
        <v>0</v>
      </c>
      <c r="AP273">
        <v>0</v>
      </c>
      <c r="AQ273">
        <v>0</v>
      </c>
      <c r="AR273">
        <v>1</v>
      </c>
      <c r="AS273">
        <v>1</v>
      </c>
      <c r="AT273">
        <v>1</v>
      </c>
      <c r="AU273">
        <v>1</v>
      </c>
      <c r="AV273">
        <v>1</v>
      </c>
    </row>
    <row r="274" spans="1:48" hidden="1" x14ac:dyDescent="0.25">
      <c r="A274" t="s">
        <v>17</v>
      </c>
      <c r="B274" t="s">
        <v>507</v>
      </c>
      <c r="C274" t="s">
        <v>507</v>
      </c>
      <c r="D274" t="s">
        <v>844</v>
      </c>
      <c r="E274" t="s">
        <v>845</v>
      </c>
      <c r="G274">
        <v>19</v>
      </c>
      <c r="J274" s="33">
        <v>42324</v>
      </c>
      <c r="K274" t="s">
        <v>86</v>
      </c>
      <c r="L274" t="s">
        <v>36</v>
      </c>
      <c r="M274" t="s">
        <v>87</v>
      </c>
      <c r="N274" t="s">
        <v>37</v>
      </c>
      <c r="O274" t="s">
        <v>843</v>
      </c>
      <c r="T274" t="s">
        <v>35</v>
      </c>
      <c r="U274" t="s">
        <v>18</v>
      </c>
      <c r="V274">
        <v>-61</v>
      </c>
      <c r="W274" t="s">
        <v>19</v>
      </c>
      <c r="X274" s="32" t="s">
        <v>22</v>
      </c>
      <c r="Y274">
        <v>0</v>
      </c>
      <c r="Z274">
        <v>65</v>
      </c>
      <c r="AA274" s="1">
        <v>42284</v>
      </c>
      <c r="AB274" s="32" t="s">
        <v>111</v>
      </c>
      <c r="AC274">
        <v>80</v>
      </c>
      <c r="AD274">
        <v>80</v>
      </c>
      <c r="AJ274" s="32" t="s">
        <v>168</v>
      </c>
      <c r="AK274" t="s">
        <v>20</v>
      </c>
      <c r="AL274" t="s">
        <v>2929</v>
      </c>
      <c r="AN274" t="s">
        <v>116</v>
      </c>
      <c r="AO274">
        <v>0</v>
      </c>
      <c r="AP274">
        <v>0</v>
      </c>
      <c r="AQ274">
        <v>0</v>
      </c>
      <c r="AR274">
        <v>1</v>
      </c>
      <c r="AS274">
        <v>1</v>
      </c>
      <c r="AT274">
        <v>1</v>
      </c>
      <c r="AU274">
        <v>1</v>
      </c>
      <c r="AV274">
        <v>1</v>
      </c>
    </row>
    <row r="275" spans="1:48" hidden="1" x14ac:dyDescent="0.25">
      <c r="A275" t="s">
        <v>17</v>
      </c>
      <c r="B275" t="s">
        <v>507</v>
      </c>
      <c r="C275" t="s">
        <v>507</v>
      </c>
      <c r="D275" t="s">
        <v>846</v>
      </c>
      <c r="E275" t="s">
        <v>847</v>
      </c>
      <c r="G275">
        <v>0</v>
      </c>
      <c r="J275" s="33">
        <v>42324</v>
      </c>
      <c r="K275" t="s">
        <v>86</v>
      </c>
      <c r="L275" t="s">
        <v>39</v>
      </c>
      <c r="M275">
        <v>1234567</v>
      </c>
      <c r="N275" t="s">
        <v>37</v>
      </c>
      <c r="O275" t="s">
        <v>843</v>
      </c>
      <c r="T275" t="s">
        <v>35</v>
      </c>
      <c r="U275" t="s">
        <v>18</v>
      </c>
      <c r="V275">
        <v>-61</v>
      </c>
      <c r="W275" t="s">
        <v>19</v>
      </c>
      <c r="X275" s="32" t="s">
        <v>168</v>
      </c>
      <c r="Y275">
        <v>0</v>
      </c>
      <c r="Z275">
        <v>0</v>
      </c>
      <c r="AC275">
        <v>0</v>
      </c>
      <c r="AD275">
        <v>0</v>
      </c>
      <c r="AJ275" s="32" t="s">
        <v>168</v>
      </c>
      <c r="AK275" t="s">
        <v>20</v>
      </c>
      <c r="AN275" t="s">
        <v>116</v>
      </c>
      <c r="AO275">
        <v>0</v>
      </c>
      <c r="AP275">
        <v>0</v>
      </c>
      <c r="AQ275">
        <v>0</v>
      </c>
      <c r="AR275">
        <v>1</v>
      </c>
      <c r="AS275">
        <v>1</v>
      </c>
      <c r="AT275">
        <v>1</v>
      </c>
      <c r="AU275">
        <v>1</v>
      </c>
      <c r="AV275">
        <v>1</v>
      </c>
    </row>
    <row r="276" spans="1:48" hidden="1" x14ac:dyDescent="0.25">
      <c r="A276" t="s">
        <v>17</v>
      </c>
      <c r="B276" t="s">
        <v>507</v>
      </c>
      <c r="C276" t="s">
        <v>507</v>
      </c>
      <c r="D276" t="s">
        <v>848</v>
      </c>
      <c r="E276" t="s">
        <v>849</v>
      </c>
      <c r="G276">
        <v>0</v>
      </c>
      <c r="J276" s="33">
        <v>42309</v>
      </c>
      <c r="K276" t="s">
        <v>86</v>
      </c>
      <c r="L276" t="s">
        <v>36</v>
      </c>
      <c r="M276">
        <v>1234567</v>
      </c>
      <c r="N276" t="s">
        <v>37</v>
      </c>
      <c r="O276" t="s">
        <v>843</v>
      </c>
      <c r="T276" t="s">
        <v>35</v>
      </c>
      <c r="U276" t="s">
        <v>18</v>
      </c>
      <c r="V276">
        <v>-33</v>
      </c>
      <c r="W276" t="s">
        <v>19</v>
      </c>
      <c r="X276" s="32" t="s">
        <v>850</v>
      </c>
      <c r="Y276">
        <v>0</v>
      </c>
      <c r="Z276">
        <v>0</v>
      </c>
      <c r="AC276">
        <v>0</v>
      </c>
      <c r="AD276">
        <v>0</v>
      </c>
      <c r="AJ276" s="32" t="s">
        <v>850</v>
      </c>
      <c r="AK276" t="s">
        <v>20</v>
      </c>
      <c r="AN276" t="s">
        <v>56</v>
      </c>
      <c r="AO276">
        <v>0</v>
      </c>
      <c r="AP276">
        <v>0</v>
      </c>
      <c r="AQ276">
        <v>0</v>
      </c>
      <c r="AR276">
        <v>1</v>
      </c>
      <c r="AS276">
        <v>1</v>
      </c>
      <c r="AT276">
        <v>1</v>
      </c>
      <c r="AU276">
        <v>1</v>
      </c>
      <c r="AV276">
        <v>1</v>
      </c>
    </row>
    <row r="277" spans="1:48" hidden="1" x14ac:dyDescent="0.25">
      <c r="A277" t="s">
        <v>17</v>
      </c>
      <c r="B277" t="s">
        <v>507</v>
      </c>
      <c r="C277" t="s">
        <v>507</v>
      </c>
      <c r="D277" t="s">
        <v>851</v>
      </c>
      <c r="E277" t="s">
        <v>852</v>
      </c>
      <c r="G277">
        <v>0</v>
      </c>
      <c r="J277" s="33">
        <v>42345</v>
      </c>
      <c r="K277" t="s">
        <v>38</v>
      </c>
      <c r="L277" t="s">
        <v>39</v>
      </c>
      <c r="M277">
        <v>1234567</v>
      </c>
      <c r="N277" t="s">
        <v>40</v>
      </c>
      <c r="O277" t="s">
        <v>843</v>
      </c>
      <c r="T277" t="s">
        <v>35</v>
      </c>
      <c r="U277" t="s">
        <v>18</v>
      </c>
      <c r="V277">
        <v>-33</v>
      </c>
      <c r="W277" t="s">
        <v>19</v>
      </c>
      <c r="X277" s="32" t="s">
        <v>355</v>
      </c>
      <c r="Y277">
        <v>0</v>
      </c>
      <c r="Z277">
        <v>15</v>
      </c>
      <c r="AC277">
        <v>15</v>
      </c>
      <c r="AD277">
        <v>15</v>
      </c>
      <c r="AJ277" s="32" t="s">
        <v>565</v>
      </c>
      <c r="AK277" t="s">
        <v>20</v>
      </c>
      <c r="AL277" t="s">
        <v>307</v>
      </c>
      <c r="AN277" t="s">
        <v>214</v>
      </c>
      <c r="AO277">
        <v>0</v>
      </c>
      <c r="AP277">
        <v>0</v>
      </c>
      <c r="AQ277">
        <v>0</v>
      </c>
      <c r="AR277">
        <v>1</v>
      </c>
      <c r="AS277">
        <v>1</v>
      </c>
      <c r="AT277">
        <v>1</v>
      </c>
      <c r="AU277">
        <v>1</v>
      </c>
      <c r="AV277">
        <v>1</v>
      </c>
    </row>
    <row r="278" spans="1:48" hidden="1" x14ac:dyDescent="0.25">
      <c r="A278" t="s">
        <v>17</v>
      </c>
      <c r="B278" t="s">
        <v>507</v>
      </c>
      <c r="C278" t="s">
        <v>507</v>
      </c>
      <c r="D278" t="s">
        <v>853</v>
      </c>
      <c r="E278" t="s">
        <v>854</v>
      </c>
      <c r="G278">
        <v>0</v>
      </c>
      <c r="J278" s="33">
        <v>42443</v>
      </c>
      <c r="K278" t="s">
        <v>86</v>
      </c>
      <c r="L278" t="s">
        <v>36</v>
      </c>
      <c r="M278" t="s">
        <v>87</v>
      </c>
      <c r="N278" t="s">
        <v>37</v>
      </c>
      <c r="O278" t="s">
        <v>843</v>
      </c>
      <c r="T278" t="s">
        <v>35</v>
      </c>
      <c r="U278" t="s">
        <v>18</v>
      </c>
      <c r="V278">
        <v>-61</v>
      </c>
      <c r="W278" t="s">
        <v>19</v>
      </c>
      <c r="X278" s="32" t="s">
        <v>355</v>
      </c>
      <c r="Y278">
        <v>0</v>
      </c>
      <c r="Z278">
        <v>78</v>
      </c>
      <c r="AC278">
        <v>78</v>
      </c>
      <c r="AD278">
        <v>78</v>
      </c>
      <c r="AJ278" s="32" t="s">
        <v>242</v>
      </c>
      <c r="AK278" t="s">
        <v>20</v>
      </c>
      <c r="AL278" t="s">
        <v>2930</v>
      </c>
      <c r="AN278" s="1">
        <v>42259</v>
      </c>
      <c r="AO278">
        <v>0</v>
      </c>
      <c r="AP278">
        <v>0</v>
      </c>
      <c r="AQ278">
        <v>0</v>
      </c>
      <c r="AR278">
        <v>1</v>
      </c>
      <c r="AS278">
        <v>1</v>
      </c>
      <c r="AT278">
        <v>1</v>
      </c>
      <c r="AU278">
        <v>1</v>
      </c>
      <c r="AV278">
        <v>1</v>
      </c>
    </row>
    <row r="279" spans="1:48" hidden="1" x14ac:dyDescent="0.25">
      <c r="A279" t="s">
        <v>17</v>
      </c>
      <c r="B279" t="s">
        <v>507</v>
      </c>
      <c r="C279" t="s">
        <v>507</v>
      </c>
      <c r="D279" t="s">
        <v>855</v>
      </c>
      <c r="E279" t="s">
        <v>856</v>
      </c>
      <c r="G279">
        <v>0</v>
      </c>
      <c r="J279" s="33">
        <v>42443</v>
      </c>
      <c r="K279" t="s">
        <v>86</v>
      </c>
      <c r="L279" t="s">
        <v>39</v>
      </c>
      <c r="M279">
        <v>1234567</v>
      </c>
      <c r="N279" t="s">
        <v>37</v>
      </c>
      <c r="O279" t="s">
        <v>843</v>
      </c>
      <c r="T279" t="s">
        <v>35</v>
      </c>
      <c r="U279" t="s">
        <v>18</v>
      </c>
      <c r="V279">
        <v>-61</v>
      </c>
      <c r="W279" t="s">
        <v>19</v>
      </c>
      <c r="X279" s="32" t="s">
        <v>242</v>
      </c>
      <c r="Y279">
        <v>0</v>
      </c>
      <c r="Z279">
        <v>0</v>
      </c>
      <c r="AC279">
        <v>0</v>
      </c>
      <c r="AD279">
        <v>0</v>
      </c>
      <c r="AJ279" s="32" t="s">
        <v>242</v>
      </c>
      <c r="AK279" t="s">
        <v>20</v>
      </c>
      <c r="AN279" s="1">
        <v>42259</v>
      </c>
      <c r="AO279">
        <v>0</v>
      </c>
      <c r="AP279">
        <v>0</v>
      </c>
      <c r="AQ279">
        <v>0</v>
      </c>
      <c r="AR279">
        <v>1</v>
      </c>
      <c r="AS279">
        <v>1</v>
      </c>
      <c r="AT279">
        <v>1</v>
      </c>
      <c r="AU279">
        <v>1</v>
      </c>
      <c r="AV279">
        <v>1</v>
      </c>
    </row>
    <row r="280" spans="1:48" hidden="1" x14ac:dyDescent="0.25">
      <c r="A280" t="s">
        <v>17</v>
      </c>
      <c r="B280" t="s">
        <v>507</v>
      </c>
      <c r="C280" t="s">
        <v>507</v>
      </c>
      <c r="D280" t="s">
        <v>857</v>
      </c>
      <c r="E280" t="s">
        <v>858</v>
      </c>
      <c r="G280">
        <v>0</v>
      </c>
      <c r="J280" s="33">
        <v>42465</v>
      </c>
      <c r="K280" t="s">
        <v>38</v>
      </c>
      <c r="L280" t="s">
        <v>39</v>
      </c>
      <c r="M280">
        <v>1234567</v>
      </c>
      <c r="N280" t="s">
        <v>40</v>
      </c>
      <c r="O280" t="s">
        <v>843</v>
      </c>
      <c r="T280" t="s">
        <v>35</v>
      </c>
      <c r="U280" t="s">
        <v>18</v>
      </c>
      <c r="V280">
        <v>-61</v>
      </c>
      <c r="W280" t="s">
        <v>19</v>
      </c>
      <c r="X280" s="32" t="s">
        <v>182</v>
      </c>
      <c r="Y280">
        <v>0</v>
      </c>
      <c r="Z280">
        <v>15</v>
      </c>
      <c r="AC280">
        <v>15</v>
      </c>
      <c r="AD280">
        <v>15</v>
      </c>
      <c r="AJ280" s="32" t="s">
        <v>511</v>
      </c>
      <c r="AK280" t="s">
        <v>20</v>
      </c>
      <c r="AL280" t="s">
        <v>2931</v>
      </c>
      <c r="AN280" s="1">
        <v>42583</v>
      </c>
      <c r="AO280">
        <v>0</v>
      </c>
      <c r="AP280">
        <v>0</v>
      </c>
      <c r="AQ280">
        <v>0</v>
      </c>
      <c r="AR280">
        <v>1</v>
      </c>
      <c r="AS280">
        <v>1</v>
      </c>
      <c r="AT280">
        <v>1</v>
      </c>
      <c r="AU280">
        <v>1</v>
      </c>
      <c r="AV280">
        <v>1</v>
      </c>
    </row>
    <row r="281" spans="1:48" hidden="1" x14ac:dyDescent="0.25">
      <c r="A281" t="s">
        <v>17</v>
      </c>
      <c r="B281" t="s">
        <v>507</v>
      </c>
      <c r="C281" t="s">
        <v>507</v>
      </c>
      <c r="D281" t="s">
        <v>859</v>
      </c>
      <c r="E281" t="s">
        <v>860</v>
      </c>
      <c r="G281">
        <v>0</v>
      </c>
      <c r="J281" s="33">
        <v>42486</v>
      </c>
      <c r="K281" t="s">
        <v>38</v>
      </c>
      <c r="L281" t="s">
        <v>39</v>
      </c>
      <c r="M281" t="s">
        <v>310</v>
      </c>
      <c r="N281" t="s">
        <v>40</v>
      </c>
      <c r="O281" t="s">
        <v>843</v>
      </c>
      <c r="T281" t="s">
        <v>35</v>
      </c>
      <c r="U281" t="s">
        <v>18</v>
      </c>
      <c r="V281">
        <v>-61</v>
      </c>
      <c r="W281" t="s">
        <v>19</v>
      </c>
      <c r="X281" s="32" t="s">
        <v>188</v>
      </c>
      <c r="Y281">
        <v>0</v>
      </c>
      <c r="Z281">
        <v>15</v>
      </c>
      <c r="AC281">
        <v>15</v>
      </c>
      <c r="AD281">
        <v>15</v>
      </c>
      <c r="AJ281" s="32" t="s">
        <v>469</v>
      </c>
      <c r="AK281" t="s">
        <v>20</v>
      </c>
      <c r="AL281" t="s">
        <v>41</v>
      </c>
      <c r="AN281" t="s">
        <v>861</v>
      </c>
      <c r="AO281">
        <v>0</v>
      </c>
      <c r="AP281">
        <v>0</v>
      </c>
      <c r="AQ281">
        <v>0</v>
      </c>
      <c r="AR281">
        <v>1</v>
      </c>
      <c r="AS281">
        <v>1</v>
      </c>
      <c r="AT281">
        <v>1</v>
      </c>
      <c r="AU281">
        <v>1</v>
      </c>
      <c r="AV281">
        <v>1</v>
      </c>
    </row>
    <row r="282" spans="1:48" hidden="1" x14ac:dyDescent="0.25">
      <c r="A282" t="s">
        <v>17</v>
      </c>
      <c r="B282" t="s">
        <v>507</v>
      </c>
      <c r="C282" t="s">
        <v>507</v>
      </c>
      <c r="D282" t="s">
        <v>862</v>
      </c>
      <c r="E282" t="s">
        <v>863</v>
      </c>
      <c r="G282">
        <v>0</v>
      </c>
      <c r="J282" s="33">
        <v>42450</v>
      </c>
      <c r="K282" t="s">
        <v>90</v>
      </c>
      <c r="L282" t="s">
        <v>36</v>
      </c>
      <c r="M282" t="s">
        <v>42</v>
      </c>
      <c r="N282" t="s">
        <v>40</v>
      </c>
      <c r="O282" t="s">
        <v>843</v>
      </c>
      <c r="T282" t="s">
        <v>35</v>
      </c>
      <c r="U282" t="s">
        <v>18</v>
      </c>
      <c r="V282">
        <v>-36</v>
      </c>
      <c r="W282" t="s">
        <v>19</v>
      </c>
      <c r="X282" s="32" t="s">
        <v>438</v>
      </c>
      <c r="Y282">
        <v>10</v>
      </c>
      <c r="Z282">
        <v>0</v>
      </c>
      <c r="AC282">
        <v>0</v>
      </c>
      <c r="AD282">
        <v>0</v>
      </c>
      <c r="AJ282" s="32" t="s">
        <v>438</v>
      </c>
      <c r="AK282" t="s">
        <v>20</v>
      </c>
      <c r="AN282" t="s">
        <v>864</v>
      </c>
      <c r="AO282">
        <v>0</v>
      </c>
      <c r="AP282">
        <v>0</v>
      </c>
      <c r="AQ282">
        <v>0</v>
      </c>
      <c r="AR282">
        <v>1</v>
      </c>
      <c r="AS282">
        <v>1</v>
      </c>
      <c r="AT282">
        <v>1</v>
      </c>
      <c r="AU282">
        <v>1</v>
      </c>
      <c r="AV282">
        <v>1</v>
      </c>
    </row>
    <row r="283" spans="1:48" hidden="1" x14ac:dyDescent="0.25">
      <c r="A283" t="s">
        <v>17</v>
      </c>
      <c r="B283" t="s">
        <v>507</v>
      </c>
      <c r="C283" t="s">
        <v>507</v>
      </c>
      <c r="D283" t="s">
        <v>865</v>
      </c>
      <c r="E283" t="s">
        <v>866</v>
      </c>
      <c r="G283">
        <v>0</v>
      </c>
      <c r="J283" s="33">
        <v>42331</v>
      </c>
      <c r="K283" t="s">
        <v>38</v>
      </c>
      <c r="L283" t="s">
        <v>36</v>
      </c>
      <c r="M283">
        <v>1234567</v>
      </c>
      <c r="N283" t="s">
        <v>40</v>
      </c>
      <c r="O283" t="s">
        <v>843</v>
      </c>
      <c r="T283" t="s">
        <v>35</v>
      </c>
      <c r="U283" t="s">
        <v>18</v>
      </c>
      <c r="V283">
        <v>-33</v>
      </c>
      <c r="W283" t="s">
        <v>19</v>
      </c>
      <c r="X283" s="32" t="s">
        <v>514</v>
      </c>
      <c r="Y283">
        <v>0</v>
      </c>
      <c r="Z283">
        <v>15</v>
      </c>
      <c r="AC283">
        <v>15</v>
      </c>
      <c r="AD283">
        <v>15</v>
      </c>
      <c r="AJ283" s="32" t="s">
        <v>257</v>
      </c>
      <c r="AK283" t="s">
        <v>20</v>
      </c>
      <c r="AL283" t="s">
        <v>48</v>
      </c>
      <c r="AN283" s="1">
        <v>42165</v>
      </c>
      <c r="AO283">
        <v>0</v>
      </c>
      <c r="AP283">
        <v>0</v>
      </c>
      <c r="AQ283">
        <v>0</v>
      </c>
      <c r="AR283">
        <v>1</v>
      </c>
      <c r="AS283">
        <v>1</v>
      </c>
      <c r="AT283">
        <v>1</v>
      </c>
      <c r="AU283">
        <v>1</v>
      </c>
      <c r="AV283">
        <v>1</v>
      </c>
    </row>
    <row r="284" spans="1:48" hidden="1" x14ac:dyDescent="0.25">
      <c r="A284" t="s">
        <v>17</v>
      </c>
      <c r="B284" t="s">
        <v>507</v>
      </c>
      <c r="C284" t="s">
        <v>507</v>
      </c>
      <c r="D284" t="s">
        <v>867</v>
      </c>
      <c r="E284" t="s">
        <v>868</v>
      </c>
      <c r="G284">
        <v>0</v>
      </c>
      <c r="J284" s="33">
        <v>42450</v>
      </c>
      <c r="K284" t="s">
        <v>38</v>
      </c>
      <c r="L284" t="s">
        <v>36</v>
      </c>
      <c r="M284">
        <v>1234567</v>
      </c>
      <c r="N284" t="s">
        <v>40</v>
      </c>
      <c r="O284" t="s">
        <v>843</v>
      </c>
      <c r="T284" t="s">
        <v>35</v>
      </c>
      <c r="U284" t="s">
        <v>18</v>
      </c>
      <c r="V284">
        <v>-61</v>
      </c>
      <c r="W284" t="s">
        <v>19</v>
      </c>
      <c r="X284" s="32" t="s">
        <v>246</v>
      </c>
      <c r="Y284">
        <v>0</v>
      </c>
      <c r="Z284">
        <v>15</v>
      </c>
      <c r="AC284">
        <v>15</v>
      </c>
      <c r="AD284">
        <v>15</v>
      </c>
      <c r="AJ284" s="32" t="s">
        <v>438</v>
      </c>
      <c r="AK284" t="s">
        <v>20</v>
      </c>
      <c r="AL284" t="s">
        <v>43</v>
      </c>
      <c r="AN284" t="s">
        <v>64</v>
      </c>
      <c r="AO284">
        <v>0</v>
      </c>
      <c r="AP284">
        <v>0</v>
      </c>
      <c r="AQ284">
        <v>0</v>
      </c>
      <c r="AR284">
        <v>1</v>
      </c>
      <c r="AS284">
        <v>1</v>
      </c>
      <c r="AT284">
        <v>1</v>
      </c>
      <c r="AU284">
        <v>1</v>
      </c>
      <c r="AV284">
        <v>1</v>
      </c>
    </row>
    <row r="285" spans="1:48" hidden="1" x14ac:dyDescent="0.25">
      <c r="A285" t="s">
        <v>17</v>
      </c>
      <c r="B285" t="s">
        <v>507</v>
      </c>
      <c r="C285" t="s">
        <v>507</v>
      </c>
      <c r="D285" t="s">
        <v>869</v>
      </c>
      <c r="E285" t="s">
        <v>870</v>
      </c>
      <c r="G285">
        <v>0</v>
      </c>
      <c r="J285" s="33">
        <v>42472</v>
      </c>
      <c r="K285" t="s">
        <v>38</v>
      </c>
      <c r="L285" t="s">
        <v>36</v>
      </c>
      <c r="M285" t="s">
        <v>310</v>
      </c>
      <c r="N285" t="s">
        <v>40</v>
      </c>
      <c r="O285" t="s">
        <v>843</v>
      </c>
      <c r="T285" t="s">
        <v>35</v>
      </c>
      <c r="U285" t="s">
        <v>18</v>
      </c>
      <c r="V285">
        <v>-61</v>
      </c>
      <c r="W285" t="s">
        <v>19</v>
      </c>
      <c r="X285" s="32" t="s">
        <v>439</v>
      </c>
      <c r="Y285">
        <v>0</v>
      </c>
      <c r="Z285">
        <v>15</v>
      </c>
      <c r="AC285">
        <v>15</v>
      </c>
      <c r="AD285">
        <v>15</v>
      </c>
      <c r="AJ285" s="32" t="s">
        <v>561</v>
      </c>
      <c r="AK285" t="s">
        <v>20</v>
      </c>
      <c r="AL285" t="s">
        <v>43</v>
      </c>
      <c r="AN285" t="s">
        <v>66</v>
      </c>
      <c r="AO285">
        <v>0</v>
      </c>
      <c r="AP285">
        <v>0</v>
      </c>
      <c r="AQ285">
        <v>0</v>
      </c>
      <c r="AR285">
        <v>1</v>
      </c>
      <c r="AS285">
        <v>1</v>
      </c>
      <c r="AT285">
        <v>1</v>
      </c>
      <c r="AU285">
        <v>1</v>
      </c>
      <c r="AV285">
        <v>1</v>
      </c>
    </row>
    <row r="286" spans="1:48" hidden="1" x14ac:dyDescent="0.25">
      <c r="A286" t="s">
        <v>17</v>
      </c>
      <c r="B286" t="s">
        <v>507</v>
      </c>
      <c r="C286" t="s">
        <v>507</v>
      </c>
      <c r="D286" t="s">
        <v>876</v>
      </c>
      <c r="E286" t="s">
        <v>877</v>
      </c>
      <c r="G286">
        <v>20</v>
      </c>
      <c r="J286" s="33">
        <v>42324</v>
      </c>
      <c r="K286" t="s">
        <v>86</v>
      </c>
      <c r="L286" t="s">
        <v>36</v>
      </c>
      <c r="M286" t="s">
        <v>87</v>
      </c>
      <c r="N286" t="s">
        <v>37</v>
      </c>
      <c r="O286" t="s">
        <v>875</v>
      </c>
      <c r="T286" t="s">
        <v>35</v>
      </c>
      <c r="U286" t="s">
        <v>18</v>
      </c>
      <c r="V286">
        <v>-49</v>
      </c>
      <c r="W286" t="s">
        <v>19</v>
      </c>
      <c r="X286" s="32" t="s">
        <v>22</v>
      </c>
      <c r="Y286">
        <v>0</v>
      </c>
      <c r="Z286">
        <v>65</v>
      </c>
      <c r="AA286" s="1">
        <v>42254</v>
      </c>
      <c r="AB286" s="32" t="s">
        <v>139</v>
      </c>
      <c r="AC286">
        <v>80</v>
      </c>
      <c r="AD286">
        <v>81</v>
      </c>
      <c r="AJ286" s="32" t="s">
        <v>168</v>
      </c>
      <c r="AK286" t="s">
        <v>20</v>
      </c>
      <c r="AN286" s="1">
        <v>42194</v>
      </c>
      <c r="AO286">
        <v>0</v>
      </c>
      <c r="AP286">
        <v>0</v>
      </c>
      <c r="AQ286">
        <v>0</v>
      </c>
      <c r="AR286">
        <v>1</v>
      </c>
      <c r="AS286">
        <v>1</v>
      </c>
      <c r="AT286">
        <v>1</v>
      </c>
      <c r="AU286">
        <v>1</v>
      </c>
      <c r="AV286">
        <v>1</v>
      </c>
    </row>
    <row r="287" spans="1:48" hidden="1" x14ac:dyDescent="0.25">
      <c r="A287" t="s">
        <v>17</v>
      </c>
      <c r="B287" t="s">
        <v>507</v>
      </c>
      <c r="C287" t="s">
        <v>507</v>
      </c>
      <c r="D287" t="s">
        <v>878</v>
      </c>
      <c r="E287" t="s">
        <v>879</v>
      </c>
      <c r="G287">
        <v>0</v>
      </c>
      <c r="J287" s="33">
        <v>42324</v>
      </c>
      <c r="K287" t="s">
        <v>86</v>
      </c>
      <c r="L287" t="s">
        <v>39</v>
      </c>
      <c r="M287">
        <v>1234567</v>
      </c>
      <c r="N287" t="s">
        <v>37</v>
      </c>
      <c r="O287" t="s">
        <v>875</v>
      </c>
      <c r="T287" t="s">
        <v>35</v>
      </c>
      <c r="U287" t="s">
        <v>18</v>
      </c>
      <c r="V287">
        <v>-49</v>
      </c>
      <c r="W287" t="s">
        <v>19</v>
      </c>
      <c r="X287" s="32" t="s">
        <v>168</v>
      </c>
      <c r="Y287">
        <v>0</v>
      </c>
      <c r="Z287">
        <v>0</v>
      </c>
      <c r="AC287">
        <v>0</v>
      </c>
      <c r="AD287">
        <v>0</v>
      </c>
      <c r="AJ287" s="32" t="s">
        <v>168</v>
      </c>
      <c r="AK287" t="s">
        <v>20</v>
      </c>
      <c r="AN287" s="1">
        <v>42194</v>
      </c>
      <c r="AO287">
        <v>0</v>
      </c>
      <c r="AP287">
        <v>0</v>
      </c>
      <c r="AQ287">
        <v>0</v>
      </c>
      <c r="AR287">
        <v>1</v>
      </c>
      <c r="AS287">
        <v>1</v>
      </c>
      <c r="AT287">
        <v>1</v>
      </c>
      <c r="AU287">
        <v>1</v>
      </c>
      <c r="AV287">
        <v>1</v>
      </c>
    </row>
    <row r="288" spans="1:48" hidden="1" x14ac:dyDescent="0.25">
      <c r="A288" t="s">
        <v>17</v>
      </c>
      <c r="B288" t="s">
        <v>507</v>
      </c>
      <c r="C288" t="s">
        <v>507</v>
      </c>
      <c r="D288" t="s">
        <v>880</v>
      </c>
      <c r="E288" t="s">
        <v>881</v>
      </c>
      <c r="G288">
        <v>0</v>
      </c>
      <c r="J288" s="33">
        <v>42309</v>
      </c>
      <c r="K288" t="s">
        <v>86</v>
      </c>
      <c r="L288" t="s">
        <v>36</v>
      </c>
      <c r="M288">
        <v>1234567</v>
      </c>
      <c r="N288" t="s">
        <v>37</v>
      </c>
      <c r="O288" t="s">
        <v>875</v>
      </c>
      <c r="T288" t="s">
        <v>35</v>
      </c>
      <c r="U288" t="s">
        <v>18</v>
      </c>
      <c r="V288">
        <v>-49</v>
      </c>
      <c r="W288" t="s">
        <v>19</v>
      </c>
      <c r="X288" s="32" t="s">
        <v>850</v>
      </c>
      <c r="Y288">
        <v>0</v>
      </c>
      <c r="Z288">
        <v>0</v>
      </c>
      <c r="AC288">
        <v>0</v>
      </c>
      <c r="AD288">
        <v>0</v>
      </c>
      <c r="AJ288" s="32" t="s">
        <v>850</v>
      </c>
      <c r="AK288" t="s">
        <v>20</v>
      </c>
      <c r="AN288" t="s">
        <v>281</v>
      </c>
      <c r="AO288">
        <v>0</v>
      </c>
      <c r="AP288">
        <v>0</v>
      </c>
      <c r="AQ288">
        <v>0</v>
      </c>
      <c r="AR288">
        <v>1</v>
      </c>
      <c r="AS288">
        <v>1</v>
      </c>
      <c r="AT288">
        <v>1</v>
      </c>
      <c r="AU288">
        <v>1</v>
      </c>
      <c r="AV288">
        <v>1</v>
      </c>
    </row>
    <row r="289" spans="1:48" hidden="1" x14ac:dyDescent="0.25">
      <c r="A289" t="s">
        <v>17</v>
      </c>
      <c r="B289" t="s">
        <v>507</v>
      </c>
      <c r="C289" t="s">
        <v>507</v>
      </c>
      <c r="D289" t="s">
        <v>882</v>
      </c>
      <c r="E289" t="s">
        <v>883</v>
      </c>
      <c r="G289">
        <v>0</v>
      </c>
      <c r="J289" s="33">
        <v>42345</v>
      </c>
      <c r="K289" t="s">
        <v>38</v>
      </c>
      <c r="L289" t="s">
        <v>39</v>
      </c>
      <c r="M289">
        <v>1234567</v>
      </c>
      <c r="N289" t="s">
        <v>40</v>
      </c>
      <c r="O289" t="s">
        <v>875</v>
      </c>
      <c r="T289" t="s">
        <v>35</v>
      </c>
      <c r="U289" t="s">
        <v>18</v>
      </c>
      <c r="V289">
        <v>-49</v>
      </c>
      <c r="W289" t="s">
        <v>19</v>
      </c>
      <c r="X289" s="32" t="s">
        <v>355</v>
      </c>
      <c r="Y289">
        <v>0</v>
      </c>
      <c r="Z289">
        <v>15</v>
      </c>
      <c r="AC289">
        <v>15</v>
      </c>
      <c r="AD289">
        <v>15</v>
      </c>
      <c r="AJ289" s="32" t="s">
        <v>565</v>
      </c>
      <c r="AK289" t="s">
        <v>20</v>
      </c>
      <c r="AL289" t="s">
        <v>88</v>
      </c>
      <c r="AN289" t="s">
        <v>236</v>
      </c>
      <c r="AO289">
        <v>0</v>
      </c>
      <c r="AP289">
        <v>0</v>
      </c>
      <c r="AQ289">
        <v>0</v>
      </c>
      <c r="AR289">
        <v>1</v>
      </c>
      <c r="AS289">
        <v>1</v>
      </c>
      <c r="AT289">
        <v>1</v>
      </c>
      <c r="AU289">
        <v>1</v>
      </c>
      <c r="AV289">
        <v>1</v>
      </c>
    </row>
    <row r="290" spans="1:48" hidden="1" x14ac:dyDescent="0.25">
      <c r="A290" t="s">
        <v>17</v>
      </c>
      <c r="B290" t="s">
        <v>507</v>
      </c>
      <c r="C290" t="s">
        <v>507</v>
      </c>
      <c r="D290" t="s">
        <v>884</v>
      </c>
      <c r="E290" t="s">
        <v>885</v>
      </c>
      <c r="G290">
        <v>0</v>
      </c>
      <c r="J290" s="33">
        <v>42345</v>
      </c>
      <c r="K290" t="s">
        <v>38</v>
      </c>
      <c r="L290" t="s">
        <v>39</v>
      </c>
      <c r="M290">
        <v>1234567</v>
      </c>
      <c r="N290" t="s">
        <v>40</v>
      </c>
      <c r="O290" t="s">
        <v>875</v>
      </c>
      <c r="T290" t="s">
        <v>35</v>
      </c>
      <c r="U290" t="s">
        <v>18</v>
      </c>
      <c r="V290">
        <v>-49</v>
      </c>
      <c r="W290" t="s">
        <v>19</v>
      </c>
      <c r="X290" s="32" t="s">
        <v>355</v>
      </c>
      <c r="Y290">
        <v>0</v>
      </c>
      <c r="Z290">
        <v>15</v>
      </c>
      <c r="AC290">
        <v>15</v>
      </c>
      <c r="AD290">
        <v>15</v>
      </c>
      <c r="AJ290" s="32" t="s">
        <v>565</v>
      </c>
      <c r="AK290" t="s">
        <v>20</v>
      </c>
      <c r="AL290" t="s">
        <v>307</v>
      </c>
      <c r="AN290" t="s">
        <v>236</v>
      </c>
      <c r="AO290">
        <v>0</v>
      </c>
      <c r="AP290">
        <v>0</v>
      </c>
      <c r="AQ290">
        <v>0</v>
      </c>
      <c r="AR290">
        <v>1</v>
      </c>
      <c r="AS290">
        <v>1</v>
      </c>
      <c r="AT290">
        <v>1</v>
      </c>
      <c r="AU290">
        <v>1</v>
      </c>
      <c r="AV290">
        <v>1</v>
      </c>
    </row>
    <row r="291" spans="1:48" hidden="1" x14ac:dyDescent="0.25">
      <c r="A291" t="s">
        <v>17</v>
      </c>
      <c r="B291" t="s">
        <v>507</v>
      </c>
      <c r="C291" t="s">
        <v>507</v>
      </c>
      <c r="D291" t="s">
        <v>886</v>
      </c>
      <c r="E291" t="s">
        <v>887</v>
      </c>
      <c r="G291">
        <v>0</v>
      </c>
      <c r="J291" s="33">
        <v>42331</v>
      </c>
      <c r="K291" t="s">
        <v>38</v>
      </c>
      <c r="L291" t="s">
        <v>36</v>
      </c>
      <c r="M291">
        <v>1234567</v>
      </c>
      <c r="N291" t="s">
        <v>40</v>
      </c>
      <c r="O291" t="s">
        <v>875</v>
      </c>
      <c r="T291" t="s">
        <v>35</v>
      </c>
      <c r="U291" t="s">
        <v>18</v>
      </c>
      <c r="V291">
        <v>-49</v>
      </c>
      <c r="W291" t="s">
        <v>19</v>
      </c>
      <c r="X291" s="32" t="s">
        <v>514</v>
      </c>
      <c r="Y291">
        <v>0</v>
      </c>
      <c r="Z291">
        <v>15</v>
      </c>
      <c r="AC291">
        <v>15</v>
      </c>
      <c r="AD291">
        <v>15</v>
      </c>
      <c r="AJ291" s="32" t="s">
        <v>257</v>
      </c>
      <c r="AK291" t="s">
        <v>20</v>
      </c>
      <c r="AL291" t="s">
        <v>48</v>
      </c>
      <c r="AN291" t="s">
        <v>232</v>
      </c>
      <c r="AO291">
        <v>0</v>
      </c>
      <c r="AP291">
        <v>0</v>
      </c>
      <c r="AQ291">
        <v>0</v>
      </c>
      <c r="AR291">
        <v>1</v>
      </c>
      <c r="AS291">
        <v>1</v>
      </c>
      <c r="AT291">
        <v>1</v>
      </c>
      <c r="AU291">
        <v>1</v>
      </c>
      <c r="AV291">
        <v>1</v>
      </c>
    </row>
    <row r="292" spans="1:48" hidden="1" x14ac:dyDescent="0.25">
      <c r="A292" t="s">
        <v>17</v>
      </c>
      <c r="B292" t="s">
        <v>507</v>
      </c>
      <c r="C292" t="s">
        <v>507</v>
      </c>
      <c r="D292" t="s">
        <v>888</v>
      </c>
      <c r="E292" t="s">
        <v>889</v>
      </c>
      <c r="G292">
        <v>0</v>
      </c>
      <c r="J292" s="33">
        <v>42331</v>
      </c>
      <c r="K292" t="s">
        <v>38</v>
      </c>
      <c r="L292" t="s">
        <v>36</v>
      </c>
      <c r="M292">
        <v>1234567</v>
      </c>
      <c r="N292" t="s">
        <v>40</v>
      </c>
      <c r="O292" t="s">
        <v>875</v>
      </c>
      <c r="T292" t="s">
        <v>35</v>
      </c>
      <c r="U292" t="s">
        <v>18</v>
      </c>
      <c r="V292">
        <v>-49</v>
      </c>
      <c r="W292" t="s">
        <v>19</v>
      </c>
      <c r="X292" s="32" t="s">
        <v>514</v>
      </c>
      <c r="Y292">
        <v>0</v>
      </c>
      <c r="Z292">
        <v>15</v>
      </c>
      <c r="AC292">
        <v>15</v>
      </c>
      <c r="AD292">
        <v>15</v>
      </c>
      <c r="AJ292" s="32" t="s">
        <v>257</v>
      </c>
      <c r="AK292" t="s">
        <v>20</v>
      </c>
      <c r="AN292" t="s">
        <v>232</v>
      </c>
      <c r="AO292">
        <v>0</v>
      </c>
      <c r="AP292">
        <v>0</v>
      </c>
      <c r="AQ292">
        <v>0</v>
      </c>
      <c r="AR292">
        <v>1</v>
      </c>
      <c r="AS292">
        <v>1</v>
      </c>
      <c r="AT292">
        <v>1</v>
      </c>
      <c r="AU292">
        <v>1</v>
      </c>
      <c r="AV292">
        <v>1</v>
      </c>
    </row>
    <row r="293" spans="1:48" hidden="1" x14ac:dyDescent="0.25">
      <c r="A293" t="s">
        <v>17</v>
      </c>
      <c r="B293" t="s">
        <v>507</v>
      </c>
      <c r="C293" t="s">
        <v>507</v>
      </c>
      <c r="D293" t="s">
        <v>891</v>
      </c>
      <c r="E293" t="s">
        <v>892</v>
      </c>
      <c r="G293">
        <v>0</v>
      </c>
      <c r="J293" s="33">
        <v>42353</v>
      </c>
      <c r="K293" t="s">
        <v>86</v>
      </c>
      <c r="L293" t="s">
        <v>36</v>
      </c>
      <c r="M293" t="s">
        <v>87</v>
      </c>
      <c r="N293" t="s">
        <v>37</v>
      </c>
      <c r="O293" t="s">
        <v>890</v>
      </c>
      <c r="T293" t="s">
        <v>35</v>
      </c>
      <c r="U293" t="s">
        <v>18</v>
      </c>
      <c r="V293">
        <v>-60</v>
      </c>
      <c r="W293" t="s">
        <v>19</v>
      </c>
      <c r="X293" s="32" t="s">
        <v>208</v>
      </c>
      <c r="Y293">
        <v>0</v>
      </c>
      <c r="Z293">
        <v>82</v>
      </c>
      <c r="AA293" t="s">
        <v>208</v>
      </c>
      <c r="AC293">
        <v>82</v>
      </c>
      <c r="AD293">
        <v>82</v>
      </c>
      <c r="AJ293" s="32" t="s">
        <v>357</v>
      </c>
      <c r="AK293" t="s">
        <v>20</v>
      </c>
      <c r="AL293" t="s">
        <v>2932</v>
      </c>
      <c r="AN293" t="s">
        <v>219</v>
      </c>
      <c r="AO293">
        <v>0</v>
      </c>
      <c r="AP293">
        <v>0</v>
      </c>
      <c r="AQ293">
        <v>0</v>
      </c>
      <c r="AR293">
        <v>1</v>
      </c>
      <c r="AS293">
        <v>1</v>
      </c>
      <c r="AT293">
        <v>1</v>
      </c>
      <c r="AU293">
        <v>1</v>
      </c>
      <c r="AV293">
        <v>1</v>
      </c>
    </row>
    <row r="294" spans="1:48" hidden="1" x14ac:dyDescent="0.25">
      <c r="A294" t="s">
        <v>17</v>
      </c>
      <c r="B294" t="s">
        <v>507</v>
      </c>
      <c r="C294" t="s">
        <v>507</v>
      </c>
      <c r="D294" t="s">
        <v>893</v>
      </c>
      <c r="E294" t="s">
        <v>894</v>
      </c>
      <c r="G294">
        <v>0</v>
      </c>
      <c r="J294" s="33">
        <v>42353</v>
      </c>
      <c r="K294" t="s">
        <v>86</v>
      </c>
      <c r="L294" t="s">
        <v>39</v>
      </c>
      <c r="M294">
        <v>1234567</v>
      </c>
      <c r="N294" t="s">
        <v>37</v>
      </c>
      <c r="O294" t="s">
        <v>890</v>
      </c>
      <c r="T294" t="s">
        <v>35</v>
      </c>
      <c r="U294" t="s">
        <v>18</v>
      </c>
      <c r="V294">
        <v>-60</v>
      </c>
      <c r="W294" t="s">
        <v>19</v>
      </c>
      <c r="X294" s="32" t="s">
        <v>357</v>
      </c>
      <c r="Y294">
        <v>0</v>
      </c>
      <c r="Z294">
        <v>0</v>
      </c>
      <c r="AC294">
        <v>0</v>
      </c>
      <c r="AD294">
        <v>0</v>
      </c>
      <c r="AJ294" s="32" t="s">
        <v>357</v>
      </c>
      <c r="AK294" t="s">
        <v>20</v>
      </c>
      <c r="AN294" t="s">
        <v>219</v>
      </c>
      <c r="AO294">
        <v>0</v>
      </c>
      <c r="AP294">
        <v>0</v>
      </c>
      <c r="AQ294">
        <v>0</v>
      </c>
      <c r="AR294">
        <v>1</v>
      </c>
      <c r="AS294">
        <v>1</v>
      </c>
      <c r="AT294">
        <v>1</v>
      </c>
      <c r="AU294">
        <v>1</v>
      </c>
      <c r="AV294">
        <v>1</v>
      </c>
    </row>
    <row r="295" spans="1:48" hidden="1" x14ac:dyDescent="0.25">
      <c r="A295" t="s">
        <v>17</v>
      </c>
      <c r="B295" t="s">
        <v>507</v>
      </c>
      <c r="C295" t="s">
        <v>507</v>
      </c>
      <c r="D295" t="s">
        <v>895</v>
      </c>
      <c r="E295" t="s">
        <v>896</v>
      </c>
      <c r="G295">
        <v>0</v>
      </c>
      <c r="J295" s="33">
        <v>42339</v>
      </c>
      <c r="K295" t="s">
        <v>86</v>
      </c>
      <c r="L295" t="s">
        <v>36</v>
      </c>
      <c r="M295">
        <v>1234567</v>
      </c>
      <c r="N295" t="s">
        <v>37</v>
      </c>
      <c r="O295" t="s">
        <v>890</v>
      </c>
      <c r="T295" t="s">
        <v>35</v>
      </c>
      <c r="U295" t="s">
        <v>18</v>
      </c>
      <c r="V295">
        <v>-60</v>
      </c>
      <c r="W295" t="s">
        <v>19</v>
      </c>
      <c r="X295" s="32" t="s">
        <v>356</v>
      </c>
      <c r="Y295">
        <v>0</v>
      </c>
      <c r="Z295">
        <v>0</v>
      </c>
      <c r="AC295">
        <v>0</v>
      </c>
      <c r="AD295">
        <v>0</v>
      </c>
      <c r="AJ295" s="32" t="s">
        <v>356</v>
      </c>
      <c r="AK295" t="s">
        <v>20</v>
      </c>
      <c r="AN295" s="1">
        <v>42194</v>
      </c>
      <c r="AO295">
        <v>0</v>
      </c>
      <c r="AP295">
        <v>0</v>
      </c>
      <c r="AQ295">
        <v>0</v>
      </c>
      <c r="AR295">
        <v>1</v>
      </c>
      <c r="AS295">
        <v>1</v>
      </c>
      <c r="AT295">
        <v>1</v>
      </c>
      <c r="AU295">
        <v>1</v>
      </c>
      <c r="AV295">
        <v>1</v>
      </c>
    </row>
    <row r="296" spans="1:48" hidden="1" x14ac:dyDescent="0.25">
      <c r="A296" t="s">
        <v>17</v>
      </c>
      <c r="B296" t="s">
        <v>507</v>
      </c>
      <c r="C296" t="s">
        <v>507</v>
      </c>
      <c r="D296" t="s">
        <v>897</v>
      </c>
      <c r="E296" t="s">
        <v>898</v>
      </c>
      <c r="G296">
        <v>0</v>
      </c>
      <c r="J296" s="33">
        <v>42383</v>
      </c>
      <c r="K296" t="s">
        <v>38</v>
      </c>
      <c r="L296" t="s">
        <v>39</v>
      </c>
      <c r="M296">
        <v>1234567</v>
      </c>
      <c r="N296" t="s">
        <v>40</v>
      </c>
      <c r="O296" t="s">
        <v>890</v>
      </c>
      <c r="T296" t="s">
        <v>35</v>
      </c>
      <c r="U296" t="s">
        <v>18</v>
      </c>
      <c r="V296">
        <v>-60</v>
      </c>
      <c r="W296" t="s">
        <v>19</v>
      </c>
      <c r="X296" s="32" t="s">
        <v>64</v>
      </c>
      <c r="Y296">
        <v>0</v>
      </c>
      <c r="Z296">
        <v>15</v>
      </c>
      <c r="AC296">
        <v>15</v>
      </c>
      <c r="AD296">
        <v>15</v>
      </c>
      <c r="AJ296" s="32" t="s">
        <v>238</v>
      </c>
      <c r="AK296" t="s">
        <v>20</v>
      </c>
      <c r="AL296" t="s">
        <v>899</v>
      </c>
      <c r="AN296" s="1">
        <v>42348</v>
      </c>
      <c r="AO296">
        <v>0</v>
      </c>
      <c r="AP296">
        <v>0</v>
      </c>
      <c r="AQ296">
        <v>0</v>
      </c>
      <c r="AR296">
        <v>1</v>
      </c>
      <c r="AS296">
        <v>1</v>
      </c>
      <c r="AT296">
        <v>1</v>
      </c>
      <c r="AU296">
        <v>1</v>
      </c>
      <c r="AV296">
        <v>1</v>
      </c>
    </row>
    <row r="297" spans="1:48" hidden="1" x14ac:dyDescent="0.25">
      <c r="A297" t="s">
        <v>17</v>
      </c>
      <c r="B297" t="s">
        <v>507</v>
      </c>
      <c r="C297" t="s">
        <v>507</v>
      </c>
      <c r="D297" t="s">
        <v>900</v>
      </c>
      <c r="E297" t="s">
        <v>901</v>
      </c>
      <c r="G297">
        <v>0</v>
      </c>
      <c r="J297" s="33">
        <v>42475</v>
      </c>
      <c r="K297" t="s">
        <v>86</v>
      </c>
      <c r="L297" t="s">
        <v>36</v>
      </c>
      <c r="M297" t="s">
        <v>87</v>
      </c>
      <c r="N297" t="s">
        <v>37</v>
      </c>
      <c r="O297" t="s">
        <v>890</v>
      </c>
      <c r="T297" t="s">
        <v>35</v>
      </c>
      <c r="U297" t="s">
        <v>18</v>
      </c>
      <c r="V297">
        <v>-35</v>
      </c>
      <c r="W297" t="s">
        <v>19</v>
      </c>
      <c r="X297" s="32" t="s">
        <v>64</v>
      </c>
      <c r="Y297">
        <v>0</v>
      </c>
      <c r="Z297">
        <v>80</v>
      </c>
      <c r="AC297">
        <v>80</v>
      </c>
      <c r="AD297">
        <v>80</v>
      </c>
      <c r="AJ297" s="32" t="s">
        <v>210</v>
      </c>
      <c r="AK297" t="s">
        <v>20</v>
      </c>
      <c r="AL297" t="s">
        <v>2933</v>
      </c>
      <c r="AN297" t="s">
        <v>302</v>
      </c>
      <c r="AO297">
        <v>0</v>
      </c>
      <c r="AP297">
        <v>0</v>
      </c>
      <c r="AQ297">
        <v>0</v>
      </c>
      <c r="AR297">
        <v>1</v>
      </c>
      <c r="AS297">
        <v>1</v>
      </c>
      <c r="AT297">
        <v>1</v>
      </c>
      <c r="AU297">
        <v>1</v>
      </c>
      <c r="AV297">
        <v>1</v>
      </c>
    </row>
    <row r="298" spans="1:48" hidden="1" x14ac:dyDescent="0.25">
      <c r="A298" t="s">
        <v>17</v>
      </c>
      <c r="B298" t="s">
        <v>507</v>
      </c>
      <c r="C298" t="s">
        <v>507</v>
      </c>
      <c r="D298" t="s">
        <v>902</v>
      </c>
      <c r="E298" t="s">
        <v>903</v>
      </c>
      <c r="G298">
        <v>0</v>
      </c>
      <c r="J298" s="33">
        <v>42475</v>
      </c>
      <c r="K298" t="s">
        <v>86</v>
      </c>
      <c r="L298" t="s">
        <v>39</v>
      </c>
      <c r="M298">
        <v>1234567</v>
      </c>
      <c r="N298" t="s">
        <v>37</v>
      </c>
      <c r="O298" t="s">
        <v>890</v>
      </c>
      <c r="T298" t="s">
        <v>35</v>
      </c>
      <c r="U298" t="s">
        <v>18</v>
      </c>
      <c r="V298">
        <v>-35</v>
      </c>
      <c r="W298" t="s">
        <v>19</v>
      </c>
      <c r="X298" s="32" t="s">
        <v>210</v>
      </c>
      <c r="Y298">
        <v>0</v>
      </c>
      <c r="Z298">
        <v>0</v>
      </c>
      <c r="AC298">
        <v>0</v>
      </c>
      <c r="AD298">
        <v>0</v>
      </c>
      <c r="AJ298" s="32" t="s">
        <v>210</v>
      </c>
      <c r="AK298" t="s">
        <v>20</v>
      </c>
      <c r="AN298" t="s">
        <v>302</v>
      </c>
      <c r="AO298">
        <v>0</v>
      </c>
      <c r="AP298">
        <v>0</v>
      </c>
      <c r="AQ298">
        <v>0</v>
      </c>
      <c r="AR298">
        <v>1</v>
      </c>
      <c r="AS298">
        <v>1</v>
      </c>
      <c r="AT298">
        <v>1</v>
      </c>
      <c r="AU298">
        <v>1</v>
      </c>
      <c r="AV298">
        <v>1</v>
      </c>
    </row>
    <row r="299" spans="1:48" hidden="1" x14ac:dyDescent="0.25">
      <c r="A299" t="s">
        <v>17</v>
      </c>
      <c r="B299" t="s">
        <v>507</v>
      </c>
      <c r="C299" t="s">
        <v>507</v>
      </c>
      <c r="D299" t="s">
        <v>904</v>
      </c>
      <c r="E299" t="s">
        <v>905</v>
      </c>
      <c r="G299">
        <v>0</v>
      </c>
      <c r="J299" s="33">
        <v>42500</v>
      </c>
      <c r="K299" t="s">
        <v>38</v>
      </c>
      <c r="L299" t="s">
        <v>39</v>
      </c>
      <c r="M299">
        <v>1234567</v>
      </c>
      <c r="N299" t="s">
        <v>40</v>
      </c>
      <c r="O299" t="s">
        <v>890</v>
      </c>
      <c r="T299" t="s">
        <v>35</v>
      </c>
      <c r="U299" t="s">
        <v>18</v>
      </c>
      <c r="V299">
        <v>-35</v>
      </c>
      <c r="W299" t="s">
        <v>19</v>
      </c>
      <c r="X299" s="32" t="s">
        <v>512</v>
      </c>
      <c r="Y299">
        <v>0</v>
      </c>
      <c r="Z299">
        <v>15</v>
      </c>
      <c r="AC299">
        <v>15</v>
      </c>
      <c r="AD299">
        <v>15</v>
      </c>
      <c r="AJ299" s="32" t="s">
        <v>513</v>
      </c>
      <c r="AK299" t="s">
        <v>20</v>
      </c>
      <c r="AL299" t="s">
        <v>305</v>
      </c>
      <c r="AN299" t="s">
        <v>635</v>
      </c>
      <c r="AO299">
        <v>0</v>
      </c>
      <c r="AP299">
        <v>0</v>
      </c>
      <c r="AQ299">
        <v>0</v>
      </c>
      <c r="AR299">
        <v>1</v>
      </c>
      <c r="AS299">
        <v>1</v>
      </c>
      <c r="AT299">
        <v>1</v>
      </c>
      <c r="AU299">
        <v>1</v>
      </c>
      <c r="AV299">
        <v>1</v>
      </c>
    </row>
    <row r="300" spans="1:48" hidden="1" x14ac:dyDescent="0.25">
      <c r="A300" t="s">
        <v>17</v>
      </c>
      <c r="B300" t="s">
        <v>507</v>
      </c>
      <c r="C300" t="s">
        <v>507</v>
      </c>
      <c r="D300" t="s">
        <v>906</v>
      </c>
      <c r="E300" t="s">
        <v>907</v>
      </c>
      <c r="G300">
        <v>0</v>
      </c>
      <c r="J300" s="33">
        <v>42482</v>
      </c>
      <c r="K300" t="s">
        <v>90</v>
      </c>
      <c r="L300" t="s">
        <v>36</v>
      </c>
      <c r="M300" t="s">
        <v>42</v>
      </c>
      <c r="N300" t="s">
        <v>40</v>
      </c>
      <c r="O300" t="s">
        <v>890</v>
      </c>
      <c r="T300" t="s">
        <v>35</v>
      </c>
      <c r="U300" t="s">
        <v>18</v>
      </c>
      <c r="V300">
        <v>-25</v>
      </c>
      <c r="W300" t="s">
        <v>19</v>
      </c>
      <c r="X300" s="32" t="s">
        <v>452</v>
      </c>
      <c r="Y300">
        <v>10</v>
      </c>
      <c r="Z300">
        <v>0</v>
      </c>
      <c r="AC300">
        <v>0</v>
      </c>
      <c r="AD300">
        <v>0</v>
      </c>
      <c r="AJ300" s="32" t="s">
        <v>452</v>
      </c>
      <c r="AK300" t="s">
        <v>20</v>
      </c>
      <c r="AN300" t="s">
        <v>635</v>
      </c>
      <c r="AO300">
        <v>0</v>
      </c>
      <c r="AP300">
        <v>0</v>
      </c>
      <c r="AQ300">
        <v>0</v>
      </c>
      <c r="AR300">
        <v>1</v>
      </c>
      <c r="AS300">
        <v>1</v>
      </c>
      <c r="AT300">
        <v>1</v>
      </c>
      <c r="AU300">
        <v>1</v>
      </c>
      <c r="AV300">
        <v>1</v>
      </c>
    </row>
    <row r="301" spans="1:48" hidden="1" x14ac:dyDescent="0.25">
      <c r="A301" t="s">
        <v>17</v>
      </c>
      <c r="B301" t="s">
        <v>507</v>
      </c>
      <c r="C301" t="s">
        <v>507</v>
      </c>
      <c r="D301" t="s">
        <v>908</v>
      </c>
      <c r="E301" t="s">
        <v>909</v>
      </c>
      <c r="G301">
        <v>0</v>
      </c>
      <c r="J301" s="33">
        <v>42360</v>
      </c>
      <c r="K301" t="s">
        <v>38</v>
      </c>
      <c r="L301" t="s">
        <v>36</v>
      </c>
      <c r="M301">
        <v>1234567</v>
      </c>
      <c r="N301" t="s">
        <v>40</v>
      </c>
      <c r="O301" t="s">
        <v>890</v>
      </c>
      <c r="T301" t="s">
        <v>35</v>
      </c>
      <c r="U301" t="s">
        <v>18</v>
      </c>
      <c r="V301">
        <v>-60</v>
      </c>
      <c r="W301" t="s">
        <v>19</v>
      </c>
      <c r="X301" s="32" t="s">
        <v>228</v>
      </c>
      <c r="Y301">
        <v>0</v>
      </c>
      <c r="Z301">
        <v>15</v>
      </c>
      <c r="AC301">
        <v>15</v>
      </c>
      <c r="AD301">
        <v>15</v>
      </c>
      <c r="AJ301" s="32" t="s">
        <v>240</v>
      </c>
      <c r="AK301" t="s">
        <v>20</v>
      </c>
      <c r="AL301" t="s">
        <v>562</v>
      </c>
      <c r="AN301" t="s">
        <v>236</v>
      </c>
      <c r="AO301">
        <v>0</v>
      </c>
      <c r="AP301">
        <v>0</v>
      </c>
      <c r="AQ301">
        <v>0</v>
      </c>
      <c r="AR301">
        <v>1</v>
      </c>
      <c r="AS301">
        <v>1</v>
      </c>
      <c r="AT301">
        <v>1</v>
      </c>
      <c r="AU301">
        <v>1</v>
      </c>
      <c r="AV301">
        <v>1</v>
      </c>
    </row>
    <row r="302" spans="1:48" hidden="1" x14ac:dyDescent="0.25">
      <c r="A302" t="s">
        <v>17</v>
      </c>
      <c r="B302" t="s">
        <v>507</v>
      </c>
      <c r="C302" t="s">
        <v>507</v>
      </c>
      <c r="D302" t="s">
        <v>910</v>
      </c>
      <c r="E302" t="s">
        <v>911</v>
      </c>
      <c r="G302">
        <v>0</v>
      </c>
      <c r="J302" s="33">
        <v>42482</v>
      </c>
      <c r="K302" t="s">
        <v>38</v>
      </c>
      <c r="L302" t="s">
        <v>36</v>
      </c>
      <c r="M302">
        <v>1234567</v>
      </c>
      <c r="N302" t="s">
        <v>40</v>
      </c>
      <c r="O302" t="s">
        <v>890</v>
      </c>
      <c r="T302" t="s">
        <v>35</v>
      </c>
      <c r="U302" t="s">
        <v>18</v>
      </c>
      <c r="V302">
        <v>-35</v>
      </c>
      <c r="W302" t="s">
        <v>19</v>
      </c>
      <c r="X302" s="32" t="s">
        <v>566</v>
      </c>
      <c r="Y302">
        <v>0</v>
      </c>
      <c r="Z302">
        <v>15</v>
      </c>
      <c r="AC302">
        <v>15</v>
      </c>
      <c r="AD302">
        <v>15</v>
      </c>
      <c r="AJ302" s="32" t="s">
        <v>452</v>
      </c>
      <c r="AK302" t="s">
        <v>20</v>
      </c>
      <c r="AL302" t="s">
        <v>43</v>
      </c>
      <c r="AN302" s="1">
        <v>42432</v>
      </c>
      <c r="AO302">
        <v>0</v>
      </c>
      <c r="AP302">
        <v>0</v>
      </c>
      <c r="AQ302">
        <v>0</v>
      </c>
      <c r="AR302">
        <v>1</v>
      </c>
      <c r="AS302">
        <v>1</v>
      </c>
      <c r="AT302">
        <v>1</v>
      </c>
      <c r="AU302">
        <v>1</v>
      </c>
      <c r="AV302">
        <v>1</v>
      </c>
    </row>
    <row r="303" spans="1:48" hidden="1" x14ac:dyDescent="0.25">
      <c r="A303" t="s">
        <v>17</v>
      </c>
      <c r="B303" t="s">
        <v>507</v>
      </c>
      <c r="C303" t="s">
        <v>507</v>
      </c>
      <c r="D303" t="s">
        <v>959</v>
      </c>
      <c r="E303" t="s">
        <v>960</v>
      </c>
      <c r="G303">
        <v>0</v>
      </c>
      <c r="J303" s="33">
        <v>42830</v>
      </c>
      <c r="K303" t="s">
        <v>46</v>
      </c>
      <c r="L303" t="s">
        <v>36</v>
      </c>
      <c r="M303" t="s">
        <v>31</v>
      </c>
      <c r="N303" t="s">
        <v>24</v>
      </c>
      <c r="O303" t="s">
        <v>521</v>
      </c>
      <c r="T303" t="s">
        <v>45</v>
      </c>
      <c r="U303" t="s">
        <v>18</v>
      </c>
      <c r="V303">
        <v>-44</v>
      </c>
      <c r="W303" t="s">
        <v>19</v>
      </c>
      <c r="X303" s="32" t="s">
        <v>961</v>
      </c>
      <c r="Y303">
        <v>0</v>
      </c>
      <c r="Z303">
        <v>30</v>
      </c>
      <c r="AC303">
        <v>30</v>
      </c>
      <c r="AD303">
        <v>30</v>
      </c>
      <c r="AJ303" s="32" t="s">
        <v>962</v>
      </c>
      <c r="AK303" t="s">
        <v>20</v>
      </c>
      <c r="AN303" s="1">
        <v>42768</v>
      </c>
      <c r="AO303">
        <v>0</v>
      </c>
      <c r="AP303">
        <v>0</v>
      </c>
      <c r="AQ303">
        <v>0</v>
      </c>
      <c r="AR303">
        <v>1</v>
      </c>
      <c r="AS303">
        <v>1</v>
      </c>
      <c r="AT303">
        <v>1</v>
      </c>
      <c r="AU303">
        <v>1</v>
      </c>
      <c r="AV303">
        <v>1</v>
      </c>
    </row>
    <row r="304" spans="1:48" hidden="1" x14ac:dyDescent="0.25">
      <c r="A304" t="s">
        <v>17</v>
      </c>
      <c r="B304" t="s">
        <v>507</v>
      </c>
      <c r="C304" t="s">
        <v>507</v>
      </c>
      <c r="D304" t="s">
        <v>963</v>
      </c>
      <c r="E304" t="s">
        <v>964</v>
      </c>
      <c r="G304">
        <v>0</v>
      </c>
      <c r="J304" s="33">
        <v>42877</v>
      </c>
      <c r="K304" t="s">
        <v>46</v>
      </c>
      <c r="L304" t="s">
        <v>36</v>
      </c>
      <c r="M304" t="s">
        <v>31</v>
      </c>
      <c r="N304" t="s">
        <v>24</v>
      </c>
      <c r="O304" t="s">
        <v>521</v>
      </c>
      <c r="T304" t="s">
        <v>45</v>
      </c>
      <c r="U304" t="s">
        <v>18</v>
      </c>
      <c r="V304">
        <v>-44</v>
      </c>
      <c r="W304" t="s">
        <v>19</v>
      </c>
      <c r="X304" s="32" t="s">
        <v>965</v>
      </c>
      <c r="Y304">
        <v>0</v>
      </c>
      <c r="Z304">
        <v>30</v>
      </c>
      <c r="AC304">
        <v>30</v>
      </c>
      <c r="AD304">
        <v>30</v>
      </c>
      <c r="AJ304" s="32" t="s">
        <v>733</v>
      </c>
      <c r="AK304" t="s">
        <v>20</v>
      </c>
      <c r="AN304" t="s">
        <v>728</v>
      </c>
      <c r="AO304">
        <v>0</v>
      </c>
      <c r="AP304">
        <v>0</v>
      </c>
      <c r="AQ304">
        <v>0</v>
      </c>
      <c r="AR304">
        <v>1</v>
      </c>
      <c r="AS304">
        <v>1</v>
      </c>
      <c r="AT304">
        <v>1</v>
      </c>
      <c r="AU304">
        <v>1</v>
      </c>
      <c r="AV304">
        <v>1</v>
      </c>
    </row>
    <row r="305" spans="1:48" hidden="1" x14ac:dyDescent="0.25">
      <c r="A305" t="s">
        <v>17</v>
      </c>
      <c r="B305" t="s">
        <v>507</v>
      </c>
      <c r="C305" t="s">
        <v>507</v>
      </c>
      <c r="D305" t="s">
        <v>966</v>
      </c>
      <c r="E305" t="s">
        <v>967</v>
      </c>
      <c r="G305">
        <v>0</v>
      </c>
      <c r="J305" s="33">
        <v>42877</v>
      </c>
      <c r="K305" t="s">
        <v>136</v>
      </c>
      <c r="L305" t="s">
        <v>36</v>
      </c>
      <c r="M305" t="s">
        <v>31</v>
      </c>
      <c r="N305" t="s">
        <v>24</v>
      </c>
      <c r="O305" t="s">
        <v>521</v>
      </c>
      <c r="T305" t="s">
        <v>45</v>
      </c>
      <c r="U305" t="s">
        <v>18</v>
      </c>
      <c r="V305">
        <v>-44</v>
      </c>
      <c r="W305" t="s">
        <v>19</v>
      </c>
      <c r="X305" s="32" t="s">
        <v>733</v>
      </c>
      <c r="Y305">
        <v>0</v>
      </c>
      <c r="Z305">
        <v>0</v>
      </c>
      <c r="AC305">
        <v>0</v>
      </c>
      <c r="AD305">
        <v>0</v>
      </c>
      <c r="AJ305" s="32" t="s">
        <v>733</v>
      </c>
      <c r="AK305" t="s">
        <v>20</v>
      </c>
      <c r="AN305" t="s">
        <v>728</v>
      </c>
      <c r="AO305">
        <v>0</v>
      </c>
      <c r="AP305">
        <v>0</v>
      </c>
      <c r="AQ305">
        <v>0</v>
      </c>
      <c r="AR305">
        <v>1</v>
      </c>
      <c r="AS305">
        <v>1</v>
      </c>
      <c r="AT305">
        <v>1</v>
      </c>
      <c r="AU305">
        <v>1</v>
      </c>
      <c r="AV305">
        <v>1</v>
      </c>
    </row>
    <row r="306" spans="1:48" hidden="1" x14ac:dyDescent="0.25">
      <c r="A306" t="s">
        <v>17</v>
      </c>
      <c r="B306" t="s">
        <v>507</v>
      </c>
      <c r="C306" t="s">
        <v>507</v>
      </c>
      <c r="D306" t="s">
        <v>968</v>
      </c>
      <c r="E306" t="s">
        <v>969</v>
      </c>
      <c r="G306">
        <v>0</v>
      </c>
      <c r="J306" s="33">
        <v>42894</v>
      </c>
      <c r="K306" t="s">
        <v>136</v>
      </c>
      <c r="L306" t="s">
        <v>36</v>
      </c>
      <c r="M306" t="s">
        <v>31</v>
      </c>
      <c r="N306" t="s">
        <v>24</v>
      </c>
      <c r="O306" t="s">
        <v>521</v>
      </c>
      <c r="T306" t="s">
        <v>45</v>
      </c>
      <c r="U306" t="s">
        <v>18</v>
      </c>
      <c r="V306">
        <v>-44</v>
      </c>
      <c r="W306" t="s">
        <v>19</v>
      </c>
      <c r="X306" s="32" t="s">
        <v>970</v>
      </c>
      <c r="Y306">
        <v>0</v>
      </c>
      <c r="Z306">
        <v>10</v>
      </c>
      <c r="AC306">
        <v>10</v>
      </c>
      <c r="AD306">
        <v>10</v>
      </c>
      <c r="AJ306" s="32" t="s">
        <v>971</v>
      </c>
      <c r="AK306" t="s">
        <v>20</v>
      </c>
      <c r="AN306" t="s">
        <v>509</v>
      </c>
      <c r="AO306">
        <v>0</v>
      </c>
      <c r="AP306">
        <v>0</v>
      </c>
      <c r="AQ306">
        <v>0</v>
      </c>
      <c r="AR306">
        <v>1</v>
      </c>
      <c r="AS306">
        <v>1</v>
      </c>
      <c r="AT306">
        <v>1</v>
      </c>
      <c r="AU306">
        <v>1</v>
      </c>
      <c r="AV306">
        <v>1</v>
      </c>
    </row>
    <row r="307" spans="1:48" hidden="1" x14ac:dyDescent="0.25">
      <c r="A307" t="s">
        <v>17</v>
      </c>
      <c r="B307" t="s">
        <v>507</v>
      </c>
      <c r="C307" t="s">
        <v>507</v>
      </c>
      <c r="D307" t="s">
        <v>972</v>
      </c>
      <c r="E307" t="s">
        <v>973</v>
      </c>
      <c r="G307">
        <v>0</v>
      </c>
      <c r="J307" s="33">
        <v>42894</v>
      </c>
      <c r="K307" t="s">
        <v>30</v>
      </c>
      <c r="L307" t="s">
        <v>36</v>
      </c>
      <c r="M307" t="s">
        <v>31</v>
      </c>
      <c r="N307" t="s">
        <v>32</v>
      </c>
      <c r="O307" t="s">
        <v>521</v>
      </c>
      <c r="T307" t="s">
        <v>45</v>
      </c>
      <c r="U307" t="s">
        <v>25</v>
      </c>
      <c r="V307">
        <v>-34</v>
      </c>
      <c r="W307" t="s">
        <v>19</v>
      </c>
      <c r="X307" s="32" t="s">
        <v>971</v>
      </c>
      <c r="Y307">
        <v>10</v>
      </c>
      <c r="Z307">
        <v>0</v>
      </c>
      <c r="AC307">
        <v>0</v>
      </c>
      <c r="AD307">
        <v>0</v>
      </c>
      <c r="AJ307" s="32" t="s">
        <v>971</v>
      </c>
      <c r="AK307" t="s">
        <v>20</v>
      </c>
      <c r="AN307" t="s">
        <v>737</v>
      </c>
      <c r="AO307">
        <v>0</v>
      </c>
      <c r="AP307">
        <v>0</v>
      </c>
      <c r="AQ307">
        <v>0</v>
      </c>
      <c r="AR307">
        <v>1</v>
      </c>
      <c r="AS307">
        <v>1</v>
      </c>
      <c r="AT307">
        <v>1</v>
      </c>
      <c r="AU307">
        <v>1</v>
      </c>
      <c r="AV307">
        <v>1</v>
      </c>
    </row>
    <row r="308" spans="1:48" hidden="1" x14ac:dyDescent="0.25">
      <c r="A308" t="s">
        <v>17</v>
      </c>
      <c r="B308" t="s">
        <v>507</v>
      </c>
      <c r="C308" t="s">
        <v>507</v>
      </c>
      <c r="D308" t="s">
        <v>974</v>
      </c>
      <c r="E308" t="s">
        <v>975</v>
      </c>
      <c r="G308">
        <v>0</v>
      </c>
      <c r="J308" s="33">
        <v>42908</v>
      </c>
      <c r="K308" t="s">
        <v>46</v>
      </c>
      <c r="L308" t="s">
        <v>36</v>
      </c>
      <c r="M308" t="s">
        <v>31</v>
      </c>
      <c r="N308" t="s">
        <v>24</v>
      </c>
      <c r="O308" t="s">
        <v>521</v>
      </c>
      <c r="T308" t="s">
        <v>45</v>
      </c>
      <c r="U308" t="s">
        <v>18</v>
      </c>
      <c r="V308">
        <v>-44</v>
      </c>
      <c r="W308" t="s">
        <v>19</v>
      </c>
      <c r="X308" s="32" t="s">
        <v>743</v>
      </c>
      <c r="Y308">
        <v>0</v>
      </c>
      <c r="Z308">
        <v>0</v>
      </c>
      <c r="AC308">
        <v>0</v>
      </c>
      <c r="AD308">
        <v>0</v>
      </c>
      <c r="AJ308" s="32" t="s">
        <v>743</v>
      </c>
      <c r="AK308" t="s">
        <v>20</v>
      </c>
      <c r="AN308" t="s">
        <v>737</v>
      </c>
      <c r="AO308">
        <v>0</v>
      </c>
      <c r="AP308">
        <v>0</v>
      </c>
      <c r="AQ308">
        <v>0</v>
      </c>
      <c r="AR308">
        <v>1</v>
      </c>
      <c r="AS308">
        <v>1</v>
      </c>
      <c r="AT308">
        <v>1</v>
      </c>
      <c r="AU308">
        <v>1</v>
      </c>
      <c r="AV308">
        <v>1</v>
      </c>
    </row>
    <row r="309" spans="1:48" hidden="1" x14ac:dyDescent="0.25">
      <c r="A309" t="s">
        <v>17</v>
      </c>
      <c r="B309" t="s">
        <v>507</v>
      </c>
      <c r="C309" t="s">
        <v>507</v>
      </c>
      <c r="D309" t="s">
        <v>976</v>
      </c>
      <c r="E309" t="s">
        <v>977</v>
      </c>
      <c r="G309">
        <v>0</v>
      </c>
      <c r="J309" s="33">
        <v>42922</v>
      </c>
      <c r="K309" t="s">
        <v>46</v>
      </c>
      <c r="L309" t="s">
        <v>39</v>
      </c>
      <c r="M309" t="s">
        <v>31</v>
      </c>
      <c r="N309" t="s">
        <v>24</v>
      </c>
      <c r="O309" t="s">
        <v>521</v>
      </c>
      <c r="T309" t="s">
        <v>45</v>
      </c>
      <c r="U309" t="s">
        <v>18</v>
      </c>
      <c r="V309">
        <v>-44</v>
      </c>
      <c r="W309" t="s">
        <v>19</v>
      </c>
      <c r="X309" s="32" t="s">
        <v>978</v>
      </c>
      <c r="Y309">
        <v>-44</v>
      </c>
      <c r="Z309">
        <v>10</v>
      </c>
      <c r="AC309">
        <v>10</v>
      </c>
      <c r="AD309">
        <v>10</v>
      </c>
      <c r="AJ309" s="32" t="s">
        <v>957</v>
      </c>
      <c r="AK309" t="s">
        <v>20</v>
      </c>
      <c r="AN309" t="s">
        <v>658</v>
      </c>
      <c r="AO309">
        <v>0</v>
      </c>
      <c r="AP309">
        <v>0</v>
      </c>
      <c r="AQ309">
        <v>0</v>
      </c>
      <c r="AR309">
        <v>1</v>
      </c>
      <c r="AS309">
        <v>1</v>
      </c>
      <c r="AT309">
        <v>1</v>
      </c>
      <c r="AU309">
        <v>1</v>
      </c>
      <c r="AV309">
        <v>1</v>
      </c>
    </row>
    <row r="310" spans="1:48" hidden="1" x14ac:dyDescent="0.25">
      <c r="A310" t="s">
        <v>17</v>
      </c>
      <c r="B310" t="s">
        <v>507</v>
      </c>
      <c r="C310" t="s">
        <v>507</v>
      </c>
      <c r="D310" t="s">
        <v>979</v>
      </c>
      <c r="E310" t="s">
        <v>980</v>
      </c>
      <c r="G310">
        <v>0</v>
      </c>
      <c r="J310" s="33">
        <v>42522</v>
      </c>
      <c r="K310" t="s">
        <v>661</v>
      </c>
      <c r="L310" t="s">
        <v>36</v>
      </c>
      <c r="M310" t="s">
        <v>31</v>
      </c>
      <c r="N310" t="s">
        <v>40</v>
      </c>
      <c r="O310" t="s">
        <v>536</v>
      </c>
      <c r="T310" t="s">
        <v>45</v>
      </c>
      <c r="U310" t="s">
        <v>18</v>
      </c>
      <c r="V310">
        <v>-20</v>
      </c>
      <c r="W310" t="s">
        <v>19</v>
      </c>
      <c r="X310" s="32" t="s">
        <v>78</v>
      </c>
      <c r="Y310">
        <v>0</v>
      </c>
      <c r="Z310">
        <v>5</v>
      </c>
      <c r="AC310">
        <v>5</v>
      </c>
      <c r="AD310">
        <v>5</v>
      </c>
      <c r="AJ310" s="32" t="s">
        <v>923</v>
      </c>
      <c r="AK310" t="s">
        <v>20</v>
      </c>
      <c r="AN310" t="s">
        <v>211</v>
      </c>
      <c r="AO310">
        <v>0</v>
      </c>
      <c r="AP310">
        <v>0</v>
      </c>
      <c r="AQ310">
        <v>0</v>
      </c>
      <c r="AR310">
        <v>1</v>
      </c>
      <c r="AS310">
        <v>1</v>
      </c>
      <c r="AT310">
        <v>1</v>
      </c>
      <c r="AU310">
        <v>1</v>
      </c>
      <c r="AV310">
        <v>1</v>
      </c>
    </row>
    <row r="311" spans="1:48" hidden="1" x14ac:dyDescent="0.25">
      <c r="A311" t="s">
        <v>17</v>
      </c>
      <c r="B311" t="s">
        <v>507</v>
      </c>
      <c r="C311" t="s">
        <v>507</v>
      </c>
      <c r="D311" t="s">
        <v>981</v>
      </c>
      <c r="E311" t="s">
        <v>982</v>
      </c>
      <c r="G311">
        <v>0</v>
      </c>
      <c r="J311" s="33">
        <v>42529</v>
      </c>
      <c r="K311" t="s">
        <v>661</v>
      </c>
      <c r="L311" t="s">
        <v>36</v>
      </c>
      <c r="M311" t="s">
        <v>31</v>
      </c>
      <c r="N311" t="s">
        <v>664</v>
      </c>
      <c r="O311" t="s">
        <v>536</v>
      </c>
      <c r="T311" t="s">
        <v>45</v>
      </c>
      <c r="U311" t="s">
        <v>18</v>
      </c>
      <c r="V311">
        <v>-20</v>
      </c>
      <c r="W311" t="s">
        <v>19</v>
      </c>
      <c r="X311" s="32" t="s">
        <v>924</v>
      </c>
      <c r="Y311">
        <v>0</v>
      </c>
      <c r="Z311">
        <v>5</v>
      </c>
      <c r="AC311">
        <v>5</v>
      </c>
      <c r="AD311">
        <v>5</v>
      </c>
      <c r="AJ311" s="32" t="s">
        <v>471</v>
      </c>
      <c r="AK311" t="s">
        <v>20</v>
      </c>
      <c r="AN311" s="1">
        <v>42648</v>
      </c>
      <c r="AO311">
        <v>0</v>
      </c>
      <c r="AP311">
        <v>0</v>
      </c>
      <c r="AQ311">
        <v>0</v>
      </c>
      <c r="AR311">
        <v>1</v>
      </c>
      <c r="AS311">
        <v>1</v>
      </c>
      <c r="AT311">
        <v>1</v>
      </c>
      <c r="AU311">
        <v>1</v>
      </c>
      <c r="AV311">
        <v>1</v>
      </c>
    </row>
    <row r="312" spans="1:48" hidden="1" x14ac:dyDescent="0.25">
      <c r="A312" t="s">
        <v>17</v>
      </c>
      <c r="B312" t="s">
        <v>507</v>
      </c>
      <c r="C312" t="s">
        <v>507</v>
      </c>
      <c r="D312" t="s">
        <v>983</v>
      </c>
      <c r="E312" t="s">
        <v>984</v>
      </c>
      <c r="G312">
        <v>0</v>
      </c>
      <c r="J312" s="33">
        <v>42522</v>
      </c>
      <c r="K312" t="s">
        <v>30</v>
      </c>
      <c r="L312" t="s">
        <v>36</v>
      </c>
      <c r="M312" t="s">
        <v>31</v>
      </c>
      <c r="N312" t="s">
        <v>32</v>
      </c>
      <c r="O312" t="s">
        <v>536</v>
      </c>
      <c r="T312" t="s">
        <v>45</v>
      </c>
      <c r="U312" t="s">
        <v>18</v>
      </c>
      <c r="V312">
        <v>-15</v>
      </c>
      <c r="W312" t="s">
        <v>19</v>
      </c>
      <c r="X312" s="32" t="s">
        <v>78</v>
      </c>
      <c r="Y312">
        <v>0</v>
      </c>
      <c r="Z312">
        <v>5</v>
      </c>
      <c r="AC312">
        <v>5</v>
      </c>
      <c r="AD312">
        <v>5</v>
      </c>
      <c r="AJ312" s="32" t="s">
        <v>923</v>
      </c>
      <c r="AK312" t="s">
        <v>20</v>
      </c>
      <c r="AN312" s="1">
        <v>42648</v>
      </c>
      <c r="AO312">
        <v>0</v>
      </c>
      <c r="AP312">
        <v>0</v>
      </c>
      <c r="AQ312">
        <v>0</v>
      </c>
      <c r="AR312">
        <v>1</v>
      </c>
      <c r="AS312">
        <v>1</v>
      </c>
      <c r="AT312">
        <v>1</v>
      </c>
      <c r="AU312">
        <v>1</v>
      </c>
      <c r="AV312">
        <v>1</v>
      </c>
    </row>
    <row r="313" spans="1:48" hidden="1" x14ac:dyDescent="0.25">
      <c r="A313" t="s">
        <v>17</v>
      </c>
      <c r="B313" t="s">
        <v>507</v>
      </c>
      <c r="C313" t="s">
        <v>507</v>
      </c>
      <c r="D313" t="s">
        <v>985</v>
      </c>
      <c r="E313" t="s">
        <v>986</v>
      </c>
      <c r="G313">
        <v>0</v>
      </c>
      <c r="J313" s="33">
        <v>42529</v>
      </c>
      <c r="K313" t="s">
        <v>30</v>
      </c>
      <c r="L313" t="s">
        <v>36</v>
      </c>
      <c r="M313" t="s">
        <v>31</v>
      </c>
      <c r="N313" t="s">
        <v>32</v>
      </c>
      <c r="O313" t="s">
        <v>536</v>
      </c>
      <c r="T313" t="s">
        <v>45</v>
      </c>
      <c r="U313" t="s">
        <v>18</v>
      </c>
      <c r="V313">
        <v>-15</v>
      </c>
      <c r="W313" t="s">
        <v>19</v>
      </c>
      <c r="X313" s="32" t="s">
        <v>924</v>
      </c>
      <c r="Y313">
        <v>5</v>
      </c>
      <c r="Z313">
        <v>5</v>
      </c>
      <c r="AC313">
        <v>5</v>
      </c>
      <c r="AD313">
        <v>5</v>
      </c>
      <c r="AJ313" s="32" t="s">
        <v>471</v>
      </c>
      <c r="AK313" t="s">
        <v>20</v>
      </c>
      <c r="AN313" t="s">
        <v>519</v>
      </c>
      <c r="AO313">
        <v>0</v>
      </c>
      <c r="AP313">
        <v>0</v>
      </c>
      <c r="AQ313">
        <v>0</v>
      </c>
      <c r="AR313">
        <v>1</v>
      </c>
      <c r="AS313">
        <v>1</v>
      </c>
      <c r="AT313">
        <v>1</v>
      </c>
      <c r="AU313">
        <v>1</v>
      </c>
      <c r="AV313">
        <v>1</v>
      </c>
    </row>
    <row r="314" spans="1:48" hidden="1" x14ac:dyDescent="0.25">
      <c r="A314" t="s">
        <v>17</v>
      </c>
      <c r="B314" t="s">
        <v>507</v>
      </c>
      <c r="C314" t="s">
        <v>507</v>
      </c>
      <c r="D314" t="s">
        <v>987</v>
      </c>
      <c r="E314" t="s">
        <v>988</v>
      </c>
      <c r="G314">
        <v>0</v>
      </c>
      <c r="J314" s="33">
        <v>42529</v>
      </c>
      <c r="K314" t="s">
        <v>46</v>
      </c>
      <c r="L314" t="s">
        <v>36</v>
      </c>
      <c r="M314" t="s">
        <v>31</v>
      </c>
      <c r="N314" t="s">
        <v>24</v>
      </c>
      <c r="O314" t="s">
        <v>536</v>
      </c>
      <c r="T314" t="s">
        <v>45</v>
      </c>
      <c r="U314" t="s">
        <v>25</v>
      </c>
      <c r="V314">
        <v>-20</v>
      </c>
      <c r="W314" t="s">
        <v>19</v>
      </c>
      <c r="X314" s="32" t="s">
        <v>471</v>
      </c>
      <c r="Y314">
        <v>0</v>
      </c>
      <c r="Z314">
        <v>0</v>
      </c>
      <c r="AC314">
        <v>0</v>
      </c>
      <c r="AD314">
        <v>0</v>
      </c>
      <c r="AJ314" s="32" t="s">
        <v>471</v>
      </c>
      <c r="AK314" t="s">
        <v>20</v>
      </c>
      <c r="AN314" s="1">
        <v>42648</v>
      </c>
      <c r="AO314">
        <v>0</v>
      </c>
      <c r="AP314">
        <v>0</v>
      </c>
      <c r="AQ314">
        <v>0</v>
      </c>
      <c r="AR314">
        <v>1</v>
      </c>
      <c r="AS314">
        <v>1</v>
      </c>
      <c r="AT314">
        <v>1</v>
      </c>
      <c r="AU314">
        <v>1</v>
      </c>
      <c r="AV314">
        <v>1</v>
      </c>
    </row>
    <row r="315" spans="1:48" hidden="1" x14ac:dyDescent="0.25">
      <c r="A315" t="s">
        <v>17</v>
      </c>
      <c r="B315" t="s">
        <v>507</v>
      </c>
      <c r="C315" t="s">
        <v>507</v>
      </c>
      <c r="D315" t="s">
        <v>989</v>
      </c>
      <c r="E315" t="s">
        <v>990</v>
      </c>
      <c r="G315">
        <v>0</v>
      </c>
      <c r="J315" s="33">
        <v>42538</v>
      </c>
      <c r="K315" t="s">
        <v>46</v>
      </c>
      <c r="L315" t="s">
        <v>36</v>
      </c>
      <c r="M315" t="s">
        <v>31</v>
      </c>
      <c r="N315" t="s">
        <v>24</v>
      </c>
      <c r="O315" t="s">
        <v>536</v>
      </c>
      <c r="T315" t="s">
        <v>45</v>
      </c>
      <c r="U315" t="s">
        <v>18</v>
      </c>
      <c r="V315">
        <v>-12</v>
      </c>
      <c r="W315" t="s">
        <v>19</v>
      </c>
      <c r="X315" s="32" t="s">
        <v>51</v>
      </c>
      <c r="Y315">
        <v>0</v>
      </c>
      <c r="Z315">
        <v>7</v>
      </c>
      <c r="AC315">
        <v>7</v>
      </c>
      <c r="AD315">
        <v>7</v>
      </c>
      <c r="AJ315" s="32" t="s">
        <v>454</v>
      </c>
      <c r="AK315" t="s">
        <v>20</v>
      </c>
      <c r="AN315" s="1">
        <v>42375</v>
      </c>
      <c r="AO315">
        <v>0</v>
      </c>
      <c r="AP315">
        <v>0</v>
      </c>
      <c r="AQ315">
        <v>0</v>
      </c>
      <c r="AR315">
        <v>1</v>
      </c>
      <c r="AS315">
        <v>1</v>
      </c>
      <c r="AT315">
        <v>1</v>
      </c>
      <c r="AU315">
        <v>1</v>
      </c>
      <c r="AV315">
        <v>1</v>
      </c>
    </row>
    <row r="316" spans="1:48" hidden="1" x14ac:dyDescent="0.25">
      <c r="A316" t="s">
        <v>17</v>
      </c>
      <c r="B316" t="s">
        <v>507</v>
      </c>
      <c r="C316" t="s">
        <v>507</v>
      </c>
      <c r="D316" t="s">
        <v>991</v>
      </c>
      <c r="E316" t="s">
        <v>992</v>
      </c>
      <c r="G316">
        <v>0</v>
      </c>
      <c r="J316" s="33">
        <v>42536</v>
      </c>
      <c r="K316" t="s">
        <v>136</v>
      </c>
      <c r="L316" t="s">
        <v>36</v>
      </c>
      <c r="M316" t="s">
        <v>31</v>
      </c>
      <c r="N316" t="s">
        <v>24</v>
      </c>
      <c r="O316" t="s">
        <v>536</v>
      </c>
      <c r="T316" t="s">
        <v>45</v>
      </c>
      <c r="U316" t="s">
        <v>18</v>
      </c>
      <c r="V316">
        <v>-20</v>
      </c>
      <c r="W316" t="s">
        <v>19</v>
      </c>
      <c r="X316" s="32" t="s">
        <v>51</v>
      </c>
      <c r="Y316">
        <v>0</v>
      </c>
      <c r="Z316">
        <v>5</v>
      </c>
      <c r="AC316">
        <v>5</v>
      </c>
      <c r="AD316">
        <v>5</v>
      </c>
      <c r="AJ316" s="32" t="s">
        <v>533</v>
      </c>
      <c r="AK316" t="s">
        <v>20</v>
      </c>
      <c r="AN316" t="s">
        <v>519</v>
      </c>
      <c r="AO316">
        <v>0</v>
      </c>
      <c r="AP316">
        <v>0</v>
      </c>
      <c r="AQ316">
        <v>0</v>
      </c>
      <c r="AR316">
        <v>1</v>
      </c>
      <c r="AS316">
        <v>1</v>
      </c>
      <c r="AT316">
        <v>1</v>
      </c>
      <c r="AU316">
        <v>1</v>
      </c>
      <c r="AV316">
        <v>1</v>
      </c>
    </row>
    <row r="317" spans="1:48" hidden="1" x14ac:dyDescent="0.25">
      <c r="A317" t="s">
        <v>17</v>
      </c>
      <c r="B317" t="s">
        <v>507</v>
      </c>
      <c r="C317" t="s">
        <v>507</v>
      </c>
      <c r="D317" t="s">
        <v>993</v>
      </c>
      <c r="E317" t="s">
        <v>994</v>
      </c>
      <c r="G317">
        <v>0</v>
      </c>
      <c r="J317" s="33">
        <v>42545</v>
      </c>
      <c r="K317" t="s">
        <v>30</v>
      </c>
      <c r="L317" t="s">
        <v>39</v>
      </c>
      <c r="M317" t="s">
        <v>31</v>
      </c>
      <c r="N317" t="s">
        <v>32</v>
      </c>
      <c r="O317" t="s">
        <v>536</v>
      </c>
      <c r="T317" t="s">
        <v>45</v>
      </c>
      <c r="U317" t="s">
        <v>18</v>
      </c>
      <c r="V317">
        <v>-12</v>
      </c>
      <c r="W317" t="s">
        <v>19</v>
      </c>
      <c r="X317" s="32" t="s">
        <v>67</v>
      </c>
      <c r="Y317">
        <v>0</v>
      </c>
      <c r="Z317">
        <v>5</v>
      </c>
      <c r="AC317">
        <v>5</v>
      </c>
      <c r="AD317">
        <v>5</v>
      </c>
      <c r="AJ317" s="32" t="s">
        <v>468</v>
      </c>
      <c r="AK317" t="s">
        <v>20</v>
      </c>
      <c r="AN317" s="1">
        <v>42588</v>
      </c>
      <c r="AO317">
        <v>0</v>
      </c>
      <c r="AP317">
        <v>0</v>
      </c>
      <c r="AQ317">
        <v>0</v>
      </c>
      <c r="AR317">
        <v>1</v>
      </c>
      <c r="AS317">
        <v>1</v>
      </c>
      <c r="AT317">
        <v>1</v>
      </c>
      <c r="AU317">
        <v>1</v>
      </c>
      <c r="AV317">
        <v>1</v>
      </c>
    </row>
    <row r="318" spans="1:48" hidden="1" x14ac:dyDescent="0.25">
      <c r="A318" t="s">
        <v>17</v>
      </c>
      <c r="B318" t="s">
        <v>507</v>
      </c>
      <c r="C318" t="s">
        <v>507</v>
      </c>
      <c r="D318" t="s">
        <v>995</v>
      </c>
      <c r="E318" t="s">
        <v>996</v>
      </c>
      <c r="G318">
        <v>0</v>
      </c>
      <c r="J318" s="33">
        <v>42559</v>
      </c>
      <c r="K318" t="s">
        <v>30</v>
      </c>
      <c r="L318" t="s">
        <v>36</v>
      </c>
      <c r="M318" t="s">
        <v>31</v>
      </c>
      <c r="N318" t="s">
        <v>32</v>
      </c>
      <c r="O318" t="s">
        <v>536</v>
      </c>
      <c r="T318" t="s">
        <v>45</v>
      </c>
      <c r="U318" t="s">
        <v>18</v>
      </c>
      <c r="V318">
        <v>-12</v>
      </c>
      <c r="W318" t="s">
        <v>19</v>
      </c>
      <c r="X318" s="32" t="s">
        <v>925</v>
      </c>
      <c r="Y318">
        <v>0</v>
      </c>
      <c r="Z318">
        <v>10</v>
      </c>
      <c r="AC318">
        <v>10</v>
      </c>
      <c r="AD318">
        <v>10</v>
      </c>
      <c r="AJ318" s="32" t="s">
        <v>926</v>
      </c>
      <c r="AK318" t="s">
        <v>20</v>
      </c>
      <c r="AN318" t="s">
        <v>475</v>
      </c>
      <c r="AO318">
        <v>0</v>
      </c>
      <c r="AP318">
        <v>0</v>
      </c>
      <c r="AQ318">
        <v>0</v>
      </c>
      <c r="AR318">
        <v>1</v>
      </c>
      <c r="AS318">
        <v>1</v>
      </c>
      <c r="AT318">
        <v>1</v>
      </c>
      <c r="AU318">
        <v>1</v>
      </c>
      <c r="AV318">
        <v>1</v>
      </c>
    </row>
    <row r="319" spans="1:48" hidden="1" x14ac:dyDescent="0.25">
      <c r="A319" t="s">
        <v>17</v>
      </c>
      <c r="B319" t="s">
        <v>507</v>
      </c>
      <c r="C319" t="s">
        <v>507</v>
      </c>
      <c r="D319" t="s">
        <v>997</v>
      </c>
      <c r="E319" t="s">
        <v>998</v>
      </c>
      <c r="G319">
        <v>0</v>
      </c>
      <c r="J319" s="33">
        <v>42577</v>
      </c>
      <c r="K319" t="s">
        <v>46</v>
      </c>
      <c r="L319" t="s">
        <v>36</v>
      </c>
      <c r="M319" t="s">
        <v>31</v>
      </c>
      <c r="N319" t="s">
        <v>24</v>
      </c>
      <c r="O319" t="s">
        <v>536</v>
      </c>
      <c r="T319" t="s">
        <v>45</v>
      </c>
      <c r="U319" t="s">
        <v>25</v>
      </c>
      <c r="V319">
        <v>-12</v>
      </c>
      <c r="W319" t="s">
        <v>19</v>
      </c>
      <c r="X319" s="32" t="s">
        <v>927</v>
      </c>
      <c r="Y319">
        <v>8</v>
      </c>
      <c r="Z319">
        <v>0</v>
      </c>
      <c r="AC319">
        <v>0</v>
      </c>
      <c r="AD319">
        <v>0</v>
      </c>
      <c r="AJ319" s="32" t="s">
        <v>927</v>
      </c>
      <c r="AK319" t="s">
        <v>20</v>
      </c>
      <c r="AN319" s="1">
        <v>42528</v>
      </c>
      <c r="AO319">
        <v>0</v>
      </c>
      <c r="AP319">
        <v>0</v>
      </c>
      <c r="AQ319">
        <v>0</v>
      </c>
      <c r="AR319">
        <v>1</v>
      </c>
      <c r="AS319">
        <v>1</v>
      </c>
      <c r="AT319">
        <v>1</v>
      </c>
      <c r="AU319">
        <v>1</v>
      </c>
      <c r="AV319">
        <v>1</v>
      </c>
    </row>
    <row r="320" spans="1:48" hidden="1" x14ac:dyDescent="0.25">
      <c r="A320" t="s">
        <v>17</v>
      </c>
      <c r="B320" t="s">
        <v>507</v>
      </c>
      <c r="C320" t="s">
        <v>507</v>
      </c>
      <c r="D320" t="s">
        <v>999</v>
      </c>
      <c r="E320" t="s">
        <v>1000</v>
      </c>
      <c r="G320">
        <v>0</v>
      </c>
      <c r="J320" s="33">
        <v>42536</v>
      </c>
      <c r="K320" t="s">
        <v>30</v>
      </c>
      <c r="L320" t="s">
        <v>36</v>
      </c>
      <c r="M320" t="s">
        <v>31</v>
      </c>
      <c r="N320" t="s">
        <v>32</v>
      </c>
      <c r="O320" t="s">
        <v>536</v>
      </c>
      <c r="T320" t="s">
        <v>45</v>
      </c>
      <c r="U320" t="s">
        <v>18</v>
      </c>
      <c r="V320">
        <v>-20</v>
      </c>
      <c r="W320" t="s">
        <v>19</v>
      </c>
      <c r="X320" s="32" t="s">
        <v>51</v>
      </c>
      <c r="Y320">
        <v>0</v>
      </c>
      <c r="Z320">
        <v>5</v>
      </c>
      <c r="AC320">
        <v>5</v>
      </c>
      <c r="AD320">
        <v>5</v>
      </c>
      <c r="AJ320" s="32" t="s">
        <v>533</v>
      </c>
      <c r="AK320" t="s">
        <v>20</v>
      </c>
      <c r="AN320" t="s">
        <v>519</v>
      </c>
      <c r="AO320">
        <v>0</v>
      </c>
      <c r="AP320">
        <v>0</v>
      </c>
      <c r="AQ320">
        <v>0</v>
      </c>
      <c r="AR320">
        <v>1</v>
      </c>
      <c r="AS320">
        <v>1</v>
      </c>
      <c r="AT320">
        <v>1</v>
      </c>
      <c r="AU320">
        <v>1</v>
      </c>
      <c r="AV320">
        <v>1</v>
      </c>
    </row>
    <row r="321" spans="1:48" hidden="1" x14ac:dyDescent="0.25">
      <c r="A321" t="s">
        <v>17</v>
      </c>
      <c r="B321" t="s">
        <v>507</v>
      </c>
      <c r="C321" t="s">
        <v>507</v>
      </c>
      <c r="D321" t="s">
        <v>1001</v>
      </c>
      <c r="E321" t="s">
        <v>1002</v>
      </c>
      <c r="G321">
        <v>0</v>
      </c>
      <c r="J321" s="33">
        <v>42543</v>
      </c>
      <c r="K321" t="s">
        <v>30</v>
      </c>
      <c r="L321" t="s">
        <v>36</v>
      </c>
      <c r="M321" t="s">
        <v>31</v>
      </c>
      <c r="N321" t="s">
        <v>32</v>
      </c>
      <c r="O321" t="s">
        <v>536</v>
      </c>
      <c r="T321" t="s">
        <v>45</v>
      </c>
      <c r="U321" t="s">
        <v>18</v>
      </c>
      <c r="V321">
        <v>-20</v>
      </c>
      <c r="W321" t="s">
        <v>19</v>
      </c>
      <c r="X321" s="32" t="s">
        <v>745</v>
      </c>
      <c r="Y321">
        <v>0</v>
      </c>
      <c r="Z321">
        <v>5</v>
      </c>
      <c r="AC321">
        <v>5</v>
      </c>
      <c r="AD321">
        <v>5</v>
      </c>
      <c r="AJ321" s="32" t="s">
        <v>475</v>
      </c>
      <c r="AK321" t="s">
        <v>20</v>
      </c>
      <c r="AN321" t="s">
        <v>515</v>
      </c>
      <c r="AO321">
        <v>0</v>
      </c>
      <c r="AP321">
        <v>0</v>
      </c>
      <c r="AQ321">
        <v>0</v>
      </c>
      <c r="AR321">
        <v>1</v>
      </c>
      <c r="AS321">
        <v>1</v>
      </c>
      <c r="AT321">
        <v>1</v>
      </c>
      <c r="AU321">
        <v>1</v>
      </c>
      <c r="AV321">
        <v>1</v>
      </c>
    </row>
    <row r="322" spans="1:48" hidden="1" x14ac:dyDescent="0.25">
      <c r="A322" t="s">
        <v>17</v>
      </c>
      <c r="B322" t="s">
        <v>507</v>
      </c>
      <c r="C322" t="s">
        <v>507</v>
      </c>
      <c r="D322" t="s">
        <v>1003</v>
      </c>
      <c r="E322" t="s">
        <v>1004</v>
      </c>
      <c r="G322">
        <v>0</v>
      </c>
      <c r="J322" s="33">
        <v>42564</v>
      </c>
      <c r="K322" t="s">
        <v>30</v>
      </c>
      <c r="L322" t="s">
        <v>36</v>
      </c>
      <c r="M322" t="s">
        <v>31</v>
      </c>
      <c r="N322" t="s">
        <v>32</v>
      </c>
      <c r="O322" t="s">
        <v>536</v>
      </c>
      <c r="T322" t="s">
        <v>45</v>
      </c>
      <c r="U322" t="s">
        <v>18</v>
      </c>
      <c r="V322">
        <v>-20</v>
      </c>
      <c r="W322" t="s">
        <v>19</v>
      </c>
      <c r="X322" s="32" t="s">
        <v>81</v>
      </c>
      <c r="Y322">
        <v>0</v>
      </c>
      <c r="Z322">
        <v>15</v>
      </c>
      <c r="AC322">
        <v>15</v>
      </c>
      <c r="AD322">
        <v>15</v>
      </c>
      <c r="AJ322" s="32" t="s">
        <v>639</v>
      </c>
      <c r="AK322" t="s">
        <v>20</v>
      </c>
      <c r="AN322" t="s">
        <v>533</v>
      </c>
      <c r="AO322">
        <v>0</v>
      </c>
      <c r="AP322">
        <v>0</v>
      </c>
      <c r="AQ322">
        <v>0</v>
      </c>
      <c r="AR322">
        <v>1</v>
      </c>
      <c r="AS322">
        <v>1</v>
      </c>
      <c r="AT322">
        <v>1</v>
      </c>
      <c r="AU322">
        <v>1</v>
      </c>
      <c r="AV322">
        <v>1</v>
      </c>
    </row>
    <row r="323" spans="1:48" hidden="1" x14ac:dyDescent="0.25">
      <c r="A323" t="s">
        <v>17</v>
      </c>
      <c r="B323" t="s">
        <v>507</v>
      </c>
      <c r="C323" t="s">
        <v>507</v>
      </c>
      <c r="D323" t="s">
        <v>1005</v>
      </c>
      <c r="E323" t="s">
        <v>1006</v>
      </c>
      <c r="G323">
        <v>0</v>
      </c>
      <c r="J323" s="33">
        <v>42557</v>
      </c>
      <c r="K323" t="s">
        <v>136</v>
      </c>
      <c r="L323" t="s">
        <v>36</v>
      </c>
      <c r="M323" t="s">
        <v>31</v>
      </c>
      <c r="N323" t="s">
        <v>24</v>
      </c>
      <c r="O323" t="s">
        <v>536</v>
      </c>
      <c r="T323" t="s">
        <v>45</v>
      </c>
      <c r="U323" t="s">
        <v>18</v>
      </c>
      <c r="V323">
        <v>-15</v>
      </c>
      <c r="W323" t="s">
        <v>19</v>
      </c>
      <c r="X323" s="32" t="s">
        <v>745</v>
      </c>
      <c r="Y323">
        <v>5</v>
      </c>
      <c r="Z323">
        <v>15</v>
      </c>
      <c r="AC323">
        <v>15</v>
      </c>
      <c r="AD323">
        <v>15</v>
      </c>
      <c r="AJ323" s="32" t="s">
        <v>928</v>
      </c>
      <c r="AK323" t="s">
        <v>20</v>
      </c>
      <c r="AN323" t="s">
        <v>533</v>
      </c>
      <c r="AO323">
        <v>0</v>
      </c>
      <c r="AP323">
        <v>0</v>
      </c>
      <c r="AQ323">
        <v>0</v>
      </c>
      <c r="AR323">
        <v>1</v>
      </c>
      <c r="AS323">
        <v>1</v>
      </c>
      <c r="AT323">
        <v>1</v>
      </c>
      <c r="AU323">
        <v>1</v>
      </c>
      <c r="AV323">
        <v>1</v>
      </c>
    </row>
    <row r="324" spans="1:48" hidden="1" x14ac:dyDescent="0.25">
      <c r="A324" t="s">
        <v>17</v>
      </c>
      <c r="B324" t="s">
        <v>507</v>
      </c>
      <c r="C324" t="s">
        <v>507</v>
      </c>
      <c r="D324" t="s">
        <v>1007</v>
      </c>
      <c r="E324" t="s">
        <v>1008</v>
      </c>
      <c r="G324">
        <v>0</v>
      </c>
      <c r="J324" s="33">
        <v>42604</v>
      </c>
      <c r="K324" t="s">
        <v>136</v>
      </c>
      <c r="L324" t="s">
        <v>36</v>
      </c>
      <c r="M324" t="s">
        <v>31</v>
      </c>
      <c r="N324" t="s">
        <v>24</v>
      </c>
      <c r="O324" t="s">
        <v>536</v>
      </c>
      <c r="T324" t="s">
        <v>45</v>
      </c>
      <c r="U324" t="s">
        <v>18</v>
      </c>
      <c r="V324">
        <v>-20</v>
      </c>
      <c r="W324" t="s">
        <v>19</v>
      </c>
      <c r="X324" s="32" t="s">
        <v>929</v>
      </c>
      <c r="Y324">
        <v>0</v>
      </c>
      <c r="Z324">
        <v>15</v>
      </c>
      <c r="AC324">
        <v>15</v>
      </c>
      <c r="AD324">
        <v>15</v>
      </c>
      <c r="AJ324" s="32" t="s">
        <v>642</v>
      </c>
      <c r="AK324" t="s">
        <v>20</v>
      </c>
      <c r="AN324" s="1">
        <v>42528</v>
      </c>
      <c r="AO324">
        <v>0</v>
      </c>
      <c r="AP324">
        <v>0</v>
      </c>
      <c r="AQ324">
        <v>0</v>
      </c>
      <c r="AR324">
        <v>1</v>
      </c>
      <c r="AS324">
        <v>1</v>
      </c>
      <c r="AT324">
        <v>1</v>
      </c>
      <c r="AU324">
        <v>1</v>
      </c>
      <c r="AV324">
        <v>1</v>
      </c>
    </row>
    <row r="325" spans="1:48" hidden="1" x14ac:dyDescent="0.25">
      <c r="A325" t="s">
        <v>17</v>
      </c>
      <c r="B325" t="s">
        <v>507</v>
      </c>
      <c r="C325" t="s">
        <v>507</v>
      </c>
      <c r="D325" t="s">
        <v>1009</v>
      </c>
      <c r="E325" t="s">
        <v>1010</v>
      </c>
      <c r="G325">
        <v>0</v>
      </c>
      <c r="J325" s="33">
        <v>42632</v>
      </c>
      <c r="K325" t="s">
        <v>136</v>
      </c>
      <c r="L325" t="s">
        <v>36</v>
      </c>
      <c r="M325" t="s">
        <v>31</v>
      </c>
      <c r="N325" t="s">
        <v>24</v>
      </c>
      <c r="O325" t="s">
        <v>536</v>
      </c>
      <c r="T325" t="s">
        <v>45</v>
      </c>
      <c r="U325" t="s">
        <v>18</v>
      </c>
      <c r="V325">
        <v>-20</v>
      </c>
      <c r="W325" t="s">
        <v>19</v>
      </c>
      <c r="X325" s="32" t="s">
        <v>930</v>
      </c>
      <c r="Y325">
        <v>0</v>
      </c>
      <c r="Z325">
        <v>20</v>
      </c>
      <c r="AC325">
        <v>20</v>
      </c>
      <c r="AD325">
        <v>20</v>
      </c>
      <c r="AJ325" s="32" t="s">
        <v>556</v>
      </c>
      <c r="AK325" t="s">
        <v>20</v>
      </c>
      <c r="AN325" t="s">
        <v>642</v>
      </c>
      <c r="AO325">
        <v>0</v>
      </c>
      <c r="AP325">
        <v>0</v>
      </c>
      <c r="AQ325">
        <v>0</v>
      </c>
      <c r="AR325">
        <v>1</v>
      </c>
      <c r="AS325">
        <v>1</v>
      </c>
      <c r="AT325">
        <v>1</v>
      </c>
      <c r="AU325">
        <v>1</v>
      </c>
      <c r="AV325">
        <v>1</v>
      </c>
    </row>
    <row r="326" spans="1:48" hidden="1" x14ac:dyDescent="0.25">
      <c r="A326" t="s">
        <v>17</v>
      </c>
      <c r="B326" t="s">
        <v>507</v>
      </c>
      <c r="C326" t="s">
        <v>507</v>
      </c>
      <c r="D326" t="s">
        <v>1011</v>
      </c>
      <c r="E326" t="s">
        <v>1012</v>
      </c>
      <c r="G326">
        <v>0</v>
      </c>
      <c r="J326" s="33">
        <v>42691</v>
      </c>
      <c r="K326" t="s">
        <v>30</v>
      </c>
      <c r="L326" t="s">
        <v>36</v>
      </c>
      <c r="M326" t="s">
        <v>31</v>
      </c>
      <c r="N326" t="s">
        <v>32</v>
      </c>
      <c r="O326" t="s">
        <v>536</v>
      </c>
      <c r="S326" t="s">
        <v>958</v>
      </c>
      <c r="T326" t="s">
        <v>45</v>
      </c>
      <c r="U326" t="s">
        <v>18</v>
      </c>
      <c r="V326">
        <v>-20</v>
      </c>
      <c r="W326" t="s">
        <v>19</v>
      </c>
      <c r="X326" s="32" t="s">
        <v>918</v>
      </c>
      <c r="Y326">
        <v>24</v>
      </c>
      <c r="Z326">
        <v>40</v>
      </c>
      <c r="AC326">
        <v>40</v>
      </c>
      <c r="AD326">
        <v>40</v>
      </c>
      <c r="AJ326" s="32" t="s">
        <v>685</v>
      </c>
      <c r="AK326" t="s">
        <v>20</v>
      </c>
      <c r="AN326" t="s">
        <v>666</v>
      </c>
      <c r="AO326">
        <v>0</v>
      </c>
      <c r="AP326">
        <v>0</v>
      </c>
      <c r="AQ326">
        <v>0</v>
      </c>
      <c r="AR326">
        <v>1</v>
      </c>
      <c r="AS326">
        <v>1</v>
      </c>
      <c r="AT326">
        <v>1</v>
      </c>
      <c r="AU326">
        <v>1</v>
      </c>
      <c r="AV326">
        <v>1</v>
      </c>
    </row>
    <row r="327" spans="1:48" hidden="1" x14ac:dyDescent="0.25">
      <c r="A327" t="s">
        <v>17</v>
      </c>
      <c r="B327" t="s">
        <v>507</v>
      </c>
      <c r="C327" t="s">
        <v>507</v>
      </c>
      <c r="D327" t="s">
        <v>1013</v>
      </c>
      <c r="E327" t="s">
        <v>1014</v>
      </c>
      <c r="G327">
        <v>0</v>
      </c>
      <c r="J327" s="33">
        <v>42830</v>
      </c>
      <c r="K327" t="s">
        <v>46</v>
      </c>
      <c r="L327" t="s">
        <v>36</v>
      </c>
      <c r="M327" t="s">
        <v>31</v>
      </c>
      <c r="N327" t="s">
        <v>24</v>
      </c>
      <c r="O327" t="s">
        <v>536</v>
      </c>
      <c r="T327" t="s">
        <v>45</v>
      </c>
      <c r="U327" t="s">
        <v>18</v>
      </c>
      <c r="V327">
        <v>-44</v>
      </c>
      <c r="W327" t="s">
        <v>19</v>
      </c>
      <c r="X327" s="32" t="s">
        <v>936</v>
      </c>
      <c r="Y327">
        <v>0</v>
      </c>
      <c r="Z327">
        <v>70</v>
      </c>
      <c r="AC327">
        <v>70</v>
      </c>
      <c r="AD327">
        <v>70</v>
      </c>
      <c r="AJ327" s="32" t="s">
        <v>962</v>
      </c>
      <c r="AK327" t="s">
        <v>20</v>
      </c>
      <c r="AN327" s="1">
        <v>42768</v>
      </c>
      <c r="AO327">
        <v>0</v>
      </c>
      <c r="AP327">
        <v>0</v>
      </c>
      <c r="AQ327">
        <v>0</v>
      </c>
      <c r="AR327">
        <v>1</v>
      </c>
      <c r="AS327">
        <v>1</v>
      </c>
      <c r="AT327">
        <v>1</v>
      </c>
      <c r="AU327">
        <v>1</v>
      </c>
      <c r="AV327">
        <v>1</v>
      </c>
    </row>
    <row r="328" spans="1:48" hidden="1" x14ac:dyDescent="0.25">
      <c r="A328" t="s">
        <v>17</v>
      </c>
      <c r="B328" t="s">
        <v>507</v>
      </c>
      <c r="C328" t="s">
        <v>507</v>
      </c>
      <c r="D328" t="s">
        <v>1015</v>
      </c>
      <c r="E328" t="s">
        <v>1016</v>
      </c>
      <c r="G328">
        <v>0</v>
      </c>
      <c r="J328" s="33">
        <v>42877</v>
      </c>
      <c r="K328" t="s">
        <v>46</v>
      </c>
      <c r="L328" t="s">
        <v>36</v>
      </c>
      <c r="M328" t="s">
        <v>31</v>
      </c>
      <c r="N328" t="s">
        <v>24</v>
      </c>
      <c r="O328" t="s">
        <v>536</v>
      </c>
      <c r="T328" t="s">
        <v>45</v>
      </c>
      <c r="U328" t="s">
        <v>18</v>
      </c>
      <c r="V328">
        <v>-44</v>
      </c>
      <c r="W328" t="s">
        <v>19</v>
      </c>
      <c r="X328" s="32" t="s">
        <v>965</v>
      </c>
      <c r="Y328">
        <v>0</v>
      </c>
      <c r="Z328">
        <v>30</v>
      </c>
      <c r="AC328">
        <v>30</v>
      </c>
      <c r="AD328">
        <v>30</v>
      </c>
      <c r="AJ328" s="32" t="s">
        <v>733</v>
      </c>
      <c r="AK328" t="s">
        <v>20</v>
      </c>
      <c r="AN328" t="s">
        <v>728</v>
      </c>
      <c r="AO328">
        <v>0</v>
      </c>
      <c r="AP328">
        <v>0</v>
      </c>
      <c r="AQ328">
        <v>0</v>
      </c>
      <c r="AR328">
        <v>1</v>
      </c>
      <c r="AS328">
        <v>1</v>
      </c>
      <c r="AT328">
        <v>1</v>
      </c>
      <c r="AU328">
        <v>1</v>
      </c>
      <c r="AV328">
        <v>1</v>
      </c>
    </row>
    <row r="329" spans="1:48" hidden="1" x14ac:dyDescent="0.25">
      <c r="A329" t="s">
        <v>17</v>
      </c>
      <c r="B329" t="s">
        <v>507</v>
      </c>
      <c r="C329" t="s">
        <v>507</v>
      </c>
      <c r="D329" t="s">
        <v>1017</v>
      </c>
      <c r="E329" t="s">
        <v>1018</v>
      </c>
      <c r="G329">
        <v>0</v>
      </c>
      <c r="J329" s="33">
        <v>42877</v>
      </c>
      <c r="K329" t="s">
        <v>136</v>
      </c>
      <c r="L329" t="s">
        <v>36</v>
      </c>
      <c r="M329" t="s">
        <v>31</v>
      </c>
      <c r="N329" t="s">
        <v>24</v>
      </c>
      <c r="O329" t="s">
        <v>536</v>
      </c>
      <c r="T329" t="s">
        <v>45</v>
      </c>
      <c r="U329" t="s">
        <v>18</v>
      </c>
      <c r="V329">
        <v>-44</v>
      </c>
      <c r="W329" t="s">
        <v>19</v>
      </c>
      <c r="X329" s="32" t="s">
        <v>733</v>
      </c>
      <c r="Y329">
        <v>0</v>
      </c>
      <c r="Z329">
        <v>0</v>
      </c>
      <c r="AC329">
        <v>0</v>
      </c>
      <c r="AD329">
        <v>0</v>
      </c>
      <c r="AJ329" s="32" t="s">
        <v>733</v>
      </c>
      <c r="AK329" t="s">
        <v>20</v>
      </c>
      <c r="AN329" t="s">
        <v>728</v>
      </c>
      <c r="AO329">
        <v>0</v>
      </c>
      <c r="AP329">
        <v>0</v>
      </c>
      <c r="AQ329">
        <v>0</v>
      </c>
      <c r="AR329">
        <v>1</v>
      </c>
      <c r="AS329">
        <v>1</v>
      </c>
      <c r="AT329">
        <v>1</v>
      </c>
      <c r="AU329">
        <v>1</v>
      </c>
      <c r="AV329">
        <v>1</v>
      </c>
    </row>
    <row r="330" spans="1:48" hidden="1" x14ac:dyDescent="0.25">
      <c r="A330" t="s">
        <v>17</v>
      </c>
      <c r="B330" t="s">
        <v>507</v>
      </c>
      <c r="C330" t="s">
        <v>507</v>
      </c>
      <c r="D330" t="s">
        <v>1019</v>
      </c>
      <c r="E330" t="s">
        <v>1020</v>
      </c>
      <c r="G330">
        <v>0</v>
      </c>
      <c r="J330" s="33">
        <v>42894</v>
      </c>
      <c r="K330" t="s">
        <v>136</v>
      </c>
      <c r="L330" t="s">
        <v>36</v>
      </c>
      <c r="M330" t="s">
        <v>31</v>
      </c>
      <c r="N330" t="s">
        <v>24</v>
      </c>
      <c r="O330" t="s">
        <v>536</v>
      </c>
      <c r="T330" t="s">
        <v>45</v>
      </c>
      <c r="U330" t="s">
        <v>18</v>
      </c>
      <c r="V330">
        <v>-44</v>
      </c>
      <c r="W330" t="s">
        <v>19</v>
      </c>
      <c r="X330" s="32" t="s">
        <v>970</v>
      </c>
      <c r="Y330">
        <v>0</v>
      </c>
      <c r="Z330">
        <v>10</v>
      </c>
      <c r="AC330">
        <v>10</v>
      </c>
      <c r="AD330">
        <v>10</v>
      </c>
      <c r="AJ330" s="32" t="s">
        <v>971</v>
      </c>
      <c r="AK330" t="s">
        <v>20</v>
      </c>
      <c r="AN330" t="s">
        <v>509</v>
      </c>
      <c r="AO330">
        <v>0</v>
      </c>
      <c r="AP330">
        <v>0</v>
      </c>
      <c r="AQ330">
        <v>0</v>
      </c>
      <c r="AR330">
        <v>1</v>
      </c>
      <c r="AS330">
        <v>1</v>
      </c>
      <c r="AT330">
        <v>1</v>
      </c>
      <c r="AU330">
        <v>1</v>
      </c>
      <c r="AV330">
        <v>1</v>
      </c>
    </row>
    <row r="331" spans="1:48" hidden="1" x14ac:dyDescent="0.25">
      <c r="A331" t="s">
        <v>17</v>
      </c>
      <c r="B331" t="s">
        <v>507</v>
      </c>
      <c r="C331" t="s">
        <v>507</v>
      </c>
      <c r="D331" t="s">
        <v>1021</v>
      </c>
      <c r="E331" t="s">
        <v>1022</v>
      </c>
      <c r="G331">
        <v>0</v>
      </c>
      <c r="J331" s="33">
        <v>42894</v>
      </c>
      <c r="K331" t="s">
        <v>30</v>
      </c>
      <c r="L331" t="s">
        <v>36</v>
      </c>
      <c r="M331" t="s">
        <v>31</v>
      </c>
      <c r="N331" t="s">
        <v>32</v>
      </c>
      <c r="O331" t="s">
        <v>536</v>
      </c>
      <c r="T331" t="s">
        <v>45</v>
      </c>
      <c r="U331" t="s">
        <v>25</v>
      </c>
      <c r="V331">
        <v>-34</v>
      </c>
      <c r="W331" t="s">
        <v>19</v>
      </c>
      <c r="X331" s="32" t="s">
        <v>971</v>
      </c>
      <c r="Y331">
        <v>10</v>
      </c>
      <c r="Z331">
        <v>0</v>
      </c>
      <c r="AC331">
        <v>0</v>
      </c>
      <c r="AD331">
        <v>0</v>
      </c>
      <c r="AJ331" s="32" t="s">
        <v>971</v>
      </c>
      <c r="AK331" t="s">
        <v>20</v>
      </c>
      <c r="AN331" t="s">
        <v>737</v>
      </c>
      <c r="AO331">
        <v>0</v>
      </c>
      <c r="AP331">
        <v>0</v>
      </c>
      <c r="AQ331">
        <v>0</v>
      </c>
      <c r="AR331">
        <v>1</v>
      </c>
      <c r="AS331">
        <v>1</v>
      </c>
      <c r="AT331">
        <v>1</v>
      </c>
      <c r="AU331">
        <v>1</v>
      </c>
      <c r="AV331">
        <v>1</v>
      </c>
    </row>
    <row r="332" spans="1:48" hidden="1" x14ac:dyDescent="0.25">
      <c r="A332" t="s">
        <v>17</v>
      </c>
      <c r="B332" t="s">
        <v>507</v>
      </c>
      <c r="C332" t="s">
        <v>507</v>
      </c>
      <c r="D332" t="s">
        <v>1023</v>
      </c>
      <c r="E332" t="s">
        <v>1024</v>
      </c>
      <c r="G332">
        <v>0</v>
      </c>
      <c r="J332" s="33">
        <v>42908</v>
      </c>
      <c r="K332" t="s">
        <v>46</v>
      </c>
      <c r="L332" t="s">
        <v>36</v>
      </c>
      <c r="M332" t="s">
        <v>31</v>
      </c>
      <c r="N332" t="s">
        <v>24</v>
      </c>
      <c r="O332" t="s">
        <v>536</v>
      </c>
      <c r="T332" t="s">
        <v>45</v>
      </c>
      <c r="U332" t="s">
        <v>18</v>
      </c>
      <c r="V332">
        <v>-44</v>
      </c>
      <c r="W332" t="s">
        <v>19</v>
      </c>
      <c r="X332" s="32" t="s">
        <v>743</v>
      </c>
      <c r="Y332">
        <v>0</v>
      </c>
      <c r="Z332">
        <v>0</v>
      </c>
      <c r="AC332">
        <v>0</v>
      </c>
      <c r="AD332">
        <v>0</v>
      </c>
      <c r="AJ332" s="32" t="s">
        <v>743</v>
      </c>
      <c r="AK332" t="s">
        <v>20</v>
      </c>
      <c r="AN332" t="s">
        <v>737</v>
      </c>
      <c r="AO332">
        <v>0</v>
      </c>
      <c r="AP332">
        <v>0</v>
      </c>
      <c r="AQ332">
        <v>0</v>
      </c>
      <c r="AR332">
        <v>1</v>
      </c>
      <c r="AS332">
        <v>1</v>
      </c>
      <c r="AT332">
        <v>1</v>
      </c>
      <c r="AU332">
        <v>1</v>
      </c>
      <c r="AV332">
        <v>1</v>
      </c>
    </row>
    <row r="333" spans="1:48" hidden="1" x14ac:dyDescent="0.25">
      <c r="A333" t="s">
        <v>17</v>
      </c>
      <c r="B333" t="s">
        <v>507</v>
      </c>
      <c r="C333" t="s">
        <v>507</v>
      </c>
      <c r="D333" t="s">
        <v>1025</v>
      </c>
      <c r="E333" t="s">
        <v>1026</v>
      </c>
      <c r="G333">
        <v>0</v>
      </c>
      <c r="J333" s="33">
        <v>42922</v>
      </c>
      <c r="K333" t="s">
        <v>46</v>
      </c>
      <c r="L333" t="s">
        <v>39</v>
      </c>
      <c r="M333" t="s">
        <v>31</v>
      </c>
      <c r="N333" t="s">
        <v>24</v>
      </c>
      <c r="O333" t="s">
        <v>536</v>
      </c>
      <c r="T333" t="s">
        <v>45</v>
      </c>
      <c r="U333" t="s">
        <v>18</v>
      </c>
      <c r="V333">
        <v>-44</v>
      </c>
      <c r="W333" t="s">
        <v>19</v>
      </c>
      <c r="X333" s="32" t="s">
        <v>978</v>
      </c>
      <c r="Y333">
        <v>-44</v>
      </c>
      <c r="Z333">
        <v>10</v>
      </c>
      <c r="AC333">
        <v>10</v>
      </c>
      <c r="AD333">
        <v>10</v>
      </c>
      <c r="AJ333" s="32" t="s">
        <v>957</v>
      </c>
      <c r="AK333" t="s">
        <v>20</v>
      </c>
      <c r="AN333" t="s">
        <v>658</v>
      </c>
      <c r="AO333">
        <v>0</v>
      </c>
      <c r="AP333">
        <v>0</v>
      </c>
      <c r="AQ333">
        <v>0</v>
      </c>
      <c r="AR333">
        <v>1</v>
      </c>
      <c r="AS333">
        <v>1</v>
      </c>
      <c r="AT333">
        <v>1</v>
      </c>
      <c r="AU333">
        <v>1</v>
      </c>
      <c r="AV333">
        <v>1</v>
      </c>
    </row>
    <row r="334" spans="1:48" hidden="1" x14ac:dyDescent="0.25">
      <c r="A334" t="s">
        <v>17</v>
      </c>
      <c r="B334" t="s">
        <v>507</v>
      </c>
      <c r="C334" t="s">
        <v>507</v>
      </c>
      <c r="D334" t="s">
        <v>1052</v>
      </c>
      <c r="E334" t="s">
        <v>1053</v>
      </c>
      <c r="G334">
        <v>0</v>
      </c>
      <c r="J334" s="33">
        <v>42829</v>
      </c>
      <c r="L334" t="s">
        <v>36</v>
      </c>
      <c r="M334" t="s">
        <v>42</v>
      </c>
      <c r="N334" t="s">
        <v>172</v>
      </c>
      <c r="O334" t="s">
        <v>570</v>
      </c>
      <c r="T334" t="s">
        <v>167</v>
      </c>
      <c r="U334" t="s">
        <v>18</v>
      </c>
      <c r="V334">
        <v>-68</v>
      </c>
      <c r="W334" t="s">
        <v>19</v>
      </c>
      <c r="X334" s="32" t="s">
        <v>1051</v>
      </c>
      <c r="Y334">
        <v>0</v>
      </c>
      <c r="Z334">
        <v>40</v>
      </c>
      <c r="AC334">
        <v>40</v>
      </c>
      <c r="AD334">
        <v>40</v>
      </c>
      <c r="AJ334" s="32" t="s">
        <v>1054</v>
      </c>
      <c r="AK334" t="s">
        <v>20</v>
      </c>
      <c r="AN334" t="s">
        <v>936</v>
      </c>
      <c r="AO334">
        <v>0</v>
      </c>
      <c r="AP334">
        <v>0</v>
      </c>
      <c r="AQ334">
        <v>0</v>
      </c>
      <c r="AR334">
        <v>1</v>
      </c>
      <c r="AS334">
        <v>1</v>
      </c>
      <c r="AT334">
        <v>1</v>
      </c>
      <c r="AU334">
        <v>1</v>
      </c>
      <c r="AV334">
        <v>1</v>
      </c>
    </row>
    <row r="335" spans="1:48" hidden="1" x14ac:dyDescent="0.25">
      <c r="A335" t="s">
        <v>17</v>
      </c>
      <c r="B335" t="s">
        <v>507</v>
      </c>
      <c r="C335" t="s">
        <v>507</v>
      </c>
      <c r="D335" t="s">
        <v>1055</v>
      </c>
      <c r="E335" t="s">
        <v>1056</v>
      </c>
      <c r="G335">
        <v>0</v>
      </c>
      <c r="J335" s="33">
        <v>42859</v>
      </c>
      <c r="L335" t="s">
        <v>36</v>
      </c>
      <c r="M335" t="s">
        <v>42</v>
      </c>
      <c r="N335" t="s">
        <v>172</v>
      </c>
      <c r="O335" t="s">
        <v>570</v>
      </c>
      <c r="T335" t="s">
        <v>167</v>
      </c>
      <c r="U335" t="s">
        <v>18</v>
      </c>
      <c r="V335">
        <v>-68</v>
      </c>
      <c r="W335" t="s">
        <v>19</v>
      </c>
      <c r="X335" s="32" t="s">
        <v>962</v>
      </c>
      <c r="Y335">
        <v>0</v>
      </c>
      <c r="Z335">
        <v>20</v>
      </c>
      <c r="AC335">
        <v>20</v>
      </c>
      <c r="AD335">
        <v>20</v>
      </c>
      <c r="AJ335" s="32" t="s">
        <v>1057</v>
      </c>
      <c r="AK335" t="s">
        <v>20</v>
      </c>
      <c r="AN335" t="s">
        <v>689</v>
      </c>
      <c r="AO335">
        <v>0</v>
      </c>
      <c r="AP335">
        <v>0</v>
      </c>
      <c r="AQ335">
        <v>0</v>
      </c>
      <c r="AR335">
        <v>1</v>
      </c>
      <c r="AS335">
        <v>1</v>
      </c>
      <c r="AT335">
        <v>1</v>
      </c>
      <c r="AU335">
        <v>1</v>
      </c>
      <c r="AV335">
        <v>1</v>
      </c>
    </row>
    <row r="336" spans="1:48" hidden="1" x14ac:dyDescent="0.25">
      <c r="A336" t="s">
        <v>17</v>
      </c>
      <c r="B336" t="s">
        <v>507</v>
      </c>
      <c r="C336" t="s">
        <v>507</v>
      </c>
      <c r="D336" t="s">
        <v>1058</v>
      </c>
      <c r="E336" t="s">
        <v>1059</v>
      </c>
      <c r="G336">
        <v>0</v>
      </c>
      <c r="J336" s="33">
        <v>42893</v>
      </c>
      <c r="L336" t="s">
        <v>36</v>
      </c>
      <c r="M336" t="s">
        <v>42</v>
      </c>
      <c r="N336" t="s">
        <v>172</v>
      </c>
      <c r="O336" t="s">
        <v>570</v>
      </c>
      <c r="T336" t="s">
        <v>167</v>
      </c>
      <c r="U336" t="s">
        <v>18</v>
      </c>
      <c r="V336">
        <v>-68</v>
      </c>
      <c r="W336" t="s">
        <v>19</v>
      </c>
      <c r="X336" s="32" t="s">
        <v>1060</v>
      </c>
      <c r="Y336">
        <v>0</v>
      </c>
      <c r="Z336">
        <v>20</v>
      </c>
      <c r="AC336">
        <v>20</v>
      </c>
      <c r="AD336">
        <v>20</v>
      </c>
      <c r="AJ336" s="32" t="s">
        <v>734</v>
      </c>
      <c r="AK336" t="s">
        <v>20</v>
      </c>
      <c r="AN336" t="s">
        <v>961</v>
      </c>
      <c r="AO336">
        <v>0</v>
      </c>
      <c r="AP336">
        <v>0</v>
      </c>
      <c r="AQ336">
        <v>0</v>
      </c>
      <c r="AR336">
        <v>1</v>
      </c>
      <c r="AS336">
        <v>1</v>
      </c>
      <c r="AT336">
        <v>1</v>
      </c>
      <c r="AU336">
        <v>1</v>
      </c>
      <c r="AV336">
        <v>1</v>
      </c>
    </row>
    <row r="337" spans="1:48" hidden="1" x14ac:dyDescent="0.25">
      <c r="A337" t="s">
        <v>17</v>
      </c>
      <c r="B337" t="s">
        <v>507</v>
      </c>
      <c r="C337" t="s">
        <v>507</v>
      </c>
      <c r="D337" t="s">
        <v>1061</v>
      </c>
      <c r="E337" t="s">
        <v>1056</v>
      </c>
      <c r="G337">
        <v>0</v>
      </c>
      <c r="J337" s="33">
        <v>42921</v>
      </c>
      <c r="L337" t="s">
        <v>36</v>
      </c>
      <c r="M337" t="s">
        <v>42</v>
      </c>
      <c r="N337" t="s">
        <v>172</v>
      </c>
      <c r="O337" t="s">
        <v>570</v>
      </c>
      <c r="T337" t="s">
        <v>167</v>
      </c>
      <c r="U337" t="s">
        <v>18</v>
      </c>
      <c r="V337">
        <v>-68</v>
      </c>
      <c r="W337" t="s">
        <v>19</v>
      </c>
      <c r="X337" s="32" t="s">
        <v>971</v>
      </c>
      <c r="Y337">
        <v>0</v>
      </c>
      <c r="Z337">
        <v>20</v>
      </c>
      <c r="AC337">
        <v>20</v>
      </c>
      <c r="AD337">
        <v>20</v>
      </c>
      <c r="AJ337" s="32" t="s">
        <v>657</v>
      </c>
      <c r="AK337" t="s">
        <v>20</v>
      </c>
      <c r="AN337" t="s">
        <v>1062</v>
      </c>
      <c r="AO337">
        <v>0</v>
      </c>
      <c r="AP337">
        <v>0</v>
      </c>
      <c r="AQ337">
        <v>0</v>
      </c>
      <c r="AR337">
        <v>1</v>
      </c>
      <c r="AS337">
        <v>1</v>
      </c>
      <c r="AT337">
        <v>1</v>
      </c>
      <c r="AU337">
        <v>1</v>
      </c>
      <c r="AV337">
        <v>1</v>
      </c>
    </row>
    <row r="338" spans="1:48" hidden="1" x14ac:dyDescent="0.25">
      <c r="A338" t="s">
        <v>17</v>
      </c>
      <c r="B338" t="s">
        <v>507</v>
      </c>
      <c r="C338" t="s">
        <v>507</v>
      </c>
      <c r="D338" t="s">
        <v>1063</v>
      </c>
      <c r="E338" t="s">
        <v>1064</v>
      </c>
      <c r="G338">
        <v>0</v>
      </c>
      <c r="J338" s="33">
        <v>42950</v>
      </c>
      <c r="L338" t="s">
        <v>36</v>
      </c>
      <c r="M338" t="s">
        <v>42</v>
      </c>
      <c r="N338" t="s">
        <v>172</v>
      </c>
      <c r="O338" t="s">
        <v>570</v>
      </c>
      <c r="T338" t="s">
        <v>167</v>
      </c>
      <c r="U338" t="s">
        <v>18</v>
      </c>
      <c r="V338">
        <v>-68</v>
      </c>
      <c r="W338" t="s">
        <v>19</v>
      </c>
      <c r="X338" s="32" t="s">
        <v>957</v>
      </c>
      <c r="Y338">
        <v>0</v>
      </c>
      <c r="Z338">
        <v>20</v>
      </c>
      <c r="AC338">
        <v>20</v>
      </c>
      <c r="AD338">
        <v>20</v>
      </c>
      <c r="AJ338" s="32" t="s">
        <v>1047</v>
      </c>
      <c r="AK338" t="s">
        <v>20</v>
      </c>
      <c r="AN338" t="s">
        <v>914</v>
      </c>
      <c r="AO338">
        <v>0</v>
      </c>
      <c r="AP338">
        <v>0</v>
      </c>
      <c r="AQ338">
        <v>0</v>
      </c>
      <c r="AR338">
        <v>1</v>
      </c>
      <c r="AS338">
        <v>1</v>
      </c>
      <c r="AT338">
        <v>1</v>
      </c>
      <c r="AU338">
        <v>1</v>
      </c>
      <c r="AV338">
        <v>1</v>
      </c>
    </row>
    <row r="339" spans="1:48" hidden="1" x14ac:dyDescent="0.25">
      <c r="A339" t="s">
        <v>17</v>
      </c>
      <c r="B339" t="s">
        <v>507</v>
      </c>
      <c r="C339" t="s">
        <v>507</v>
      </c>
      <c r="D339" t="s">
        <v>1065</v>
      </c>
      <c r="E339" t="s">
        <v>1066</v>
      </c>
      <c r="G339">
        <v>0</v>
      </c>
      <c r="J339" s="33">
        <v>42971</v>
      </c>
      <c r="K339" t="s">
        <v>90</v>
      </c>
      <c r="L339" t="s">
        <v>39</v>
      </c>
      <c r="M339" t="s">
        <v>42</v>
      </c>
      <c r="N339" t="s">
        <v>40</v>
      </c>
      <c r="O339" t="s">
        <v>570</v>
      </c>
      <c r="T339" t="s">
        <v>167</v>
      </c>
      <c r="U339" t="s">
        <v>18</v>
      </c>
      <c r="V339">
        <v>-68</v>
      </c>
      <c r="W339" t="s">
        <v>19</v>
      </c>
      <c r="X339" s="32" t="s">
        <v>1048</v>
      </c>
      <c r="Y339">
        <v>-68</v>
      </c>
      <c r="Z339">
        <v>5</v>
      </c>
      <c r="AC339">
        <v>5</v>
      </c>
      <c r="AD339">
        <v>5</v>
      </c>
      <c r="AJ339" s="32" t="s">
        <v>1067</v>
      </c>
      <c r="AK339" t="s">
        <v>20</v>
      </c>
      <c r="AL339" t="s">
        <v>2934</v>
      </c>
      <c r="AN339" t="s">
        <v>658</v>
      </c>
      <c r="AO339">
        <v>0</v>
      </c>
      <c r="AP339">
        <v>0</v>
      </c>
      <c r="AQ339">
        <v>0</v>
      </c>
      <c r="AR339">
        <v>1</v>
      </c>
      <c r="AS339">
        <v>1</v>
      </c>
      <c r="AT339">
        <v>1</v>
      </c>
      <c r="AU339">
        <v>1</v>
      </c>
      <c r="AV339">
        <v>1</v>
      </c>
    </row>
    <row r="340" spans="1:48" hidden="1" x14ac:dyDescent="0.25">
      <c r="A340" t="s">
        <v>17</v>
      </c>
      <c r="B340" t="s">
        <v>507</v>
      </c>
      <c r="C340" t="s">
        <v>507</v>
      </c>
      <c r="D340" t="s">
        <v>1079</v>
      </c>
      <c r="E340" t="s">
        <v>1080</v>
      </c>
      <c r="G340">
        <v>0</v>
      </c>
      <c r="J340" s="33">
        <v>42776</v>
      </c>
      <c r="L340" t="s">
        <v>36</v>
      </c>
      <c r="M340" t="s">
        <v>42</v>
      </c>
      <c r="N340" t="s">
        <v>172</v>
      </c>
      <c r="O340" t="s">
        <v>594</v>
      </c>
      <c r="T340" t="s">
        <v>167</v>
      </c>
      <c r="U340" t="s">
        <v>18</v>
      </c>
      <c r="V340">
        <v>-16</v>
      </c>
      <c r="W340" t="s">
        <v>19</v>
      </c>
      <c r="X340" s="32" t="s">
        <v>1077</v>
      </c>
      <c r="Y340">
        <v>0</v>
      </c>
      <c r="Z340">
        <v>20</v>
      </c>
      <c r="AC340">
        <v>20</v>
      </c>
      <c r="AD340">
        <v>20</v>
      </c>
      <c r="AJ340" s="32" t="s">
        <v>1038</v>
      </c>
      <c r="AK340" t="s">
        <v>20</v>
      </c>
      <c r="AL340" t="s">
        <v>2935</v>
      </c>
      <c r="AN340" t="s">
        <v>715</v>
      </c>
      <c r="AO340">
        <v>0</v>
      </c>
      <c r="AP340">
        <v>0</v>
      </c>
      <c r="AQ340">
        <v>0</v>
      </c>
      <c r="AR340">
        <v>1</v>
      </c>
      <c r="AS340">
        <v>1</v>
      </c>
      <c r="AT340">
        <v>1</v>
      </c>
      <c r="AU340">
        <v>1</v>
      </c>
      <c r="AV340">
        <v>1</v>
      </c>
    </row>
    <row r="341" spans="1:48" hidden="1" x14ac:dyDescent="0.25">
      <c r="A341" t="s">
        <v>17</v>
      </c>
      <c r="B341" t="s">
        <v>507</v>
      </c>
      <c r="C341" t="s">
        <v>507</v>
      </c>
      <c r="D341" t="s">
        <v>1081</v>
      </c>
      <c r="E341" t="s">
        <v>1082</v>
      </c>
      <c r="G341">
        <v>0</v>
      </c>
      <c r="J341" s="33">
        <v>42790</v>
      </c>
      <c r="L341" t="s">
        <v>36</v>
      </c>
      <c r="M341" t="s">
        <v>42</v>
      </c>
      <c r="N341" t="s">
        <v>172</v>
      </c>
      <c r="O341" t="s">
        <v>594</v>
      </c>
      <c r="T341" t="s">
        <v>167</v>
      </c>
      <c r="U341" t="s">
        <v>18</v>
      </c>
      <c r="V341">
        <v>-16</v>
      </c>
      <c r="W341" t="s">
        <v>19</v>
      </c>
      <c r="X341" s="32" t="s">
        <v>1044</v>
      </c>
      <c r="Y341">
        <v>0</v>
      </c>
      <c r="Z341">
        <v>10</v>
      </c>
      <c r="AC341">
        <v>10</v>
      </c>
      <c r="AD341">
        <v>10</v>
      </c>
      <c r="AJ341" s="32" t="s">
        <v>1039</v>
      </c>
      <c r="AK341" t="s">
        <v>20</v>
      </c>
      <c r="AL341" t="s">
        <v>2936</v>
      </c>
      <c r="AN341" s="1">
        <v>42768</v>
      </c>
      <c r="AO341">
        <v>0</v>
      </c>
      <c r="AP341">
        <v>0</v>
      </c>
      <c r="AQ341">
        <v>0</v>
      </c>
      <c r="AR341">
        <v>1</v>
      </c>
      <c r="AS341">
        <v>1</v>
      </c>
      <c r="AT341">
        <v>1</v>
      </c>
      <c r="AU341">
        <v>1</v>
      </c>
      <c r="AV341">
        <v>1</v>
      </c>
    </row>
    <row r="342" spans="1:48" hidden="1" x14ac:dyDescent="0.25">
      <c r="A342" t="s">
        <v>17</v>
      </c>
      <c r="B342" t="s">
        <v>507</v>
      </c>
      <c r="C342" t="s">
        <v>507</v>
      </c>
      <c r="D342" t="s">
        <v>1083</v>
      </c>
      <c r="E342" t="s">
        <v>1084</v>
      </c>
      <c r="G342">
        <v>0</v>
      </c>
      <c r="J342" s="33">
        <v>42832</v>
      </c>
      <c r="L342" t="s">
        <v>36</v>
      </c>
      <c r="M342" t="s">
        <v>42</v>
      </c>
      <c r="N342" t="s">
        <v>172</v>
      </c>
      <c r="O342" t="s">
        <v>594</v>
      </c>
      <c r="T342" t="s">
        <v>167</v>
      </c>
      <c r="U342" t="s">
        <v>18</v>
      </c>
      <c r="V342">
        <v>-16</v>
      </c>
      <c r="W342" t="s">
        <v>19</v>
      </c>
      <c r="X342" s="32" t="s">
        <v>1040</v>
      </c>
      <c r="Y342">
        <v>0</v>
      </c>
      <c r="Z342">
        <v>30</v>
      </c>
      <c r="AC342">
        <v>30</v>
      </c>
      <c r="AD342">
        <v>30</v>
      </c>
      <c r="AJ342" s="32" t="s">
        <v>1085</v>
      </c>
      <c r="AK342" t="s">
        <v>20</v>
      </c>
      <c r="AL342" t="s">
        <v>1086</v>
      </c>
      <c r="AN342" t="s">
        <v>728</v>
      </c>
      <c r="AO342">
        <v>0</v>
      </c>
      <c r="AP342">
        <v>0</v>
      </c>
      <c r="AQ342">
        <v>0</v>
      </c>
      <c r="AR342">
        <v>1</v>
      </c>
      <c r="AS342">
        <v>1</v>
      </c>
      <c r="AT342">
        <v>1</v>
      </c>
      <c r="AU342">
        <v>1</v>
      </c>
      <c r="AV342">
        <v>1</v>
      </c>
    </row>
    <row r="343" spans="1:48" hidden="1" x14ac:dyDescent="0.25">
      <c r="A343" t="s">
        <v>17</v>
      </c>
      <c r="B343" t="s">
        <v>507</v>
      </c>
      <c r="C343" t="s">
        <v>507</v>
      </c>
      <c r="D343" t="s">
        <v>1087</v>
      </c>
      <c r="E343" t="s">
        <v>1088</v>
      </c>
      <c r="G343">
        <v>0</v>
      </c>
      <c r="J343" s="33">
        <v>42865</v>
      </c>
      <c r="L343" t="s">
        <v>36</v>
      </c>
      <c r="M343" t="s">
        <v>42</v>
      </c>
      <c r="N343" t="s">
        <v>172</v>
      </c>
      <c r="O343" t="s">
        <v>594</v>
      </c>
      <c r="T343" t="s">
        <v>167</v>
      </c>
      <c r="U343" t="s">
        <v>18</v>
      </c>
      <c r="V343">
        <v>-16</v>
      </c>
      <c r="W343" t="s">
        <v>19</v>
      </c>
      <c r="X343" s="32" t="s">
        <v>1089</v>
      </c>
      <c r="Y343">
        <v>0</v>
      </c>
      <c r="Z343">
        <v>20</v>
      </c>
      <c r="AC343">
        <v>20</v>
      </c>
      <c r="AD343">
        <v>20</v>
      </c>
      <c r="AJ343" s="32" t="s">
        <v>1090</v>
      </c>
      <c r="AK343" t="s">
        <v>20</v>
      </c>
      <c r="AL343" t="s">
        <v>1091</v>
      </c>
      <c r="AN343" t="s">
        <v>737</v>
      </c>
      <c r="AO343">
        <v>0</v>
      </c>
      <c r="AP343">
        <v>0</v>
      </c>
      <c r="AQ343">
        <v>0</v>
      </c>
      <c r="AR343">
        <v>1</v>
      </c>
      <c r="AS343">
        <v>1</v>
      </c>
      <c r="AT343">
        <v>1</v>
      </c>
      <c r="AU343">
        <v>1</v>
      </c>
      <c r="AV343">
        <v>1</v>
      </c>
    </row>
    <row r="344" spans="1:48" hidden="1" x14ac:dyDescent="0.25">
      <c r="A344" t="s">
        <v>17</v>
      </c>
      <c r="B344" t="s">
        <v>507</v>
      </c>
      <c r="C344" t="s">
        <v>507</v>
      </c>
      <c r="D344" t="s">
        <v>1092</v>
      </c>
      <c r="E344" t="s">
        <v>1093</v>
      </c>
      <c r="G344">
        <v>0</v>
      </c>
      <c r="J344" s="33">
        <v>42879</v>
      </c>
      <c r="K344" t="s">
        <v>90</v>
      </c>
      <c r="L344" t="s">
        <v>28</v>
      </c>
      <c r="M344" t="s">
        <v>42</v>
      </c>
      <c r="N344" t="s">
        <v>40</v>
      </c>
      <c r="O344" t="s">
        <v>594</v>
      </c>
      <c r="T344" t="s">
        <v>167</v>
      </c>
      <c r="U344" t="s">
        <v>18</v>
      </c>
      <c r="V344">
        <v>-16</v>
      </c>
      <c r="W344" t="s">
        <v>19</v>
      </c>
      <c r="X344" s="32" t="s">
        <v>1094</v>
      </c>
      <c r="Y344">
        <v>-16</v>
      </c>
      <c r="Z344">
        <v>20</v>
      </c>
      <c r="AC344">
        <v>20</v>
      </c>
      <c r="AD344">
        <v>20</v>
      </c>
      <c r="AJ344" s="32" t="s">
        <v>1078</v>
      </c>
      <c r="AK344" t="s">
        <v>20</v>
      </c>
      <c r="AL344" t="s">
        <v>94</v>
      </c>
      <c r="AN344" t="s">
        <v>658</v>
      </c>
      <c r="AO344">
        <v>0</v>
      </c>
      <c r="AP344">
        <v>0</v>
      </c>
      <c r="AQ344">
        <v>0</v>
      </c>
      <c r="AR344">
        <v>1</v>
      </c>
      <c r="AS344">
        <v>1</v>
      </c>
      <c r="AT344">
        <v>1</v>
      </c>
      <c r="AU344">
        <v>1</v>
      </c>
      <c r="AV344">
        <v>1</v>
      </c>
    </row>
    <row r="345" spans="1:48" hidden="1" x14ac:dyDescent="0.25">
      <c r="A345" t="s">
        <v>17</v>
      </c>
      <c r="B345" t="s">
        <v>507</v>
      </c>
      <c r="C345" t="s">
        <v>507</v>
      </c>
      <c r="D345" t="s">
        <v>1104</v>
      </c>
      <c r="E345" t="s">
        <v>1105</v>
      </c>
      <c r="G345">
        <v>0</v>
      </c>
      <c r="J345" s="33">
        <v>42865</v>
      </c>
      <c r="L345" t="s">
        <v>36</v>
      </c>
      <c r="M345" t="s">
        <v>42</v>
      </c>
      <c r="N345" t="s">
        <v>172</v>
      </c>
      <c r="O345" t="s">
        <v>622</v>
      </c>
      <c r="T345" t="s">
        <v>167</v>
      </c>
      <c r="U345" t="s">
        <v>18</v>
      </c>
      <c r="V345">
        <v>-6</v>
      </c>
      <c r="W345" t="s">
        <v>19</v>
      </c>
      <c r="X345" s="32" t="s">
        <v>1103</v>
      </c>
      <c r="Y345">
        <v>-6</v>
      </c>
      <c r="Z345">
        <v>135</v>
      </c>
      <c r="AC345">
        <v>135</v>
      </c>
      <c r="AD345">
        <v>135</v>
      </c>
      <c r="AJ345" s="32" t="s">
        <v>1090</v>
      </c>
      <c r="AK345" t="s">
        <v>20</v>
      </c>
      <c r="AN345" t="s">
        <v>658</v>
      </c>
      <c r="AO345">
        <v>0</v>
      </c>
      <c r="AP345">
        <v>0</v>
      </c>
      <c r="AQ345">
        <v>0</v>
      </c>
      <c r="AR345">
        <v>1</v>
      </c>
      <c r="AS345">
        <v>1</v>
      </c>
      <c r="AT345">
        <v>1</v>
      </c>
      <c r="AU345">
        <v>1</v>
      </c>
      <c r="AV345">
        <v>1</v>
      </c>
    </row>
    <row r="346" spans="1:48" hidden="1" x14ac:dyDescent="0.25">
      <c r="A346" t="s">
        <v>17</v>
      </c>
      <c r="B346" t="s">
        <v>507</v>
      </c>
      <c r="C346" t="s">
        <v>507</v>
      </c>
      <c r="D346" t="s">
        <v>1121</v>
      </c>
      <c r="E346" t="s">
        <v>1122</v>
      </c>
      <c r="G346">
        <v>0</v>
      </c>
      <c r="J346" s="33">
        <v>42712</v>
      </c>
      <c r="K346" t="s">
        <v>661</v>
      </c>
      <c r="L346" t="s">
        <v>36</v>
      </c>
      <c r="M346" t="s">
        <v>31</v>
      </c>
      <c r="N346" t="s">
        <v>40</v>
      </c>
      <c r="O346" t="s">
        <v>744</v>
      </c>
      <c r="T346" t="s">
        <v>45</v>
      </c>
      <c r="U346" t="s">
        <v>18</v>
      </c>
      <c r="V346">
        <v>-40</v>
      </c>
      <c r="W346" t="s">
        <v>19</v>
      </c>
      <c r="X346" s="32" t="s">
        <v>1119</v>
      </c>
      <c r="Y346">
        <v>0</v>
      </c>
      <c r="Z346">
        <v>5</v>
      </c>
      <c r="AC346">
        <v>5</v>
      </c>
      <c r="AD346">
        <v>5</v>
      </c>
      <c r="AJ346" s="32" t="s">
        <v>940</v>
      </c>
      <c r="AK346" t="s">
        <v>20</v>
      </c>
      <c r="AN346" s="1">
        <v>42653</v>
      </c>
      <c r="AO346">
        <v>0</v>
      </c>
      <c r="AP346">
        <v>0</v>
      </c>
      <c r="AQ346">
        <v>0</v>
      </c>
      <c r="AR346">
        <v>1</v>
      </c>
      <c r="AS346">
        <v>1</v>
      </c>
      <c r="AT346">
        <v>1</v>
      </c>
      <c r="AU346">
        <v>1</v>
      </c>
      <c r="AV346">
        <v>1</v>
      </c>
    </row>
    <row r="347" spans="1:48" hidden="1" x14ac:dyDescent="0.25">
      <c r="A347" t="s">
        <v>17</v>
      </c>
      <c r="B347" t="s">
        <v>507</v>
      </c>
      <c r="C347" t="s">
        <v>507</v>
      </c>
      <c r="D347" t="s">
        <v>1123</v>
      </c>
      <c r="E347" t="s">
        <v>1124</v>
      </c>
      <c r="G347">
        <v>0</v>
      </c>
      <c r="J347" s="33">
        <v>42719</v>
      </c>
      <c r="K347" t="s">
        <v>661</v>
      </c>
      <c r="L347" t="s">
        <v>36</v>
      </c>
      <c r="M347" t="s">
        <v>31</v>
      </c>
      <c r="N347" t="s">
        <v>664</v>
      </c>
      <c r="O347" t="s">
        <v>744</v>
      </c>
      <c r="T347" t="s">
        <v>45</v>
      </c>
      <c r="U347" t="s">
        <v>18</v>
      </c>
      <c r="V347">
        <v>-40</v>
      </c>
      <c r="W347" t="s">
        <v>19</v>
      </c>
      <c r="X347" s="32" t="s">
        <v>941</v>
      </c>
      <c r="Y347">
        <v>0</v>
      </c>
      <c r="Z347">
        <v>5</v>
      </c>
      <c r="AC347">
        <v>5</v>
      </c>
      <c r="AD347">
        <v>5</v>
      </c>
      <c r="AJ347" s="32" t="s">
        <v>693</v>
      </c>
      <c r="AK347" t="s">
        <v>20</v>
      </c>
      <c r="AN347" t="s">
        <v>666</v>
      </c>
      <c r="AO347">
        <v>0</v>
      </c>
      <c r="AP347">
        <v>0</v>
      </c>
      <c r="AQ347">
        <v>0</v>
      </c>
      <c r="AR347">
        <v>1</v>
      </c>
      <c r="AS347">
        <v>1</v>
      </c>
      <c r="AT347">
        <v>1</v>
      </c>
      <c r="AU347">
        <v>1</v>
      </c>
      <c r="AV347">
        <v>1</v>
      </c>
    </row>
    <row r="348" spans="1:48" hidden="1" x14ac:dyDescent="0.25">
      <c r="A348" t="s">
        <v>17</v>
      </c>
      <c r="B348" t="s">
        <v>507</v>
      </c>
      <c r="C348" t="s">
        <v>507</v>
      </c>
      <c r="D348" t="s">
        <v>1125</v>
      </c>
      <c r="E348" t="s">
        <v>1126</v>
      </c>
      <c r="G348">
        <v>0</v>
      </c>
      <c r="J348" s="33">
        <v>42712</v>
      </c>
      <c r="K348" t="s">
        <v>30</v>
      </c>
      <c r="L348" t="s">
        <v>36</v>
      </c>
      <c r="M348" t="s">
        <v>31</v>
      </c>
      <c r="N348" t="s">
        <v>32</v>
      </c>
      <c r="O348" t="s">
        <v>744</v>
      </c>
      <c r="T348" t="s">
        <v>45</v>
      </c>
      <c r="U348" t="s">
        <v>18</v>
      </c>
      <c r="V348">
        <v>-35</v>
      </c>
      <c r="W348" t="s">
        <v>19</v>
      </c>
      <c r="X348" s="32" t="s">
        <v>1119</v>
      </c>
      <c r="Y348">
        <v>0</v>
      </c>
      <c r="Z348">
        <v>5</v>
      </c>
      <c r="AC348">
        <v>5</v>
      </c>
      <c r="AD348">
        <v>5</v>
      </c>
      <c r="AJ348" s="32" t="s">
        <v>940</v>
      </c>
      <c r="AK348" t="s">
        <v>20</v>
      </c>
      <c r="AN348" t="s">
        <v>666</v>
      </c>
      <c r="AO348">
        <v>0</v>
      </c>
      <c r="AP348">
        <v>0</v>
      </c>
      <c r="AQ348">
        <v>0</v>
      </c>
      <c r="AR348">
        <v>1</v>
      </c>
      <c r="AS348">
        <v>1</v>
      </c>
      <c r="AT348">
        <v>1</v>
      </c>
      <c r="AU348">
        <v>1</v>
      </c>
      <c r="AV348">
        <v>1</v>
      </c>
    </row>
    <row r="349" spans="1:48" hidden="1" x14ac:dyDescent="0.25">
      <c r="A349" t="s">
        <v>17</v>
      </c>
      <c r="B349" t="s">
        <v>507</v>
      </c>
      <c r="C349" t="s">
        <v>507</v>
      </c>
      <c r="D349" t="s">
        <v>1127</v>
      </c>
      <c r="E349" t="s">
        <v>1128</v>
      </c>
      <c r="G349">
        <v>0</v>
      </c>
      <c r="J349" s="33">
        <v>42719</v>
      </c>
      <c r="K349" t="s">
        <v>30</v>
      </c>
      <c r="L349" t="s">
        <v>36</v>
      </c>
      <c r="M349" t="s">
        <v>31</v>
      </c>
      <c r="N349" t="s">
        <v>32</v>
      </c>
      <c r="O349" t="s">
        <v>744</v>
      </c>
      <c r="T349" t="s">
        <v>45</v>
      </c>
      <c r="U349" t="s">
        <v>18</v>
      </c>
      <c r="V349">
        <v>-35</v>
      </c>
      <c r="W349" t="s">
        <v>19</v>
      </c>
      <c r="X349" s="32" t="s">
        <v>941</v>
      </c>
      <c r="Y349">
        <v>5</v>
      </c>
      <c r="Z349">
        <v>5</v>
      </c>
      <c r="AC349">
        <v>5</v>
      </c>
      <c r="AD349">
        <v>5</v>
      </c>
      <c r="AJ349" s="32" t="s">
        <v>693</v>
      </c>
      <c r="AK349" t="s">
        <v>20</v>
      </c>
      <c r="AN349" t="s">
        <v>671</v>
      </c>
      <c r="AO349">
        <v>0</v>
      </c>
      <c r="AP349">
        <v>0</v>
      </c>
      <c r="AQ349">
        <v>0</v>
      </c>
      <c r="AR349">
        <v>1</v>
      </c>
      <c r="AS349">
        <v>1</v>
      </c>
      <c r="AT349">
        <v>1</v>
      </c>
      <c r="AU349">
        <v>1</v>
      </c>
      <c r="AV349">
        <v>1</v>
      </c>
    </row>
    <row r="350" spans="1:48" hidden="1" x14ac:dyDescent="0.25">
      <c r="A350" t="s">
        <v>17</v>
      </c>
      <c r="B350" t="s">
        <v>507</v>
      </c>
      <c r="C350" t="s">
        <v>507</v>
      </c>
      <c r="D350" t="s">
        <v>1129</v>
      </c>
      <c r="E350" t="s">
        <v>1130</v>
      </c>
      <c r="G350">
        <v>0</v>
      </c>
      <c r="J350" s="33">
        <v>42719</v>
      </c>
      <c r="K350" t="s">
        <v>46</v>
      </c>
      <c r="L350" t="s">
        <v>36</v>
      </c>
      <c r="M350" t="s">
        <v>31</v>
      </c>
      <c r="N350" t="s">
        <v>24</v>
      </c>
      <c r="O350" t="s">
        <v>744</v>
      </c>
      <c r="T350" t="s">
        <v>45</v>
      </c>
      <c r="U350" t="s">
        <v>25</v>
      </c>
      <c r="V350">
        <v>-40</v>
      </c>
      <c r="W350" t="s">
        <v>19</v>
      </c>
      <c r="X350" s="32" t="s">
        <v>693</v>
      </c>
      <c r="Y350">
        <v>0</v>
      </c>
      <c r="Z350">
        <v>0</v>
      </c>
      <c r="AC350">
        <v>0</v>
      </c>
      <c r="AD350">
        <v>0</v>
      </c>
      <c r="AJ350" s="32" t="s">
        <v>693</v>
      </c>
      <c r="AK350" t="s">
        <v>20</v>
      </c>
      <c r="AN350" t="s">
        <v>666</v>
      </c>
      <c r="AO350">
        <v>0</v>
      </c>
      <c r="AP350">
        <v>0</v>
      </c>
      <c r="AQ350">
        <v>0</v>
      </c>
      <c r="AR350">
        <v>1</v>
      </c>
      <c r="AS350">
        <v>1</v>
      </c>
      <c r="AT350">
        <v>1</v>
      </c>
      <c r="AU350">
        <v>1</v>
      </c>
      <c r="AV350">
        <v>1</v>
      </c>
    </row>
    <row r="351" spans="1:48" hidden="1" x14ac:dyDescent="0.25">
      <c r="A351" t="s">
        <v>17</v>
      </c>
      <c r="B351" t="s">
        <v>507</v>
      </c>
      <c r="C351" t="s">
        <v>507</v>
      </c>
      <c r="D351" t="s">
        <v>1131</v>
      </c>
      <c r="E351" t="s">
        <v>1132</v>
      </c>
      <c r="G351">
        <v>0</v>
      </c>
      <c r="J351" s="33">
        <v>42737</v>
      </c>
      <c r="K351" t="s">
        <v>46</v>
      </c>
      <c r="L351" t="s">
        <v>36</v>
      </c>
      <c r="M351" t="s">
        <v>31</v>
      </c>
      <c r="N351" t="s">
        <v>24</v>
      </c>
      <c r="O351" t="s">
        <v>744</v>
      </c>
      <c r="T351" t="s">
        <v>45</v>
      </c>
      <c r="U351" t="s">
        <v>18</v>
      </c>
      <c r="V351">
        <v>-32</v>
      </c>
      <c r="W351" t="s">
        <v>19</v>
      </c>
      <c r="X351" s="32" t="s">
        <v>932</v>
      </c>
      <c r="Y351">
        <v>0</v>
      </c>
      <c r="Z351">
        <v>7</v>
      </c>
      <c r="AC351">
        <v>7</v>
      </c>
      <c r="AD351">
        <v>7</v>
      </c>
      <c r="AJ351" s="32" t="s">
        <v>1133</v>
      </c>
      <c r="AK351" t="s">
        <v>20</v>
      </c>
      <c r="AN351" s="1">
        <v>42624</v>
      </c>
      <c r="AO351">
        <v>0</v>
      </c>
      <c r="AP351">
        <v>0</v>
      </c>
      <c r="AQ351">
        <v>0</v>
      </c>
      <c r="AR351">
        <v>1</v>
      </c>
      <c r="AS351">
        <v>1</v>
      </c>
      <c r="AT351">
        <v>1</v>
      </c>
      <c r="AU351">
        <v>1</v>
      </c>
      <c r="AV351">
        <v>1</v>
      </c>
    </row>
    <row r="352" spans="1:48" hidden="1" x14ac:dyDescent="0.25">
      <c r="A352" t="s">
        <v>17</v>
      </c>
      <c r="B352" t="s">
        <v>507</v>
      </c>
      <c r="C352" t="s">
        <v>507</v>
      </c>
      <c r="D352" t="s">
        <v>1134</v>
      </c>
      <c r="E352" t="s">
        <v>1135</v>
      </c>
      <c r="G352">
        <v>0</v>
      </c>
      <c r="J352" s="33">
        <v>42726</v>
      </c>
      <c r="K352" t="s">
        <v>136</v>
      </c>
      <c r="L352" t="s">
        <v>36</v>
      </c>
      <c r="M352" t="s">
        <v>31</v>
      </c>
      <c r="N352" t="s">
        <v>24</v>
      </c>
      <c r="O352" t="s">
        <v>744</v>
      </c>
      <c r="T352" t="s">
        <v>45</v>
      </c>
      <c r="U352" t="s">
        <v>18</v>
      </c>
      <c r="V352">
        <v>-40</v>
      </c>
      <c r="W352" t="s">
        <v>19</v>
      </c>
      <c r="X352" s="32" t="s">
        <v>932</v>
      </c>
      <c r="Y352">
        <v>0</v>
      </c>
      <c r="Z352">
        <v>5</v>
      </c>
      <c r="AC352">
        <v>5</v>
      </c>
      <c r="AD352">
        <v>5</v>
      </c>
      <c r="AJ352" s="32" t="s">
        <v>936</v>
      </c>
      <c r="AK352" t="s">
        <v>20</v>
      </c>
      <c r="AN352" t="s">
        <v>671</v>
      </c>
      <c r="AO352">
        <v>0</v>
      </c>
      <c r="AP352">
        <v>0</v>
      </c>
      <c r="AQ352">
        <v>0</v>
      </c>
      <c r="AR352">
        <v>1</v>
      </c>
      <c r="AS352">
        <v>1</v>
      </c>
      <c r="AT352">
        <v>1</v>
      </c>
      <c r="AU352">
        <v>1</v>
      </c>
      <c r="AV352">
        <v>1</v>
      </c>
    </row>
    <row r="353" spans="1:48" hidden="1" x14ac:dyDescent="0.25">
      <c r="A353" t="s">
        <v>17</v>
      </c>
      <c r="B353" t="s">
        <v>507</v>
      </c>
      <c r="C353" t="s">
        <v>507</v>
      </c>
      <c r="D353" t="s">
        <v>1136</v>
      </c>
      <c r="E353" t="s">
        <v>1137</v>
      </c>
      <c r="G353">
        <v>0</v>
      </c>
      <c r="J353" s="33">
        <v>42744</v>
      </c>
      <c r="K353" t="s">
        <v>30</v>
      </c>
      <c r="L353" t="s">
        <v>39</v>
      </c>
      <c r="M353" t="s">
        <v>31</v>
      </c>
      <c r="N353" t="s">
        <v>32</v>
      </c>
      <c r="O353" t="s">
        <v>744</v>
      </c>
      <c r="T353" t="s">
        <v>45</v>
      </c>
      <c r="U353" t="s">
        <v>18</v>
      </c>
      <c r="V353">
        <v>-32</v>
      </c>
      <c r="W353" t="s">
        <v>19</v>
      </c>
      <c r="X353" s="32" t="s">
        <v>680</v>
      </c>
      <c r="Y353">
        <v>0</v>
      </c>
      <c r="Z353">
        <v>5</v>
      </c>
      <c r="AC353">
        <v>5</v>
      </c>
      <c r="AD353">
        <v>5</v>
      </c>
      <c r="AJ353" s="32" t="s">
        <v>1138</v>
      </c>
      <c r="AK353" t="s">
        <v>20</v>
      </c>
      <c r="AN353" t="s">
        <v>685</v>
      </c>
      <c r="AO353">
        <v>0</v>
      </c>
      <c r="AP353">
        <v>0</v>
      </c>
      <c r="AQ353">
        <v>0</v>
      </c>
      <c r="AR353">
        <v>1</v>
      </c>
      <c r="AS353">
        <v>1</v>
      </c>
      <c r="AT353">
        <v>1</v>
      </c>
      <c r="AU353">
        <v>1</v>
      </c>
      <c r="AV353">
        <v>1</v>
      </c>
    </row>
    <row r="354" spans="1:48" hidden="1" x14ac:dyDescent="0.25">
      <c r="A354" t="s">
        <v>17</v>
      </c>
      <c r="B354" t="s">
        <v>507</v>
      </c>
      <c r="C354" t="s">
        <v>507</v>
      </c>
      <c r="D354" t="s">
        <v>1139</v>
      </c>
      <c r="E354" t="s">
        <v>1140</v>
      </c>
      <c r="G354">
        <v>0</v>
      </c>
      <c r="J354" s="33">
        <v>42758</v>
      </c>
      <c r="K354" t="s">
        <v>30</v>
      </c>
      <c r="L354" t="s">
        <v>36</v>
      </c>
      <c r="M354" t="s">
        <v>31</v>
      </c>
      <c r="N354" t="s">
        <v>32</v>
      </c>
      <c r="O354" t="s">
        <v>744</v>
      </c>
      <c r="T354" t="s">
        <v>45</v>
      </c>
      <c r="U354" t="s">
        <v>18</v>
      </c>
      <c r="V354">
        <v>-32</v>
      </c>
      <c r="W354" t="s">
        <v>19</v>
      </c>
      <c r="X354" s="32" t="s">
        <v>699</v>
      </c>
      <c r="Y354">
        <v>0</v>
      </c>
      <c r="Z354">
        <v>10</v>
      </c>
      <c r="AC354">
        <v>10</v>
      </c>
      <c r="AD354">
        <v>10</v>
      </c>
      <c r="AJ354" s="32" t="s">
        <v>1112</v>
      </c>
      <c r="AK354" t="s">
        <v>20</v>
      </c>
      <c r="AN354" s="1">
        <v>42381</v>
      </c>
      <c r="AO354">
        <v>0</v>
      </c>
      <c r="AP354">
        <v>0</v>
      </c>
      <c r="AQ354">
        <v>0</v>
      </c>
      <c r="AR354">
        <v>1</v>
      </c>
      <c r="AS354">
        <v>1</v>
      </c>
      <c r="AT354">
        <v>1</v>
      </c>
      <c r="AU354">
        <v>1</v>
      </c>
      <c r="AV354">
        <v>1</v>
      </c>
    </row>
    <row r="355" spans="1:48" hidden="1" x14ac:dyDescent="0.25">
      <c r="A355" t="s">
        <v>17</v>
      </c>
      <c r="B355" t="s">
        <v>507</v>
      </c>
      <c r="C355" t="s">
        <v>507</v>
      </c>
      <c r="D355" t="s">
        <v>1141</v>
      </c>
      <c r="E355" t="s">
        <v>1142</v>
      </c>
      <c r="G355">
        <v>0</v>
      </c>
      <c r="J355" s="33">
        <v>42772</v>
      </c>
      <c r="K355" t="s">
        <v>46</v>
      </c>
      <c r="L355" t="s">
        <v>36</v>
      </c>
      <c r="M355" t="s">
        <v>31</v>
      </c>
      <c r="N355" t="s">
        <v>24</v>
      </c>
      <c r="O355" t="s">
        <v>744</v>
      </c>
      <c r="T355" t="s">
        <v>45</v>
      </c>
      <c r="U355" t="s">
        <v>25</v>
      </c>
      <c r="V355">
        <v>-32</v>
      </c>
      <c r="W355" t="s">
        <v>19</v>
      </c>
      <c r="X355" s="32" t="s">
        <v>1113</v>
      </c>
      <c r="Y355">
        <v>8</v>
      </c>
      <c r="Z355">
        <v>0</v>
      </c>
      <c r="AC355">
        <v>0</v>
      </c>
      <c r="AD355">
        <v>0</v>
      </c>
      <c r="AJ355" s="32" t="s">
        <v>1113</v>
      </c>
      <c r="AK355" t="s">
        <v>20</v>
      </c>
      <c r="AN355" t="s">
        <v>693</v>
      </c>
      <c r="AO355">
        <v>0</v>
      </c>
      <c r="AP355">
        <v>0</v>
      </c>
      <c r="AQ355">
        <v>0</v>
      </c>
      <c r="AR355">
        <v>1</v>
      </c>
      <c r="AS355">
        <v>1</v>
      </c>
      <c r="AT355">
        <v>1</v>
      </c>
      <c r="AU355">
        <v>1</v>
      </c>
      <c r="AV355">
        <v>1</v>
      </c>
    </row>
    <row r="356" spans="1:48" hidden="1" x14ac:dyDescent="0.25">
      <c r="A356" t="s">
        <v>17</v>
      </c>
      <c r="B356" t="s">
        <v>507</v>
      </c>
      <c r="C356" t="s">
        <v>507</v>
      </c>
      <c r="D356" t="s">
        <v>1143</v>
      </c>
      <c r="E356" t="s">
        <v>1144</v>
      </c>
      <c r="G356">
        <v>0</v>
      </c>
      <c r="J356" s="33">
        <v>42726</v>
      </c>
      <c r="K356" t="s">
        <v>30</v>
      </c>
      <c r="L356" t="s">
        <v>36</v>
      </c>
      <c r="M356" t="s">
        <v>31</v>
      </c>
      <c r="N356" t="s">
        <v>32</v>
      </c>
      <c r="O356" t="s">
        <v>744</v>
      </c>
      <c r="T356" t="s">
        <v>45</v>
      </c>
      <c r="U356" t="s">
        <v>18</v>
      </c>
      <c r="V356">
        <v>-40</v>
      </c>
      <c r="W356" t="s">
        <v>19</v>
      </c>
      <c r="X356" s="32" t="s">
        <v>932</v>
      </c>
      <c r="Y356">
        <v>0</v>
      </c>
      <c r="Z356">
        <v>5</v>
      </c>
      <c r="AC356">
        <v>5</v>
      </c>
      <c r="AD356">
        <v>5</v>
      </c>
      <c r="AJ356" s="32" t="s">
        <v>936</v>
      </c>
      <c r="AK356" t="s">
        <v>20</v>
      </c>
      <c r="AN356" t="s">
        <v>671</v>
      </c>
      <c r="AO356">
        <v>0</v>
      </c>
      <c r="AP356">
        <v>0</v>
      </c>
      <c r="AQ356">
        <v>0</v>
      </c>
      <c r="AR356">
        <v>1</v>
      </c>
      <c r="AS356">
        <v>1</v>
      </c>
      <c r="AT356">
        <v>1</v>
      </c>
      <c r="AU356">
        <v>1</v>
      </c>
      <c r="AV356">
        <v>1</v>
      </c>
    </row>
    <row r="357" spans="1:48" hidden="1" x14ac:dyDescent="0.25">
      <c r="A357" t="s">
        <v>17</v>
      </c>
      <c r="B357" t="s">
        <v>507</v>
      </c>
      <c r="C357" t="s">
        <v>507</v>
      </c>
      <c r="D357" t="s">
        <v>1145</v>
      </c>
      <c r="E357" t="s">
        <v>1146</v>
      </c>
      <c r="G357">
        <v>0</v>
      </c>
      <c r="J357" s="33">
        <v>42740</v>
      </c>
      <c r="K357" t="s">
        <v>30</v>
      </c>
      <c r="L357" t="s">
        <v>36</v>
      </c>
      <c r="M357" t="s">
        <v>31</v>
      </c>
      <c r="N357" t="s">
        <v>32</v>
      </c>
      <c r="O357" t="s">
        <v>744</v>
      </c>
      <c r="T357" t="s">
        <v>45</v>
      </c>
      <c r="U357" t="s">
        <v>18</v>
      </c>
      <c r="V357">
        <v>-40</v>
      </c>
      <c r="W357" t="s">
        <v>19</v>
      </c>
      <c r="X357" s="32" t="s">
        <v>1029</v>
      </c>
      <c r="Y357">
        <v>0</v>
      </c>
      <c r="Z357">
        <v>5</v>
      </c>
      <c r="AC357">
        <v>5</v>
      </c>
      <c r="AD357">
        <v>5</v>
      </c>
      <c r="AJ357" s="32" t="s">
        <v>677</v>
      </c>
      <c r="AK357" t="s">
        <v>20</v>
      </c>
      <c r="AN357" s="1">
        <v>42411</v>
      </c>
      <c r="AO357">
        <v>0</v>
      </c>
      <c r="AP357">
        <v>0</v>
      </c>
      <c r="AQ357">
        <v>0</v>
      </c>
      <c r="AR357">
        <v>1</v>
      </c>
      <c r="AS357">
        <v>1</v>
      </c>
      <c r="AT357">
        <v>1</v>
      </c>
      <c r="AU357">
        <v>1</v>
      </c>
      <c r="AV357">
        <v>1</v>
      </c>
    </row>
    <row r="358" spans="1:48" hidden="1" x14ac:dyDescent="0.25">
      <c r="A358" t="s">
        <v>17</v>
      </c>
      <c r="B358" t="s">
        <v>507</v>
      </c>
      <c r="C358" t="s">
        <v>507</v>
      </c>
      <c r="D358" t="s">
        <v>1147</v>
      </c>
      <c r="E358" t="s">
        <v>1148</v>
      </c>
      <c r="G358">
        <v>0</v>
      </c>
      <c r="J358" s="33">
        <v>42761</v>
      </c>
      <c r="K358" t="s">
        <v>30</v>
      </c>
      <c r="L358" t="s">
        <v>36</v>
      </c>
      <c r="M358" t="s">
        <v>31</v>
      </c>
      <c r="N358" t="s">
        <v>32</v>
      </c>
      <c r="O358" t="s">
        <v>744</v>
      </c>
      <c r="T358" t="s">
        <v>45</v>
      </c>
      <c r="U358" t="s">
        <v>18</v>
      </c>
      <c r="V358">
        <v>-40</v>
      </c>
      <c r="W358" t="s">
        <v>19</v>
      </c>
      <c r="X358" s="32" t="s">
        <v>683</v>
      </c>
      <c r="Y358">
        <v>0</v>
      </c>
      <c r="Z358">
        <v>15</v>
      </c>
      <c r="AC358">
        <v>15</v>
      </c>
      <c r="AD358">
        <v>15</v>
      </c>
      <c r="AJ358" s="32" t="s">
        <v>689</v>
      </c>
      <c r="AK358" t="s">
        <v>20</v>
      </c>
      <c r="AN358" t="s">
        <v>518</v>
      </c>
      <c r="AO358">
        <v>0</v>
      </c>
      <c r="AP358">
        <v>0</v>
      </c>
      <c r="AQ358">
        <v>0</v>
      </c>
      <c r="AR358">
        <v>1</v>
      </c>
      <c r="AS358">
        <v>1</v>
      </c>
      <c r="AT358">
        <v>1</v>
      </c>
      <c r="AU358">
        <v>1</v>
      </c>
      <c r="AV358">
        <v>1</v>
      </c>
    </row>
    <row r="359" spans="1:48" hidden="1" x14ac:dyDescent="0.25">
      <c r="A359" t="s">
        <v>17</v>
      </c>
      <c r="B359" t="s">
        <v>507</v>
      </c>
      <c r="C359" t="s">
        <v>507</v>
      </c>
      <c r="D359" t="s">
        <v>1149</v>
      </c>
      <c r="E359" t="s">
        <v>1150</v>
      </c>
      <c r="G359">
        <v>0</v>
      </c>
      <c r="J359" s="33">
        <v>42754</v>
      </c>
      <c r="K359" t="s">
        <v>136</v>
      </c>
      <c r="L359" t="s">
        <v>36</v>
      </c>
      <c r="M359" t="s">
        <v>31</v>
      </c>
      <c r="N359" t="s">
        <v>24</v>
      </c>
      <c r="O359" t="s">
        <v>744</v>
      </c>
      <c r="T359" t="s">
        <v>45</v>
      </c>
      <c r="U359" t="s">
        <v>18</v>
      </c>
      <c r="V359">
        <v>-35</v>
      </c>
      <c r="W359" t="s">
        <v>19</v>
      </c>
      <c r="X359" s="32" t="s">
        <v>1029</v>
      </c>
      <c r="Y359">
        <v>5</v>
      </c>
      <c r="Z359">
        <v>15</v>
      </c>
      <c r="AC359">
        <v>15</v>
      </c>
      <c r="AD359">
        <v>15</v>
      </c>
      <c r="AJ359" s="32" t="s">
        <v>715</v>
      </c>
      <c r="AK359" t="s">
        <v>20</v>
      </c>
      <c r="AN359" t="s">
        <v>518</v>
      </c>
      <c r="AO359">
        <v>0</v>
      </c>
      <c r="AP359">
        <v>0</v>
      </c>
      <c r="AQ359">
        <v>0</v>
      </c>
      <c r="AR359">
        <v>1</v>
      </c>
      <c r="AS359">
        <v>1</v>
      </c>
      <c r="AT359">
        <v>1</v>
      </c>
      <c r="AU359">
        <v>1</v>
      </c>
      <c r="AV359">
        <v>1</v>
      </c>
    </row>
    <row r="360" spans="1:48" hidden="1" x14ac:dyDescent="0.25">
      <c r="A360" t="s">
        <v>17</v>
      </c>
      <c r="B360" t="s">
        <v>507</v>
      </c>
      <c r="C360" t="s">
        <v>507</v>
      </c>
      <c r="D360" t="s">
        <v>1151</v>
      </c>
      <c r="E360" t="s">
        <v>1152</v>
      </c>
      <c r="G360">
        <v>0</v>
      </c>
      <c r="J360" s="33">
        <v>42782</v>
      </c>
      <c r="K360" t="s">
        <v>136</v>
      </c>
      <c r="L360" t="s">
        <v>36</v>
      </c>
      <c r="M360" t="s">
        <v>31</v>
      </c>
      <c r="N360" t="s">
        <v>24</v>
      </c>
      <c r="O360" t="s">
        <v>744</v>
      </c>
      <c r="T360" t="s">
        <v>45</v>
      </c>
      <c r="U360" t="s">
        <v>18</v>
      </c>
      <c r="V360">
        <v>-40</v>
      </c>
      <c r="W360" t="s">
        <v>19</v>
      </c>
      <c r="X360" s="32" t="s">
        <v>1036</v>
      </c>
      <c r="Y360">
        <v>0</v>
      </c>
      <c r="Z360">
        <v>15</v>
      </c>
      <c r="AC360">
        <v>15</v>
      </c>
      <c r="AD360">
        <v>15</v>
      </c>
      <c r="AJ360" s="32" t="s">
        <v>931</v>
      </c>
      <c r="AK360" t="s">
        <v>20</v>
      </c>
      <c r="AN360" t="s">
        <v>693</v>
      </c>
      <c r="AO360">
        <v>0</v>
      </c>
      <c r="AP360">
        <v>0</v>
      </c>
      <c r="AQ360">
        <v>0</v>
      </c>
      <c r="AR360">
        <v>1</v>
      </c>
      <c r="AS360">
        <v>1</v>
      </c>
      <c r="AT360">
        <v>1</v>
      </c>
      <c r="AU360">
        <v>1</v>
      </c>
      <c r="AV360">
        <v>1</v>
      </c>
    </row>
    <row r="361" spans="1:48" hidden="1" x14ac:dyDescent="0.25">
      <c r="A361" t="s">
        <v>17</v>
      </c>
      <c r="B361" t="s">
        <v>507</v>
      </c>
      <c r="C361" t="s">
        <v>507</v>
      </c>
      <c r="D361" t="s">
        <v>1153</v>
      </c>
      <c r="E361" t="s">
        <v>1154</v>
      </c>
      <c r="G361">
        <v>0</v>
      </c>
      <c r="J361" s="33">
        <v>42810</v>
      </c>
      <c r="K361" t="s">
        <v>136</v>
      </c>
      <c r="L361" t="s">
        <v>36</v>
      </c>
      <c r="M361" t="s">
        <v>31</v>
      </c>
      <c r="N361" t="s">
        <v>24</v>
      </c>
      <c r="O361" t="s">
        <v>744</v>
      </c>
      <c r="T361" t="s">
        <v>45</v>
      </c>
      <c r="U361" t="s">
        <v>18</v>
      </c>
      <c r="V361">
        <v>-40</v>
      </c>
      <c r="W361" t="s">
        <v>19</v>
      </c>
      <c r="X361" s="32" t="s">
        <v>935</v>
      </c>
      <c r="Y361">
        <v>0</v>
      </c>
      <c r="Z361">
        <v>20</v>
      </c>
      <c r="AC361">
        <v>20</v>
      </c>
      <c r="AD361">
        <v>20</v>
      </c>
      <c r="AJ361" s="32" t="s">
        <v>728</v>
      </c>
      <c r="AK361" t="s">
        <v>20</v>
      </c>
      <c r="AN361" t="s">
        <v>715</v>
      </c>
      <c r="AO361">
        <v>0</v>
      </c>
      <c r="AP361">
        <v>0</v>
      </c>
      <c r="AQ361">
        <v>0</v>
      </c>
      <c r="AR361">
        <v>1</v>
      </c>
      <c r="AS361">
        <v>1</v>
      </c>
      <c r="AT361">
        <v>1</v>
      </c>
      <c r="AU361">
        <v>1</v>
      </c>
      <c r="AV361">
        <v>1</v>
      </c>
    </row>
    <row r="362" spans="1:48" hidden="1" x14ac:dyDescent="0.25">
      <c r="A362" t="s">
        <v>17</v>
      </c>
      <c r="B362" t="s">
        <v>507</v>
      </c>
      <c r="C362" t="s">
        <v>507</v>
      </c>
      <c r="D362" t="s">
        <v>1155</v>
      </c>
      <c r="E362" t="s">
        <v>1156</v>
      </c>
      <c r="G362">
        <v>0</v>
      </c>
      <c r="J362" s="33">
        <v>42831</v>
      </c>
      <c r="K362" t="s">
        <v>30</v>
      </c>
      <c r="L362" t="s">
        <v>36</v>
      </c>
      <c r="M362" t="s">
        <v>31</v>
      </c>
      <c r="N362" t="s">
        <v>32</v>
      </c>
      <c r="O362" t="s">
        <v>744</v>
      </c>
      <c r="T362" t="s">
        <v>45</v>
      </c>
      <c r="U362" t="s">
        <v>18</v>
      </c>
      <c r="V362">
        <v>-40</v>
      </c>
      <c r="W362" t="s">
        <v>19</v>
      </c>
      <c r="X362" s="32" t="s">
        <v>1157</v>
      </c>
      <c r="Y362">
        <v>0</v>
      </c>
      <c r="Z362">
        <v>15</v>
      </c>
      <c r="AC362">
        <v>15</v>
      </c>
      <c r="AD362">
        <v>15</v>
      </c>
      <c r="AJ362" s="32" t="s">
        <v>965</v>
      </c>
      <c r="AK362" t="s">
        <v>20</v>
      </c>
      <c r="AN362" s="1">
        <v>42980</v>
      </c>
      <c r="AO362">
        <v>0</v>
      </c>
      <c r="AP362">
        <v>0</v>
      </c>
      <c r="AQ362">
        <v>0</v>
      </c>
      <c r="AR362">
        <v>1</v>
      </c>
      <c r="AS362">
        <v>1</v>
      </c>
      <c r="AT362">
        <v>1</v>
      </c>
      <c r="AU362">
        <v>1</v>
      </c>
      <c r="AV362">
        <v>1</v>
      </c>
    </row>
    <row r="363" spans="1:48" hidden="1" x14ac:dyDescent="0.25">
      <c r="A363" t="s">
        <v>17</v>
      </c>
      <c r="B363" t="s">
        <v>507</v>
      </c>
      <c r="C363" t="s">
        <v>507</v>
      </c>
      <c r="D363" t="s">
        <v>1158</v>
      </c>
      <c r="E363" t="s">
        <v>1159</v>
      </c>
      <c r="G363">
        <v>0</v>
      </c>
      <c r="J363" s="33">
        <v>42864</v>
      </c>
      <c r="K363" t="s">
        <v>46</v>
      </c>
      <c r="L363" t="s">
        <v>36</v>
      </c>
      <c r="M363" t="s">
        <v>31</v>
      </c>
      <c r="N363" t="s">
        <v>24</v>
      </c>
      <c r="O363" t="s">
        <v>744</v>
      </c>
      <c r="T363" t="s">
        <v>45</v>
      </c>
      <c r="U363" t="s">
        <v>18</v>
      </c>
      <c r="V363">
        <v>-40</v>
      </c>
      <c r="W363" t="s">
        <v>19</v>
      </c>
      <c r="X363" s="32" t="s">
        <v>1085</v>
      </c>
      <c r="Y363">
        <v>0</v>
      </c>
      <c r="Z363">
        <v>20</v>
      </c>
      <c r="AC363">
        <v>20</v>
      </c>
      <c r="AD363">
        <v>20</v>
      </c>
      <c r="AJ363" s="32" t="s">
        <v>1160</v>
      </c>
      <c r="AK363" t="s">
        <v>20</v>
      </c>
      <c r="AN363" s="1">
        <v>42981</v>
      </c>
      <c r="AO363">
        <v>0</v>
      </c>
      <c r="AP363">
        <v>0</v>
      </c>
      <c r="AQ363">
        <v>0</v>
      </c>
      <c r="AR363">
        <v>1</v>
      </c>
      <c r="AS363">
        <v>1</v>
      </c>
      <c r="AT363">
        <v>1</v>
      </c>
      <c r="AU363">
        <v>1</v>
      </c>
      <c r="AV363">
        <v>1</v>
      </c>
    </row>
    <row r="364" spans="1:48" hidden="1" x14ac:dyDescent="0.25">
      <c r="A364" t="s">
        <v>17</v>
      </c>
      <c r="B364" t="s">
        <v>507</v>
      </c>
      <c r="C364" t="s">
        <v>507</v>
      </c>
      <c r="D364" t="s">
        <v>1161</v>
      </c>
      <c r="E364" t="s">
        <v>1162</v>
      </c>
      <c r="G364">
        <v>0</v>
      </c>
      <c r="J364" s="33">
        <v>42871</v>
      </c>
      <c r="K364" t="s">
        <v>46</v>
      </c>
      <c r="L364" t="s">
        <v>36</v>
      </c>
      <c r="M364" t="s">
        <v>31</v>
      </c>
      <c r="N364" t="s">
        <v>24</v>
      </c>
      <c r="O364" t="s">
        <v>744</v>
      </c>
      <c r="T364" t="s">
        <v>45</v>
      </c>
      <c r="U364" t="s">
        <v>18</v>
      </c>
      <c r="V364">
        <v>-40</v>
      </c>
      <c r="W364" t="s">
        <v>19</v>
      </c>
      <c r="X364" s="32" t="s">
        <v>1090</v>
      </c>
      <c r="Y364">
        <v>0</v>
      </c>
      <c r="Z364">
        <v>5</v>
      </c>
      <c r="AC364">
        <v>5</v>
      </c>
      <c r="AD364">
        <v>5</v>
      </c>
      <c r="AJ364" s="32" t="s">
        <v>1163</v>
      </c>
      <c r="AK364" t="s">
        <v>20</v>
      </c>
      <c r="AN364" t="s">
        <v>728</v>
      </c>
      <c r="AO364">
        <v>0</v>
      </c>
      <c r="AP364">
        <v>0</v>
      </c>
      <c r="AQ364">
        <v>0</v>
      </c>
      <c r="AR364">
        <v>1</v>
      </c>
      <c r="AS364">
        <v>1</v>
      </c>
      <c r="AT364">
        <v>1</v>
      </c>
      <c r="AU364">
        <v>1</v>
      </c>
      <c r="AV364">
        <v>1</v>
      </c>
    </row>
    <row r="365" spans="1:48" hidden="1" x14ac:dyDescent="0.25">
      <c r="A365" t="s">
        <v>17</v>
      </c>
      <c r="B365" t="s">
        <v>507</v>
      </c>
      <c r="C365" t="s">
        <v>507</v>
      </c>
      <c r="D365" t="s">
        <v>1164</v>
      </c>
      <c r="E365" t="s">
        <v>1165</v>
      </c>
      <c r="G365">
        <v>0</v>
      </c>
      <c r="J365" s="33">
        <v>42871</v>
      </c>
      <c r="K365" t="s">
        <v>136</v>
      </c>
      <c r="L365" t="s">
        <v>36</v>
      </c>
      <c r="M365" t="s">
        <v>31</v>
      </c>
      <c r="N365" t="s">
        <v>24</v>
      </c>
      <c r="O365" t="s">
        <v>744</v>
      </c>
      <c r="T365" t="s">
        <v>45</v>
      </c>
      <c r="U365" t="s">
        <v>18</v>
      </c>
      <c r="V365">
        <v>-40</v>
      </c>
      <c r="W365" t="s">
        <v>19</v>
      </c>
      <c r="X365" s="32" t="s">
        <v>1163</v>
      </c>
      <c r="Y365">
        <v>0</v>
      </c>
      <c r="Z365">
        <v>0</v>
      </c>
      <c r="AC365">
        <v>0</v>
      </c>
      <c r="AD365">
        <v>0</v>
      </c>
      <c r="AJ365" s="32" t="s">
        <v>1163</v>
      </c>
      <c r="AK365" t="s">
        <v>20</v>
      </c>
      <c r="AN365" t="s">
        <v>728</v>
      </c>
      <c r="AO365">
        <v>0</v>
      </c>
      <c r="AP365">
        <v>0</v>
      </c>
      <c r="AQ365">
        <v>0</v>
      </c>
      <c r="AR365">
        <v>1</v>
      </c>
      <c r="AS365">
        <v>1</v>
      </c>
      <c r="AT365">
        <v>1</v>
      </c>
      <c r="AU365">
        <v>1</v>
      </c>
      <c r="AV365">
        <v>1</v>
      </c>
    </row>
    <row r="366" spans="1:48" hidden="1" x14ac:dyDescent="0.25">
      <c r="A366" t="s">
        <v>17</v>
      </c>
      <c r="B366" t="s">
        <v>507</v>
      </c>
      <c r="C366" t="s">
        <v>507</v>
      </c>
      <c r="D366" t="s">
        <v>1166</v>
      </c>
      <c r="E366" t="s">
        <v>1167</v>
      </c>
      <c r="G366">
        <v>0</v>
      </c>
      <c r="J366" s="33">
        <v>42887</v>
      </c>
      <c r="K366" t="s">
        <v>136</v>
      </c>
      <c r="L366" t="s">
        <v>36</v>
      </c>
      <c r="M366" t="s">
        <v>31</v>
      </c>
      <c r="N366" t="s">
        <v>24</v>
      </c>
      <c r="O366" t="s">
        <v>744</v>
      </c>
      <c r="T366" t="s">
        <v>45</v>
      </c>
      <c r="U366" t="s">
        <v>18</v>
      </c>
      <c r="V366">
        <v>-40</v>
      </c>
      <c r="W366" t="s">
        <v>19</v>
      </c>
      <c r="X366" s="32" t="s">
        <v>1168</v>
      </c>
      <c r="Y366">
        <v>0</v>
      </c>
      <c r="Z366">
        <v>10</v>
      </c>
      <c r="AC366">
        <v>10</v>
      </c>
      <c r="AD366">
        <v>10</v>
      </c>
      <c r="AJ366" s="32" t="s">
        <v>1169</v>
      </c>
      <c r="AK366" t="s">
        <v>20</v>
      </c>
      <c r="AN366" t="s">
        <v>509</v>
      </c>
      <c r="AO366">
        <v>0</v>
      </c>
      <c r="AP366">
        <v>0</v>
      </c>
      <c r="AQ366">
        <v>0</v>
      </c>
      <c r="AR366">
        <v>1</v>
      </c>
      <c r="AS366">
        <v>1</v>
      </c>
      <c r="AT366">
        <v>1</v>
      </c>
      <c r="AU366">
        <v>1</v>
      </c>
      <c r="AV366">
        <v>1</v>
      </c>
    </row>
    <row r="367" spans="1:48" hidden="1" x14ac:dyDescent="0.25">
      <c r="A367" t="s">
        <v>17</v>
      </c>
      <c r="B367" t="s">
        <v>507</v>
      </c>
      <c r="C367" t="s">
        <v>507</v>
      </c>
      <c r="D367" t="s">
        <v>1170</v>
      </c>
      <c r="E367" t="s">
        <v>1171</v>
      </c>
      <c r="G367">
        <v>0</v>
      </c>
      <c r="J367" s="33">
        <v>42887</v>
      </c>
      <c r="K367" t="s">
        <v>30</v>
      </c>
      <c r="L367" t="s">
        <v>36</v>
      </c>
      <c r="M367" t="s">
        <v>31</v>
      </c>
      <c r="N367" t="s">
        <v>32</v>
      </c>
      <c r="O367" t="s">
        <v>744</v>
      </c>
      <c r="T367" t="s">
        <v>45</v>
      </c>
      <c r="U367" t="s">
        <v>25</v>
      </c>
      <c r="V367">
        <v>-30</v>
      </c>
      <c r="W367" t="s">
        <v>19</v>
      </c>
      <c r="X367" s="32" t="s">
        <v>1169</v>
      </c>
      <c r="Y367">
        <v>10</v>
      </c>
      <c r="Z367">
        <v>0</v>
      </c>
      <c r="AC367">
        <v>0</v>
      </c>
      <c r="AD367">
        <v>0</v>
      </c>
      <c r="AJ367" s="32" t="s">
        <v>1169</v>
      </c>
      <c r="AK367" t="s">
        <v>20</v>
      </c>
      <c r="AN367" t="s">
        <v>737</v>
      </c>
      <c r="AO367">
        <v>0</v>
      </c>
      <c r="AP367">
        <v>0</v>
      </c>
      <c r="AQ367">
        <v>0</v>
      </c>
      <c r="AR367">
        <v>1</v>
      </c>
      <c r="AS367">
        <v>1</v>
      </c>
      <c r="AT367">
        <v>1</v>
      </c>
      <c r="AU367">
        <v>1</v>
      </c>
      <c r="AV367">
        <v>1</v>
      </c>
    </row>
    <row r="368" spans="1:48" hidden="1" x14ac:dyDescent="0.25">
      <c r="A368" t="s">
        <v>17</v>
      </c>
      <c r="B368" t="s">
        <v>507</v>
      </c>
      <c r="C368" t="s">
        <v>507</v>
      </c>
      <c r="D368" t="s">
        <v>1172</v>
      </c>
      <c r="E368" t="s">
        <v>1173</v>
      </c>
      <c r="G368">
        <v>0</v>
      </c>
      <c r="J368" s="33">
        <v>42902</v>
      </c>
      <c r="K368" t="s">
        <v>46</v>
      </c>
      <c r="L368" t="s">
        <v>36</v>
      </c>
      <c r="M368" t="s">
        <v>31</v>
      </c>
      <c r="N368" t="s">
        <v>24</v>
      </c>
      <c r="O368" t="s">
        <v>744</v>
      </c>
      <c r="T368" t="s">
        <v>45</v>
      </c>
      <c r="U368" t="s">
        <v>18</v>
      </c>
      <c r="V368">
        <v>-40</v>
      </c>
      <c r="W368" t="s">
        <v>19</v>
      </c>
      <c r="X368" s="32" t="s">
        <v>1174</v>
      </c>
      <c r="Y368">
        <v>0</v>
      </c>
      <c r="Z368">
        <v>0</v>
      </c>
      <c r="AC368">
        <v>0</v>
      </c>
      <c r="AD368">
        <v>0</v>
      </c>
      <c r="AJ368" s="32" t="s">
        <v>1174</v>
      </c>
      <c r="AK368" t="s">
        <v>20</v>
      </c>
      <c r="AN368" t="s">
        <v>737</v>
      </c>
      <c r="AO368">
        <v>0</v>
      </c>
      <c r="AP368">
        <v>0</v>
      </c>
      <c r="AQ368">
        <v>0</v>
      </c>
      <c r="AR368">
        <v>1</v>
      </c>
      <c r="AS368">
        <v>1</v>
      </c>
      <c r="AT368">
        <v>1</v>
      </c>
      <c r="AU368">
        <v>1</v>
      </c>
      <c r="AV368">
        <v>1</v>
      </c>
    </row>
    <row r="369" spans="1:48" hidden="1" x14ac:dyDescent="0.25">
      <c r="A369" t="s">
        <v>17</v>
      </c>
      <c r="B369" t="s">
        <v>507</v>
      </c>
      <c r="C369" t="s">
        <v>507</v>
      </c>
      <c r="D369" t="s">
        <v>1175</v>
      </c>
      <c r="E369" t="s">
        <v>1176</v>
      </c>
      <c r="G369">
        <v>0</v>
      </c>
      <c r="J369" s="33">
        <v>42916</v>
      </c>
      <c r="K369" t="s">
        <v>46</v>
      </c>
      <c r="L369" t="s">
        <v>39</v>
      </c>
      <c r="M369" t="s">
        <v>31</v>
      </c>
      <c r="N369" t="s">
        <v>24</v>
      </c>
      <c r="O369" t="s">
        <v>744</v>
      </c>
      <c r="T369" t="s">
        <v>45</v>
      </c>
      <c r="U369" t="s">
        <v>18</v>
      </c>
      <c r="V369">
        <v>-40</v>
      </c>
      <c r="W369" t="s">
        <v>19</v>
      </c>
      <c r="X369" s="32" t="s">
        <v>1177</v>
      </c>
      <c r="Y369">
        <v>-40</v>
      </c>
      <c r="Z369">
        <v>10</v>
      </c>
      <c r="AC369">
        <v>10</v>
      </c>
      <c r="AD369">
        <v>10</v>
      </c>
      <c r="AJ369" s="32" t="s">
        <v>1120</v>
      </c>
      <c r="AK369" t="s">
        <v>20</v>
      </c>
      <c r="AN369" t="s">
        <v>658</v>
      </c>
      <c r="AO369">
        <v>0</v>
      </c>
      <c r="AP369">
        <v>0</v>
      </c>
      <c r="AQ369">
        <v>0</v>
      </c>
      <c r="AR369">
        <v>1</v>
      </c>
      <c r="AS369">
        <v>1</v>
      </c>
      <c r="AT369">
        <v>1</v>
      </c>
      <c r="AU369">
        <v>1</v>
      </c>
      <c r="AV369">
        <v>1</v>
      </c>
    </row>
    <row r="370" spans="1:48" hidden="1" x14ac:dyDescent="0.25">
      <c r="A370" t="s">
        <v>17</v>
      </c>
      <c r="B370" t="s">
        <v>507</v>
      </c>
      <c r="C370" t="s">
        <v>507</v>
      </c>
      <c r="D370" t="s">
        <v>1179</v>
      </c>
      <c r="E370" t="s">
        <v>1180</v>
      </c>
      <c r="G370">
        <v>0</v>
      </c>
      <c r="J370" s="33">
        <v>42536</v>
      </c>
      <c r="K370" t="s">
        <v>661</v>
      </c>
      <c r="L370" t="s">
        <v>36</v>
      </c>
      <c r="M370" t="s">
        <v>49</v>
      </c>
      <c r="N370" t="s">
        <v>40</v>
      </c>
      <c r="O370" t="s">
        <v>755</v>
      </c>
      <c r="S370" t="s">
        <v>1178</v>
      </c>
      <c r="T370" t="s">
        <v>50</v>
      </c>
      <c r="U370" t="s">
        <v>18</v>
      </c>
      <c r="V370">
        <v>-65</v>
      </c>
      <c r="W370" t="s">
        <v>19</v>
      </c>
      <c r="X370" s="32" t="s">
        <v>51</v>
      </c>
      <c r="Y370">
        <v>0</v>
      </c>
      <c r="Z370">
        <v>5</v>
      </c>
      <c r="AC370">
        <v>5</v>
      </c>
      <c r="AD370">
        <v>5</v>
      </c>
      <c r="AJ370" s="32" t="s">
        <v>533</v>
      </c>
      <c r="AK370" t="s">
        <v>20</v>
      </c>
      <c r="AN370" s="1">
        <v>42646</v>
      </c>
      <c r="AO370">
        <v>0</v>
      </c>
      <c r="AP370">
        <v>0</v>
      </c>
      <c r="AQ370">
        <v>0</v>
      </c>
      <c r="AR370">
        <v>1</v>
      </c>
      <c r="AS370">
        <v>1</v>
      </c>
      <c r="AT370">
        <v>1</v>
      </c>
      <c r="AU370">
        <v>1</v>
      </c>
      <c r="AV370">
        <v>1</v>
      </c>
    </row>
    <row r="371" spans="1:48" hidden="1" x14ac:dyDescent="0.25">
      <c r="A371" t="s">
        <v>17</v>
      </c>
      <c r="B371" t="s">
        <v>507</v>
      </c>
      <c r="C371" t="s">
        <v>507</v>
      </c>
      <c r="D371" t="s">
        <v>1181</v>
      </c>
      <c r="E371" t="s">
        <v>1182</v>
      </c>
      <c r="G371">
        <v>0</v>
      </c>
      <c r="J371" s="33">
        <v>42543</v>
      </c>
      <c r="K371" t="s">
        <v>661</v>
      </c>
      <c r="L371" t="s">
        <v>36</v>
      </c>
      <c r="M371" t="s">
        <v>49</v>
      </c>
      <c r="N371" t="s">
        <v>664</v>
      </c>
      <c r="O371" t="s">
        <v>755</v>
      </c>
      <c r="S371" t="s">
        <v>1178</v>
      </c>
      <c r="T371" t="s">
        <v>50</v>
      </c>
      <c r="U371" t="s">
        <v>18</v>
      </c>
      <c r="V371">
        <v>-65</v>
      </c>
      <c r="W371" t="s">
        <v>19</v>
      </c>
      <c r="X371" s="32" t="s">
        <v>745</v>
      </c>
      <c r="Y371">
        <v>0</v>
      </c>
      <c r="Z371">
        <v>5</v>
      </c>
      <c r="AC371">
        <v>5</v>
      </c>
      <c r="AD371">
        <v>5</v>
      </c>
      <c r="AJ371" s="32" t="s">
        <v>475</v>
      </c>
      <c r="AK371" t="s">
        <v>20</v>
      </c>
      <c r="AN371" t="s">
        <v>635</v>
      </c>
      <c r="AO371">
        <v>0</v>
      </c>
      <c r="AP371">
        <v>0</v>
      </c>
      <c r="AQ371">
        <v>0</v>
      </c>
      <c r="AR371">
        <v>1</v>
      </c>
      <c r="AS371">
        <v>1</v>
      </c>
      <c r="AT371">
        <v>1</v>
      </c>
      <c r="AU371">
        <v>1</v>
      </c>
      <c r="AV371">
        <v>1</v>
      </c>
    </row>
    <row r="372" spans="1:48" hidden="1" x14ac:dyDescent="0.25">
      <c r="A372" t="s">
        <v>17</v>
      </c>
      <c r="B372" t="s">
        <v>507</v>
      </c>
      <c r="C372" t="s">
        <v>507</v>
      </c>
      <c r="D372" t="s">
        <v>1183</v>
      </c>
      <c r="E372" t="s">
        <v>1184</v>
      </c>
      <c r="G372">
        <v>0</v>
      </c>
      <c r="J372" s="33">
        <v>42536</v>
      </c>
      <c r="K372" t="s">
        <v>30</v>
      </c>
      <c r="L372" t="s">
        <v>36</v>
      </c>
      <c r="M372" t="s">
        <v>49</v>
      </c>
      <c r="N372" t="s">
        <v>32</v>
      </c>
      <c r="O372" t="s">
        <v>755</v>
      </c>
      <c r="S372" t="s">
        <v>1178</v>
      </c>
      <c r="T372" t="s">
        <v>50</v>
      </c>
      <c r="U372" t="s">
        <v>18</v>
      </c>
      <c r="V372">
        <v>-60</v>
      </c>
      <c r="W372" t="s">
        <v>19</v>
      </c>
      <c r="X372" s="32" t="s">
        <v>51</v>
      </c>
      <c r="Y372">
        <v>0</v>
      </c>
      <c r="Z372">
        <v>5</v>
      </c>
      <c r="AC372">
        <v>5</v>
      </c>
      <c r="AD372">
        <v>5</v>
      </c>
      <c r="AJ372" s="32" t="s">
        <v>533</v>
      </c>
      <c r="AK372" t="s">
        <v>20</v>
      </c>
      <c r="AN372" t="s">
        <v>635</v>
      </c>
      <c r="AO372">
        <v>0</v>
      </c>
      <c r="AP372">
        <v>0</v>
      </c>
      <c r="AQ372">
        <v>0</v>
      </c>
      <c r="AR372">
        <v>1</v>
      </c>
      <c r="AS372">
        <v>1</v>
      </c>
      <c r="AT372">
        <v>1</v>
      </c>
      <c r="AU372">
        <v>1</v>
      </c>
      <c r="AV372">
        <v>1</v>
      </c>
    </row>
    <row r="373" spans="1:48" hidden="1" x14ac:dyDescent="0.25">
      <c r="A373" t="s">
        <v>17</v>
      </c>
      <c r="B373" t="s">
        <v>507</v>
      </c>
      <c r="C373" t="s">
        <v>507</v>
      </c>
      <c r="D373" t="s">
        <v>1185</v>
      </c>
      <c r="E373" t="s">
        <v>1186</v>
      </c>
      <c r="G373">
        <v>0</v>
      </c>
      <c r="J373" s="33">
        <v>42543</v>
      </c>
      <c r="K373" t="s">
        <v>30</v>
      </c>
      <c r="L373" t="s">
        <v>36</v>
      </c>
      <c r="M373" t="s">
        <v>49</v>
      </c>
      <c r="N373" t="s">
        <v>32</v>
      </c>
      <c r="O373" t="s">
        <v>755</v>
      </c>
      <c r="S373" t="s">
        <v>1178</v>
      </c>
      <c r="T373" t="s">
        <v>50</v>
      </c>
      <c r="U373" t="s">
        <v>18</v>
      </c>
      <c r="V373">
        <v>-60</v>
      </c>
      <c r="W373" t="s">
        <v>19</v>
      </c>
      <c r="X373" s="32" t="s">
        <v>745</v>
      </c>
      <c r="Y373">
        <v>5</v>
      </c>
      <c r="Z373">
        <v>5</v>
      </c>
      <c r="AC373">
        <v>5</v>
      </c>
      <c r="AD373">
        <v>5</v>
      </c>
      <c r="AJ373" s="32" t="s">
        <v>475</v>
      </c>
      <c r="AK373" t="s">
        <v>20</v>
      </c>
      <c r="AN373" t="s">
        <v>604</v>
      </c>
      <c r="AO373">
        <v>0</v>
      </c>
      <c r="AP373">
        <v>0</v>
      </c>
      <c r="AQ373">
        <v>0</v>
      </c>
      <c r="AR373">
        <v>1</v>
      </c>
      <c r="AS373">
        <v>1</v>
      </c>
      <c r="AT373">
        <v>1</v>
      </c>
      <c r="AU373">
        <v>1</v>
      </c>
      <c r="AV373">
        <v>1</v>
      </c>
    </row>
    <row r="374" spans="1:48" hidden="1" x14ac:dyDescent="0.25">
      <c r="A374" t="s">
        <v>17</v>
      </c>
      <c r="B374" t="s">
        <v>507</v>
      </c>
      <c r="C374" t="s">
        <v>507</v>
      </c>
      <c r="D374" t="s">
        <v>1187</v>
      </c>
      <c r="E374" t="s">
        <v>1188</v>
      </c>
      <c r="G374">
        <v>0</v>
      </c>
      <c r="J374" s="33">
        <v>42543</v>
      </c>
      <c r="K374" t="s">
        <v>46</v>
      </c>
      <c r="L374" t="s">
        <v>36</v>
      </c>
      <c r="M374" t="s">
        <v>49</v>
      </c>
      <c r="N374" t="s">
        <v>24</v>
      </c>
      <c r="O374" t="s">
        <v>755</v>
      </c>
      <c r="S374" t="s">
        <v>1178</v>
      </c>
      <c r="T374" t="s">
        <v>50</v>
      </c>
      <c r="U374" t="s">
        <v>25</v>
      </c>
      <c r="V374">
        <v>-65</v>
      </c>
      <c r="W374" t="s">
        <v>19</v>
      </c>
      <c r="X374" s="32" t="s">
        <v>475</v>
      </c>
      <c r="Y374">
        <v>0</v>
      </c>
      <c r="Z374">
        <v>0</v>
      </c>
      <c r="AC374">
        <v>0</v>
      </c>
      <c r="AD374">
        <v>0</v>
      </c>
      <c r="AJ374" s="32" t="s">
        <v>475</v>
      </c>
      <c r="AK374" t="s">
        <v>20</v>
      </c>
      <c r="AN374" t="s">
        <v>635</v>
      </c>
      <c r="AO374">
        <v>0</v>
      </c>
      <c r="AP374">
        <v>0</v>
      </c>
      <c r="AQ374">
        <v>0</v>
      </c>
      <c r="AR374">
        <v>1</v>
      </c>
      <c r="AS374">
        <v>1</v>
      </c>
      <c r="AT374">
        <v>1</v>
      </c>
      <c r="AU374">
        <v>1</v>
      </c>
      <c r="AV374">
        <v>1</v>
      </c>
    </row>
    <row r="375" spans="1:48" hidden="1" x14ac:dyDescent="0.25">
      <c r="A375" t="s">
        <v>17</v>
      </c>
      <c r="B375" t="s">
        <v>507</v>
      </c>
      <c r="C375" t="s">
        <v>507</v>
      </c>
      <c r="D375" t="s">
        <v>1189</v>
      </c>
      <c r="E375" t="s">
        <v>1190</v>
      </c>
      <c r="G375">
        <v>0</v>
      </c>
      <c r="J375" s="33">
        <v>42552</v>
      </c>
      <c r="K375" t="s">
        <v>46</v>
      </c>
      <c r="L375" t="s">
        <v>36</v>
      </c>
      <c r="M375" t="s">
        <v>49</v>
      </c>
      <c r="N375" t="s">
        <v>24</v>
      </c>
      <c r="O375" t="s">
        <v>755</v>
      </c>
      <c r="S375" t="s">
        <v>1178</v>
      </c>
      <c r="T375" t="s">
        <v>50</v>
      </c>
      <c r="U375" t="s">
        <v>18</v>
      </c>
      <c r="V375">
        <v>-57</v>
      </c>
      <c r="W375" t="s">
        <v>19</v>
      </c>
      <c r="X375" s="32" t="s">
        <v>81</v>
      </c>
      <c r="Y375">
        <v>0</v>
      </c>
      <c r="Z375">
        <v>7</v>
      </c>
      <c r="AC375">
        <v>7</v>
      </c>
      <c r="AD375">
        <v>7</v>
      </c>
      <c r="AJ375" s="32" t="s">
        <v>942</v>
      </c>
      <c r="AK375" t="s">
        <v>20</v>
      </c>
      <c r="AN375" s="1">
        <v>42586</v>
      </c>
      <c r="AO375">
        <v>0</v>
      </c>
      <c r="AP375">
        <v>0</v>
      </c>
      <c r="AQ375">
        <v>0</v>
      </c>
      <c r="AR375">
        <v>1</v>
      </c>
      <c r="AS375">
        <v>1</v>
      </c>
      <c r="AT375">
        <v>1</v>
      </c>
      <c r="AU375">
        <v>1</v>
      </c>
      <c r="AV375">
        <v>1</v>
      </c>
    </row>
    <row r="376" spans="1:48" hidden="1" x14ac:dyDescent="0.25">
      <c r="A376" t="s">
        <v>17</v>
      </c>
      <c r="B376" t="s">
        <v>507</v>
      </c>
      <c r="C376" t="s">
        <v>507</v>
      </c>
      <c r="D376" t="s">
        <v>1191</v>
      </c>
      <c r="E376" t="s">
        <v>1192</v>
      </c>
      <c r="G376">
        <v>0</v>
      </c>
      <c r="J376" s="33">
        <v>42550</v>
      </c>
      <c r="K376" t="s">
        <v>136</v>
      </c>
      <c r="L376" t="s">
        <v>36</v>
      </c>
      <c r="M376" t="s">
        <v>49</v>
      </c>
      <c r="N376" t="s">
        <v>24</v>
      </c>
      <c r="O376" t="s">
        <v>755</v>
      </c>
      <c r="S376" t="s">
        <v>1178</v>
      </c>
      <c r="T376" t="s">
        <v>50</v>
      </c>
      <c r="U376" t="s">
        <v>18</v>
      </c>
      <c r="V376">
        <v>-65</v>
      </c>
      <c r="W376" t="s">
        <v>19</v>
      </c>
      <c r="X376" s="32" t="s">
        <v>81</v>
      </c>
      <c r="Y376">
        <v>0</v>
      </c>
      <c r="Z376">
        <v>5</v>
      </c>
      <c r="AC376">
        <v>5</v>
      </c>
      <c r="AD376">
        <v>5</v>
      </c>
      <c r="AJ376" s="32" t="s">
        <v>517</v>
      </c>
      <c r="AK376" t="s">
        <v>20</v>
      </c>
      <c r="AN376" t="s">
        <v>604</v>
      </c>
      <c r="AO376">
        <v>0</v>
      </c>
      <c r="AP376">
        <v>0</v>
      </c>
      <c r="AQ376">
        <v>0</v>
      </c>
      <c r="AR376">
        <v>1</v>
      </c>
      <c r="AS376">
        <v>1</v>
      </c>
      <c r="AT376">
        <v>1</v>
      </c>
      <c r="AU376">
        <v>1</v>
      </c>
      <c r="AV376">
        <v>1</v>
      </c>
    </row>
    <row r="377" spans="1:48" hidden="1" x14ac:dyDescent="0.25">
      <c r="A377" t="s">
        <v>17</v>
      </c>
      <c r="B377" t="s">
        <v>507</v>
      </c>
      <c r="C377" t="s">
        <v>507</v>
      </c>
      <c r="D377" t="s">
        <v>1193</v>
      </c>
      <c r="E377" t="s">
        <v>1194</v>
      </c>
      <c r="G377">
        <v>0</v>
      </c>
      <c r="J377" s="33">
        <v>42559</v>
      </c>
      <c r="K377" t="s">
        <v>30</v>
      </c>
      <c r="L377" t="s">
        <v>39</v>
      </c>
      <c r="M377" t="s">
        <v>49</v>
      </c>
      <c r="N377" t="s">
        <v>32</v>
      </c>
      <c r="O377" t="s">
        <v>755</v>
      </c>
      <c r="S377" t="s">
        <v>1178</v>
      </c>
      <c r="T377" t="s">
        <v>50</v>
      </c>
      <c r="U377" t="s">
        <v>18</v>
      </c>
      <c r="V377">
        <v>-57</v>
      </c>
      <c r="W377" t="s">
        <v>19</v>
      </c>
      <c r="X377" s="32" t="s">
        <v>943</v>
      </c>
      <c r="Y377">
        <v>0</v>
      </c>
      <c r="Z377">
        <v>5</v>
      </c>
      <c r="AC377">
        <v>5</v>
      </c>
      <c r="AD377">
        <v>5</v>
      </c>
      <c r="AJ377" s="32" t="s">
        <v>926</v>
      </c>
      <c r="AK377" t="s">
        <v>20</v>
      </c>
      <c r="AN377" t="s">
        <v>210</v>
      </c>
      <c r="AO377">
        <v>0</v>
      </c>
      <c r="AP377">
        <v>0</v>
      </c>
      <c r="AQ377">
        <v>0</v>
      </c>
      <c r="AR377">
        <v>1</v>
      </c>
      <c r="AS377">
        <v>1</v>
      </c>
      <c r="AT377">
        <v>1</v>
      </c>
      <c r="AU377">
        <v>1</v>
      </c>
      <c r="AV377">
        <v>1</v>
      </c>
    </row>
    <row r="378" spans="1:48" hidden="1" x14ac:dyDescent="0.25">
      <c r="A378" t="s">
        <v>17</v>
      </c>
      <c r="B378" t="s">
        <v>507</v>
      </c>
      <c r="C378" t="s">
        <v>507</v>
      </c>
      <c r="D378" t="s">
        <v>1195</v>
      </c>
      <c r="E378" t="s">
        <v>1196</v>
      </c>
      <c r="G378">
        <v>0</v>
      </c>
      <c r="J378" s="33">
        <v>42577</v>
      </c>
      <c r="K378" t="s">
        <v>30</v>
      </c>
      <c r="L378" t="s">
        <v>36</v>
      </c>
      <c r="M378" t="s">
        <v>49</v>
      </c>
      <c r="N378" t="s">
        <v>32</v>
      </c>
      <c r="O378" t="s">
        <v>755</v>
      </c>
      <c r="S378" t="s">
        <v>1178</v>
      </c>
      <c r="T378" t="s">
        <v>50</v>
      </c>
      <c r="U378" t="s">
        <v>18</v>
      </c>
      <c r="V378">
        <v>-57</v>
      </c>
      <c r="W378" t="s">
        <v>19</v>
      </c>
      <c r="X378" s="32" t="s">
        <v>944</v>
      </c>
      <c r="Y378">
        <v>0</v>
      </c>
      <c r="Z378">
        <v>10</v>
      </c>
      <c r="AC378">
        <v>10</v>
      </c>
      <c r="AD378">
        <v>10</v>
      </c>
      <c r="AJ378" s="32" t="s">
        <v>927</v>
      </c>
      <c r="AK378" t="s">
        <v>20</v>
      </c>
      <c r="AN378" t="s">
        <v>211</v>
      </c>
      <c r="AO378">
        <v>0</v>
      </c>
      <c r="AP378">
        <v>0</v>
      </c>
      <c r="AQ378">
        <v>0</v>
      </c>
      <c r="AR378">
        <v>1</v>
      </c>
      <c r="AS378">
        <v>1</v>
      </c>
      <c r="AT378">
        <v>1</v>
      </c>
      <c r="AU378">
        <v>1</v>
      </c>
      <c r="AV378">
        <v>1</v>
      </c>
    </row>
    <row r="379" spans="1:48" hidden="1" x14ac:dyDescent="0.25">
      <c r="A379" t="s">
        <v>17</v>
      </c>
      <c r="B379" t="s">
        <v>507</v>
      </c>
      <c r="C379" t="s">
        <v>507</v>
      </c>
      <c r="D379" t="s">
        <v>1197</v>
      </c>
      <c r="E379" t="s">
        <v>1198</v>
      </c>
      <c r="G379">
        <v>0</v>
      </c>
      <c r="J379" s="33">
        <v>42606</v>
      </c>
      <c r="K379" t="s">
        <v>46</v>
      </c>
      <c r="L379" t="s">
        <v>36</v>
      </c>
      <c r="M379" t="s">
        <v>49</v>
      </c>
      <c r="N379" t="s">
        <v>24</v>
      </c>
      <c r="O379" t="s">
        <v>755</v>
      </c>
      <c r="S379" t="s">
        <v>1178</v>
      </c>
      <c r="T379" t="s">
        <v>50</v>
      </c>
      <c r="U379" t="s">
        <v>25</v>
      </c>
      <c r="V379">
        <v>-57</v>
      </c>
      <c r="W379" t="s">
        <v>19</v>
      </c>
      <c r="X379" s="32" t="s">
        <v>945</v>
      </c>
      <c r="Y379">
        <v>8</v>
      </c>
      <c r="Z379">
        <v>0</v>
      </c>
      <c r="AC379">
        <v>0</v>
      </c>
      <c r="AD379">
        <v>0</v>
      </c>
      <c r="AJ379" s="32" t="s">
        <v>945</v>
      </c>
      <c r="AK379" t="s">
        <v>20</v>
      </c>
      <c r="AN379" t="s">
        <v>519</v>
      </c>
      <c r="AO379">
        <v>0</v>
      </c>
      <c r="AP379">
        <v>0</v>
      </c>
      <c r="AQ379">
        <v>0</v>
      </c>
      <c r="AR379">
        <v>1</v>
      </c>
      <c r="AS379">
        <v>1</v>
      </c>
      <c r="AT379">
        <v>1</v>
      </c>
      <c r="AU379">
        <v>1</v>
      </c>
      <c r="AV379">
        <v>1</v>
      </c>
    </row>
    <row r="380" spans="1:48" hidden="1" x14ac:dyDescent="0.25">
      <c r="A380" t="s">
        <v>17</v>
      </c>
      <c r="B380" t="s">
        <v>507</v>
      </c>
      <c r="C380" t="s">
        <v>507</v>
      </c>
      <c r="D380" t="s">
        <v>1199</v>
      </c>
      <c r="E380" t="s">
        <v>1200</v>
      </c>
      <c r="G380">
        <v>0</v>
      </c>
      <c r="J380" s="33">
        <v>42550</v>
      </c>
      <c r="K380" t="s">
        <v>30</v>
      </c>
      <c r="L380" t="s">
        <v>36</v>
      </c>
      <c r="M380" t="s">
        <v>49</v>
      </c>
      <c r="N380" t="s">
        <v>32</v>
      </c>
      <c r="O380" t="s">
        <v>755</v>
      </c>
      <c r="S380" t="s">
        <v>1178</v>
      </c>
      <c r="T380" t="s">
        <v>50</v>
      </c>
      <c r="U380" t="s">
        <v>18</v>
      </c>
      <c r="V380">
        <v>-65</v>
      </c>
      <c r="W380" t="s">
        <v>19</v>
      </c>
      <c r="X380" s="32" t="s">
        <v>81</v>
      </c>
      <c r="Y380">
        <v>0</v>
      </c>
      <c r="Z380">
        <v>5</v>
      </c>
      <c r="AC380">
        <v>5</v>
      </c>
      <c r="AD380">
        <v>5</v>
      </c>
      <c r="AJ380" s="32" t="s">
        <v>517</v>
      </c>
      <c r="AK380" t="s">
        <v>20</v>
      </c>
      <c r="AN380" t="s">
        <v>604</v>
      </c>
      <c r="AO380">
        <v>0</v>
      </c>
      <c r="AP380">
        <v>0</v>
      </c>
      <c r="AQ380">
        <v>0</v>
      </c>
      <c r="AR380">
        <v>1</v>
      </c>
      <c r="AS380">
        <v>1</v>
      </c>
      <c r="AT380">
        <v>1</v>
      </c>
      <c r="AU380">
        <v>1</v>
      </c>
      <c r="AV380">
        <v>1</v>
      </c>
    </row>
    <row r="381" spans="1:48" hidden="1" x14ac:dyDescent="0.25">
      <c r="A381" t="s">
        <v>17</v>
      </c>
      <c r="B381" t="s">
        <v>507</v>
      </c>
      <c r="C381" t="s">
        <v>507</v>
      </c>
      <c r="D381" t="s">
        <v>1201</v>
      </c>
      <c r="E381" t="s">
        <v>1202</v>
      </c>
      <c r="G381">
        <v>0</v>
      </c>
      <c r="J381" s="33">
        <v>42557</v>
      </c>
      <c r="K381" t="s">
        <v>30</v>
      </c>
      <c r="L381" t="s">
        <v>36</v>
      </c>
      <c r="M381" t="s">
        <v>49</v>
      </c>
      <c r="N381" t="s">
        <v>32</v>
      </c>
      <c r="O381" t="s">
        <v>755</v>
      </c>
      <c r="S381" t="s">
        <v>1178</v>
      </c>
      <c r="T381" t="s">
        <v>50</v>
      </c>
      <c r="U381" t="s">
        <v>18</v>
      </c>
      <c r="V381">
        <v>-65</v>
      </c>
      <c r="W381" t="s">
        <v>19</v>
      </c>
      <c r="X381" s="32" t="s">
        <v>946</v>
      </c>
      <c r="Y381">
        <v>0</v>
      </c>
      <c r="Z381">
        <v>5</v>
      </c>
      <c r="AC381">
        <v>5</v>
      </c>
      <c r="AD381">
        <v>5</v>
      </c>
      <c r="AJ381" s="32" t="s">
        <v>928</v>
      </c>
      <c r="AK381" t="s">
        <v>20</v>
      </c>
      <c r="AN381" s="1">
        <v>42373</v>
      </c>
      <c r="AO381">
        <v>0</v>
      </c>
      <c r="AP381">
        <v>0</v>
      </c>
      <c r="AQ381">
        <v>0</v>
      </c>
      <c r="AR381">
        <v>1</v>
      </c>
      <c r="AS381">
        <v>1</v>
      </c>
      <c r="AT381">
        <v>1</v>
      </c>
      <c r="AU381">
        <v>1</v>
      </c>
      <c r="AV381">
        <v>1</v>
      </c>
    </row>
    <row r="382" spans="1:48" hidden="1" x14ac:dyDescent="0.25">
      <c r="A382" t="s">
        <v>17</v>
      </c>
      <c r="B382" t="s">
        <v>507</v>
      </c>
      <c r="C382" t="s">
        <v>507</v>
      </c>
      <c r="D382" t="s">
        <v>1203</v>
      </c>
      <c r="E382" t="s">
        <v>1204</v>
      </c>
      <c r="G382">
        <v>0</v>
      </c>
      <c r="J382" s="33">
        <v>42580</v>
      </c>
      <c r="K382" t="s">
        <v>30</v>
      </c>
      <c r="L382" t="s">
        <v>36</v>
      </c>
      <c r="M382" t="s">
        <v>49</v>
      </c>
      <c r="N382" t="s">
        <v>32</v>
      </c>
      <c r="O382" t="s">
        <v>755</v>
      </c>
      <c r="S382" t="s">
        <v>1178</v>
      </c>
      <c r="T382" t="s">
        <v>50</v>
      </c>
      <c r="U382" t="s">
        <v>18</v>
      </c>
      <c r="V382">
        <v>-65</v>
      </c>
      <c r="W382" t="s">
        <v>19</v>
      </c>
      <c r="X382" s="32" t="s">
        <v>947</v>
      </c>
      <c r="Y382">
        <v>0</v>
      </c>
      <c r="Z382">
        <v>15</v>
      </c>
      <c r="AC382">
        <v>15</v>
      </c>
      <c r="AD382">
        <v>15</v>
      </c>
      <c r="AJ382" s="32" t="s">
        <v>641</v>
      </c>
      <c r="AK382" t="s">
        <v>20</v>
      </c>
      <c r="AN382" t="s">
        <v>452</v>
      </c>
      <c r="AO382">
        <v>0</v>
      </c>
      <c r="AP382">
        <v>0</v>
      </c>
      <c r="AQ382">
        <v>0</v>
      </c>
      <c r="AR382">
        <v>1</v>
      </c>
      <c r="AS382">
        <v>1</v>
      </c>
      <c r="AT382">
        <v>1</v>
      </c>
      <c r="AU382">
        <v>1</v>
      </c>
      <c r="AV382">
        <v>1</v>
      </c>
    </row>
    <row r="383" spans="1:48" hidden="1" x14ac:dyDescent="0.25">
      <c r="A383" t="s">
        <v>17</v>
      </c>
      <c r="B383" t="s">
        <v>507</v>
      </c>
      <c r="C383" t="s">
        <v>507</v>
      </c>
      <c r="D383" t="s">
        <v>1205</v>
      </c>
      <c r="E383" t="s">
        <v>1206</v>
      </c>
      <c r="G383">
        <v>0</v>
      </c>
      <c r="J383" s="33">
        <v>42573</v>
      </c>
      <c r="K383" t="s">
        <v>136</v>
      </c>
      <c r="L383" t="s">
        <v>36</v>
      </c>
      <c r="M383" t="s">
        <v>49</v>
      </c>
      <c r="N383" t="s">
        <v>24</v>
      </c>
      <c r="O383" t="s">
        <v>755</v>
      </c>
      <c r="S383" t="s">
        <v>1178</v>
      </c>
      <c r="T383" t="s">
        <v>50</v>
      </c>
      <c r="U383" t="s">
        <v>18</v>
      </c>
      <c r="V383">
        <v>-60</v>
      </c>
      <c r="W383" t="s">
        <v>19</v>
      </c>
      <c r="X383" s="32" t="s">
        <v>946</v>
      </c>
      <c r="Y383">
        <v>5</v>
      </c>
      <c r="Z383">
        <v>15</v>
      </c>
      <c r="AC383">
        <v>15</v>
      </c>
      <c r="AD383">
        <v>15</v>
      </c>
      <c r="AJ383" s="32" t="s">
        <v>516</v>
      </c>
      <c r="AK383" t="s">
        <v>20</v>
      </c>
      <c r="AN383" t="s">
        <v>452</v>
      </c>
      <c r="AO383">
        <v>0</v>
      </c>
      <c r="AP383">
        <v>0</v>
      </c>
      <c r="AQ383">
        <v>0</v>
      </c>
      <c r="AR383">
        <v>1</v>
      </c>
      <c r="AS383">
        <v>1</v>
      </c>
      <c r="AT383">
        <v>1</v>
      </c>
      <c r="AU383">
        <v>1</v>
      </c>
      <c r="AV383">
        <v>1</v>
      </c>
    </row>
    <row r="384" spans="1:48" hidden="1" x14ac:dyDescent="0.25">
      <c r="A384" t="s">
        <v>17</v>
      </c>
      <c r="B384" t="s">
        <v>507</v>
      </c>
      <c r="C384" t="s">
        <v>507</v>
      </c>
      <c r="D384" t="s">
        <v>1207</v>
      </c>
      <c r="E384" t="s">
        <v>1208</v>
      </c>
      <c r="G384">
        <v>0</v>
      </c>
      <c r="J384" s="33">
        <v>42618</v>
      </c>
      <c r="K384" t="s">
        <v>136</v>
      </c>
      <c r="L384" t="s">
        <v>36</v>
      </c>
      <c r="M384" t="s">
        <v>49</v>
      </c>
      <c r="N384" t="s">
        <v>24</v>
      </c>
      <c r="O384" t="s">
        <v>755</v>
      </c>
      <c r="S384" t="s">
        <v>1178</v>
      </c>
      <c r="T384" t="s">
        <v>50</v>
      </c>
      <c r="U384" t="s">
        <v>18</v>
      </c>
      <c r="V384">
        <v>-65</v>
      </c>
      <c r="W384" t="s">
        <v>19</v>
      </c>
      <c r="X384" s="32" t="s">
        <v>948</v>
      </c>
      <c r="Y384">
        <v>0</v>
      </c>
      <c r="Z384">
        <v>15</v>
      </c>
      <c r="AC384">
        <v>15</v>
      </c>
      <c r="AD384">
        <v>15</v>
      </c>
      <c r="AJ384" s="32" t="s">
        <v>949</v>
      </c>
      <c r="AK384" t="s">
        <v>20</v>
      </c>
      <c r="AN384" t="s">
        <v>519</v>
      </c>
      <c r="AO384">
        <v>0</v>
      </c>
      <c r="AP384">
        <v>0</v>
      </c>
      <c r="AQ384">
        <v>0</v>
      </c>
      <c r="AR384">
        <v>1</v>
      </c>
      <c r="AS384">
        <v>1</v>
      </c>
      <c r="AT384">
        <v>1</v>
      </c>
      <c r="AU384">
        <v>1</v>
      </c>
      <c r="AV384">
        <v>1</v>
      </c>
    </row>
    <row r="385" spans="1:48" hidden="1" x14ac:dyDescent="0.25">
      <c r="A385" t="s">
        <v>17</v>
      </c>
      <c r="B385" t="s">
        <v>507</v>
      </c>
      <c r="C385" t="s">
        <v>507</v>
      </c>
      <c r="D385" t="s">
        <v>1209</v>
      </c>
      <c r="E385" t="s">
        <v>1210</v>
      </c>
      <c r="G385">
        <v>0</v>
      </c>
      <c r="J385" s="33">
        <v>42646</v>
      </c>
      <c r="K385" t="s">
        <v>136</v>
      </c>
      <c r="L385" t="s">
        <v>36</v>
      </c>
      <c r="M385" t="s">
        <v>49</v>
      </c>
      <c r="N385" t="s">
        <v>24</v>
      </c>
      <c r="O385" t="s">
        <v>755</v>
      </c>
      <c r="S385" t="s">
        <v>1178</v>
      </c>
      <c r="T385" t="s">
        <v>50</v>
      </c>
      <c r="U385" t="s">
        <v>18</v>
      </c>
      <c r="V385">
        <v>-65</v>
      </c>
      <c r="W385" t="s">
        <v>19</v>
      </c>
      <c r="X385" s="32" t="s">
        <v>950</v>
      </c>
      <c r="Y385">
        <v>0</v>
      </c>
      <c r="Z385">
        <v>20</v>
      </c>
      <c r="AC385">
        <v>20</v>
      </c>
      <c r="AD385">
        <v>20</v>
      </c>
      <c r="AJ385" s="32" t="s">
        <v>953</v>
      </c>
      <c r="AK385" t="s">
        <v>20</v>
      </c>
      <c r="AN385" t="s">
        <v>533</v>
      </c>
      <c r="AO385">
        <v>0</v>
      </c>
      <c r="AP385">
        <v>0</v>
      </c>
      <c r="AQ385">
        <v>0</v>
      </c>
      <c r="AR385">
        <v>1</v>
      </c>
      <c r="AS385">
        <v>1</v>
      </c>
      <c r="AT385">
        <v>1</v>
      </c>
      <c r="AU385">
        <v>1</v>
      </c>
      <c r="AV385">
        <v>1</v>
      </c>
    </row>
    <row r="386" spans="1:48" hidden="1" x14ac:dyDescent="0.25">
      <c r="A386" t="s">
        <v>17</v>
      </c>
      <c r="B386" t="s">
        <v>507</v>
      </c>
      <c r="C386" t="s">
        <v>507</v>
      </c>
      <c r="D386" t="s">
        <v>1211</v>
      </c>
      <c r="E386" t="s">
        <v>1212</v>
      </c>
      <c r="G386">
        <v>0</v>
      </c>
      <c r="J386" s="33">
        <v>42705</v>
      </c>
      <c r="K386" t="s">
        <v>30</v>
      </c>
      <c r="L386" t="s">
        <v>36</v>
      </c>
      <c r="M386" t="s">
        <v>49</v>
      </c>
      <c r="N386" t="s">
        <v>32</v>
      </c>
      <c r="O386" t="s">
        <v>755</v>
      </c>
      <c r="S386" t="s">
        <v>1178</v>
      </c>
      <c r="T386" t="s">
        <v>50</v>
      </c>
      <c r="U386" t="s">
        <v>18</v>
      </c>
      <c r="V386">
        <v>-65</v>
      </c>
      <c r="W386" t="s">
        <v>19</v>
      </c>
      <c r="X386" s="32" t="s">
        <v>954</v>
      </c>
      <c r="Y386">
        <v>0</v>
      </c>
      <c r="Z386">
        <v>40</v>
      </c>
      <c r="AC386">
        <v>40</v>
      </c>
      <c r="AD386">
        <v>40</v>
      </c>
      <c r="AJ386" s="32" t="s">
        <v>746</v>
      </c>
      <c r="AK386" t="s">
        <v>20</v>
      </c>
      <c r="AN386" t="s">
        <v>648</v>
      </c>
      <c r="AO386">
        <v>0</v>
      </c>
      <c r="AP386">
        <v>0</v>
      </c>
      <c r="AQ386">
        <v>0</v>
      </c>
      <c r="AR386">
        <v>1</v>
      </c>
      <c r="AS386">
        <v>1</v>
      </c>
      <c r="AT386">
        <v>1</v>
      </c>
      <c r="AU386">
        <v>1</v>
      </c>
      <c r="AV386">
        <v>1</v>
      </c>
    </row>
    <row r="387" spans="1:48" hidden="1" x14ac:dyDescent="0.25">
      <c r="A387" t="s">
        <v>17</v>
      </c>
      <c r="B387" t="s">
        <v>507</v>
      </c>
      <c r="C387" t="s">
        <v>507</v>
      </c>
      <c r="D387" t="s">
        <v>1213</v>
      </c>
      <c r="E387" t="s">
        <v>1214</v>
      </c>
      <c r="G387">
        <v>0</v>
      </c>
      <c r="J387" s="33">
        <v>42723</v>
      </c>
      <c r="K387" t="s">
        <v>46</v>
      </c>
      <c r="L387" t="s">
        <v>36</v>
      </c>
      <c r="M387" t="s">
        <v>49</v>
      </c>
      <c r="N387" t="s">
        <v>24</v>
      </c>
      <c r="O387" t="s">
        <v>755</v>
      </c>
      <c r="S387" t="s">
        <v>1178</v>
      </c>
      <c r="T387" t="s">
        <v>50</v>
      </c>
      <c r="U387" t="s">
        <v>18</v>
      </c>
      <c r="V387">
        <v>-65</v>
      </c>
      <c r="W387" t="s">
        <v>19</v>
      </c>
      <c r="X387" s="32" t="s">
        <v>1119</v>
      </c>
      <c r="Y387">
        <v>0</v>
      </c>
      <c r="Z387">
        <v>12</v>
      </c>
      <c r="AC387">
        <v>12</v>
      </c>
      <c r="AD387">
        <v>12</v>
      </c>
      <c r="AJ387" s="32" t="s">
        <v>1215</v>
      </c>
      <c r="AK387" t="s">
        <v>20</v>
      </c>
      <c r="AN387" t="s">
        <v>1216</v>
      </c>
      <c r="AO387">
        <v>0</v>
      </c>
      <c r="AP387">
        <v>0</v>
      </c>
      <c r="AQ387">
        <v>0</v>
      </c>
      <c r="AR387">
        <v>1</v>
      </c>
      <c r="AS387">
        <v>1</v>
      </c>
      <c r="AT387">
        <v>1</v>
      </c>
      <c r="AU387">
        <v>1</v>
      </c>
      <c r="AV387">
        <v>1</v>
      </c>
    </row>
    <row r="388" spans="1:48" hidden="1" x14ac:dyDescent="0.25">
      <c r="A388" t="s">
        <v>17</v>
      </c>
      <c r="B388" t="s">
        <v>507</v>
      </c>
      <c r="C388" t="s">
        <v>507</v>
      </c>
      <c r="D388" t="s">
        <v>1217</v>
      </c>
      <c r="E388" t="s">
        <v>1218</v>
      </c>
      <c r="G388">
        <v>0</v>
      </c>
      <c r="J388" s="33">
        <v>42740</v>
      </c>
      <c r="K388" t="s">
        <v>46</v>
      </c>
      <c r="L388" t="s">
        <v>36</v>
      </c>
      <c r="M388" t="s">
        <v>49</v>
      </c>
      <c r="N388" t="s">
        <v>24</v>
      </c>
      <c r="O388" t="s">
        <v>755</v>
      </c>
      <c r="S388" t="s">
        <v>1178</v>
      </c>
      <c r="T388" t="s">
        <v>50</v>
      </c>
      <c r="U388" t="s">
        <v>18</v>
      </c>
      <c r="V388">
        <v>-65</v>
      </c>
      <c r="W388" t="s">
        <v>19</v>
      </c>
      <c r="X388" s="32" t="s">
        <v>665</v>
      </c>
      <c r="Y388">
        <v>0</v>
      </c>
      <c r="Z388">
        <v>8</v>
      </c>
      <c r="AC388">
        <v>8</v>
      </c>
      <c r="AD388">
        <v>8</v>
      </c>
      <c r="AJ388" s="32" t="s">
        <v>677</v>
      </c>
      <c r="AK388" t="s">
        <v>20</v>
      </c>
      <c r="AN388" t="s">
        <v>555</v>
      </c>
      <c r="AO388">
        <v>0</v>
      </c>
      <c r="AP388">
        <v>0</v>
      </c>
      <c r="AQ388">
        <v>0</v>
      </c>
      <c r="AR388">
        <v>1</v>
      </c>
      <c r="AS388">
        <v>1</v>
      </c>
      <c r="AT388">
        <v>1</v>
      </c>
      <c r="AU388">
        <v>1</v>
      </c>
      <c r="AV388">
        <v>1</v>
      </c>
    </row>
    <row r="389" spans="1:48" hidden="1" x14ac:dyDescent="0.25">
      <c r="A389" t="s">
        <v>17</v>
      </c>
      <c r="B389" t="s">
        <v>507</v>
      </c>
      <c r="C389" t="s">
        <v>507</v>
      </c>
      <c r="D389" t="s">
        <v>1219</v>
      </c>
      <c r="E389" t="s">
        <v>1220</v>
      </c>
      <c r="G389">
        <v>0</v>
      </c>
      <c r="J389" s="33">
        <v>42740</v>
      </c>
      <c r="K389" t="s">
        <v>136</v>
      </c>
      <c r="L389" t="s">
        <v>36</v>
      </c>
      <c r="M389" t="s">
        <v>49</v>
      </c>
      <c r="N389" t="s">
        <v>24</v>
      </c>
      <c r="O389" t="s">
        <v>755</v>
      </c>
      <c r="S389" t="s">
        <v>1178</v>
      </c>
      <c r="T389" t="s">
        <v>50</v>
      </c>
      <c r="U389" t="s">
        <v>18</v>
      </c>
      <c r="V389">
        <v>-65</v>
      </c>
      <c r="W389" t="s">
        <v>19</v>
      </c>
      <c r="X389" s="32" t="s">
        <v>677</v>
      </c>
      <c r="Y389">
        <v>0</v>
      </c>
      <c r="Z389">
        <v>0</v>
      </c>
      <c r="AC389">
        <v>0</v>
      </c>
      <c r="AD389">
        <v>0</v>
      </c>
      <c r="AJ389" s="32" t="s">
        <v>677</v>
      </c>
      <c r="AK389" t="s">
        <v>20</v>
      </c>
      <c r="AN389" t="s">
        <v>555</v>
      </c>
      <c r="AO389">
        <v>0</v>
      </c>
      <c r="AP389">
        <v>0</v>
      </c>
      <c r="AQ389">
        <v>0</v>
      </c>
      <c r="AR389">
        <v>1</v>
      </c>
      <c r="AS389">
        <v>1</v>
      </c>
      <c r="AT389">
        <v>1</v>
      </c>
      <c r="AU389">
        <v>1</v>
      </c>
      <c r="AV389">
        <v>1</v>
      </c>
    </row>
    <row r="390" spans="1:48" hidden="1" x14ac:dyDescent="0.25">
      <c r="A390" t="s">
        <v>17</v>
      </c>
      <c r="B390" t="s">
        <v>507</v>
      </c>
      <c r="C390" t="s">
        <v>507</v>
      </c>
      <c r="D390" t="s">
        <v>1221</v>
      </c>
      <c r="E390" t="s">
        <v>1222</v>
      </c>
      <c r="G390">
        <v>0</v>
      </c>
      <c r="J390" s="33">
        <v>42754</v>
      </c>
      <c r="K390" t="s">
        <v>136</v>
      </c>
      <c r="L390" t="s">
        <v>36</v>
      </c>
      <c r="M390" t="s">
        <v>49</v>
      </c>
      <c r="N390" t="s">
        <v>24</v>
      </c>
      <c r="O390" t="s">
        <v>755</v>
      </c>
      <c r="S390" t="s">
        <v>1178</v>
      </c>
      <c r="T390" t="s">
        <v>50</v>
      </c>
      <c r="U390" t="s">
        <v>18</v>
      </c>
      <c r="V390">
        <v>-65</v>
      </c>
      <c r="W390" t="s">
        <v>19</v>
      </c>
      <c r="X390" s="32" t="s">
        <v>683</v>
      </c>
      <c r="Y390">
        <v>0</v>
      </c>
      <c r="Z390">
        <v>10</v>
      </c>
      <c r="AC390">
        <v>10</v>
      </c>
      <c r="AD390">
        <v>10</v>
      </c>
      <c r="AJ390" s="32" t="s">
        <v>715</v>
      </c>
      <c r="AK390" t="s">
        <v>20</v>
      </c>
      <c r="AN390" s="1">
        <v>42653</v>
      </c>
      <c r="AO390">
        <v>0</v>
      </c>
      <c r="AP390">
        <v>0</v>
      </c>
      <c r="AQ390">
        <v>0</v>
      </c>
      <c r="AR390">
        <v>1</v>
      </c>
      <c r="AS390">
        <v>1</v>
      </c>
      <c r="AT390">
        <v>1</v>
      </c>
      <c r="AU390">
        <v>1</v>
      </c>
      <c r="AV390">
        <v>1</v>
      </c>
    </row>
    <row r="391" spans="1:48" hidden="1" x14ac:dyDescent="0.25">
      <c r="A391" t="s">
        <v>17</v>
      </c>
      <c r="B391" t="s">
        <v>507</v>
      </c>
      <c r="C391" t="s">
        <v>507</v>
      </c>
      <c r="D391" t="s">
        <v>1223</v>
      </c>
      <c r="E391" t="s">
        <v>1224</v>
      </c>
      <c r="G391">
        <v>0</v>
      </c>
      <c r="J391" s="33">
        <v>42754</v>
      </c>
      <c r="K391" t="s">
        <v>30</v>
      </c>
      <c r="L391" t="s">
        <v>36</v>
      </c>
      <c r="M391" t="s">
        <v>49</v>
      </c>
      <c r="N391" t="s">
        <v>32</v>
      </c>
      <c r="O391" t="s">
        <v>755</v>
      </c>
      <c r="S391" t="s">
        <v>1178</v>
      </c>
      <c r="T391" t="s">
        <v>50</v>
      </c>
      <c r="U391" t="s">
        <v>25</v>
      </c>
      <c r="V391">
        <v>-55</v>
      </c>
      <c r="W391" t="s">
        <v>19</v>
      </c>
      <c r="X391" s="32" t="s">
        <v>715</v>
      </c>
      <c r="Y391">
        <v>10</v>
      </c>
      <c r="Z391">
        <v>0</v>
      </c>
      <c r="AC391">
        <v>0</v>
      </c>
      <c r="AD391">
        <v>0</v>
      </c>
      <c r="AJ391" s="32" t="s">
        <v>715</v>
      </c>
      <c r="AK391" t="s">
        <v>20</v>
      </c>
      <c r="AN391" t="s">
        <v>671</v>
      </c>
      <c r="AO391">
        <v>0</v>
      </c>
      <c r="AP391">
        <v>0</v>
      </c>
      <c r="AQ391">
        <v>0</v>
      </c>
      <c r="AR391">
        <v>1</v>
      </c>
      <c r="AS391">
        <v>1</v>
      </c>
      <c r="AT391">
        <v>1</v>
      </c>
      <c r="AU391">
        <v>1</v>
      </c>
      <c r="AV391">
        <v>1</v>
      </c>
    </row>
    <row r="392" spans="1:48" hidden="1" x14ac:dyDescent="0.25">
      <c r="A392" t="s">
        <v>17</v>
      </c>
      <c r="B392" t="s">
        <v>507</v>
      </c>
      <c r="C392" t="s">
        <v>507</v>
      </c>
      <c r="D392" t="s">
        <v>1225</v>
      </c>
      <c r="E392" t="s">
        <v>1226</v>
      </c>
      <c r="G392">
        <v>0</v>
      </c>
      <c r="J392" s="33">
        <v>42768</v>
      </c>
      <c r="K392" t="s">
        <v>46</v>
      </c>
      <c r="L392" t="s">
        <v>36</v>
      </c>
      <c r="M392" t="s">
        <v>49</v>
      </c>
      <c r="N392" t="s">
        <v>24</v>
      </c>
      <c r="O392" t="s">
        <v>755</v>
      </c>
      <c r="S392" t="s">
        <v>1178</v>
      </c>
      <c r="T392" t="s">
        <v>50</v>
      </c>
      <c r="U392" t="s">
        <v>18</v>
      </c>
      <c r="V392">
        <v>-65</v>
      </c>
      <c r="W392" t="s">
        <v>19</v>
      </c>
      <c r="X392" s="32" t="s">
        <v>934</v>
      </c>
      <c r="Y392">
        <v>0</v>
      </c>
      <c r="Z392">
        <v>0</v>
      </c>
      <c r="AC392">
        <v>0</v>
      </c>
      <c r="AD392">
        <v>0</v>
      </c>
      <c r="AJ392" s="32" t="s">
        <v>934</v>
      </c>
      <c r="AK392" t="s">
        <v>20</v>
      </c>
      <c r="AN392" t="s">
        <v>671</v>
      </c>
      <c r="AO392">
        <v>0</v>
      </c>
      <c r="AP392">
        <v>0</v>
      </c>
      <c r="AQ392">
        <v>0</v>
      </c>
      <c r="AR392">
        <v>1</v>
      </c>
      <c r="AS392">
        <v>1</v>
      </c>
      <c r="AT392">
        <v>1</v>
      </c>
      <c r="AU392">
        <v>1</v>
      </c>
      <c r="AV392">
        <v>1</v>
      </c>
    </row>
    <row r="393" spans="1:48" hidden="1" x14ac:dyDescent="0.25">
      <c r="A393" t="s">
        <v>17</v>
      </c>
      <c r="B393" t="s">
        <v>507</v>
      </c>
      <c r="C393" t="s">
        <v>507</v>
      </c>
      <c r="D393" t="s">
        <v>1227</v>
      </c>
      <c r="E393" t="s">
        <v>1228</v>
      </c>
      <c r="G393">
        <v>0</v>
      </c>
      <c r="J393" s="33">
        <v>42782</v>
      </c>
      <c r="K393" t="s">
        <v>46</v>
      </c>
      <c r="L393" t="s">
        <v>39</v>
      </c>
      <c r="M393" t="s">
        <v>49</v>
      </c>
      <c r="N393" t="s">
        <v>24</v>
      </c>
      <c r="O393" t="s">
        <v>755</v>
      </c>
      <c r="S393" t="s">
        <v>1178</v>
      </c>
      <c r="T393" t="s">
        <v>50</v>
      </c>
      <c r="U393" t="s">
        <v>18</v>
      </c>
      <c r="V393">
        <v>-65</v>
      </c>
      <c r="W393" t="s">
        <v>19</v>
      </c>
      <c r="X393" s="32" t="s">
        <v>1229</v>
      </c>
      <c r="Y393">
        <v>0</v>
      </c>
      <c r="Z393">
        <v>10</v>
      </c>
      <c r="AC393">
        <v>10</v>
      </c>
      <c r="AD393">
        <v>10</v>
      </c>
      <c r="AJ393" s="32" t="s">
        <v>931</v>
      </c>
      <c r="AK393" t="s">
        <v>20</v>
      </c>
      <c r="AN393" s="1">
        <v>42624</v>
      </c>
      <c r="AO393">
        <v>0</v>
      </c>
      <c r="AP393">
        <v>0</v>
      </c>
      <c r="AQ393">
        <v>0</v>
      </c>
      <c r="AR393">
        <v>1</v>
      </c>
      <c r="AS393">
        <v>1</v>
      </c>
      <c r="AT393">
        <v>1</v>
      </c>
      <c r="AU393">
        <v>1</v>
      </c>
      <c r="AV393">
        <v>1</v>
      </c>
    </row>
    <row r="394" spans="1:48" hidden="1" x14ac:dyDescent="0.25">
      <c r="A394" t="s">
        <v>17</v>
      </c>
      <c r="B394" t="s">
        <v>507</v>
      </c>
      <c r="C394" t="s">
        <v>507</v>
      </c>
      <c r="D394" t="s">
        <v>1230</v>
      </c>
      <c r="E394" t="s">
        <v>1231</v>
      </c>
      <c r="G394">
        <v>0</v>
      </c>
      <c r="J394" s="33">
        <v>42536</v>
      </c>
      <c r="K394" t="s">
        <v>661</v>
      </c>
      <c r="L394" t="s">
        <v>36</v>
      </c>
      <c r="M394" t="s">
        <v>49</v>
      </c>
      <c r="N394" t="s">
        <v>40</v>
      </c>
      <c r="O394" t="s">
        <v>755</v>
      </c>
      <c r="S394" t="s">
        <v>1178</v>
      </c>
      <c r="T394" t="s">
        <v>50</v>
      </c>
      <c r="U394" t="s">
        <v>18</v>
      </c>
      <c r="V394">
        <v>-65</v>
      </c>
      <c r="W394" t="s">
        <v>19</v>
      </c>
      <c r="X394" s="32" t="s">
        <v>51</v>
      </c>
      <c r="Y394">
        <v>0</v>
      </c>
      <c r="Z394">
        <v>5</v>
      </c>
      <c r="AC394">
        <v>5</v>
      </c>
      <c r="AD394">
        <v>5</v>
      </c>
      <c r="AJ394" s="32" t="s">
        <v>533</v>
      </c>
      <c r="AK394" t="s">
        <v>20</v>
      </c>
      <c r="AN394" s="1">
        <v>42646</v>
      </c>
      <c r="AO394">
        <v>0</v>
      </c>
      <c r="AP394">
        <v>0</v>
      </c>
      <c r="AQ394">
        <v>0</v>
      </c>
      <c r="AR394">
        <v>1</v>
      </c>
      <c r="AS394">
        <v>1</v>
      </c>
      <c r="AT394">
        <v>1</v>
      </c>
      <c r="AU394">
        <v>1</v>
      </c>
      <c r="AV394">
        <v>1</v>
      </c>
    </row>
    <row r="395" spans="1:48" hidden="1" x14ac:dyDescent="0.25">
      <c r="A395" t="s">
        <v>17</v>
      </c>
      <c r="B395" t="s">
        <v>507</v>
      </c>
      <c r="C395" t="s">
        <v>507</v>
      </c>
      <c r="D395" t="s">
        <v>1232</v>
      </c>
      <c r="E395" t="s">
        <v>1233</v>
      </c>
      <c r="G395">
        <v>0</v>
      </c>
      <c r="J395" s="33">
        <v>42543</v>
      </c>
      <c r="K395" t="s">
        <v>661</v>
      </c>
      <c r="L395" t="s">
        <v>36</v>
      </c>
      <c r="M395" t="s">
        <v>49</v>
      </c>
      <c r="N395" t="s">
        <v>664</v>
      </c>
      <c r="O395" t="s">
        <v>755</v>
      </c>
      <c r="S395" t="s">
        <v>1178</v>
      </c>
      <c r="T395" t="s">
        <v>50</v>
      </c>
      <c r="U395" t="s">
        <v>18</v>
      </c>
      <c r="V395">
        <v>-65</v>
      </c>
      <c r="W395" t="s">
        <v>19</v>
      </c>
      <c r="X395" s="32" t="s">
        <v>745</v>
      </c>
      <c r="Y395">
        <v>0</v>
      </c>
      <c r="Z395">
        <v>5</v>
      </c>
      <c r="AC395">
        <v>5</v>
      </c>
      <c r="AD395">
        <v>5</v>
      </c>
      <c r="AJ395" s="32" t="s">
        <v>475</v>
      </c>
      <c r="AK395" t="s">
        <v>20</v>
      </c>
      <c r="AN395" t="s">
        <v>635</v>
      </c>
      <c r="AO395">
        <v>0</v>
      </c>
      <c r="AP395">
        <v>0</v>
      </c>
      <c r="AQ395">
        <v>0</v>
      </c>
      <c r="AR395">
        <v>1</v>
      </c>
      <c r="AS395">
        <v>1</v>
      </c>
      <c r="AT395">
        <v>1</v>
      </c>
      <c r="AU395">
        <v>1</v>
      </c>
      <c r="AV395">
        <v>1</v>
      </c>
    </row>
    <row r="396" spans="1:48" hidden="1" x14ac:dyDescent="0.25">
      <c r="A396" t="s">
        <v>17</v>
      </c>
      <c r="B396" t="s">
        <v>507</v>
      </c>
      <c r="C396" t="s">
        <v>507</v>
      </c>
      <c r="D396" t="s">
        <v>1234</v>
      </c>
      <c r="E396" t="s">
        <v>1235</v>
      </c>
      <c r="G396">
        <v>0</v>
      </c>
      <c r="J396" s="33">
        <v>42536</v>
      </c>
      <c r="K396" t="s">
        <v>30</v>
      </c>
      <c r="L396" t="s">
        <v>36</v>
      </c>
      <c r="M396" t="s">
        <v>49</v>
      </c>
      <c r="N396" t="s">
        <v>32</v>
      </c>
      <c r="O396" t="s">
        <v>755</v>
      </c>
      <c r="S396" t="s">
        <v>1178</v>
      </c>
      <c r="T396" t="s">
        <v>50</v>
      </c>
      <c r="U396" t="s">
        <v>18</v>
      </c>
      <c r="V396">
        <v>-60</v>
      </c>
      <c r="W396" t="s">
        <v>19</v>
      </c>
      <c r="X396" s="32" t="s">
        <v>51</v>
      </c>
      <c r="Y396">
        <v>0</v>
      </c>
      <c r="Z396">
        <v>5</v>
      </c>
      <c r="AC396">
        <v>5</v>
      </c>
      <c r="AD396">
        <v>5</v>
      </c>
      <c r="AJ396" s="32" t="s">
        <v>533</v>
      </c>
      <c r="AK396" t="s">
        <v>20</v>
      </c>
      <c r="AN396" t="s">
        <v>635</v>
      </c>
      <c r="AO396">
        <v>0</v>
      </c>
      <c r="AP396">
        <v>0</v>
      </c>
      <c r="AQ396">
        <v>0</v>
      </c>
      <c r="AR396">
        <v>1</v>
      </c>
      <c r="AS396">
        <v>1</v>
      </c>
      <c r="AT396">
        <v>1</v>
      </c>
      <c r="AU396">
        <v>1</v>
      </c>
      <c r="AV396">
        <v>1</v>
      </c>
    </row>
    <row r="397" spans="1:48" hidden="1" x14ac:dyDescent="0.25">
      <c r="A397" t="s">
        <v>17</v>
      </c>
      <c r="B397" t="s">
        <v>507</v>
      </c>
      <c r="C397" t="s">
        <v>507</v>
      </c>
      <c r="D397" t="s">
        <v>1236</v>
      </c>
      <c r="E397" t="s">
        <v>1237</v>
      </c>
      <c r="G397">
        <v>0</v>
      </c>
      <c r="J397" s="33">
        <v>42543</v>
      </c>
      <c r="K397" t="s">
        <v>30</v>
      </c>
      <c r="L397" t="s">
        <v>36</v>
      </c>
      <c r="M397" t="s">
        <v>49</v>
      </c>
      <c r="N397" t="s">
        <v>32</v>
      </c>
      <c r="O397" t="s">
        <v>755</v>
      </c>
      <c r="S397" t="s">
        <v>1178</v>
      </c>
      <c r="T397" t="s">
        <v>50</v>
      </c>
      <c r="U397" t="s">
        <v>18</v>
      </c>
      <c r="V397">
        <v>-60</v>
      </c>
      <c r="W397" t="s">
        <v>19</v>
      </c>
      <c r="X397" s="32" t="s">
        <v>745</v>
      </c>
      <c r="Y397">
        <v>5</v>
      </c>
      <c r="Z397">
        <v>5</v>
      </c>
      <c r="AC397">
        <v>5</v>
      </c>
      <c r="AD397">
        <v>5</v>
      </c>
      <c r="AJ397" s="32" t="s">
        <v>475</v>
      </c>
      <c r="AK397" t="s">
        <v>20</v>
      </c>
      <c r="AN397" t="s">
        <v>604</v>
      </c>
      <c r="AO397">
        <v>0</v>
      </c>
      <c r="AP397">
        <v>0</v>
      </c>
      <c r="AQ397">
        <v>0</v>
      </c>
      <c r="AR397">
        <v>1</v>
      </c>
      <c r="AS397">
        <v>1</v>
      </c>
      <c r="AT397">
        <v>1</v>
      </c>
      <c r="AU397">
        <v>1</v>
      </c>
      <c r="AV397">
        <v>1</v>
      </c>
    </row>
    <row r="398" spans="1:48" hidden="1" x14ac:dyDescent="0.25">
      <c r="A398" t="s">
        <v>17</v>
      </c>
      <c r="B398" t="s">
        <v>507</v>
      </c>
      <c r="C398" t="s">
        <v>507</v>
      </c>
      <c r="D398" t="s">
        <v>1238</v>
      </c>
      <c r="E398" t="s">
        <v>1239</v>
      </c>
      <c r="G398">
        <v>0</v>
      </c>
      <c r="J398" s="33">
        <v>42543</v>
      </c>
      <c r="K398" t="s">
        <v>46</v>
      </c>
      <c r="L398" t="s">
        <v>36</v>
      </c>
      <c r="M398" t="s">
        <v>49</v>
      </c>
      <c r="N398" t="s">
        <v>24</v>
      </c>
      <c r="O398" t="s">
        <v>755</v>
      </c>
      <c r="S398" t="s">
        <v>1178</v>
      </c>
      <c r="T398" t="s">
        <v>50</v>
      </c>
      <c r="U398" t="s">
        <v>25</v>
      </c>
      <c r="V398">
        <v>-65</v>
      </c>
      <c r="W398" t="s">
        <v>19</v>
      </c>
      <c r="X398" s="32" t="s">
        <v>475</v>
      </c>
      <c r="Y398">
        <v>0</v>
      </c>
      <c r="Z398">
        <v>0</v>
      </c>
      <c r="AC398">
        <v>0</v>
      </c>
      <c r="AD398">
        <v>0</v>
      </c>
      <c r="AJ398" s="32" t="s">
        <v>475</v>
      </c>
      <c r="AK398" t="s">
        <v>20</v>
      </c>
      <c r="AN398" t="s">
        <v>635</v>
      </c>
      <c r="AO398">
        <v>0</v>
      </c>
      <c r="AP398">
        <v>0</v>
      </c>
      <c r="AQ398">
        <v>0</v>
      </c>
      <c r="AR398">
        <v>1</v>
      </c>
      <c r="AS398">
        <v>1</v>
      </c>
      <c r="AT398">
        <v>1</v>
      </c>
      <c r="AU398">
        <v>1</v>
      </c>
      <c r="AV398">
        <v>1</v>
      </c>
    </row>
    <row r="399" spans="1:48" hidden="1" x14ac:dyDescent="0.25">
      <c r="A399" t="s">
        <v>17</v>
      </c>
      <c r="B399" t="s">
        <v>507</v>
      </c>
      <c r="C399" t="s">
        <v>507</v>
      </c>
      <c r="D399" t="s">
        <v>1240</v>
      </c>
      <c r="E399" t="s">
        <v>1241</v>
      </c>
      <c r="G399">
        <v>0</v>
      </c>
      <c r="J399" s="33">
        <v>42552</v>
      </c>
      <c r="K399" t="s">
        <v>46</v>
      </c>
      <c r="L399" t="s">
        <v>36</v>
      </c>
      <c r="M399" t="s">
        <v>49</v>
      </c>
      <c r="N399" t="s">
        <v>24</v>
      </c>
      <c r="O399" t="s">
        <v>755</v>
      </c>
      <c r="S399" t="s">
        <v>1178</v>
      </c>
      <c r="T399" t="s">
        <v>50</v>
      </c>
      <c r="U399" t="s">
        <v>18</v>
      </c>
      <c r="V399">
        <v>-57</v>
      </c>
      <c r="W399" t="s">
        <v>19</v>
      </c>
      <c r="X399" s="32" t="s">
        <v>81</v>
      </c>
      <c r="Y399">
        <v>0</v>
      </c>
      <c r="Z399">
        <v>7</v>
      </c>
      <c r="AC399">
        <v>7</v>
      </c>
      <c r="AD399">
        <v>7</v>
      </c>
      <c r="AJ399" s="32" t="s">
        <v>942</v>
      </c>
      <c r="AK399" t="s">
        <v>20</v>
      </c>
      <c r="AN399" s="1">
        <v>42586</v>
      </c>
      <c r="AO399">
        <v>0</v>
      </c>
      <c r="AP399">
        <v>0</v>
      </c>
      <c r="AQ399">
        <v>0</v>
      </c>
      <c r="AR399">
        <v>1</v>
      </c>
      <c r="AS399">
        <v>1</v>
      </c>
      <c r="AT399">
        <v>1</v>
      </c>
      <c r="AU399">
        <v>1</v>
      </c>
      <c r="AV399">
        <v>1</v>
      </c>
    </row>
    <row r="400" spans="1:48" hidden="1" x14ac:dyDescent="0.25">
      <c r="A400" t="s">
        <v>17</v>
      </c>
      <c r="B400" t="s">
        <v>507</v>
      </c>
      <c r="C400" t="s">
        <v>507</v>
      </c>
      <c r="D400" t="s">
        <v>1242</v>
      </c>
      <c r="E400" t="s">
        <v>1243</v>
      </c>
      <c r="G400">
        <v>0</v>
      </c>
      <c r="J400" s="33">
        <v>42550</v>
      </c>
      <c r="K400" t="s">
        <v>136</v>
      </c>
      <c r="L400" t="s">
        <v>36</v>
      </c>
      <c r="M400" t="s">
        <v>49</v>
      </c>
      <c r="N400" t="s">
        <v>24</v>
      </c>
      <c r="O400" t="s">
        <v>755</v>
      </c>
      <c r="S400" t="s">
        <v>1178</v>
      </c>
      <c r="T400" t="s">
        <v>50</v>
      </c>
      <c r="U400" t="s">
        <v>18</v>
      </c>
      <c r="V400">
        <v>-65</v>
      </c>
      <c r="W400" t="s">
        <v>19</v>
      </c>
      <c r="X400" s="32" t="s">
        <v>81</v>
      </c>
      <c r="Y400">
        <v>0</v>
      </c>
      <c r="Z400">
        <v>5</v>
      </c>
      <c r="AC400">
        <v>5</v>
      </c>
      <c r="AD400">
        <v>5</v>
      </c>
      <c r="AJ400" s="32" t="s">
        <v>517</v>
      </c>
      <c r="AK400" t="s">
        <v>20</v>
      </c>
      <c r="AN400" t="s">
        <v>604</v>
      </c>
      <c r="AO400">
        <v>0</v>
      </c>
      <c r="AP400">
        <v>0</v>
      </c>
      <c r="AQ400">
        <v>0</v>
      </c>
      <c r="AR400">
        <v>1</v>
      </c>
      <c r="AS400">
        <v>1</v>
      </c>
      <c r="AT400">
        <v>1</v>
      </c>
      <c r="AU400">
        <v>1</v>
      </c>
      <c r="AV400">
        <v>1</v>
      </c>
    </row>
    <row r="401" spans="1:48" hidden="1" x14ac:dyDescent="0.25">
      <c r="A401" t="s">
        <v>17</v>
      </c>
      <c r="B401" t="s">
        <v>507</v>
      </c>
      <c r="C401" t="s">
        <v>507</v>
      </c>
      <c r="D401" t="s">
        <v>1244</v>
      </c>
      <c r="E401" t="s">
        <v>1245</v>
      </c>
      <c r="G401">
        <v>0</v>
      </c>
      <c r="J401" s="33">
        <v>42559</v>
      </c>
      <c r="K401" t="s">
        <v>30</v>
      </c>
      <c r="L401" t="s">
        <v>39</v>
      </c>
      <c r="M401" t="s">
        <v>49</v>
      </c>
      <c r="N401" t="s">
        <v>32</v>
      </c>
      <c r="O401" t="s">
        <v>755</v>
      </c>
      <c r="S401" t="s">
        <v>1178</v>
      </c>
      <c r="T401" t="s">
        <v>50</v>
      </c>
      <c r="U401" t="s">
        <v>18</v>
      </c>
      <c r="V401">
        <v>-57</v>
      </c>
      <c r="W401" t="s">
        <v>19</v>
      </c>
      <c r="X401" s="32" t="s">
        <v>943</v>
      </c>
      <c r="Y401">
        <v>0</v>
      </c>
      <c r="Z401">
        <v>5</v>
      </c>
      <c r="AC401">
        <v>5</v>
      </c>
      <c r="AD401">
        <v>5</v>
      </c>
      <c r="AJ401" s="32" t="s">
        <v>926</v>
      </c>
      <c r="AK401" t="s">
        <v>20</v>
      </c>
      <c r="AN401" t="s">
        <v>210</v>
      </c>
      <c r="AO401">
        <v>0</v>
      </c>
      <c r="AP401">
        <v>0</v>
      </c>
      <c r="AQ401">
        <v>0</v>
      </c>
      <c r="AR401">
        <v>1</v>
      </c>
      <c r="AS401">
        <v>1</v>
      </c>
      <c r="AT401">
        <v>1</v>
      </c>
      <c r="AU401">
        <v>1</v>
      </c>
      <c r="AV401">
        <v>1</v>
      </c>
    </row>
    <row r="402" spans="1:48" hidden="1" x14ac:dyDescent="0.25">
      <c r="A402" t="s">
        <v>17</v>
      </c>
      <c r="B402" t="s">
        <v>507</v>
      </c>
      <c r="C402" t="s">
        <v>507</v>
      </c>
      <c r="D402" t="s">
        <v>1246</v>
      </c>
      <c r="E402" t="s">
        <v>1247</v>
      </c>
      <c r="G402">
        <v>0</v>
      </c>
      <c r="J402" s="33">
        <v>42577</v>
      </c>
      <c r="K402" t="s">
        <v>30</v>
      </c>
      <c r="L402" t="s">
        <v>36</v>
      </c>
      <c r="M402" t="s">
        <v>49</v>
      </c>
      <c r="N402" t="s">
        <v>32</v>
      </c>
      <c r="O402" t="s">
        <v>755</v>
      </c>
      <c r="S402" t="s">
        <v>1178</v>
      </c>
      <c r="T402" t="s">
        <v>50</v>
      </c>
      <c r="U402" t="s">
        <v>18</v>
      </c>
      <c r="V402">
        <v>-57</v>
      </c>
      <c r="W402" t="s">
        <v>19</v>
      </c>
      <c r="X402" s="32" t="s">
        <v>944</v>
      </c>
      <c r="Y402">
        <v>0</v>
      </c>
      <c r="Z402">
        <v>10</v>
      </c>
      <c r="AC402">
        <v>10</v>
      </c>
      <c r="AD402">
        <v>10</v>
      </c>
      <c r="AJ402" s="32" t="s">
        <v>927</v>
      </c>
      <c r="AK402" t="s">
        <v>20</v>
      </c>
      <c r="AN402" t="s">
        <v>211</v>
      </c>
      <c r="AO402">
        <v>0</v>
      </c>
      <c r="AP402">
        <v>0</v>
      </c>
      <c r="AQ402">
        <v>0</v>
      </c>
      <c r="AR402">
        <v>1</v>
      </c>
      <c r="AS402">
        <v>1</v>
      </c>
      <c r="AT402">
        <v>1</v>
      </c>
      <c r="AU402">
        <v>1</v>
      </c>
      <c r="AV402">
        <v>1</v>
      </c>
    </row>
    <row r="403" spans="1:48" hidden="1" x14ac:dyDescent="0.25">
      <c r="A403" t="s">
        <v>17</v>
      </c>
      <c r="B403" t="s">
        <v>507</v>
      </c>
      <c r="C403" t="s">
        <v>507</v>
      </c>
      <c r="D403" t="s">
        <v>1248</v>
      </c>
      <c r="E403" t="s">
        <v>1249</v>
      </c>
      <c r="G403">
        <v>0</v>
      </c>
      <c r="J403" s="33">
        <v>42606</v>
      </c>
      <c r="K403" t="s">
        <v>46</v>
      </c>
      <c r="L403" t="s">
        <v>36</v>
      </c>
      <c r="M403" t="s">
        <v>49</v>
      </c>
      <c r="N403" t="s">
        <v>24</v>
      </c>
      <c r="O403" t="s">
        <v>755</v>
      </c>
      <c r="S403" t="s">
        <v>1178</v>
      </c>
      <c r="T403" t="s">
        <v>50</v>
      </c>
      <c r="U403" t="s">
        <v>25</v>
      </c>
      <c r="V403">
        <v>-57</v>
      </c>
      <c r="W403" t="s">
        <v>19</v>
      </c>
      <c r="X403" s="32" t="s">
        <v>945</v>
      </c>
      <c r="Y403">
        <v>8</v>
      </c>
      <c r="Z403">
        <v>0</v>
      </c>
      <c r="AC403">
        <v>0</v>
      </c>
      <c r="AD403">
        <v>0</v>
      </c>
      <c r="AJ403" s="32" t="s">
        <v>945</v>
      </c>
      <c r="AK403" t="s">
        <v>20</v>
      </c>
      <c r="AN403" t="s">
        <v>519</v>
      </c>
      <c r="AO403">
        <v>0</v>
      </c>
      <c r="AP403">
        <v>0</v>
      </c>
      <c r="AQ403">
        <v>0</v>
      </c>
      <c r="AR403">
        <v>1</v>
      </c>
      <c r="AS403">
        <v>1</v>
      </c>
      <c r="AT403">
        <v>1</v>
      </c>
      <c r="AU403">
        <v>1</v>
      </c>
      <c r="AV403">
        <v>1</v>
      </c>
    </row>
    <row r="404" spans="1:48" hidden="1" x14ac:dyDescent="0.25">
      <c r="A404" t="s">
        <v>17</v>
      </c>
      <c r="B404" t="s">
        <v>507</v>
      </c>
      <c r="C404" t="s">
        <v>507</v>
      </c>
      <c r="D404" t="s">
        <v>1250</v>
      </c>
      <c r="E404" t="s">
        <v>1251</v>
      </c>
      <c r="G404">
        <v>0</v>
      </c>
      <c r="J404" s="33">
        <v>42550</v>
      </c>
      <c r="K404" t="s">
        <v>30</v>
      </c>
      <c r="L404" t="s">
        <v>36</v>
      </c>
      <c r="M404" t="s">
        <v>49</v>
      </c>
      <c r="N404" t="s">
        <v>32</v>
      </c>
      <c r="O404" t="s">
        <v>755</v>
      </c>
      <c r="S404" t="s">
        <v>1178</v>
      </c>
      <c r="T404" t="s">
        <v>50</v>
      </c>
      <c r="U404" t="s">
        <v>18</v>
      </c>
      <c r="V404">
        <v>-65</v>
      </c>
      <c r="W404" t="s">
        <v>19</v>
      </c>
      <c r="X404" s="32" t="s">
        <v>81</v>
      </c>
      <c r="Y404">
        <v>0</v>
      </c>
      <c r="Z404">
        <v>5</v>
      </c>
      <c r="AC404">
        <v>5</v>
      </c>
      <c r="AD404">
        <v>5</v>
      </c>
      <c r="AJ404" s="32" t="s">
        <v>517</v>
      </c>
      <c r="AK404" t="s">
        <v>20</v>
      </c>
      <c r="AN404" t="s">
        <v>604</v>
      </c>
      <c r="AO404">
        <v>0</v>
      </c>
      <c r="AP404">
        <v>0</v>
      </c>
      <c r="AQ404">
        <v>0</v>
      </c>
      <c r="AR404">
        <v>1</v>
      </c>
      <c r="AS404">
        <v>1</v>
      </c>
      <c r="AT404">
        <v>1</v>
      </c>
      <c r="AU404">
        <v>1</v>
      </c>
      <c r="AV404">
        <v>1</v>
      </c>
    </row>
    <row r="405" spans="1:48" hidden="1" x14ac:dyDescent="0.25">
      <c r="A405" t="s">
        <v>17</v>
      </c>
      <c r="B405" t="s">
        <v>507</v>
      </c>
      <c r="C405" t="s">
        <v>507</v>
      </c>
      <c r="D405" t="s">
        <v>1252</v>
      </c>
      <c r="E405" t="s">
        <v>1253</v>
      </c>
      <c r="G405">
        <v>0</v>
      </c>
      <c r="J405" s="33">
        <v>42557</v>
      </c>
      <c r="K405" t="s">
        <v>30</v>
      </c>
      <c r="L405" t="s">
        <v>36</v>
      </c>
      <c r="M405" t="s">
        <v>49</v>
      </c>
      <c r="N405" t="s">
        <v>32</v>
      </c>
      <c r="O405" t="s">
        <v>755</v>
      </c>
      <c r="S405" t="s">
        <v>1178</v>
      </c>
      <c r="T405" t="s">
        <v>50</v>
      </c>
      <c r="U405" t="s">
        <v>18</v>
      </c>
      <c r="V405">
        <v>-65</v>
      </c>
      <c r="W405" t="s">
        <v>19</v>
      </c>
      <c r="X405" s="32" t="s">
        <v>946</v>
      </c>
      <c r="Y405">
        <v>0</v>
      </c>
      <c r="Z405">
        <v>5</v>
      </c>
      <c r="AC405">
        <v>5</v>
      </c>
      <c r="AD405">
        <v>5</v>
      </c>
      <c r="AJ405" s="32" t="s">
        <v>928</v>
      </c>
      <c r="AK405" t="s">
        <v>20</v>
      </c>
      <c r="AN405" s="1">
        <v>42373</v>
      </c>
      <c r="AO405">
        <v>0</v>
      </c>
      <c r="AP405">
        <v>0</v>
      </c>
      <c r="AQ405">
        <v>0</v>
      </c>
      <c r="AR405">
        <v>1</v>
      </c>
      <c r="AS405">
        <v>1</v>
      </c>
      <c r="AT405">
        <v>1</v>
      </c>
      <c r="AU405">
        <v>1</v>
      </c>
      <c r="AV405">
        <v>1</v>
      </c>
    </row>
    <row r="406" spans="1:48" hidden="1" x14ac:dyDescent="0.25">
      <c r="A406" t="s">
        <v>17</v>
      </c>
      <c r="B406" t="s">
        <v>507</v>
      </c>
      <c r="C406" t="s">
        <v>507</v>
      </c>
      <c r="D406" t="s">
        <v>1254</v>
      </c>
      <c r="E406" t="s">
        <v>1255</v>
      </c>
      <c r="G406">
        <v>0</v>
      </c>
      <c r="J406" s="33">
        <v>42580</v>
      </c>
      <c r="K406" t="s">
        <v>30</v>
      </c>
      <c r="L406" t="s">
        <v>36</v>
      </c>
      <c r="M406" t="s">
        <v>49</v>
      </c>
      <c r="N406" t="s">
        <v>32</v>
      </c>
      <c r="O406" t="s">
        <v>755</v>
      </c>
      <c r="S406" t="s">
        <v>1178</v>
      </c>
      <c r="T406" t="s">
        <v>50</v>
      </c>
      <c r="U406" t="s">
        <v>18</v>
      </c>
      <c r="V406">
        <v>-65</v>
      </c>
      <c r="W406" t="s">
        <v>19</v>
      </c>
      <c r="X406" s="32" t="s">
        <v>947</v>
      </c>
      <c r="Y406">
        <v>0</v>
      </c>
      <c r="Z406">
        <v>15</v>
      </c>
      <c r="AC406">
        <v>15</v>
      </c>
      <c r="AD406">
        <v>15</v>
      </c>
      <c r="AJ406" s="32" t="s">
        <v>641</v>
      </c>
      <c r="AK406" t="s">
        <v>20</v>
      </c>
      <c r="AN406" t="s">
        <v>452</v>
      </c>
      <c r="AO406">
        <v>0</v>
      </c>
      <c r="AP406">
        <v>0</v>
      </c>
      <c r="AQ406">
        <v>0</v>
      </c>
      <c r="AR406">
        <v>1</v>
      </c>
      <c r="AS406">
        <v>1</v>
      </c>
      <c r="AT406">
        <v>1</v>
      </c>
      <c r="AU406">
        <v>1</v>
      </c>
      <c r="AV406">
        <v>1</v>
      </c>
    </row>
    <row r="407" spans="1:48" hidden="1" x14ac:dyDescent="0.25">
      <c r="A407" t="s">
        <v>17</v>
      </c>
      <c r="B407" t="s">
        <v>507</v>
      </c>
      <c r="C407" t="s">
        <v>507</v>
      </c>
      <c r="D407" t="s">
        <v>1256</v>
      </c>
      <c r="E407" t="s">
        <v>1257</v>
      </c>
      <c r="G407">
        <v>0</v>
      </c>
      <c r="J407" s="33">
        <v>42573</v>
      </c>
      <c r="K407" t="s">
        <v>136</v>
      </c>
      <c r="L407" t="s">
        <v>36</v>
      </c>
      <c r="M407" t="s">
        <v>49</v>
      </c>
      <c r="N407" t="s">
        <v>24</v>
      </c>
      <c r="O407" t="s">
        <v>755</v>
      </c>
      <c r="S407" t="s">
        <v>1178</v>
      </c>
      <c r="T407" t="s">
        <v>50</v>
      </c>
      <c r="U407" t="s">
        <v>18</v>
      </c>
      <c r="V407">
        <v>-60</v>
      </c>
      <c r="W407" t="s">
        <v>19</v>
      </c>
      <c r="X407" s="32" t="s">
        <v>946</v>
      </c>
      <c r="Y407">
        <v>5</v>
      </c>
      <c r="Z407">
        <v>15</v>
      </c>
      <c r="AC407">
        <v>15</v>
      </c>
      <c r="AD407">
        <v>15</v>
      </c>
      <c r="AJ407" s="32" t="s">
        <v>516</v>
      </c>
      <c r="AK407" t="s">
        <v>20</v>
      </c>
      <c r="AN407" t="s">
        <v>452</v>
      </c>
      <c r="AO407">
        <v>0</v>
      </c>
      <c r="AP407">
        <v>0</v>
      </c>
      <c r="AQ407">
        <v>0</v>
      </c>
      <c r="AR407">
        <v>1</v>
      </c>
      <c r="AS407">
        <v>1</v>
      </c>
      <c r="AT407">
        <v>1</v>
      </c>
      <c r="AU407">
        <v>1</v>
      </c>
      <c r="AV407">
        <v>1</v>
      </c>
    </row>
    <row r="408" spans="1:48" hidden="1" x14ac:dyDescent="0.25">
      <c r="A408" t="s">
        <v>17</v>
      </c>
      <c r="B408" t="s">
        <v>507</v>
      </c>
      <c r="C408" t="s">
        <v>507</v>
      </c>
      <c r="D408" t="s">
        <v>1258</v>
      </c>
      <c r="E408" t="s">
        <v>1259</v>
      </c>
      <c r="G408">
        <v>0</v>
      </c>
      <c r="J408" s="33">
        <v>42618</v>
      </c>
      <c r="K408" t="s">
        <v>136</v>
      </c>
      <c r="L408" t="s">
        <v>36</v>
      </c>
      <c r="M408" t="s">
        <v>49</v>
      </c>
      <c r="N408" t="s">
        <v>24</v>
      </c>
      <c r="O408" t="s">
        <v>755</v>
      </c>
      <c r="S408" t="s">
        <v>1178</v>
      </c>
      <c r="T408" t="s">
        <v>50</v>
      </c>
      <c r="U408" t="s">
        <v>18</v>
      </c>
      <c r="V408">
        <v>-65</v>
      </c>
      <c r="W408" t="s">
        <v>19</v>
      </c>
      <c r="X408" s="32" t="s">
        <v>948</v>
      </c>
      <c r="Y408">
        <v>0</v>
      </c>
      <c r="Z408">
        <v>15</v>
      </c>
      <c r="AC408">
        <v>15</v>
      </c>
      <c r="AD408">
        <v>15</v>
      </c>
      <c r="AJ408" s="32" t="s">
        <v>949</v>
      </c>
      <c r="AK408" t="s">
        <v>20</v>
      </c>
      <c r="AN408" t="s">
        <v>519</v>
      </c>
      <c r="AO408">
        <v>0</v>
      </c>
      <c r="AP408">
        <v>0</v>
      </c>
      <c r="AQ408">
        <v>0</v>
      </c>
      <c r="AR408">
        <v>1</v>
      </c>
      <c r="AS408">
        <v>1</v>
      </c>
      <c r="AT408">
        <v>1</v>
      </c>
      <c r="AU408">
        <v>1</v>
      </c>
      <c r="AV408">
        <v>1</v>
      </c>
    </row>
    <row r="409" spans="1:48" hidden="1" x14ac:dyDescent="0.25">
      <c r="A409" t="s">
        <v>17</v>
      </c>
      <c r="B409" t="s">
        <v>507</v>
      </c>
      <c r="C409" t="s">
        <v>507</v>
      </c>
      <c r="D409" t="s">
        <v>1260</v>
      </c>
      <c r="E409" t="s">
        <v>1261</v>
      </c>
      <c r="G409">
        <v>0</v>
      </c>
      <c r="J409" s="33">
        <v>42646</v>
      </c>
      <c r="K409" t="s">
        <v>136</v>
      </c>
      <c r="L409" t="s">
        <v>36</v>
      </c>
      <c r="M409" t="s">
        <v>49</v>
      </c>
      <c r="N409" t="s">
        <v>24</v>
      </c>
      <c r="O409" t="s">
        <v>755</v>
      </c>
      <c r="S409" t="s">
        <v>1178</v>
      </c>
      <c r="T409" t="s">
        <v>50</v>
      </c>
      <c r="U409" t="s">
        <v>18</v>
      </c>
      <c r="V409">
        <v>-65</v>
      </c>
      <c r="W409" t="s">
        <v>19</v>
      </c>
      <c r="X409" s="32" t="s">
        <v>950</v>
      </c>
      <c r="Y409">
        <v>0</v>
      </c>
      <c r="Z409">
        <v>20</v>
      </c>
      <c r="AC409">
        <v>20</v>
      </c>
      <c r="AD409">
        <v>20</v>
      </c>
      <c r="AJ409" s="32" t="s">
        <v>953</v>
      </c>
      <c r="AK409" t="s">
        <v>20</v>
      </c>
      <c r="AN409" t="s">
        <v>533</v>
      </c>
      <c r="AO409">
        <v>0</v>
      </c>
      <c r="AP409">
        <v>0</v>
      </c>
      <c r="AQ409">
        <v>0</v>
      </c>
      <c r="AR409">
        <v>1</v>
      </c>
      <c r="AS409">
        <v>1</v>
      </c>
      <c r="AT409">
        <v>1</v>
      </c>
      <c r="AU409">
        <v>1</v>
      </c>
      <c r="AV409">
        <v>1</v>
      </c>
    </row>
    <row r="410" spans="1:48" hidden="1" x14ac:dyDescent="0.25">
      <c r="A410" t="s">
        <v>17</v>
      </c>
      <c r="B410" t="s">
        <v>507</v>
      </c>
      <c r="C410" t="s">
        <v>507</v>
      </c>
      <c r="D410" t="s">
        <v>1262</v>
      </c>
      <c r="E410" t="s">
        <v>1263</v>
      </c>
      <c r="G410">
        <v>0</v>
      </c>
      <c r="J410" s="33">
        <v>42705</v>
      </c>
      <c r="K410" t="s">
        <v>30</v>
      </c>
      <c r="L410" t="s">
        <v>36</v>
      </c>
      <c r="M410" t="s">
        <v>49</v>
      </c>
      <c r="N410" t="s">
        <v>32</v>
      </c>
      <c r="O410" t="s">
        <v>755</v>
      </c>
      <c r="S410" t="s">
        <v>1178</v>
      </c>
      <c r="T410" t="s">
        <v>50</v>
      </c>
      <c r="U410" t="s">
        <v>18</v>
      </c>
      <c r="V410">
        <v>-65</v>
      </c>
      <c r="W410" t="s">
        <v>19</v>
      </c>
      <c r="X410" s="32" t="s">
        <v>954</v>
      </c>
      <c r="Y410">
        <v>0</v>
      </c>
      <c r="Z410">
        <v>40</v>
      </c>
      <c r="AC410">
        <v>40</v>
      </c>
      <c r="AD410">
        <v>40</v>
      </c>
      <c r="AJ410" s="32" t="s">
        <v>746</v>
      </c>
      <c r="AK410" t="s">
        <v>20</v>
      </c>
      <c r="AN410" t="s">
        <v>648</v>
      </c>
      <c r="AO410">
        <v>0</v>
      </c>
      <c r="AP410">
        <v>0</v>
      </c>
      <c r="AQ410">
        <v>0</v>
      </c>
      <c r="AR410">
        <v>1</v>
      </c>
      <c r="AS410">
        <v>1</v>
      </c>
      <c r="AT410">
        <v>1</v>
      </c>
      <c r="AU410">
        <v>1</v>
      </c>
      <c r="AV410">
        <v>1</v>
      </c>
    </row>
    <row r="411" spans="1:48" hidden="1" x14ac:dyDescent="0.25">
      <c r="A411" t="s">
        <v>17</v>
      </c>
      <c r="B411" t="s">
        <v>507</v>
      </c>
      <c r="C411" t="s">
        <v>507</v>
      </c>
      <c r="D411" t="s">
        <v>1264</v>
      </c>
      <c r="E411" t="s">
        <v>1265</v>
      </c>
      <c r="G411">
        <v>0</v>
      </c>
      <c r="J411" s="33">
        <v>42723</v>
      </c>
      <c r="K411" t="s">
        <v>46</v>
      </c>
      <c r="L411" t="s">
        <v>36</v>
      </c>
      <c r="M411" t="s">
        <v>49</v>
      </c>
      <c r="N411" t="s">
        <v>24</v>
      </c>
      <c r="O411" t="s">
        <v>755</v>
      </c>
      <c r="S411" t="s">
        <v>1178</v>
      </c>
      <c r="T411" t="s">
        <v>50</v>
      </c>
      <c r="U411" t="s">
        <v>18</v>
      </c>
      <c r="V411">
        <v>-65</v>
      </c>
      <c r="W411" t="s">
        <v>19</v>
      </c>
      <c r="X411" s="32" t="s">
        <v>1119</v>
      </c>
      <c r="Y411">
        <v>0</v>
      </c>
      <c r="Z411">
        <v>12</v>
      </c>
      <c r="AC411">
        <v>12</v>
      </c>
      <c r="AD411">
        <v>12</v>
      </c>
      <c r="AJ411" s="32" t="s">
        <v>1215</v>
      </c>
      <c r="AK411" t="s">
        <v>20</v>
      </c>
      <c r="AN411" t="s">
        <v>1216</v>
      </c>
      <c r="AO411">
        <v>0</v>
      </c>
      <c r="AP411">
        <v>0</v>
      </c>
      <c r="AQ411">
        <v>0</v>
      </c>
      <c r="AR411">
        <v>1</v>
      </c>
      <c r="AS411">
        <v>1</v>
      </c>
      <c r="AT411">
        <v>1</v>
      </c>
      <c r="AU411">
        <v>1</v>
      </c>
      <c r="AV411">
        <v>1</v>
      </c>
    </row>
    <row r="412" spans="1:48" hidden="1" x14ac:dyDescent="0.25">
      <c r="A412" t="s">
        <v>17</v>
      </c>
      <c r="B412" t="s">
        <v>507</v>
      </c>
      <c r="C412" t="s">
        <v>507</v>
      </c>
      <c r="D412" t="s">
        <v>1266</v>
      </c>
      <c r="E412" t="s">
        <v>1267</v>
      </c>
      <c r="G412">
        <v>0</v>
      </c>
      <c r="J412" s="33">
        <v>42740</v>
      </c>
      <c r="K412" t="s">
        <v>46</v>
      </c>
      <c r="L412" t="s">
        <v>36</v>
      </c>
      <c r="M412" t="s">
        <v>49</v>
      </c>
      <c r="N412" t="s">
        <v>24</v>
      </c>
      <c r="O412" t="s">
        <v>755</v>
      </c>
      <c r="S412" t="s">
        <v>1178</v>
      </c>
      <c r="T412" t="s">
        <v>50</v>
      </c>
      <c r="U412" t="s">
        <v>18</v>
      </c>
      <c r="V412">
        <v>-65</v>
      </c>
      <c r="W412" t="s">
        <v>19</v>
      </c>
      <c r="X412" s="32" t="s">
        <v>665</v>
      </c>
      <c r="Y412">
        <v>0</v>
      </c>
      <c r="Z412">
        <v>8</v>
      </c>
      <c r="AC412">
        <v>8</v>
      </c>
      <c r="AD412">
        <v>8</v>
      </c>
      <c r="AJ412" s="32" t="s">
        <v>677</v>
      </c>
      <c r="AK412" t="s">
        <v>20</v>
      </c>
      <c r="AN412" t="s">
        <v>555</v>
      </c>
      <c r="AO412">
        <v>0</v>
      </c>
      <c r="AP412">
        <v>0</v>
      </c>
      <c r="AQ412">
        <v>0</v>
      </c>
      <c r="AR412">
        <v>1</v>
      </c>
      <c r="AS412">
        <v>1</v>
      </c>
      <c r="AT412">
        <v>1</v>
      </c>
      <c r="AU412">
        <v>1</v>
      </c>
      <c r="AV412">
        <v>1</v>
      </c>
    </row>
    <row r="413" spans="1:48" hidden="1" x14ac:dyDescent="0.25">
      <c r="A413" t="s">
        <v>17</v>
      </c>
      <c r="B413" t="s">
        <v>507</v>
      </c>
      <c r="C413" t="s">
        <v>507</v>
      </c>
      <c r="D413" t="s">
        <v>1268</v>
      </c>
      <c r="E413" t="s">
        <v>1269</v>
      </c>
      <c r="G413">
        <v>0</v>
      </c>
      <c r="J413" s="33">
        <v>42740</v>
      </c>
      <c r="K413" t="s">
        <v>136</v>
      </c>
      <c r="L413" t="s">
        <v>36</v>
      </c>
      <c r="M413" t="s">
        <v>49</v>
      </c>
      <c r="N413" t="s">
        <v>24</v>
      </c>
      <c r="O413" t="s">
        <v>755</v>
      </c>
      <c r="S413" t="s">
        <v>1178</v>
      </c>
      <c r="T413" t="s">
        <v>50</v>
      </c>
      <c r="U413" t="s">
        <v>18</v>
      </c>
      <c r="V413">
        <v>-65</v>
      </c>
      <c r="W413" t="s">
        <v>19</v>
      </c>
      <c r="X413" s="32" t="s">
        <v>677</v>
      </c>
      <c r="Y413">
        <v>0</v>
      </c>
      <c r="Z413">
        <v>0</v>
      </c>
      <c r="AC413">
        <v>0</v>
      </c>
      <c r="AD413">
        <v>0</v>
      </c>
      <c r="AJ413" s="32" t="s">
        <v>677</v>
      </c>
      <c r="AK413" t="s">
        <v>20</v>
      </c>
      <c r="AN413" t="s">
        <v>555</v>
      </c>
      <c r="AO413">
        <v>0</v>
      </c>
      <c r="AP413">
        <v>0</v>
      </c>
      <c r="AQ413">
        <v>0</v>
      </c>
      <c r="AR413">
        <v>1</v>
      </c>
      <c r="AS413">
        <v>1</v>
      </c>
      <c r="AT413">
        <v>1</v>
      </c>
      <c r="AU413">
        <v>1</v>
      </c>
      <c r="AV413">
        <v>1</v>
      </c>
    </row>
    <row r="414" spans="1:48" hidden="1" x14ac:dyDescent="0.25">
      <c r="A414" t="s">
        <v>17</v>
      </c>
      <c r="B414" t="s">
        <v>507</v>
      </c>
      <c r="C414" t="s">
        <v>507</v>
      </c>
      <c r="D414" t="s">
        <v>1270</v>
      </c>
      <c r="E414" t="s">
        <v>1271</v>
      </c>
      <c r="G414">
        <v>0</v>
      </c>
      <c r="J414" s="33">
        <v>42754</v>
      </c>
      <c r="K414" t="s">
        <v>136</v>
      </c>
      <c r="L414" t="s">
        <v>36</v>
      </c>
      <c r="M414" t="s">
        <v>49</v>
      </c>
      <c r="N414" t="s">
        <v>24</v>
      </c>
      <c r="O414" t="s">
        <v>755</v>
      </c>
      <c r="S414" t="s">
        <v>1178</v>
      </c>
      <c r="T414" t="s">
        <v>50</v>
      </c>
      <c r="U414" t="s">
        <v>18</v>
      </c>
      <c r="V414">
        <v>-65</v>
      </c>
      <c r="W414" t="s">
        <v>19</v>
      </c>
      <c r="X414" s="32" t="s">
        <v>683</v>
      </c>
      <c r="Y414">
        <v>0</v>
      </c>
      <c r="Z414">
        <v>10</v>
      </c>
      <c r="AC414">
        <v>10</v>
      </c>
      <c r="AD414">
        <v>10</v>
      </c>
      <c r="AJ414" s="32" t="s">
        <v>715</v>
      </c>
      <c r="AK414" t="s">
        <v>20</v>
      </c>
      <c r="AN414" s="1">
        <v>42653</v>
      </c>
      <c r="AO414">
        <v>0</v>
      </c>
      <c r="AP414">
        <v>0</v>
      </c>
      <c r="AQ414">
        <v>0</v>
      </c>
      <c r="AR414">
        <v>1</v>
      </c>
      <c r="AS414">
        <v>1</v>
      </c>
      <c r="AT414">
        <v>1</v>
      </c>
      <c r="AU414">
        <v>1</v>
      </c>
      <c r="AV414">
        <v>1</v>
      </c>
    </row>
    <row r="415" spans="1:48" hidden="1" x14ac:dyDescent="0.25">
      <c r="A415" t="s">
        <v>17</v>
      </c>
      <c r="B415" t="s">
        <v>507</v>
      </c>
      <c r="C415" t="s">
        <v>507</v>
      </c>
      <c r="D415" t="s">
        <v>1272</v>
      </c>
      <c r="E415" t="s">
        <v>1273</v>
      </c>
      <c r="G415">
        <v>0</v>
      </c>
      <c r="J415" s="33">
        <v>42754</v>
      </c>
      <c r="K415" t="s">
        <v>30</v>
      </c>
      <c r="L415" t="s">
        <v>36</v>
      </c>
      <c r="M415" t="s">
        <v>49</v>
      </c>
      <c r="N415" t="s">
        <v>32</v>
      </c>
      <c r="O415" t="s">
        <v>755</v>
      </c>
      <c r="S415" t="s">
        <v>1178</v>
      </c>
      <c r="T415" t="s">
        <v>50</v>
      </c>
      <c r="U415" t="s">
        <v>25</v>
      </c>
      <c r="V415">
        <v>-55</v>
      </c>
      <c r="W415" t="s">
        <v>19</v>
      </c>
      <c r="X415" s="32" t="s">
        <v>715</v>
      </c>
      <c r="Y415">
        <v>10</v>
      </c>
      <c r="Z415">
        <v>0</v>
      </c>
      <c r="AC415">
        <v>0</v>
      </c>
      <c r="AD415">
        <v>0</v>
      </c>
      <c r="AJ415" s="32" t="s">
        <v>715</v>
      </c>
      <c r="AK415" t="s">
        <v>20</v>
      </c>
      <c r="AN415" t="s">
        <v>671</v>
      </c>
      <c r="AO415">
        <v>0</v>
      </c>
      <c r="AP415">
        <v>0</v>
      </c>
      <c r="AQ415">
        <v>0</v>
      </c>
      <c r="AR415">
        <v>1</v>
      </c>
      <c r="AS415">
        <v>1</v>
      </c>
      <c r="AT415">
        <v>1</v>
      </c>
      <c r="AU415">
        <v>1</v>
      </c>
      <c r="AV415">
        <v>1</v>
      </c>
    </row>
    <row r="416" spans="1:48" hidden="1" x14ac:dyDescent="0.25">
      <c r="A416" t="s">
        <v>17</v>
      </c>
      <c r="B416" t="s">
        <v>507</v>
      </c>
      <c r="C416" t="s">
        <v>507</v>
      </c>
      <c r="D416" t="s">
        <v>1274</v>
      </c>
      <c r="E416" t="s">
        <v>1275</v>
      </c>
      <c r="G416">
        <v>0</v>
      </c>
      <c r="J416" s="33">
        <v>42768</v>
      </c>
      <c r="K416" t="s">
        <v>46</v>
      </c>
      <c r="L416" t="s">
        <v>36</v>
      </c>
      <c r="M416" t="s">
        <v>49</v>
      </c>
      <c r="N416" t="s">
        <v>24</v>
      </c>
      <c r="O416" t="s">
        <v>755</v>
      </c>
      <c r="S416" t="s">
        <v>1178</v>
      </c>
      <c r="T416" t="s">
        <v>50</v>
      </c>
      <c r="U416" t="s">
        <v>18</v>
      </c>
      <c r="V416">
        <v>-65</v>
      </c>
      <c r="W416" t="s">
        <v>19</v>
      </c>
      <c r="X416" s="32" t="s">
        <v>934</v>
      </c>
      <c r="Y416">
        <v>0</v>
      </c>
      <c r="Z416">
        <v>0</v>
      </c>
      <c r="AC416">
        <v>0</v>
      </c>
      <c r="AD416">
        <v>0</v>
      </c>
      <c r="AJ416" s="32" t="s">
        <v>934</v>
      </c>
      <c r="AK416" t="s">
        <v>20</v>
      </c>
      <c r="AN416" t="s">
        <v>671</v>
      </c>
      <c r="AO416">
        <v>0</v>
      </c>
      <c r="AP416">
        <v>0</v>
      </c>
      <c r="AQ416">
        <v>0</v>
      </c>
      <c r="AR416">
        <v>1</v>
      </c>
      <c r="AS416">
        <v>1</v>
      </c>
      <c r="AT416">
        <v>1</v>
      </c>
      <c r="AU416">
        <v>1</v>
      </c>
      <c r="AV416">
        <v>1</v>
      </c>
    </row>
    <row r="417" spans="1:48" hidden="1" x14ac:dyDescent="0.25">
      <c r="A417" t="s">
        <v>17</v>
      </c>
      <c r="B417" t="s">
        <v>507</v>
      </c>
      <c r="C417" t="s">
        <v>507</v>
      </c>
      <c r="D417" t="s">
        <v>1276</v>
      </c>
      <c r="E417" t="s">
        <v>1277</v>
      </c>
      <c r="G417">
        <v>0</v>
      </c>
      <c r="J417" s="33">
        <v>42782</v>
      </c>
      <c r="K417" t="s">
        <v>46</v>
      </c>
      <c r="L417" t="s">
        <v>39</v>
      </c>
      <c r="M417" t="s">
        <v>49</v>
      </c>
      <c r="N417" t="s">
        <v>24</v>
      </c>
      <c r="O417" t="s">
        <v>755</v>
      </c>
      <c r="S417" t="s">
        <v>1178</v>
      </c>
      <c r="T417" t="s">
        <v>50</v>
      </c>
      <c r="U417" t="s">
        <v>18</v>
      </c>
      <c r="V417">
        <v>-65</v>
      </c>
      <c r="W417" t="s">
        <v>19</v>
      </c>
      <c r="X417" s="32" t="s">
        <v>1229</v>
      </c>
      <c r="Y417">
        <v>0</v>
      </c>
      <c r="Z417">
        <v>10</v>
      </c>
      <c r="AC417">
        <v>10</v>
      </c>
      <c r="AD417">
        <v>10</v>
      </c>
      <c r="AJ417" s="32" t="s">
        <v>931</v>
      </c>
      <c r="AK417" t="s">
        <v>20</v>
      </c>
      <c r="AN417" s="1">
        <v>42624</v>
      </c>
      <c r="AO417">
        <v>0</v>
      </c>
      <c r="AP417">
        <v>0</v>
      </c>
      <c r="AQ417">
        <v>0</v>
      </c>
      <c r="AR417">
        <v>1</v>
      </c>
      <c r="AS417">
        <v>1</v>
      </c>
      <c r="AT417">
        <v>1</v>
      </c>
      <c r="AU417">
        <v>1</v>
      </c>
      <c r="AV417">
        <v>1</v>
      </c>
    </row>
    <row r="418" spans="1:48" hidden="1" x14ac:dyDescent="0.25">
      <c r="A418" t="s">
        <v>17</v>
      </c>
      <c r="B418" t="s">
        <v>507</v>
      </c>
      <c r="C418" t="s">
        <v>507</v>
      </c>
      <c r="D418" t="s">
        <v>1279</v>
      </c>
      <c r="E418" t="s">
        <v>1280</v>
      </c>
      <c r="G418">
        <v>0</v>
      </c>
      <c r="J418" s="33">
        <v>42824</v>
      </c>
      <c r="L418" t="s">
        <v>36</v>
      </c>
      <c r="M418" t="s">
        <v>42</v>
      </c>
      <c r="N418" t="s">
        <v>172</v>
      </c>
      <c r="O418" t="s">
        <v>755</v>
      </c>
      <c r="T418" t="s">
        <v>167</v>
      </c>
      <c r="U418" t="s">
        <v>18</v>
      </c>
      <c r="V418">
        <v>-65</v>
      </c>
      <c r="W418" t="s">
        <v>19</v>
      </c>
      <c r="X418" s="32" t="s">
        <v>935</v>
      </c>
      <c r="Y418">
        <v>0</v>
      </c>
      <c r="Z418">
        <v>30</v>
      </c>
      <c r="AC418">
        <v>30</v>
      </c>
      <c r="AD418">
        <v>30</v>
      </c>
      <c r="AJ418" s="32" t="s">
        <v>509</v>
      </c>
      <c r="AK418" t="s">
        <v>20</v>
      </c>
      <c r="AL418" t="s">
        <v>1281</v>
      </c>
      <c r="AN418" t="s">
        <v>936</v>
      </c>
      <c r="AO418">
        <v>0</v>
      </c>
      <c r="AP418">
        <v>0</v>
      </c>
      <c r="AQ418">
        <v>0</v>
      </c>
      <c r="AR418">
        <v>1</v>
      </c>
      <c r="AS418">
        <v>1</v>
      </c>
      <c r="AT418">
        <v>1</v>
      </c>
      <c r="AU418">
        <v>1</v>
      </c>
      <c r="AV418">
        <v>1</v>
      </c>
    </row>
    <row r="419" spans="1:48" hidden="1" x14ac:dyDescent="0.25">
      <c r="A419" t="s">
        <v>17</v>
      </c>
      <c r="B419" t="s">
        <v>507</v>
      </c>
      <c r="C419" t="s">
        <v>507</v>
      </c>
      <c r="D419" t="s">
        <v>1282</v>
      </c>
      <c r="E419" t="s">
        <v>1283</v>
      </c>
      <c r="G419">
        <v>0</v>
      </c>
      <c r="J419" s="33">
        <v>42909</v>
      </c>
      <c r="L419" t="s">
        <v>36</v>
      </c>
      <c r="M419" t="s">
        <v>42</v>
      </c>
      <c r="N419" t="s">
        <v>172</v>
      </c>
      <c r="O419" t="s">
        <v>755</v>
      </c>
      <c r="T419" t="s">
        <v>167</v>
      </c>
      <c r="U419" t="s">
        <v>18</v>
      </c>
      <c r="V419">
        <v>-65</v>
      </c>
      <c r="W419" t="s">
        <v>19</v>
      </c>
      <c r="X419" s="32" t="s">
        <v>510</v>
      </c>
      <c r="Y419">
        <v>0</v>
      </c>
      <c r="Z419">
        <v>55</v>
      </c>
      <c r="AC419">
        <v>55</v>
      </c>
      <c r="AD419">
        <v>55</v>
      </c>
      <c r="AJ419" s="32" t="s">
        <v>978</v>
      </c>
      <c r="AK419" t="s">
        <v>20</v>
      </c>
      <c r="AL419" t="s">
        <v>2937</v>
      </c>
      <c r="AN419" t="s">
        <v>728</v>
      </c>
      <c r="AO419">
        <v>0</v>
      </c>
      <c r="AP419">
        <v>0</v>
      </c>
      <c r="AQ419">
        <v>0</v>
      </c>
      <c r="AR419">
        <v>1</v>
      </c>
      <c r="AS419">
        <v>1</v>
      </c>
      <c r="AT419">
        <v>1</v>
      </c>
      <c r="AU419">
        <v>1</v>
      </c>
      <c r="AV419">
        <v>1</v>
      </c>
    </row>
    <row r="420" spans="1:48" hidden="1" x14ac:dyDescent="0.25">
      <c r="A420" t="s">
        <v>17</v>
      </c>
      <c r="B420" t="s">
        <v>507</v>
      </c>
      <c r="C420" t="s">
        <v>507</v>
      </c>
      <c r="D420" t="s">
        <v>1284</v>
      </c>
      <c r="E420" t="s">
        <v>1285</v>
      </c>
      <c r="G420">
        <v>0</v>
      </c>
      <c r="J420" s="33">
        <v>42940</v>
      </c>
      <c r="L420" t="s">
        <v>36</v>
      </c>
      <c r="M420" t="s">
        <v>42</v>
      </c>
      <c r="N420" t="s">
        <v>172</v>
      </c>
      <c r="O420" t="s">
        <v>755</v>
      </c>
      <c r="T420" t="s">
        <v>167</v>
      </c>
      <c r="U420" t="s">
        <v>18</v>
      </c>
      <c r="V420">
        <v>-65</v>
      </c>
      <c r="W420" t="s">
        <v>19</v>
      </c>
      <c r="X420" s="32" t="s">
        <v>1286</v>
      </c>
      <c r="Y420">
        <v>0</v>
      </c>
      <c r="Z420">
        <v>20</v>
      </c>
      <c r="AC420">
        <v>20</v>
      </c>
      <c r="AD420">
        <v>20</v>
      </c>
      <c r="AJ420" s="32" t="s">
        <v>1287</v>
      </c>
      <c r="AK420" t="s">
        <v>20</v>
      </c>
      <c r="AL420" t="s">
        <v>440</v>
      </c>
      <c r="AN420" t="s">
        <v>737</v>
      </c>
      <c r="AO420">
        <v>0</v>
      </c>
      <c r="AP420">
        <v>0</v>
      </c>
      <c r="AQ420">
        <v>0</v>
      </c>
      <c r="AR420">
        <v>1</v>
      </c>
      <c r="AS420">
        <v>1</v>
      </c>
      <c r="AT420">
        <v>1</v>
      </c>
      <c r="AU420">
        <v>1</v>
      </c>
      <c r="AV420">
        <v>1</v>
      </c>
    </row>
    <row r="421" spans="1:48" hidden="1" x14ac:dyDescent="0.25">
      <c r="A421" t="s">
        <v>17</v>
      </c>
      <c r="B421" t="s">
        <v>507</v>
      </c>
      <c r="C421" t="s">
        <v>507</v>
      </c>
      <c r="D421" t="s">
        <v>1288</v>
      </c>
      <c r="E421" t="s">
        <v>1289</v>
      </c>
      <c r="G421">
        <v>0</v>
      </c>
      <c r="J421" s="33">
        <v>42968</v>
      </c>
      <c r="K421" t="s">
        <v>90</v>
      </c>
      <c r="L421" t="s">
        <v>28</v>
      </c>
      <c r="M421" t="s">
        <v>42</v>
      </c>
      <c r="N421" t="s">
        <v>40</v>
      </c>
      <c r="O421" t="s">
        <v>755</v>
      </c>
      <c r="T421" t="s">
        <v>167</v>
      </c>
      <c r="U421" t="s">
        <v>18</v>
      </c>
      <c r="V421">
        <v>-65</v>
      </c>
      <c r="W421" t="s">
        <v>19</v>
      </c>
      <c r="X421" s="32" t="s">
        <v>916</v>
      </c>
      <c r="Y421">
        <v>-65</v>
      </c>
      <c r="Z421">
        <v>20</v>
      </c>
      <c r="AC421">
        <v>20</v>
      </c>
      <c r="AD421">
        <v>20</v>
      </c>
      <c r="AJ421" s="32" t="s">
        <v>1278</v>
      </c>
      <c r="AK421" t="s">
        <v>20</v>
      </c>
      <c r="AL421" t="s">
        <v>192</v>
      </c>
      <c r="AN421" t="s">
        <v>658</v>
      </c>
      <c r="AO421">
        <v>0</v>
      </c>
      <c r="AP421">
        <v>0</v>
      </c>
      <c r="AQ421">
        <v>0</v>
      </c>
      <c r="AR421">
        <v>1</v>
      </c>
      <c r="AS421">
        <v>1</v>
      </c>
      <c r="AT421">
        <v>1</v>
      </c>
      <c r="AU421">
        <v>1</v>
      </c>
      <c r="AV421">
        <v>1</v>
      </c>
    </row>
    <row r="422" spans="1:48" hidden="1" x14ac:dyDescent="0.25">
      <c r="A422" t="s">
        <v>17</v>
      </c>
      <c r="B422" t="s">
        <v>507</v>
      </c>
      <c r="C422" t="s">
        <v>507</v>
      </c>
      <c r="D422" t="s">
        <v>1295</v>
      </c>
      <c r="E422" t="s">
        <v>1296</v>
      </c>
      <c r="G422">
        <v>0</v>
      </c>
      <c r="J422" s="33">
        <v>42838</v>
      </c>
      <c r="L422" t="s">
        <v>36</v>
      </c>
      <c r="M422" t="s">
        <v>42</v>
      </c>
      <c r="N422" t="s">
        <v>172</v>
      </c>
      <c r="O422" t="s">
        <v>788</v>
      </c>
      <c r="T422" t="s">
        <v>167</v>
      </c>
      <c r="U422" t="s">
        <v>18</v>
      </c>
      <c r="V422">
        <v>-75</v>
      </c>
      <c r="W422" t="s">
        <v>19</v>
      </c>
      <c r="X422" s="32" t="s">
        <v>1293</v>
      </c>
      <c r="Y422">
        <v>0</v>
      </c>
      <c r="Z422">
        <v>30</v>
      </c>
      <c r="AC422">
        <v>30</v>
      </c>
      <c r="AD422">
        <v>30</v>
      </c>
      <c r="AJ422" s="32" t="s">
        <v>737</v>
      </c>
      <c r="AK422" t="s">
        <v>20</v>
      </c>
      <c r="AL422" t="s">
        <v>1297</v>
      </c>
      <c r="AN422" t="s">
        <v>936</v>
      </c>
      <c r="AO422">
        <v>0</v>
      </c>
      <c r="AP422">
        <v>0</v>
      </c>
      <c r="AQ422">
        <v>0</v>
      </c>
      <c r="AR422">
        <v>1</v>
      </c>
      <c r="AS422">
        <v>1</v>
      </c>
      <c r="AT422">
        <v>1</v>
      </c>
      <c r="AU422">
        <v>1</v>
      </c>
      <c r="AV422">
        <v>1</v>
      </c>
    </row>
    <row r="423" spans="1:48" hidden="1" x14ac:dyDescent="0.25">
      <c r="A423" t="s">
        <v>17</v>
      </c>
      <c r="B423" t="s">
        <v>507</v>
      </c>
      <c r="C423" t="s">
        <v>507</v>
      </c>
      <c r="D423" t="s">
        <v>1298</v>
      </c>
      <c r="E423" t="s">
        <v>1299</v>
      </c>
      <c r="G423">
        <v>0</v>
      </c>
      <c r="J423" s="33">
        <v>42923</v>
      </c>
      <c r="L423" t="s">
        <v>36</v>
      </c>
      <c r="M423" t="s">
        <v>42</v>
      </c>
      <c r="N423" t="s">
        <v>172</v>
      </c>
      <c r="O423" t="s">
        <v>788</v>
      </c>
      <c r="T423" t="s">
        <v>167</v>
      </c>
      <c r="U423" t="s">
        <v>18</v>
      </c>
      <c r="V423">
        <v>-75</v>
      </c>
      <c r="W423" t="s">
        <v>19</v>
      </c>
      <c r="X423" s="32" t="s">
        <v>1099</v>
      </c>
      <c r="Y423">
        <v>0</v>
      </c>
      <c r="Z423">
        <v>55</v>
      </c>
      <c r="AC423">
        <v>55</v>
      </c>
      <c r="AD423">
        <v>55</v>
      </c>
      <c r="AJ423" s="32" t="s">
        <v>1300</v>
      </c>
      <c r="AK423" t="s">
        <v>20</v>
      </c>
      <c r="AL423" t="s">
        <v>1301</v>
      </c>
      <c r="AN423" t="s">
        <v>728</v>
      </c>
      <c r="AO423">
        <v>0</v>
      </c>
      <c r="AP423">
        <v>0</v>
      </c>
      <c r="AQ423">
        <v>0</v>
      </c>
      <c r="AR423">
        <v>1</v>
      </c>
      <c r="AS423">
        <v>1</v>
      </c>
      <c r="AT423">
        <v>1</v>
      </c>
      <c r="AU423">
        <v>1</v>
      </c>
      <c r="AV423">
        <v>1</v>
      </c>
    </row>
    <row r="424" spans="1:48" hidden="1" x14ac:dyDescent="0.25">
      <c r="A424" t="s">
        <v>17</v>
      </c>
      <c r="B424" t="s">
        <v>507</v>
      </c>
      <c r="C424" t="s">
        <v>507</v>
      </c>
      <c r="D424" t="s">
        <v>1302</v>
      </c>
      <c r="E424" t="s">
        <v>1303</v>
      </c>
      <c r="G424">
        <v>0</v>
      </c>
      <c r="J424" s="33">
        <v>42968</v>
      </c>
      <c r="L424" t="s">
        <v>36</v>
      </c>
      <c r="M424" t="s">
        <v>42</v>
      </c>
      <c r="N424" t="s">
        <v>172</v>
      </c>
      <c r="O424" t="s">
        <v>788</v>
      </c>
      <c r="T424" t="s">
        <v>167</v>
      </c>
      <c r="U424" t="s">
        <v>18</v>
      </c>
      <c r="V424">
        <v>-75</v>
      </c>
      <c r="W424" t="s">
        <v>19</v>
      </c>
      <c r="X424" s="32" t="s">
        <v>916</v>
      </c>
      <c r="Y424">
        <v>0</v>
      </c>
      <c r="Z424">
        <v>20</v>
      </c>
      <c r="AC424">
        <v>20</v>
      </c>
      <c r="AD424">
        <v>20</v>
      </c>
      <c r="AJ424" s="32" t="s">
        <v>1278</v>
      </c>
      <c r="AK424" t="s">
        <v>20</v>
      </c>
      <c r="AL424" t="s">
        <v>440</v>
      </c>
      <c r="AN424" t="s">
        <v>737</v>
      </c>
      <c r="AO424">
        <v>0</v>
      </c>
      <c r="AP424">
        <v>0</v>
      </c>
      <c r="AQ424">
        <v>0</v>
      </c>
      <c r="AR424">
        <v>1</v>
      </c>
      <c r="AS424">
        <v>1</v>
      </c>
      <c r="AT424">
        <v>1</v>
      </c>
      <c r="AU424">
        <v>1</v>
      </c>
      <c r="AV424">
        <v>1</v>
      </c>
    </row>
    <row r="425" spans="1:48" hidden="1" x14ac:dyDescent="0.25">
      <c r="A425" t="s">
        <v>17</v>
      </c>
      <c r="B425" t="s">
        <v>507</v>
      </c>
      <c r="C425" t="s">
        <v>507</v>
      </c>
      <c r="D425" t="s">
        <v>1304</v>
      </c>
      <c r="E425" t="s">
        <v>1305</v>
      </c>
      <c r="G425">
        <v>0</v>
      </c>
      <c r="J425" s="33">
        <v>42982</v>
      </c>
      <c r="K425" t="s">
        <v>90</v>
      </c>
      <c r="L425" t="s">
        <v>28</v>
      </c>
      <c r="M425" t="s">
        <v>42</v>
      </c>
      <c r="N425" t="s">
        <v>40</v>
      </c>
      <c r="O425" t="s">
        <v>788</v>
      </c>
      <c r="T425" t="s">
        <v>167</v>
      </c>
      <c r="U425" t="s">
        <v>18</v>
      </c>
      <c r="V425">
        <v>-75</v>
      </c>
      <c r="W425" t="s">
        <v>19</v>
      </c>
      <c r="X425" s="32" t="s">
        <v>1306</v>
      </c>
      <c r="Y425">
        <v>-75</v>
      </c>
      <c r="Z425">
        <v>20</v>
      </c>
      <c r="AC425">
        <v>20</v>
      </c>
      <c r="AD425">
        <v>20</v>
      </c>
      <c r="AJ425" s="32" t="s">
        <v>1294</v>
      </c>
      <c r="AK425" t="s">
        <v>20</v>
      </c>
      <c r="AL425" t="s">
        <v>192</v>
      </c>
      <c r="AN425" t="s">
        <v>658</v>
      </c>
      <c r="AO425">
        <v>0</v>
      </c>
      <c r="AP425">
        <v>0</v>
      </c>
      <c r="AQ425">
        <v>0</v>
      </c>
      <c r="AR425">
        <v>1</v>
      </c>
      <c r="AS425">
        <v>1</v>
      </c>
      <c r="AT425">
        <v>1</v>
      </c>
      <c r="AU425">
        <v>1</v>
      </c>
      <c r="AV425">
        <v>1</v>
      </c>
    </row>
    <row r="426" spans="1:48" hidden="1" x14ac:dyDescent="0.25">
      <c r="A426" t="s">
        <v>17</v>
      </c>
      <c r="B426" t="s">
        <v>507</v>
      </c>
      <c r="C426" t="s">
        <v>507</v>
      </c>
      <c r="D426" t="s">
        <v>1310</v>
      </c>
      <c r="E426" t="s">
        <v>1311</v>
      </c>
      <c r="G426">
        <v>0</v>
      </c>
      <c r="J426" s="33">
        <v>42522</v>
      </c>
      <c r="K426" t="s">
        <v>661</v>
      </c>
      <c r="L426" t="s">
        <v>36</v>
      </c>
      <c r="M426" t="s">
        <v>49</v>
      </c>
      <c r="N426" t="s">
        <v>40</v>
      </c>
      <c r="O426" t="s">
        <v>812</v>
      </c>
      <c r="S426" t="s">
        <v>1309</v>
      </c>
      <c r="T426" t="s">
        <v>50</v>
      </c>
      <c r="U426" t="s">
        <v>18</v>
      </c>
      <c r="V426">
        <v>-55</v>
      </c>
      <c r="W426" t="s">
        <v>19</v>
      </c>
      <c r="X426" s="32" t="s">
        <v>78</v>
      </c>
      <c r="Y426">
        <v>0</v>
      </c>
      <c r="Z426">
        <v>5</v>
      </c>
      <c r="AC426">
        <v>5</v>
      </c>
      <c r="AD426">
        <v>5</v>
      </c>
      <c r="AJ426" s="32" t="s">
        <v>923</v>
      </c>
      <c r="AK426" t="s">
        <v>20</v>
      </c>
      <c r="AN426" s="1">
        <v>42646</v>
      </c>
      <c r="AO426">
        <v>0</v>
      </c>
      <c r="AP426">
        <v>0</v>
      </c>
      <c r="AQ426">
        <v>0</v>
      </c>
      <c r="AR426">
        <v>1</v>
      </c>
      <c r="AS426">
        <v>1</v>
      </c>
      <c r="AT426">
        <v>1</v>
      </c>
      <c r="AU426">
        <v>1</v>
      </c>
      <c r="AV426">
        <v>1</v>
      </c>
    </row>
    <row r="427" spans="1:48" hidden="1" x14ac:dyDescent="0.25">
      <c r="A427" t="s">
        <v>17</v>
      </c>
      <c r="B427" t="s">
        <v>507</v>
      </c>
      <c r="C427" t="s">
        <v>507</v>
      </c>
      <c r="D427" t="s">
        <v>1312</v>
      </c>
      <c r="E427" t="s">
        <v>1313</v>
      </c>
      <c r="G427">
        <v>0</v>
      </c>
      <c r="J427" s="33">
        <v>42529</v>
      </c>
      <c r="K427" t="s">
        <v>661</v>
      </c>
      <c r="L427" t="s">
        <v>36</v>
      </c>
      <c r="M427" t="s">
        <v>49</v>
      </c>
      <c r="N427" t="s">
        <v>664</v>
      </c>
      <c r="O427" t="s">
        <v>812</v>
      </c>
      <c r="S427" t="s">
        <v>1309</v>
      </c>
      <c r="T427" t="s">
        <v>50</v>
      </c>
      <c r="U427" t="s">
        <v>18</v>
      </c>
      <c r="V427">
        <v>-55</v>
      </c>
      <c r="W427" t="s">
        <v>19</v>
      </c>
      <c r="X427" s="32" t="s">
        <v>924</v>
      </c>
      <c r="Y427">
        <v>0</v>
      </c>
      <c r="Z427">
        <v>5</v>
      </c>
      <c r="AC427">
        <v>5</v>
      </c>
      <c r="AD427">
        <v>5</v>
      </c>
      <c r="AJ427" s="32" t="s">
        <v>471</v>
      </c>
      <c r="AK427" t="s">
        <v>20</v>
      </c>
      <c r="AN427" t="s">
        <v>635</v>
      </c>
      <c r="AO427">
        <v>0</v>
      </c>
      <c r="AP427">
        <v>0</v>
      </c>
      <c r="AQ427">
        <v>0</v>
      </c>
      <c r="AR427">
        <v>1</v>
      </c>
      <c r="AS427">
        <v>1</v>
      </c>
      <c r="AT427">
        <v>1</v>
      </c>
      <c r="AU427">
        <v>1</v>
      </c>
      <c r="AV427">
        <v>1</v>
      </c>
    </row>
    <row r="428" spans="1:48" hidden="1" x14ac:dyDescent="0.25">
      <c r="A428" t="s">
        <v>17</v>
      </c>
      <c r="B428" t="s">
        <v>507</v>
      </c>
      <c r="C428" t="s">
        <v>507</v>
      </c>
      <c r="D428" t="s">
        <v>1314</v>
      </c>
      <c r="E428" t="s">
        <v>1315</v>
      </c>
      <c r="G428">
        <v>0</v>
      </c>
      <c r="J428" s="33">
        <v>42522</v>
      </c>
      <c r="K428" t="s">
        <v>30</v>
      </c>
      <c r="L428" t="s">
        <v>36</v>
      </c>
      <c r="M428" t="s">
        <v>49</v>
      </c>
      <c r="N428" t="s">
        <v>32</v>
      </c>
      <c r="O428" t="s">
        <v>812</v>
      </c>
      <c r="S428" t="s">
        <v>1309</v>
      </c>
      <c r="T428" t="s">
        <v>50</v>
      </c>
      <c r="U428" t="s">
        <v>18</v>
      </c>
      <c r="V428">
        <v>-50</v>
      </c>
      <c r="W428" t="s">
        <v>19</v>
      </c>
      <c r="X428" s="32" t="s">
        <v>78</v>
      </c>
      <c r="Y428">
        <v>0</v>
      </c>
      <c r="Z428">
        <v>5</v>
      </c>
      <c r="AC428">
        <v>5</v>
      </c>
      <c r="AD428">
        <v>5</v>
      </c>
      <c r="AJ428" s="32" t="s">
        <v>923</v>
      </c>
      <c r="AK428" t="s">
        <v>20</v>
      </c>
      <c r="AN428" t="s">
        <v>635</v>
      </c>
      <c r="AO428">
        <v>0</v>
      </c>
      <c r="AP428">
        <v>0</v>
      </c>
      <c r="AQ428">
        <v>0</v>
      </c>
      <c r="AR428">
        <v>1</v>
      </c>
      <c r="AS428">
        <v>1</v>
      </c>
      <c r="AT428">
        <v>1</v>
      </c>
      <c r="AU428">
        <v>1</v>
      </c>
      <c r="AV428">
        <v>1</v>
      </c>
    </row>
    <row r="429" spans="1:48" hidden="1" x14ac:dyDescent="0.25">
      <c r="A429" t="s">
        <v>17</v>
      </c>
      <c r="B429" t="s">
        <v>507</v>
      </c>
      <c r="C429" t="s">
        <v>507</v>
      </c>
      <c r="D429" t="s">
        <v>1316</v>
      </c>
      <c r="E429" t="s">
        <v>1317</v>
      </c>
      <c r="G429">
        <v>0</v>
      </c>
      <c r="J429" s="33">
        <v>42529</v>
      </c>
      <c r="K429" t="s">
        <v>30</v>
      </c>
      <c r="L429" t="s">
        <v>36</v>
      </c>
      <c r="M429" t="s">
        <v>49</v>
      </c>
      <c r="N429" t="s">
        <v>32</v>
      </c>
      <c r="O429" t="s">
        <v>812</v>
      </c>
      <c r="S429" t="s">
        <v>1309</v>
      </c>
      <c r="T429" t="s">
        <v>50</v>
      </c>
      <c r="U429" t="s">
        <v>18</v>
      </c>
      <c r="V429">
        <v>-50</v>
      </c>
      <c r="W429" t="s">
        <v>19</v>
      </c>
      <c r="X429" s="32" t="s">
        <v>924</v>
      </c>
      <c r="Y429">
        <v>5</v>
      </c>
      <c r="Z429">
        <v>5</v>
      </c>
      <c r="AC429">
        <v>5</v>
      </c>
      <c r="AD429">
        <v>5</v>
      </c>
      <c r="AJ429" s="32" t="s">
        <v>471</v>
      </c>
      <c r="AK429" t="s">
        <v>20</v>
      </c>
      <c r="AN429" t="s">
        <v>604</v>
      </c>
      <c r="AO429">
        <v>0</v>
      </c>
      <c r="AP429">
        <v>0</v>
      </c>
      <c r="AQ429">
        <v>0</v>
      </c>
      <c r="AR429">
        <v>1</v>
      </c>
      <c r="AS429">
        <v>1</v>
      </c>
      <c r="AT429">
        <v>1</v>
      </c>
      <c r="AU429">
        <v>1</v>
      </c>
      <c r="AV429">
        <v>1</v>
      </c>
    </row>
    <row r="430" spans="1:48" hidden="1" x14ac:dyDescent="0.25">
      <c r="A430" t="s">
        <v>17</v>
      </c>
      <c r="B430" t="s">
        <v>507</v>
      </c>
      <c r="C430" t="s">
        <v>507</v>
      </c>
      <c r="D430" t="s">
        <v>1318</v>
      </c>
      <c r="E430" t="s">
        <v>1319</v>
      </c>
      <c r="G430">
        <v>0</v>
      </c>
      <c r="J430" s="33">
        <v>42529</v>
      </c>
      <c r="K430" t="s">
        <v>46</v>
      </c>
      <c r="L430" t="s">
        <v>36</v>
      </c>
      <c r="M430" t="s">
        <v>49</v>
      </c>
      <c r="N430" t="s">
        <v>24</v>
      </c>
      <c r="O430" t="s">
        <v>812</v>
      </c>
      <c r="S430" t="s">
        <v>1309</v>
      </c>
      <c r="T430" t="s">
        <v>50</v>
      </c>
      <c r="U430" t="s">
        <v>25</v>
      </c>
      <c r="V430">
        <v>-55</v>
      </c>
      <c r="W430" t="s">
        <v>19</v>
      </c>
      <c r="X430" s="32" t="s">
        <v>471</v>
      </c>
      <c r="Y430">
        <v>0</v>
      </c>
      <c r="Z430">
        <v>0</v>
      </c>
      <c r="AC430">
        <v>0</v>
      </c>
      <c r="AD430">
        <v>0</v>
      </c>
      <c r="AJ430" s="32" t="s">
        <v>471</v>
      </c>
      <c r="AK430" t="s">
        <v>20</v>
      </c>
      <c r="AN430" t="s">
        <v>635</v>
      </c>
      <c r="AO430">
        <v>0</v>
      </c>
      <c r="AP430">
        <v>0</v>
      </c>
      <c r="AQ430">
        <v>0</v>
      </c>
      <c r="AR430">
        <v>1</v>
      </c>
      <c r="AS430">
        <v>1</v>
      </c>
      <c r="AT430">
        <v>1</v>
      </c>
      <c r="AU430">
        <v>1</v>
      </c>
      <c r="AV430">
        <v>1</v>
      </c>
    </row>
    <row r="431" spans="1:48" hidden="1" x14ac:dyDescent="0.25">
      <c r="A431" t="s">
        <v>17</v>
      </c>
      <c r="B431" t="s">
        <v>507</v>
      </c>
      <c r="C431" t="s">
        <v>507</v>
      </c>
      <c r="D431" t="s">
        <v>1320</v>
      </c>
      <c r="E431" t="s">
        <v>1321</v>
      </c>
      <c r="G431">
        <v>0</v>
      </c>
      <c r="J431" s="33">
        <v>42538</v>
      </c>
      <c r="K431" t="s">
        <v>46</v>
      </c>
      <c r="L431" t="s">
        <v>36</v>
      </c>
      <c r="M431" t="s">
        <v>49</v>
      </c>
      <c r="N431" t="s">
        <v>24</v>
      </c>
      <c r="O431" t="s">
        <v>812</v>
      </c>
      <c r="S431" t="s">
        <v>1309</v>
      </c>
      <c r="T431" t="s">
        <v>50</v>
      </c>
      <c r="U431" t="s">
        <v>18</v>
      </c>
      <c r="V431">
        <v>-47</v>
      </c>
      <c r="W431" t="s">
        <v>19</v>
      </c>
      <c r="X431" s="32" t="s">
        <v>51</v>
      </c>
      <c r="Y431">
        <v>0</v>
      </c>
      <c r="Z431">
        <v>7</v>
      </c>
      <c r="AC431">
        <v>7</v>
      </c>
      <c r="AD431">
        <v>7</v>
      </c>
      <c r="AJ431" s="32" t="s">
        <v>454</v>
      </c>
      <c r="AK431" t="s">
        <v>20</v>
      </c>
      <c r="AN431" s="1">
        <v>42586</v>
      </c>
      <c r="AO431">
        <v>0</v>
      </c>
      <c r="AP431">
        <v>0</v>
      </c>
      <c r="AQ431">
        <v>0</v>
      </c>
      <c r="AR431">
        <v>1</v>
      </c>
      <c r="AS431">
        <v>1</v>
      </c>
      <c r="AT431">
        <v>1</v>
      </c>
      <c r="AU431">
        <v>1</v>
      </c>
      <c r="AV431">
        <v>1</v>
      </c>
    </row>
    <row r="432" spans="1:48" hidden="1" x14ac:dyDescent="0.25">
      <c r="A432" t="s">
        <v>17</v>
      </c>
      <c r="B432" t="s">
        <v>507</v>
      </c>
      <c r="C432" t="s">
        <v>507</v>
      </c>
      <c r="D432" t="s">
        <v>1322</v>
      </c>
      <c r="E432" t="s">
        <v>1323</v>
      </c>
      <c r="G432">
        <v>0</v>
      </c>
      <c r="J432" s="33">
        <v>42536</v>
      </c>
      <c r="K432" t="s">
        <v>136</v>
      </c>
      <c r="L432" t="s">
        <v>36</v>
      </c>
      <c r="M432" t="s">
        <v>49</v>
      </c>
      <c r="N432" t="s">
        <v>24</v>
      </c>
      <c r="O432" t="s">
        <v>812</v>
      </c>
      <c r="S432" t="s">
        <v>1309</v>
      </c>
      <c r="T432" t="s">
        <v>50</v>
      </c>
      <c r="U432" t="s">
        <v>18</v>
      </c>
      <c r="V432">
        <v>-55</v>
      </c>
      <c r="W432" t="s">
        <v>19</v>
      </c>
      <c r="X432" s="32" t="s">
        <v>51</v>
      </c>
      <c r="Y432">
        <v>0</v>
      </c>
      <c r="Z432">
        <v>5</v>
      </c>
      <c r="AC432">
        <v>5</v>
      </c>
      <c r="AD432">
        <v>5</v>
      </c>
      <c r="AJ432" s="32" t="s">
        <v>533</v>
      </c>
      <c r="AK432" t="s">
        <v>20</v>
      </c>
      <c r="AN432" t="s">
        <v>604</v>
      </c>
      <c r="AO432">
        <v>0</v>
      </c>
      <c r="AP432">
        <v>0</v>
      </c>
      <c r="AQ432">
        <v>0</v>
      </c>
      <c r="AR432">
        <v>1</v>
      </c>
      <c r="AS432">
        <v>1</v>
      </c>
      <c r="AT432">
        <v>1</v>
      </c>
      <c r="AU432">
        <v>1</v>
      </c>
      <c r="AV432">
        <v>1</v>
      </c>
    </row>
    <row r="433" spans="1:48" hidden="1" x14ac:dyDescent="0.25">
      <c r="A433" t="s">
        <v>17</v>
      </c>
      <c r="B433" t="s">
        <v>507</v>
      </c>
      <c r="C433" t="s">
        <v>507</v>
      </c>
      <c r="D433" t="s">
        <v>1324</v>
      </c>
      <c r="E433" t="s">
        <v>1325</v>
      </c>
      <c r="G433">
        <v>0</v>
      </c>
      <c r="J433" s="33">
        <v>42545</v>
      </c>
      <c r="K433" t="s">
        <v>30</v>
      </c>
      <c r="L433" t="s">
        <v>39</v>
      </c>
      <c r="M433" t="s">
        <v>49</v>
      </c>
      <c r="N433" t="s">
        <v>32</v>
      </c>
      <c r="O433" t="s">
        <v>812</v>
      </c>
      <c r="S433" t="s">
        <v>1309</v>
      </c>
      <c r="T433" t="s">
        <v>50</v>
      </c>
      <c r="U433" t="s">
        <v>18</v>
      </c>
      <c r="V433">
        <v>-47</v>
      </c>
      <c r="W433" t="s">
        <v>19</v>
      </c>
      <c r="X433" s="32" t="s">
        <v>67</v>
      </c>
      <c r="Y433">
        <v>0</v>
      </c>
      <c r="Z433">
        <v>5</v>
      </c>
      <c r="AC433">
        <v>5</v>
      </c>
      <c r="AD433">
        <v>5</v>
      </c>
      <c r="AJ433" s="32" t="s">
        <v>468</v>
      </c>
      <c r="AK433" t="s">
        <v>20</v>
      </c>
      <c r="AN433" t="s">
        <v>210</v>
      </c>
      <c r="AO433">
        <v>0</v>
      </c>
      <c r="AP433">
        <v>0</v>
      </c>
      <c r="AQ433">
        <v>0</v>
      </c>
      <c r="AR433">
        <v>1</v>
      </c>
      <c r="AS433">
        <v>1</v>
      </c>
      <c r="AT433">
        <v>1</v>
      </c>
      <c r="AU433">
        <v>1</v>
      </c>
      <c r="AV433">
        <v>1</v>
      </c>
    </row>
    <row r="434" spans="1:48" hidden="1" x14ac:dyDescent="0.25">
      <c r="A434" t="s">
        <v>17</v>
      </c>
      <c r="B434" t="s">
        <v>507</v>
      </c>
      <c r="C434" t="s">
        <v>507</v>
      </c>
      <c r="D434" t="s">
        <v>1326</v>
      </c>
      <c r="E434" t="s">
        <v>1327</v>
      </c>
      <c r="G434">
        <v>0</v>
      </c>
      <c r="J434" s="33">
        <v>42559</v>
      </c>
      <c r="K434" t="s">
        <v>30</v>
      </c>
      <c r="L434" t="s">
        <v>36</v>
      </c>
      <c r="M434" t="s">
        <v>49</v>
      </c>
      <c r="N434" t="s">
        <v>32</v>
      </c>
      <c r="O434" t="s">
        <v>812</v>
      </c>
      <c r="S434" t="s">
        <v>1309</v>
      </c>
      <c r="T434" t="s">
        <v>50</v>
      </c>
      <c r="U434" t="s">
        <v>18</v>
      </c>
      <c r="V434">
        <v>-47</v>
      </c>
      <c r="W434" t="s">
        <v>19</v>
      </c>
      <c r="X434" s="32" t="s">
        <v>925</v>
      </c>
      <c r="Y434">
        <v>0</v>
      </c>
      <c r="Z434">
        <v>10</v>
      </c>
      <c r="AC434">
        <v>10</v>
      </c>
      <c r="AD434">
        <v>10</v>
      </c>
      <c r="AJ434" s="32" t="s">
        <v>926</v>
      </c>
      <c r="AK434" t="s">
        <v>20</v>
      </c>
      <c r="AN434" t="s">
        <v>211</v>
      </c>
      <c r="AO434">
        <v>0</v>
      </c>
      <c r="AP434">
        <v>0</v>
      </c>
      <c r="AQ434">
        <v>0</v>
      </c>
      <c r="AR434">
        <v>1</v>
      </c>
      <c r="AS434">
        <v>1</v>
      </c>
      <c r="AT434">
        <v>1</v>
      </c>
      <c r="AU434">
        <v>1</v>
      </c>
      <c r="AV434">
        <v>1</v>
      </c>
    </row>
    <row r="435" spans="1:48" hidden="1" x14ac:dyDescent="0.25">
      <c r="A435" t="s">
        <v>17</v>
      </c>
      <c r="B435" t="s">
        <v>507</v>
      </c>
      <c r="C435" t="s">
        <v>507</v>
      </c>
      <c r="D435" t="s">
        <v>1328</v>
      </c>
      <c r="E435" t="s">
        <v>1329</v>
      </c>
      <c r="G435">
        <v>0</v>
      </c>
      <c r="J435" s="33">
        <v>42577</v>
      </c>
      <c r="K435" t="s">
        <v>46</v>
      </c>
      <c r="L435" t="s">
        <v>36</v>
      </c>
      <c r="M435" t="s">
        <v>49</v>
      </c>
      <c r="N435" t="s">
        <v>24</v>
      </c>
      <c r="O435" t="s">
        <v>812</v>
      </c>
      <c r="S435" t="s">
        <v>1309</v>
      </c>
      <c r="T435" t="s">
        <v>50</v>
      </c>
      <c r="U435" t="s">
        <v>25</v>
      </c>
      <c r="V435">
        <v>-47</v>
      </c>
      <c r="W435" t="s">
        <v>19</v>
      </c>
      <c r="X435" s="32" t="s">
        <v>927</v>
      </c>
      <c r="Y435">
        <v>8</v>
      </c>
      <c r="Z435">
        <v>0</v>
      </c>
      <c r="AC435">
        <v>0</v>
      </c>
      <c r="AD435">
        <v>0</v>
      </c>
      <c r="AJ435" s="32" t="s">
        <v>927</v>
      </c>
      <c r="AK435" t="s">
        <v>20</v>
      </c>
      <c r="AN435" t="s">
        <v>519</v>
      </c>
      <c r="AO435">
        <v>0</v>
      </c>
      <c r="AP435">
        <v>0</v>
      </c>
      <c r="AQ435">
        <v>0</v>
      </c>
      <c r="AR435">
        <v>1</v>
      </c>
      <c r="AS435">
        <v>1</v>
      </c>
      <c r="AT435">
        <v>1</v>
      </c>
      <c r="AU435">
        <v>1</v>
      </c>
      <c r="AV435">
        <v>1</v>
      </c>
    </row>
    <row r="436" spans="1:48" hidden="1" x14ac:dyDescent="0.25">
      <c r="A436" t="s">
        <v>17</v>
      </c>
      <c r="B436" t="s">
        <v>507</v>
      </c>
      <c r="C436" t="s">
        <v>507</v>
      </c>
      <c r="D436" t="s">
        <v>1330</v>
      </c>
      <c r="E436" t="s">
        <v>1331</v>
      </c>
      <c r="G436">
        <v>0</v>
      </c>
      <c r="J436" s="33">
        <v>42536</v>
      </c>
      <c r="K436" t="s">
        <v>30</v>
      </c>
      <c r="L436" t="s">
        <v>36</v>
      </c>
      <c r="M436" t="s">
        <v>49</v>
      </c>
      <c r="N436" t="s">
        <v>32</v>
      </c>
      <c r="O436" t="s">
        <v>812</v>
      </c>
      <c r="S436" t="s">
        <v>1309</v>
      </c>
      <c r="T436" t="s">
        <v>50</v>
      </c>
      <c r="U436" t="s">
        <v>18</v>
      </c>
      <c r="V436">
        <v>-55</v>
      </c>
      <c r="W436" t="s">
        <v>19</v>
      </c>
      <c r="X436" s="32" t="s">
        <v>51</v>
      </c>
      <c r="Y436">
        <v>0</v>
      </c>
      <c r="Z436">
        <v>5</v>
      </c>
      <c r="AC436">
        <v>5</v>
      </c>
      <c r="AD436">
        <v>5</v>
      </c>
      <c r="AJ436" s="32" t="s">
        <v>533</v>
      </c>
      <c r="AK436" t="s">
        <v>20</v>
      </c>
      <c r="AN436" t="s">
        <v>604</v>
      </c>
      <c r="AO436">
        <v>0</v>
      </c>
      <c r="AP436">
        <v>0</v>
      </c>
      <c r="AQ436">
        <v>0</v>
      </c>
      <c r="AR436">
        <v>1</v>
      </c>
      <c r="AS436">
        <v>1</v>
      </c>
      <c r="AT436">
        <v>1</v>
      </c>
      <c r="AU436">
        <v>1</v>
      </c>
      <c r="AV436">
        <v>1</v>
      </c>
    </row>
    <row r="437" spans="1:48" hidden="1" x14ac:dyDescent="0.25">
      <c r="A437" t="s">
        <v>17</v>
      </c>
      <c r="B437" t="s">
        <v>507</v>
      </c>
      <c r="C437" t="s">
        <v>507</v>
      </c>
      <c r="D437" t="s">
        <v>1332</v>
      </c>
      <c r="E437" t="s">
        <v>1333</v>
      </c>
      <c r="G437">
        <v>0</v>
      </c>
      <c r="J437" s="33">
        <v>42543</v>
      </c>
      <c r="K437" t="s">
        <v>30</v>
      </c>
      <c r="L437" t="s">
        <v>36</v>
      </c>
      <c r="M437" t="s">
        <v>49</v>
      </c>
      <c r="N437" t="s">
        <v>32</v>
      </c>
      <c r="O437" t="s">
        <v>812</v>
      </c>
      <c r="S437" t="s">
        <v>1309</v>
      </c>
      <c r="T437" t="s">
        <v>50</v>
      </c>
      <c r="U437" t="s">
        <v>18</v>
      </c>
      <c r="V437">
        <v>-55</v>
      </c>
      <c r="W437" t="s">
        <v>19</v>
      </c>
      <c r="X437" s="32" t="s">
        <v>745</v>
      </c>
      <c r="Y437">
        <v>0</v>
      </c>
      <c r="Z437">
        <v>5</v>
      </c>
      <c r="AC437">
        <v>5</v>
      </c>
      <c r="AD437">
        <v>5</v>
      </c>
      <c r="AJ437" s="32" t="s">
        <v>475</v>
      </c>
      <c r="AK437" t="s">
        <v>20</v>
      </c>
      <c r="AN437" s="1">
        <v>42373</v>
      </c>
      <c r="AO437">
        <v>0</v>
      </c>
      <c r="AP437">
        <v>0</v>
      </c>
      <c r="AQ437">
        <v>0</v>
      </c>
      <c r="AR437">
        <v>1</v>
      </c>
      <c r="AS437">
        <v>1</v>
      </c>
      <c r="AT437">
        <v>1</v>
      </c>
      <c r="AU437">
        <v>1</v>
      </c>
      <c r="AV437">
        <v>1</v>
      </c>
    </row>
    <row r="438" spans="1:48" hidden="1" x14ac:dyDescent="0.25">
      <c r="A438" t="s">
        <v>17</v>
      </c>
      <c r="B438" t="s">
        <v>507</v>
      </c>
      <c r="C438" t="s">
        <v>507</v>
      </c>
      <c r="D438" t="s">
        <v>1334</v>
      </c>
      <c r="E438" t="s">
        <v>1335</v>
      </c>
      <c r="G438">
        <v>0</v>
      </c>
      <c r="J438" s="33">
        <v>42564</v>
      </c>
      <c r="K438" t="s">
        <v>30</v>
      </c>
      <c r="L438" t="s">
        <v>36</v>
      </c>
      <c r="M438" t="s">
        <v>49</v>
      </c>
      <c r="N438" t="s">
        <v>32</v>
      </c>
      <c r="O438" t="s">
        <v>812</v>
      </c>
      <c r="S438" t="s">
        <v>1309</v>
      </c>
      <c r="T438" t="s">
        <v>50</v>
      </c>
      <c r="U438" t="s">
        <v>18</v>
      </c>
      <c r="V438">
        <v>-55</v>
      </c>
      <c r="W438" t="s">
        <v>19</v>
      </c>
      <c r="X438" s="32" t="s">
        <v>81</v>
      </c>
      <c r="Y438">
        <v>0</v>
      </c>
      <c r="Z438">
        <v>15</v>
      </c>
      <c r="AC438">
        <v>15</v>
      </c>
      <c r="AD438">
        <v>15</v>
      </c>
      <c r="AJ438" s="32" t="s">
        <v>639</v>
      </c>
      <c r="AK438" t="s">
        <v>20</v>
      </c>
      <c r="AN438" t="s">
        <v>452</v>
      </c>
      <c r="AO438">
        <v>0</v>
      </c>
      <c r="AP438">
        <v>0</v>
      </c>
      <c r="AQ438">
        <v>0</v>
      </c>
      <c r="AR438">
        <v>1</v>
      </c>
      <c r="AS438">
        <v>1</v>
      </c>
      <c r="AT438">
        <v>1</v>
      </c>
      <c r="AU438">
        <v>1</v>
      </c>
      <c r="AV438">
        <v>1</v>
      </c>
    </row>
    <row r="439" spans="1:48" hidden="1" x14ac:dyDescent="0.25">
      <c r="A439" t="s">
        <v>17</v>
      </c>
      <c r="B439" t="s">
        <v>507</v>
      </c>
      <c r="C439" t="s">
        <v>507</v>
      </c>
      <c r="D439" t="s">
        <v>1336</v>
      </c>
      <c r="E439" t="s">
        <v>1337</v>
      </c>
      <c r="G439">
        <v>0</v>
      </c>
      <c r="J439" s="33">
        <v>42557</v>
      </c>
      <c r="K439" t="s">
        <v>136</v>
      </c>
      <c r="L439" t="s">
        <v>36</v>
      </c>
      <c r="M439" t="s">
        <v>49</v>
      </c>
      <c r="N439" t="s">
        <v>24</v>
      </c>
      <c r="O439" t="s">
        <v>812</v>
      </c>
      <c r="S439" t="s">
        <v>1309</v>
      </c>
      <c r="T439" t="s">
        <v>50</v>
      </c>
      <c r="U439" t="s">
        <v>18</v>
      </c>
      <c r="V439">
        <v>-50</v>
      </c>
      <c r="W439" t="s">
        <v>19</v>
      </c>
      <c r="X439" s="32" t="s">
        <v>745</v>
      </c>
      <c r="Y439">
        <v>5</v>
      </c>
      <c r="Z439">
        <v>15</v>
      </c>
      <c r="AC439">
        <v>15</v>
      </c>
      <c r="AD439">
        <v>15</v>
      </c>
      <c r="AJ439" s="32" t="s">
        <v>928</v>
      </c>
      <c r="AK439" t="s">
        <v>20</v>
      </c>
      <c r="AN439" t="s">
        <v>452</v>
      </c>
      <c r="AO439">
        <v>0</v>
      </c>
      <c r="AP439">
        <v>0</v>
      </c>
      <c r="AQ439">
        <v>0</v>
      </c>
      <c r="AR439">
        <v>1</v>
      </c>
      <c r="AS439">
        <v>1</v>
      </c>
      <c r="AT439">
        <v>1</v>
      </c>
      <c r="AU439">
        <v>1</v>
      </c>
      <c r="AV439">
        <v>1</v>
      </c>
    </row>
    <row r="440" spans="1:48" hidden="1" x14ac:dyDescent="0.25">
      <c r="A440" t="s">
        <v>17</v>
      </c>
      <c r="B440" t="s">
        <v>507</v>
      </c>
      <c r="C440" t="s">
        <v>507</v>
      </c>
      <c r="D440" t="s">
        <v>1338</v>
      </c>
      <c r="E440" t="s">
        <v>1339</v>
      </c>
      <c r="G440">
        <v>0</v>
      </c>
      <c r="J440" s="33">
        <v>42604</v>
      </c>
      <c r="K440" t="s">
        <v>136</v>
      </c>
      <c r="L440" t="s">
        <v>36</v>
      </c>
      <c r="M440" t="s">
        <v>49</v>
      </c>
      <c r="N440" t="s">
        <v>24</v>
      </c>
      <c r="O440" t="s">
        <v>812</v>
      </c>
      <c r="S440" t="s">
        <v>1309</v>
      </c>
      <c r="T440" t="s">
        <v>50</v>
      </c>
      <c r="U440" t="s">
        <v>18</v>
      </c>
      <c r="V440">
        <v>-55</v>
      </c>
      <c r="W440" t="s">
        <v>19</v>
      </c>
      <c r="X440" s="32" t="s">
        <v>929</v>
      </c>
      <c r="Y440">
        <v>0</v>
      </c>
      <c r="Z440">
        <v>15</v>
      </c>
      <c r="AC440">
        <v>15</v>
      </c>
      <c r="AD440">
        <v>15</v>
      </c>
      <c r="AJ440" s="32" t="s">
        <v>642</v>
      </c>
      <c r="AK440" t="s">
        <v>20</v>
      </c>
      <c r="AN440" t="s">
        <v>519</v>
      </c>
      <c r="AO440">
        <v>0</v>
      </c>
      <c r="AP440">
        <v>0</v>
      </c>
      <c r="AQ440">
        <v>0</v>
      </c>
      <c r="AR440">
        <v>1</v>
      </c>
      <c r="AS440">
        <v>1</v>
      </c>
      <c r="AT440">
        <v>1</v>
      </c>
      <c r="AU440">
        <v>1</v>
      </c>
      <c r="AV440">
        <v>1</v>
      </c>
    </row>
    <row r="441" spans="1:48" hidden="1" x14ac:dyDescent="0.25">
      <c r="A441" t="s">
        <v>17</v>
      </c>
      <c r="B441" t="s">
        <v>507</v>
      </c>
      <c r="C441" t="s">
        <v>507</v>
      </c>
      <c r="D441" t="s">
        <v>1340</v>
      </c>
      <c r="E441" t="s">
        <v>1341</v>
      </c>
      <c r="G441">
        <v>0</v>
      </c>
      <c r="J441" s="33">
        <v>42632</v>
      </c>
      <c r="K441" t="s">
        <v>136</v>
      </c>
      <c r="L441" t="s">
        <v>36</v>
      </c>
      <c r="M441" t="s">
        <v>49</v>
      </c>
      <c r="N441" t="s">
        <v>24</v>
      </c>
      <c r="O441" t="s">
        <v>812</v>
      </c>
      <c r="S441" t="s">
        <v>1309</v>
      </c>
      <c r="T441" t="s">
        <v>50</v>
      </c>
      <c r="U441" t="s">
        <v>18</v>
      </c>
      <c r="V441">
        <v>-55</v>
      </c>
      <c r="W441" t="s">
        <v>19</v>
      </c>
      <c r="X441" s="32" t="s">
        <v>930</v>
      </c>
      <c r="Y441">
        <v>0</v>
      </c>
      <c r="Z441">
        <v>20</v>
      </c>
      <c r="AC441">
        <v>20</v>
      </c>
      <c r="AD441">
        <v>20</v>
      </c>
      <c r="AJ441" s="32" t="s">
        <v>556</v>
      </c>
      <c r="AK441" t="s">
        <v>20</v>
      </c>
      <c r="AN441" t="s">
        <v>533</v>
      </c>
      <c r="AO441">
        <v>0</v>
      </c>
      <c r="AP441">
        <v>0</v>
      </c>
      <c r="AQ441">
        <v>0</v>
      </c>
      <c r="AR441">
        <v>1</v>
      </c>
      <c r="AS441">
        <v>1</v>
      </c>
      <c r="AT441">
        <v>1</v>
      </c>
      <c r="AU441">
        <v>1</v>
      </c>
      <c r="AV441">
        <v>1</v>
      </c>
    </row>
    <row r="442" spans="1:48" hidden="1" x14ac:dyDescent="0.25">
      <c r="A442" t="s">
        <v>17</v>
      </c>
      <c r="B442" t="s">
        <v>507</v>
      </c>
      <c r="C442" t="s">
        <v>507</v>
      </c>
      <c r="D442" t="s">
        <v>1342</v>
      </c>
      <c r="E442" t="s">
        <v>1343</v>
      </c>
      <c r="G442">
        <v>0</v>
      </c>
      <c r="J442" s="33">
        <v>42691</v>
      </c>
      <c r="K442" t="s">
        <v>30</v>
      </c>
      <c r="L442" t="s">
        <v>36</v>
      </c>
      <c r="M442" t="s">
        <v>49</v>
      </c>
      <c r="N442" t="s">
        <v>32</v>
      </c>
      <c r="O442" t="s">
        <v>812</v>
      </c>
      <c r="S442" t="s">
        <v>1309</v>
      </c>
      <c r="T442" t="s">
        <v>50</v>
      </c>
      <c r="U442" t="s">
        <v>18</v>
      </c>
      <c r="V442">
        <v>-55</v>
      </c>
      <c r="W442" t="s">
        <v>19</v>
      </c>
      <c r="X442" s="32" t="s">
        <v>918</v>
      </c>
      <c r="Y442">
        <v>0</v>
      </c>
      <c r="Z442">
        <v>40</v>
      </c>
      <c r="AC442">
        <v>40</v>
      </c>
      <c r="AD442">
        <v>40</v>
      </c>
      <c r="AJ442" s="32" t="s">
        <v>685</v>
      </c>
      <c r="AK442" t="s">
        <v>20</v>
      </c>
      <c r="AN442" t="s">
        <v>648</v>
      </c>
      <c r="AO442">
        <v>0</v>
      </c>
      <c r="AP442">
        <v>0</v>
      </c>
      <c r="AQ442">
        <v>0</v>
      </c>
      <c r="AR442">
        <v>1</v>
      </c>
      <c r="AS442">
        <v>1</v>
      </c>
      <c r="AT442">
        <v>1</v>
      </c>
      <c r="AU442">
        <v>1</v>
      </c>
      <c r="AV442">
        <v>1</v>
      </c>
    </row>
    <row r="443" spans="1:48" hidden="1" x14ac:dyDescent="0.25">
      <c r="A443" t="s">
        <v>17</v>
      </c>
      <c r="B443" t="s">
        <v>507</v>
      </c>
      <c r="C443" t="s">
        <v>507</v>
      </c>
      <c r="D443" t="s">
        <v>1344</v>
      </c>
      <c r="E443" t="s">
        <v>1345</v>
      </c>
      <c r="G443">
        <v>0</v>
      </c>
      <c r="J443" s="33">
        <v>42709</v>
      </c>
      <c r="K443" t="s">
        <v>46</v>
      </c>
      <c r="L443" t="s">
        <v>36</v>
      </c>
      <c r="M443" t="s">
        <v>49</v>
      </c>
      <c r="N443" t="s">
        <v>24</v>
      </c>
      <c r="O443" t="s">
        <v>812</v>
      </c>
      <c r="S443" t="s">
        <v>1309</v>
      </c>
      <c r="T443" t="s">
        <v>50</v>
      </c>
      <c r="U443" t="s">
        <v>18</v>
      </c>
      <c r="V443">
        <v>-55</v>
      </c>
      <c r="W443" t="s">
        <v>19</v>
      </c>
      <c r="X443" s="32" t="s">
        <v>1027</v>
      </c>
      <c r="Y443">
        <v>0</v>
      </c>
      <c r="Z443">
        <v>12</v>
      </c>
      <c r="AC443">
        <v>12</v>
      </c>
      <c r="AD443">
        <v>12</v>
      </c>
      <c r="AJ443" s="32" t="s">
        <v>1346</v>
      </c>
      <c r="AK443" t="s">
        <v>20</v>
      </c>
      <c r="AN443" t="s">
        <v>1216</v>
      </c>
      <c r="AO443">
        <v>0</v>
      </c>
      <c r="AP443">
        <v>0</v>
      </c>
      <c r="AQ443">
        <v>0</v>
      </c>
      <c r="AR443">
        <v>1</v>
      </c>
      <c r="AS443">
        <v>1</v>
      </c>
      <c r="AT443">
        <v>1</v>
      </c>
      <c r="AU443">
        <v>1</v>
      </c>
      <c r="AV443">
        <v>1</v>
      </c>
    </row>
    <row r="444" spans="1:48" hidden="1" x14ac:dyDescent="0.25">
      <c r="A444" t="s">
        <v>17</v>
      </c>
      <c r="B444" t="s">
        <v>507</v>
      </c>
      <c r="C444" t="s">
        <v>507</v>
      </c>
      <c r="D444" t="s">
        <v>1348</v>
      </c>
      <c r="E444" t="s">
        <v>1349</v>
      </c>
      <c r="G444">
        <v>0</v>
      </c>
      <c r="J444" s="33">
        <v>42719</v>
      </c>
      <c r="K444" t="s">
        <v>46</v>
      </c>
      <c r="L444" t="s">
        <v>36</v>
      </c>
      <c r="M444" t="s">
        <v>49</v>
      </c>
      <c r="N444" t="s">
        <v>24</v>
      </c>
      <c r="O444" t="s">
        <v>812</v>
      </c>
      <c r="S444" t="s">
        <v>1309</v>
      </c>
      <c r="T444" t="s">
        <v>50</v>
      </c>
      <c r="U444" t="s">
        <v>18</v>
      </c>
      <c r="V444">
        <v>-55</v>
      </c>
      <c r="W444" t="s">
        <v>19</v>
      </c>
      <c r="X444" s="32" t="s">
        <v>644</v>
      </c>
      <c r="Y444">
        <v>0</v>
      </c>
      <c r="Z444">
        <v>8</v>
      </c>
      <c r="AC444">
        <v>8</v>
      </c>
      <c r="AD444">
        <v>8</v>
      </c>
      <c r="AJ444" s="32" t="s">
        <v>693</v>
      </c>
      <c r="AK444" t="s">
        <v>20</v>
      </c>
      <c r="AN444" t="s">
        <v>555</v>
      </c>
      <c r="AO444">
        <v>0</v>
      </c>
      <c r="AP444">
        <v>0</v>
      </c>
      <c r="AQ444">
        <v>0</v>
      </c>
      <c r="AR444">
        <v>1</v>
      </c>
      <c r="AS444">
        <v>1</v>
      </c>
      <c r="AT444">
        <v>1</v>
      </c>
      <c r="AU444">
        <v>1</v>
      </c>
      <c r="AV444">
        <v>1</v>
      </c>
    </row>
    <row r="445" spans="1:48" hidden="1" x14ac:dyDescent="0.25">
      <c r="A445" t="s">
        <v>17</v>
      </c>
      <c r="B445" t="s">
        <v>507</v>
      </c>
      <c r="C445" t="s">
        <v>507</v>
      </c>
      <c r="D445" t="s">
        <v>1350</v>
      </c>
      <c r="E445" t="s">
        <v>1351</v>
      </c>
      <c r="G445">
        <v>0</v>
      </c>
      <c r="J445" s="33">
        <v>42719</v>
      </c>
      <c r="K445" t="s">
        <v>136</v>
      </c>
      <c r="L445" t="s">
        <v>36</v>
      </c>
      <c r="M445" t="s">
        <v>49</v>
      </c>
      <c r="N445" t="s">
        <v>24</v>
      </c>
      <c r="O445" t="s">
        <v>812</v>
      </c>
      <c r="S445" t="s">
        <v>1309</v>
      </c>
      <c r="T445" t="s">
        <v>50</v>
      </c>
      <c r="U445" t="s">
        <v>18</v>
      </c>
      <c r="V445">
        <v>-55</v>
      </c>
      <c r="W445" t="s">
        <v>19</v>
      </c>
      <c r="X445" s="32" t="s">
        <v>693</v>
      </c>
      <c r="Y445">
        <v>0</v>
      </c>
      <c r="Z445">
        <v>0</v>
      </c>
      <c r="AC445">
        <v>0</v>
      </c>
      <c r="AD445">
        <v>0</v>
      </c>
      <c r="AJ445" s="32" t="s">
        <v>693</v>
      </c>
      <c r="AK445" t="s">
        <v>20</v>
      </c>
      <c r="AN445" t="s">
        <v>555</v>
      </c>
      <c r="AO445">
        <v>0</v>
      </c>
      <c r="AP445">
        <v>0</v>
      </c>
      <c r="AQ445">
        <v>0</v>
      </c>
      <c r="AR445">
        <v>1</v>
      </c>
      <c r="AS445">
        <v>1</v>
      </c>
      <c r="AT445">
        <v>1</v>
      </c>
      <c r="AU445">
        <v>1</v>
      </c>
      <c r="AV445">
        <v>1</v>
      </c>
    </row>
    <row r="446" spans="1:48" hidden="1" x14ac:dyDescent="0.25">
      <c r="A446" t="s">
        <v>17</v>
      </c>
      <c r="B446" t="s">
        <v>507</v>
      </c>
      <c r="C446" t="s">
        <v>507</v>
      </c>
      <c r="D446" t="s">
        <v>1352</v>
      </c>
      <c r="E446" t="s">
        <v>1353</v>
      </c>
      <c r="G446">
        <v>0</v>
      </c>
      <c r="J446" s="33">
        <v>42740</v>
      </c>
      <c r="K446" t="s">
        <v>136</v>
      </c>
      <c r="L446" t="s">
        <v>36</v>
      </c>
      <c r="M446" t="s">
        <v>49</v>
      </c>
      <c r="N446" t="s">
        <v>24</v>
      </c>
      <c r="O446" t="s">
        <v>812</v>
      </c>
      <c r="S446" t="s">
        <v>1309</v>
      </c>
      <c r="T446" t="s">
        <v>50</v>
      </c>
      <c r="U446" t="s">
        <v>18</v>
      </c>
      <c r="V446">
        <v>-55</v>
      </c>
      <c r="W446" t="s">
        <v>19</v>
      </c>
      <c r="X446" s="32" t="s">
        <v>932</v>
      </c>
      <c r="Y446">
        <v>0</v>
      </c>
      <c r="Z446">
        <v>10</v>
      </c>
      <c r="AC446">
        <v>10</v>
      </c>
      <c r="AD446">
        <v>10</v>
      </c>
      <c r="AJ446" s="32" t="s">
        <v>677</v>
      </c>
      <c r="AK446" t="s">
        <v>20</v>
      </c>
      <c r="AN446" s="1">
        <v>42653</v>
      </c>
      <c r="AO446">
        <v>0</v>
      </c>
      <c r="AP446">
        <v>0</v>
      </c>
      <c r="AQ446">
        <v>0</v>
      </c>
      <c r="AR446">
        <v>1</v>
      </c>
      <c r="AS446">
        <v>1</v>
      </c>
      <c r="AT446">
        <v>1</v>
      </c>
      <c r="AU446">
        <v>1</v>
      </c>
      <c r="AV446">
        <v>1</v>
      </c>
    </row>
    <row r="447" spans="1:48" hidden="1" x14ac:dyDescent="0.25">
      <c r="A447" t="s">
        <v>17</v>
      </c>
      <c r="B447" t="s">
        <v>507</v>
      </c>
      <c r="C447" t="s">
        <v>507</v>
      </c>
      <c r="D447" t="s">
        <v>1354</v>
      </c>
      <c r="E447" t="s">
        <v>1355</v>
      </c>
      <c r="G447">
        <v>0</v>
      </c>
      <c r="J447" s="33">
        <v>42740</v>
      </c>
      <c r="K447" t="s">
        <v>30</v>
      </c>
      <c r="L447" t="s">
        <v>36</v>
      </c>
      <c r="M447" t="s">
        <v>49</v>
      </c>
      <c r="N447" t="s">
        <v>32</v>
      </c>
      <c r="O447" t="s">
        <v>812</v>
      </c>
      <c r="S447" t="s">
        <v>1309</v>
      </c>
      <c r="T447" t="s">
        <v>50</v>
      </c>
      <c r="U447" t="s">
        <v>25</v>
      </c>
      <c r="V447">
        <v>-45</v>
      </c>
      <c r="W447" t="s">
        <v>19</v>
      </c>
      <c r="X447" s="32" t="s">
        <v>677</v>
      </c>
      <c r="Y447">
        <v>10</v>
      </c>
      <c r="Z447">
        <v>0</v>
      </c>
      <c r="AC447">
        <v>0</v>
      </c>
      <c r="AD447">
        <v>0</v>
      </c>
      <c r="AJ447" s="32" t="s">
        <v>677</v>
      </c>
      <c r="AK447" t="s">
        <v>20</v>
      </c>
      <c r="AN447" t="s">
        <v>671</v>
      </c>
      <c r="AO447">
        <v>0</v>
      </c>
      <c r="AP447">
        <v>0</v>
      </c>
      <c r="AQ447">
        <v>0</v>
      </c>
      <c r="AR447">
        <v>1</v>
      </c>
      <c r="AS447">
        <v>1</v>
      </c>
      <c r="AT447">
        <v>1</v>
      </c>
      <c r="AU447">
        <v>1</v>
      </c>
      <c r="AV447">
        <v>1</v>
      </c>
    </row>
    <row r="448" spans="1:48" hidden="1" x14ac:dyDescent="0.25">
      <c r="A448" t="s">
        <v>17</v>
      </c>
      <c r="B448" t="s">
        <v>507</v>
      </c>
      <c r="C448" t="s">
        <v>507</v>
      </c>
      <c r="D448" t="s">
        <v>1356</v>
      </c>
      <c r="E448" t="s">
        <v>1357</v>
      </c>
      <c r="G448">
        <v>0</v>
      </c>
      <c r="J448" s="33">
        <v>42754</v>
      </c>
      <c r="K448" t="s">
        <v>46</v>
      </c>
      <c r="L448" t="s">
        <v>36</v>
      </c>
      <c r="M448" t="s">
        <v>49</v>
      </c>
      <c r="N448" t="s">
        <v>24</v>
      </c>
      <c r="O448" t="s">
        <v>812</v>
      </c>
      <c r="S448" t="s">
        <v>1309</v>
      </c>
      <c r="T448" t="s">
        <v>50</v>
      </c>
      <c r="U448" t="s">
        <v>18</v>
      </c>
      <c r="V448">
        <v>-55</v>
      </c>
      <c r="W448" t="s">
        <v>19</v>
      </c>
      <c r="X448" s="32" t="s">
        <v>715</v>
      </c>
      <c r="Y448">
        <v>0</v>
      </c>
      <c r="Z448">
        <v>0</v>
      </c>
      <c r="AC448">
        <v>0</v>
      </c>
      <c r="AD448">
        <v>0</v>
      </c>
      <c r="AJ448" s="32" t="s">
        <v>715</v>
      </c>
      <c r="AK448" t="s">
        <v>20</v>
      </c>
      <c r="AN448" t="s">
        <v>671</v>
      </c>
      <c r="AO448">
        <v>0</v>
      </c>
      <c r="AP448">
        <v>0</v>
      </c>
      <c r="AQ448">
        <v>0</v>
      </c>
      <c r="AR448">
        <v>1</v>
      </c>
      <c r="AS448">
        <v>1</v>
      </c>
      <c r="AT448">
        <v>1</v>
      </c>
      <c r="AU448">
        <v>1</v>
      </c>
      <c r="AV448">
        <v>1</v>
      </c>
    </row>
    <row r="449" spans="1:48" hidden="1" x14ac:dyDescent="0.25">
      <c r="A449" t="s">
        <v>17</v>
      </c>
      <c r="B449" t="s">
        <v>507</v>
      </c>
      <c r="C449" t="s">
        <v>507</v>
      </c>
      <c r="D449" t="s">
        <v>1358</v>
      </c>
      <c r="E449" t="s">
        <v>1359</v>
      </c>
      <c r="G449">
        <v>0</v>
      </c>
      <c r="J449" s="33">
        <v>42768</v>
      </c>
      <c r="K449" t="s">
        <v>46</v>
      </c>
      <c r="L449" t="s">
        <v>39</v>
      </c>
      <c r="M449" t="s">
        <v>49</v>
      </c>
      <c r="N449" t="s">
        <v>24</v>
      </c>
      <c r="O449" t="s">
        <v>812</v>
      </c>
      <c r="S449" t="s">
        <v>1309</v>
      </c>
      <c r="T449" t="s">
        <v>50</v>
      </c>
      <c r="U449" t="s">
        <v>18</v>
      </c>
      <c r="V449">
        <v>-55</v>
      </c>
      <c r="W449" t="s">
        <v>19</v>
      </c>
      <c r="X449" s="32" t="s">
        <v>933</v>
      </c>
      <c r="Y449">
        <v>28</v>
      </c>
      <c r="Z449">
        <v>10</v>
      </c>
      <c r="AC449">
        <v>10</v>
      </c>
      <c r="AD449">
        <v>10</v>
      </c>
      <c r="AJ449" s="32" t="s">
        <v>934</v>
      </c>
      <c r="AK449" t="s">
        <v>20</v>
      </c>
      <c r="AN449" s="1">
        <v>42624</v>
      </c>
      <c r="AO449">
        <v>0</v>
      </c>
      <c r="AP449">
        <v>0</v>
      </c>
      <c r="AQ449">
        <v>0</v>
      </c>
      <c r="AR449">
        <v>1</v>
      </c>
      <c r="AS449">
        <v>1</v>
      </c>
      <c r="AT449">
        <v>1</v>
      </c>
      <c r="AU449">
        <v>1</v>
      </c>
      <c r="AV449">
        <v>1</v>
      </c>
    </row>
    <row r="450" spans="1:48" hidden="1" x14ac:dyDescent="0.25">
      <c r="A450" t="s">
        <v>17</v>
      </c>
      <c r="B450" t="s">
        <v>507</v>
      </c>
      <c r="C450" t="s">
        <v>507</v>
      </c>
      <c r="D450" t="s">
        <v>1360</v>
      </c>
      <c r="E450" t="s">
        <v>1361</v>
      </c>
      <c r="G450">
        <v>0</v>
      </c>
      <c r="J450" s="33">
        <v>42522</v>
      </c>
      <c r="K450" t="s">
        <v>661</v>
      </c>
      <c r="L450" t="s">
        <v>36</v>
      </c>
      <c r="M450" t="s">
        <v>49</v>
      </c>
      <c r="N450" t="s">
        <v>40</v>
      </c>
      <c r="O450" t="s">
        <v>812</v>
      </c>
      <c r="S450" t="s">
        <v>1309</v>
      </c>
      <c r="T450" t="s">
        <v>50</v>
      </c>
      <c r="U450" t="s">
        <v>18</v>
      </c>
      <c r="V450">
        <v>-83</v>
      </c>
      <c r="W450" t="s">
        <v>19</v>
      </c>
      <c r="X450" s="32" t="s">
        <v>78</v>
      </c>
      <c r="Y450">
        <v>0</v>
      </c>
      <c r="Z450">
        <v>5</v>
      </c>
      <c r="AC450">
        <v>5</v>
      </c>
      <c r="AD450">
        <v>5</v>
      </c>
      <c r="AJ450" s="32" t="s">
        <v>923</v>
      </c>
      <c r="AK450" t="s">
        <v>20</v>
      </c>
      <c r="AN450" s="1">
        <v>42371</v>
      </c>
      <c r="AO450">
        <v>0</v>
      </c>
      <c r="AP450">
        <v>0</v>
      </c>
      <c r="AQ450">
        <v>0</v>
      </c>
      <c r="AR450">
        <v>1</v>
      </c>
      <c r="AS450">
        <v>1</v>
      </c>
      <c r="AT450">
        <v>1</v>
      </c>
      <c r="AU450">
        <v>1</v>
      </c>
      <c r="AV450">
        <v>1</v>
      </c>
    </row>
    <row r="451" spans="1:48" hidden="1" x14ac:dyDescent="0.25">
      <c r="A451" t="s">
        <v>17</v>
      </c>
      <c r="B451" t="s">
        <v>507</v>
      </c>
      <c r="C451" t="s">
        <v>507</v>
      </c>
      <c r="D451" t="s">
        <v>1362</v>
      </c>
      <c r="E451" t="s">
        <v>1363</v>
      </c>
      <c r="G451">
        <v>0</v>
      </c>
      <c r="J451" s="33">
        <v>42529</v>
      </c>
      <c r="K451" t="s">
        <v>661</v>
      </c>
      <c r="L451" t="s">
        <v>36</v>
      </c>
      <c r="M451" t="s">
        <v>49</v>
      </c>
      <c r="N451" t="s">
        <v>664</v>
      </c>
      <c r="O451" t="s">
        <v>812</v>
      </c>
      <c r="S451" t="s">
        <v>1309</v>
      </c>
      <c r="T451" t="s">
        <v>50</v>
      </c>
      <c r="U451" t="s">
        <v>18</v>
      </c>
      <c r="V451">
        <v>-83</v>
      </c>
      <c r="W451" t="s">
        <v>19</v>
      </c>
      <c r="X451" s="32" t="s">
        <v>924</v>
      </c>
      <c r="Y451">
        <v>0</v>
      </c>
      <c r="Z451">
        <v>5</v>
      </c>
      <c r="AC451">
        <v>5</v>
      </c>
      <c r="AD451">
        <v>5</v>
      </c>
      <c r="AJ451" s="32" t="s">
        <v>471</v>
      </c>
      <c r="AK451" t="s">
        <v>20</v>
      </c>
      <c r="AN451" s="1">
        <v>42584</v>
      </c>
      <c r="AO451">
        <v>0</v>
      </c>
      <c r="AP451">
        <v>0</v>
      </c>
      <c r="AQ451">
        <v>0</v>
      </c>
      <c r="AR451">
        <v>1</v>
      </c>
      <c r="AS451">
        <v>1</v>
      </c>
      <c r="AT451">
        <v>1</v>
      </c>
      <c r="AU451">
        <v>1</v>
      </c>
      <c r="AV451">
        <v>1</v>
      </c>
    </row>
    <row r="452" spans="1:48" hidden="1" x14ac:dyDescent="0.25">
      <c r="A452" t="s">
        <v>17</v>
      </c>
      <c r="B452" t="s">
        <v>507</v>
      </c>
      <c r="C452" t="s">
        <v>507</v>
      </c>
      <c r="D452" t="s">
        <v>1364</v>
      </c>
      <c r="E452" t="s">
        <v>1365</v>
      </c>
      <c r="G452">
        <v>0</v>
      </c>
      <c r="J452" s="33">
        <v>42522</v>
      </c>
      <c r="K452" t="s">
        <v>30</v>
      </c>
      <c r="L452" t="s">
        <v>36</v>
      </c>
      <c r="M452" t="s">
        <v>49</v>
      </c>
      <c r="N452" t="s">
        <v>32</v>
      </c>
      <c r="O452" t="s">
        <v>812</v>
      </c>
      <c r="S452" t="s">
        <v>1309</v>
      </c>
      <c r="T452" t="s">
        <v>50</v>
      </c>
      <c r="U452" t="s">
        <v>18</v>
      </c>
      <c r="V452">
        <v>-78</v>
      </c>
      <c r="W452" t="s">
        <v>19</v>
      </c>
      <c r="X452" s="32" t="s">
        <v>78</v>
      </c>
      <c r="Y452">
        <v>0</v>
      </c>
      <c r="Z452">
        <v>5</v>
      </c>
      <c r="AC452">
        <v>5</v>
      </c>
      <c r="AD452">
        <v>5</v>
      </c>
      <c r="AJ452" s="32" t="s">
        <v>923</v>
      </c>
      <c r="AK452" t="s">
        <v>20</v>
      </c>
      <c r="AL452" t="s">
        <v>919</v>
      </c>
      <c r="AN452" s="1">
        <v>42584</v>
      </c>
      <c r="AO452">
        <v>0</v>
      </c>
      <c r="AP452">
        <v>0</v>
      </c>
      <c r="AQ452">
        <v>0</v>
      </c>
      <c r="AR452">
        <v>1</v>
      </c>
      <c r="AS452">
        <v>1</v>
      </c>
      <c r="AT452">
        <v>1</v>
      </c>
      <c r="AU452">
        <v>1</v>
      </c>
      <c r="AV452">
        <v>1</v>
      </c>
    </row>
    <row r="453" spans="1:48" hidden="1" x14ac:dyDescent="0.25">
      <c r="A453" t="s">
        <v>17</v>
      </c>
      <c r="B453" t="s">
        <v>507</v>
      </c>
      <c r="C453" t="s">
        <v>507</v>
      </c>
      <c r="D453" t="s">
        <v>1366</v>
      </c>
      <c r="E453" t="s">
        <v>1367</v>
      </c>
      <c r="G453">
        <v>0</v>
      </c>
      <c r="J453" s="33">
        <v>42529</v>
      </c>
      <c r="K453" t="s">
        <v>30</v>
      </c>
      <c r="L453" t="s">
        <v>36</v>
      </c>
      <c r="M453" t="s">
        <v>49</v>
      </c>
      <c r="N453" t="s">
        <v>32</v>
      </c>
      <c r="O453" t="s">
        <v>812</v>
      </c>
      <c r="S453" t="s">
        <v>1309</v>
      </c>
      <c r="T453" t="s">
        <v>50</v>
      </c>
      <c r="U453" t="s">
        <v>18</v>
      </c>
      <c r="V453">
        <v>-78</v>
      </c>
      <c r="W453" t="s">
        <v>19</v>
      </c>
      <c r="X453" s="32" t="s">
        <v>924</v>
      </c>
      <c r="Y453">
        <v>5</v>
      </c>
      <c r="Z453">
        <v>5</v>
      </c>
      <c r="AC453">
        <v>5</v>
      </c>
      <c r="AD453">
        <v>5</v>
      </c>
      <c r="AJ453" s="32" t="s">
        <v>471</v>
      </c>
      <c r="AK453" t="s">
        <v>20</v>
      </c>
      <c r="AL453" t="s">
        <v>158</v>
      </c>
      <c r="AN453" t="s">
        <v>260</v>
      </c>
      <c r="AO453">
        <v>0</v>
      </c>
      <c r="AP453">
        <v>0</v>
      </c>
      <c r="AQ453">
        <v>0</v>
      </c>
      <c r="AR453">
        <v>1</v>
      </c>
      <c r="AS453">
        <v>1</v>
      </c>
      <c r="AT453">
        <v>1</v>
      </c>
      <c r="AU453">
        <v>1</v>
      </c>
      <c r="AV453">
        <v>1</v>
      </c>
    </row>
    <row r="454" spans="1:48" hidden="1" x14ac:dyDescent="0.25">
      <c r="A454" t="s">
        <v>17</v>
      </c>
      <c r="B454" t="s">
        <v>507</v>
      </c>
      <c r="C454" t="s">
        <v>507</v>
      </c>
      <c r="D454" t="s">
        <v>1368</v>
      </c>
      <c r="E454" t="s">
        <v>1369</v>
      </c>
      <c r="G454">
        <v>0</v>
      </c>
      <c r="J454" s="33">
        <v>42529</v>
      </c>
      <c r="K454" t="s">
        <v>46</v>
      </c>
      <c r="L454" t="s">
        <v>36</v>
      </c>
      <c r="M454" t="s">
        <v>49</v>
      </c>
      <c r="N454" t="s">
        <v>24</v>
      </c>
      <c r="O454" t="s">
        <v>812</v>
      </c>
      <c r="S454" t="s">
        <v>1309</v>
      </c>
      <c r="T454" t="s">
        <v>50</v>
      </c>
      <c r="U454" t="s">
        <v>25</v>
      </c>
      <c r="V454">
        <v>-83</v>
      </c>
      <c r="W454" t="s">
        <v>19</v>
      </c>
      <c r="X454" s="32" t="s">
        <v>471</v>
      </c>
      <c r="Y454">
        <v>0</v>
      </c>
      <c r="Z454">
        <v>0</v>
      </c>
      <c r="AC454">
        <v>0</v>
      </c>
      <c r="AD454">
        <v>0</v>
      </c>
      <c r="AJ454" s="32" t="s">
        <v>471</v>
      </c>
      <c r="AK454" t="s">
        <v>20</v>
      </c>
      <c r="AL454" t="s">
        <v>937</v>
      </c>
      <c r="AN454" s="1">
        <v>42584</v>
      </c>
      <c r="AO454">
        <v>0</v>
      </c>
      <c r="AP454">
        <v>0</v>
      </c>
      <c r="AQ454">
        <v>0</v>
      </c>
      <c r="AR454">
        <v>1</v>
      </c>
      <c r="AS454">
        <v>1</v>
      </c>
      <c r="AT454">
        <v>1</v>
      </c>
      <c r="AU454">
        <v>1</v>
      </c>
      <c r="AV454">
        <v>1</v>
      </c>
    </row>
    <row r="455" spans="1:48" hidden="1" x14ac:dyDescent="0.25">
      <c r="A455" t="s">
        <v>17</v>
      </c>
      <c r="B455" t="s">
        <v>507</v>
      </c>
      <c r="C455" t="s">
        <v>507</v>
      </c>
      <c r="D455" t="s">
        <v>1370</v>
      </c>
      <c r="E455" t="s">
        <v>1371</v>
      </c>
      <c r="G455">
        <v>0</v>
      </c>
      <c r="J455" s="33">
        <v>42538</v>
      </c>
      <c r="K455" t="s">
        <v>46</v>
      </c>
      <c r="L455" t="s">
        <v>36</v>
      </c>
      <c r="M455" t="s">
        <v>49</v>
      </c>
      <c r="N455" t="s">
        <v>24</v>
      </c>
      <c r="O455" t="s">
        <v>812</v>
      </c>
      <c r="S455" t="s">
        <v>1309</v>
      </c>
      <c r="T455" t="s">
        <v>50</v>
      </c>
      <c r="U455" t="s">
        <v>18</v>
      </c>
      <c r="V455">
        <v>-75</v>
      </c>
      <c r="W455" t="s">
        <v>19</v>
      </c>
      <c r="X455" s="32" t="s">
        <v>51</v>
      </c>
      <c r="Y455">
        <v>0</v>
      </c>
      <c r="Z455">
        <v>7</v>
      </c>
      <c r="AC455">
        <v>7</v>
      </c>
      <c r="AD455">
        <v>7</v>
      </c>
      <c r="AJ455" s="32" t="s">
        <v>454</v>
      </c>
      <c r="AK455" t="s">
        <v>20</v>
      </c>
      <c r="AL455" t="s">
        <v>144</v>
      </c>
      <c r="AN455" t="s">
        <v>245</v>
      </c>
      <c r="AO455">
        <v>0</v>
      </c>
      <c r="AP455">
        <v>0</v>
      </c>
      <c r="AQ455">
        <v>0</v>
      </c>
      <c r="AR455">
        <v>1</v>
      </c>
      <c r="AS455">
        <v>1</v>
      </c>
      <c r="AT455">
        <v>1</v>
      </c>
      <c r="AU455">
        <v>1</v>
      </c>
      <c r="AV455">
        <v>1</v>
      </c>
    </row>
    <row r="456" spans="1:48" hidden="1" x14ac:dyDescent="0.25">
      <c r="A456" t="s">
        <v>17</v>
      </c>
      <c r="B456" t="s">
        <v>507</v>
      </c>
      <c r="C456" t="s">
        <v>507</v>
      </c>
      <c r="D456" t="s">
        <v>1372</v>
      </c>
      <c r="E456" t="s">
        <v>1373</v>
      </c>
      <c r="G456">
        <v>0</v>
      </c>
      <c r="J456" s="33">
        <v>42536</v>
      </c>
      <c r="K456" t="s">
        <v>136</v>
      </c>
      <c r="L456" t="s">
        <v>36</v>
      </c>
      <c r="M456" t="s">
        <v>49</v>
      </c>
      <c r="N456" t="s">
        <v>24</v>
      </c>
      <c r="O456" t="s">
        <v>812</v>
      </c>
      <c r="S456" t="s">
        <v>1309</v>
      </c>
      <c r="T456" t="s">
        <v>50</v>
      </c>
      <c r="U456" t="s">
        <v>18</v>
      </c>
      <c r="V456">
        <v>-83</v>
      </c>
      <c r="W456" t="s">
        <v>19</v>
      </c>
      <c r="X456" s="32" t="s">
        <v>51</v>
      </c>
      <c r="Y456">
        <v>0</v>
      </c>
      <c r="Z456">
        <v>5</v>
      </c>
      <c r="AC456">
        <v>5</v>
      </c>
      <c r="AD456">
        <v>5</v>
      </c>
      <c r="AJ456" s="32" t="s">
        <v>533</v>
      </c>
      <c r="AK456" t="s">
        <v>20</v>
      </c>
      <c r="AL456" t="s">
        <v>33</v>
      </c>
      <c r="AN456" t="s">
        <v>260</v>
      </c>
      <c r="AO456">
        <v>0</v>
      </c>
      <c r="AP456">
        <v>0</v>
      </c>
      <c r="AQ456">
        <v>0</v>
      </c>
      <c r="AR456">
        <v>1</v>
      </c>
      <c r="AS456">
        <v>1</v>
      </c>
      <c r="AT456">
        <v>1</v>
      </c>
      <c r="AU456">
        <v>1</v>
      </c>
      <c r="AV456">
        <v>1</v>
      </c>
    </row>
    <row r="457" spans="1:48" hidden="1" x14ac:dyDescent="0.25">
      <c r="A457" t="s">
        <v>17</v>
      </c>
      <c r="B457" t="s">
        <v>507</v>
      </c>
      <c r="C457" t="s">
        <v>507</v>
      </c>
      <c r="D457" t="s">
        <v>1374</v>
      </c>
      <c r="E457" t="s">
        <v>1375</v>
      </c>
      <c r="G457">
        <v>0</v>
      </c>
      <c r="J457" s="33">
        <v>42545</v>
      </c>
      <c r="K457" t="s">
        <v>30</v>
      </c>
      <c r="L457" t="s">
        <v>39</v>
      </c>
      <c r="M457" t="s">
        <v>49</v>
      </c>
      <c r="N457" t="s">
        <v>32</v>
      </c>
      <c r="O457" t="s">
        <v>812</v>
      </c>
      <c r="S457" t="s">
        <v>1309</v>
      </c>
      <c r="T457" t="s">
        <v>50</v>
      </c>
      <c r="U457" t="s">
        <v>18</v>
      </c>
      <c r="V457">
        <v>-75</v>
      </c>
      <c r="W457" t="s">
        <v>19</v>
      </c>
      <c r="X457" s="32" t="s">
        <v>67</v>
      </c>
      <c r="Y457">
        <v>0</v>
      </c>
      <c r="Z457">
        <v>5</v>
      </c>
      <c r="AC457">
        <v>5</v>
      </c>
      <c r="AD457">
        <v>5</v>
      </c>
      <c r="AJ457" s="32" t="s">
        <v>468</v>
      </c>
      <c r="AK457" t="s">
        <v>20</v>
      </c>
      <c r="AL457" t="s">
        <v>158</v>
      </c>
      <c r="AN457" s="1">
        <v>42554</v>
      </c>
      <c r="AO457">
        <v>0</v>
      </c>
      <c r="AP457">
        <v>0</v>
      </c>
      <c r="AQ457">
        <v>0</v>
      </c>
      <c r="AR457">
        <v>1</v>
      </c>
      <c r="AS457">
        <v>1</v>
      </c>
      <c r="AT457">
        <v>1</v>
      </c>
      <c r="AU457">
        <v>1</v>
      </c>
      <c r="AV457">
        <v>1</v>
      </c>
    </row>
    <row r="458" spans="1:48" hidden="1" x14ac:dyDescent="0.25">
      <c r="A458" t="s">
        <v>17</v>
      </c>
      <c r="B458" t="s">
        <v>507</v>
      </c>
      <c r="C458" t="s">
        <v>507</v>
      </c>
      <c r="D458" t="s">
        <v>1376</v>
      </c>
      <c r="E458" t="s">
        <v>1377</v>
      </c>
      <c r="G458">
        <v>0</v>
      </c>
      <c r="J458" s="33">
        <v>42559</v>
      </c>
      <c r="K458" t="s">
        <v>30</v>
      </c>
      <c r="L458" t="s">
        <v>36</v>
      </c>
      <c r="M458" t="s">
        <v>49</v>
      </c>
      <c r="N458" t="s">
        <v>32</v>
      </c>
      <c r="O458" t="s">
        <v>812</v>
      </c>
      <c r="S458" t="s">
        <v>1309</v>
      </c>
      <c r="T458" t="s">
        <v>50</v>
      </c>
      <c r="U458" t="s">
        <v>18</v>
      </c>
      <c r="V458">
        <v>-75</v>
      </c>
      <c r="W458" t="s">
        <v>19</v>
      </c>
      <c r="X458" s="32" t="s">
        <v>925</v>
      </c>
      <c r="Y458">
        <v>0</v>
      </c>
      <c r="Z458">
        <v>10</v>
      </c>
      <c r="AC458">
        <v>10</v>
      </c>
      <c r="AD458">
        <v>10</v>
      </c>
      <c r="AJ458" s="32" t="s">
        <v>926</v>
      </c>
      <c r="AK458" t="s">
        <v>20</v>
      </c>
      <c r="AL458" t="s">
        <v>158</v>
      </c>
      <c r="AN458" t="s">
        <v>438</v>
      </c>
      <c r="AO458">
        <v>0</v>
      </c>
      <c r="AP458">
        <v>0</v>
      </c>
      <c r="AQ458">
        <v>0</v>
      </c>
      <c r="AR458">
        <v>1</v>
      </c>
      <c r="AS458">
        <v>1</v>
      </c>
      <c r="AT458">
        <v>1</v>
      </c>
      <c r="AU458">
        <v>1</v>
      </c>
      <c r="AV458">
        <v>1</v>
      </c>
    </row>
    <row r="459" spans="1:48" hidden="1" x14ac:dyDescent="0.25">
      <c r="A459" t="s">
        <v>17</v>
      </c>
      <c r="B459" t="s">
        <v>507</v>
      </c>
      <c r="C459" t="s">
        <v>507</v>
      </c>
      <c r="D459" t="s">
        <v>1378</v>
      </c>
      <c r="E459" t="s">
        <v>1379</v>
      </c>
      <c r="G459">
        <v>0</v>
      </c>
      <c r="J459" s="33">
        <v>42577</v>
      </c>
      <c r="K459" t="s">
        <v>46</v>
      </c>
      <c r="L459" t="s">
        <v>36</v>
      </c>
      <c r="M459" t="s">
        <v>49</v>
      </c>
      <c r="N459" t="s">
        <v>24</v>
      </c>
      <c r="O459" t="s">
        <v>812</v>
      </c>
      <c r="S459" t="s">
        <v>1309</v>
      </c>
      <c r="T459" t="s">
        <v>50</v>
      </c>
      <c r="U459" t="s">
        <v>25</v>
      </c>
      <c r="V459">
        <v>-75</v>
      </c>
      <c r="W459" t="s">
        <v>19</v>
      </c>
      <c r="X459" s="32" t="s">
        <v>927</v>
      </c>
      <c r="Y459">
        <v>8</v>
      </c>
      <c r="Z459">
        <v>0</v>
      </c>
      <c r="AC459">
        <v>0</v>
      </c>
      <c r="AD459">
        <v>0</v>
      </c>
      <c r="AJ459" s="32" t="s">
        <v>927</v>
      </c>
      <c r="AK459" t="s">
        <v>20</v>
      </c>
      <c r="AL459" t="s">
        <v>144</v>
      </c>
      <c r="AN459" s="1">
        <v>42494</v>
      </c>
      <c r="AO459">
        <v>0</v>
      </c>
      <c r="AP459">
        <v>0</v>
      </c>
      <c r="AQ459">
        <v>0</v>
      </c>
      <c r="AR459">
        <v>1</v>
      </c>
      <c r="AS459">
        <v>1</v>
      </c>
      <c r="AT459">
        <v>1</v>
      </c>
      <c r="AU459">
        <v>1</v>
      </c>
      <c r="AV459">
        <v>1</v>
      </c>
    </row>
    <row r="460" spans="1:48" hidden="1" x14ac:dyDescent="0.25">
      <c r="A460" t="s">
        <v>17</v>
      </c>
      <c r="B460" t="s">
        <v>507</v>
      </c>
      <c r="C460" t="s">
        <v>507</v>
      </c>
      <c r="D460" t="s">
        <v>1380</v>
      </c>
      <c r="E460" t="s">
        <v>1381</v>
      </c>
      <c r="G460">
        <v>0</v>
      </c>
      <c r="J460" s="33">
        <v>42536</v>
      </c>
      <c r="K460" t="s">
        <v>30</v>
      </c>
      <c r="L460" t="s">
        <v>36</v>
      </c>
      <c r="M460" t="s">
        <v>49</v>
      </c>
      <c r="N460" t="s">
        <v>32</v>
      </c>
      <c r="O460" t="s">
        <v>812</v>
      </c>
      <c r="S460" t="s">
        <v>1309</v>
      </c>
      <c r="T460" t="s">
        <v>50</v>
      </c>
      <c r="U460" t="s">
        <v>18</v>
      </c>
      <c r="V460">
        <v>-83</v>
      </c>
      <c r="W460" t="s">
        <v>19</v>
      </c>
      <c r="X460" s="32" t="s">
        <v>51</v>
      </c>
      <c r="Y460">
        <v>0</v>
      </c>
      <c r="Z460">
        <v>5</v>
      </c>
      <c r="AC460">
        <v>5</v>
      </c>
      <c r="AD460">
        <v>5</v>
      </c>
      <c r="AJ460" s="32" t="s">
        <v>533</v>
      </c>
      <c r="AK460" t="s">
        <v>20</v>
      </c>
      <c r="AL460" t="s">
        <v>158</v>
      </c>
      <c r="AN460" t="s">
        <v>260</v>
      </c>
      <c r="AO460">
        <v>0</v>
      </c>
      <c r="AP460">
        <v>0</v>
      </c>
      <c r="AQ460">
        <v>0</v>
      </c>
      <c r="AR460">
        <v>1</v>
      </c>
      <c r="AS460">
        <v>1</v>
      </c>
      <c r="AT460">
        <v>1</v>
      </c>
      <c r="AU460">
        <v>1</v>
      </c>
      <c r="AV460">
        <v>1</v>
      </c>
    </row>
    <row r="461" spans="1:48" hidden="1" x14ac:dyDescent="0.25">
      <c r="A461" t="s">
        <v>17</v>
      </c>
      <c r="B461" t="s">
        <v>507</v>
      </c>
      <c r="C461" t="s">
        <v>507</v>
      </c>
      <c r="D461" t="s">
        <v>1382</v>
      </c>
      <c r="E461" t="s">
        <v>1383</v>
      </c>
      <c r="G461">
        <v>0</v>
      </c>
      <c r="J461" s="33">
        <v>42543</v>
      </c>
      <c r="K461" t="s">
        <v>30</v>
      </c>
      <c r="L461" t="s">
        <v>36</v>
      </c>
      <c r="M461" t="s">
        <v>49</v>
      </c>
      <c r="N461" t="s">
        <v>32</v>
      </c>
      <c r="O461" t="s">
        <v>812</v>
      </c>
      <c r="S461" t="s">
        <v>1309</v>
      </c>
      <c r="T461" t="s">
        <v>50</v>
      </c>
      <c r="U461" t="s">
        <v>18</v>
      </c>
      <c r="V461">
        <v>-83</v>
      </c>
      <c r="W461" t="s">
        <v>19</v>
      </c>
      <c r="X461" s="32" t="s">
        <v>745</v>
      </c>
      <c r="Y461">
        <v>0</v>
      </c>
      <c r="Z461">
        <v>5</v>
      </c>
      <c r="AC461">
        <v>5</v>
      </c>
      <c r="AD461">
        <v>5</v>
      </c>
      <c r="AJ461" s="32" t="s">
        <v>475</v>
      </c>
      <c r="AK461" t="s">
        <v>20</v>
      </c>
      <c r="AL461" t="s">
        <v>158</v>
      </c>
      <c r="AN461" t="s">
        <v>71</v>
      </c>
      <c r="AO461">
        <v>0</v>
      </c>
      <c r="AP461">
        <v>0</v>
      </c>
      <c r="AQ461">
        <v>0</v>
      </c>
      <c r="AR461">
        <v>1</v>
      </c>
      <c r="AS461">
        <v>1</v>
      </c>
      <c r="AT461">
        <v>1</v>
      </c>
      <c r="AU461">
        <v>1</v>
      </c>
      <c r="AV461">
        <v>1</v>
      </c>
    </row>
    <row r="462" spans="1:48" hidden="1" x14ac:dyDescent="0.25">
      <c r="A462" t="s">
        <v>17</v>
      </c>
      <c r="B462" t="s">
        <v>507</v>
      </c>
      <c r="C462" t="s">
        <v>507</v>
      </c>
      <c r="D462" t="s">
        <v>1384</v>
      </c>
      <c r="E462" t="s">
        <v>1385</v>
      </c>
      <c r="G462">
        <v>0</v>
      </c>
      <c r="J462" s="33">
        <v>42564</v>
      </c>
      <c r="K462" t="s">
        <v>30</v>
      </c>
      <c r="L462" t="s">
        <v>36</v>
      </c>
      <c r="M462" t="s">
        <v>49</v>
      </c>
      <c r="N462" t="s">
        <v>32</v>
      </c>
      <c r="O462" t="s">
        <v>812</v>
      </c>
      <c r="S462" t="s">
        <v>1309</v>
      </c>
      <c r="T462" t="s">
        <v>50</v>
      </c>
      <c r="U462" t="s">
        <v>18</v>
      </c>
      <c r="V462">
        <v>-83</v>
      </c>
      <c r="W462" t="s">
        <v>19</v>
      </c>
      <c r="X462" s="32" t="s">
        <v>81</v>
      </c>
      <c r="Y462">
        <v>0</v>
      </c>
      <c r="Z462">
        <v>15</v>
      </c>
      <c r="AC462">
        <v>15</v>
      </c>
      <c r="AD462">
        <v>15</v>
      </c>
      <c r="AJ462" s="32" t="s">
        <v>639</v>
      </c>
      <c r="AK462" t="s">
        <v>20</v>
      </c>
      <c r="AN462" t="s">
        <v>242</v>
      </c>
      <c r="AO462">
        <v>0</v>
      </c>
      <c r="AP462">
        <v>0</v>
      </c>
      <c r="AQ462">
        <v>0</v>
      </c>
      <c r="AR462">
        <v>1</v>
      </c>
      <c r="AS462">
        <v>1</v>
      </c>
      <c r="AT462">
        <v>1</v>
      </c>
      <c r="AU462">
        <v>1</v>
      </c>
      <c r="AV462">
        <v>1</v>
      </c>
    </row>
    <row r="463" spans="1:48" hidden="1" x14ac:dyDescent="0.25">
      <c r="A463" t="s">
        <v>17</v>
      </c>
      <c r="B463" t="s">
        <v>507</v>
      </c>
      <c r="C463" t="s">
        <v>507</v>
      </c>
      <c r="D463" t="s">
        <v>1386</v>
      </c>
      <c r="E463" t="s">
        <v>1387</v>
      </c>
      <c r="G463">
        <v>0</v>
      </c>
      <c r="J463" s="33">
        <v>42557</v>
      </c>
      <c r="K463" t="s">
        <v>136</v>
      </c>
      <c r="L463" t="s">
        <v>36</v>
      </c>
      <c r="M463" t="s">
        <v>49</v>
      </c>
      <c r="N463" t="s">
        <v>24</v>
      </c>
      <c r="O463" t="s">
        <v>812</v>
      </c>
      <c r="S463" t="s">
        <v>1309</v>
      </c>
      <c r="T463" t="s">
        <v>50</v>
      </c>
      <c r="U463" t="s">
        <v>18</v>
      </c>
      <c r="V463">
        <v>-78</v>
      </c>
      <c r="W463" t="s">
        <v>19</v>
      </c>
      <c r="X463" s="32" t="s">
        <v>745</v>
      </c>
      <c r="Y463">
        <v>5</v>
      </c>
      <c r="Z463">
        <v>15</v>
      </c>
      <c r="AC463">
        <v>15</v>
      </c>
      <c r="AD463">
        <v>15</v>
      </c>
      <c r="AJ463" s="32" t="s">
        <v>928</v>
      </c>
      <c r="AK463" t="s">
        <v>20</v>
      </c>
      <c r="AL463" t="s">
        <v>33</v>
      </c>
      <c r="AN463" t="s">
        <v>242</v>
      </c>
      <c r="AO463">
        <v>0</v>
      </c>
      <c r="AP463">
        <v>0</v>
      </c>
      <c r="AQ463">
        <v>0</v>
      </c>
      <c r="AR463">
        <v>1</v>
      </c>
      <c r="AS463">
        <v>1</v>
      </c>
      <c r="AT463">
        <v>1</v>
      </c>
      <c r="AU463">
        <v>1</v>
      </c>
      <c r="AV463">
        <v>1</v>
      </c>
    </row>
    <row r="464" spans="1:48" hidden="1" x14ac:dyDescent="0.25">
      <c r="A464" t="s">
        <v>17</v>
      </c>
      <c r="B464" t="s">
        <v>507</v>
      </c>
      <c r="C464" t="s">
        <v>507</v>
      </c>
      <c r="D464" t="s">
        <v>1388</v>
      </c>
      <c r="E464" t="s">
        <v>1389</v>
      </c>
      <c r="G464">
        <v>0</v>
      </c>
      <c r="J464" s="33">
        <v>42604</v>
      </c>
      <c r="K464" t="s">
        <v>136</v>
      </c>
      <c r="L464" t="s">
        <v>36</v>
      </c>
      <c r="M464" t="s">
        <v>49</v>
      </c>
      <c r="N464" t="s">
        <v>24</v>
      </c>
      <c r="O464" t="s">
        <v>812</v>
      </c>
      <c r="S464" t="s">
        <v>1309</v>
      </c>
      <c r="T464" t="s">
        <v>50</v>
      </c>
      <c r="U464" t="s">
        <v>18</v>
      </c>
      <c r="V464">
        <v>-83</v>
      </c>
      <c r="W464" t="s">
        <v>19</v>
      </c>
      <c r="X464" s="32" t="s">
        <v>929</v>
      </c>
      <c r="Y464">
        <v>0</v>
      </c>
      <c r="Z464">
        <v>15</v>
      </c>
      <c r="AC464">
        <v>15</v>
      </c>
      <c r="AD464">
        <v>15</v>
      </c>
      <c r="AJ464" s="32" t="s">
        <v>642</v>
      </c>
      <c r="AK464" t="s">
        <v>20</v>
      </c>
      <c r="AL464" t="s">
        <v>33</v>
      </c>
      <c r="AN464" s="1">
        <v>42494</v>
      </c>
      <c r="AO464">
        <v>0</v>
      </c>
      <c r="AP464">
        <v>0</v>
      </c>
      <c r="AQ464">
        <v>0</v>
      </c>
      <c r="AR464">
        <v>1</v>
      </c>
      <c r="AS464">
        <v>1</v>
      </c>
      <c r="AT464">
        <v>1</v>
      </c>
      <c r="AU464">
        <v>1</v>
      </c>
      <c r="AV464">
        <v>1</v>
      </c>
    </row>
    <row r="465" spans="1:48" hidden="1" x14ac:dyDescent="0.25">
      <c r="A465" t="s">
        <v>17</v>
      </c>
      <c r="B465" t="s">
        <v>507</v>
      </c>
      <c r="C465" t="s">
        <v>507</v>
      </c>
      <c r="D465" t="s">
        <v>1390</v>
      </c>
      <c r="E465" t="s">
        <v>1391</v>
      </c>
      <c r="G465">
        <v>0</v>
      </c>
      <c r="J465" s="33">
        <v>42632</v>
      </c>
      <c r="K465" t="s">
        <v>136</v>
      </c>
      <c r="L465" t="s">
        <v>36</v>
      </c>
      <c r="M465" t="s">
        <v>49</v>
      </c>
      <c r="N465" t="s">
        <v>24</v>
      </c>
      <c r="O465" t="s">
        <v>812</v>
      </c>
      <c r="S465" t="s">
        <v>1309</v>
      </c>
      <c r="T465" t="s">
        <v>50</v>
      </c>
      <c r="U465" t="s">
        <v>18</v>
      </c>
      <c r="V465">
        <v>-83</v>
      </c>
      <c r="W465" t="s">
        <v>19</v>
      </c>
      <c r="X465" s="32" t="s">
        <v>930</v>
      </c>
      <c r="Y465">
        <v>0</v>
      </c>
      <c r="Z465">
        <v>20</v>
      </c>
      <c r="AC465">
        <v>20</v>
      </c>
      <c r="AD465">
        <v>20</v>
      </c>
      <c r="AJ465" s="32" t="s">
        <v>556</v>
      </c>
      <c r="AK465" t="s">
        <v>20</v>
      </c>
      <c r="AL465" t="s">
        <v>33</v>
      </c>
      <c r="AN465" s="1">
        <v>42434</v>
      </c>
      <c r="AO465">
        <v>0</v>
      </c>
      <c r="AP465">
        <v>0</v>
      </c>
      <c r="AQ465">
        <v>0</v>
      </c>
      <c r="AR465">
        <v>1</v>
      </c>
      <c r="AS465">
        <v>1</v>
      </c>
      <c r="AT465">
        <v>1</v>
      </c>
      <c r="AU465">
        <v>1</v>
      </c>
      <c r="AV465">
        <v>1</v>
      </c>
    </row>
    <row r="466" spans="1:48" hidden="1" x14ac:dyDescent="0.25">
      <c r="A466" t="s">
        <v>17</v>
      </c>
      <c r="B466" t="s">
        <v>507</v>
      </c>
      <c r="C466" t="s">
        <v>507</v>
      </c>
      <c r="D466" t="s">
        <v>1392</v>
      </c>
      <c r="E466" t="s">
        <v>1393</v>
      </c>
      <c r="G466">
        <v>0</v>
      </c>
      <c r="J466" s="33">
        <v>42691</v>
      </c>
      <c r="K466" t="s">
        <v>30</v>
      </c>
      <c r="L466" t="s">
        <v>36</v>
      </c>
      <c r="M466" t="s">
        <v>49</v>
      </c>
      <c r="N466" t="s">
        <v>32</v>
      </c>
      <c r="O466" t="s">
        <v>812</v>
      </c>
      <c r="S466" t="s">
        <v>1309</v>
      </c>
      <c r="T466" t="s">
        <v>50</v>
      </c>
      <c r="U466" t="s">
        <v>18</v>
      </c>
      <c r="V466">
        <v>-83</v>
      </c>
      <c r="W466" t="s">
        <v>19</v>
      </c>
      <c r="X466" s="32" t="s">
        <v>918</v>
      </c>
      <c r="Y466">
        <v>0</v>
      </c>
      <c r="Z466">
        <v>40</v>
      </c>
      <c r="AC466">
        <v>40</v>
      </c>
      <c r="AD466">
        <v>40</v>
      </c>
      <c r="AJ466" s="32" t="s">
        <v>685</v>
      </c>
      <c r="AK466" t="s">
        <v>20</v>
      </c>
      <c r="AN466" s="1">
        <v>42376</v>
      </c>
      <c r="AO466">
        <v>0</v>
      </c>
      <c r="AP466">
        <v>0</v>
      </c>
      <c r="AQ466">
        <v>0</v>
      </c>
      <c r="AR466">
        <v>1</v>
      </c>
      <c r="AS466">
        <v>1</v>
      </c>
      <c r="AT466">
        <v>1</v>
      </c>
      <c r="AU466">
        <v>1</v>
      </c>
      <c r="AV466">
        <v>1</v>
      </c>
    </row>
    <row r="467" spans="1:48" hidden="1" x14ac:dyDescent="0.25">
      <c r="A467" t="s">
        <v>17</v>
      </c>
      <c r="B467" t="s">
        <v>507</v>
      </c>
      <c r="C467" t="s">
        <v>507</v>
      </c>
      <c r="D467" t="s">
        <v>1394</v>
      </c>
      <c r="E467" t="s">
        <v>1395</v>
      </c>
      <c r="G467">
        <v>0</v>
      </c>
      <c r="J467" s="33">
        <v>42754</v>
      </c>
      <c r="K467" t="s">
        <v>46</v>
      </c>
      <c r="L467" t="s">
        <v>36</v>
      </c>
      <c r="M467" t="s">
        <v>49</v>
      </c>
      <c r="N467" t="s">
        <v>24</v>
      </c>
      <c r="O467" t="s">
        <v>812</v>
      </c>
      <c r="S467" t="s">
        <v>1309</v>
      </c>
      <c r="T467" t="s">
        <v>50</v>
      </c>
      <c r="U467" t="s">
        <v>18</v>
      </c>
      <c r="V467">
        <v>-83</v>
      </c>
      <c r="W467" t="s">
        <v>19</v>
      </c>
      <c r="X467" s="32" t="s">
        <v>1027</v>
      </c>
      <c r="Y467">
        <v>0</v>
      </c>
      <c r="Z467">
        <v>40</v>
      </c>
      <c r="AC467">
        <v>40</v>
      </c>
      <c r="AD467">
        <v>40</v>
      </c>
      <c r="AJ467" s="32" t="s">
        <v>715</v>
      </c>
      <c r="AK467" t="s">
        <v>20</v>
      </c>
      <c r="AL467" t="s">
        <v>144</v>
      </c>
      <c r="AN467" t="s">
        <v>1216</v>
      </c>
      <c r="AO467">
        <v>0</v>
      </c>
      <c r="AP467">
        <v>0</v>
      </c>
      <c r="AQ467">
        <v>0</v>
      </c>
      <c r="AR467">
        <v>1</v>
      </c>
      <c r="AS467">
        <v>1</v>
      </c>
      <c r="AT467">
        <v>1</v>
      </c>
      <c r="AU467">
        <v>1</v>
      </c>
      <c r="AV467">
        <v>1</v>
      </c>
    </row>
    <row r="468" spans="1:48" hidden="1" x14ac:dyDescent="0.25">
      <c r="A468" t="s">
        <v>17</v>
      </c>
      <c r="B468" t="s">
        <v>507</v>
      </c>
      <c r="C468" t="s">
        <v>507</v>
      </c>
      <c r="D468" t="s">
        <v>1396</v>
      </c>
      <c r="E468" t="s">
        <v>1397</v>
      </c>
      <c r="G468">
        <v>0</v>
      </c>
      <c r="J468" s="33">
        <v>42766</v>
      </c>
      <c r="K468" t="s">
        <v>46</v>
      </c>
      <c r="L468" t="s">
        <v>36</v>
      </c>
      <c r="M468" t="s">
        <v>49</v>
      </c>
      <c r="N468" t="s">
        <v>24</v>
      </c>
      <c r="O468" t="s">
        <v>812</v>
      </c>
      <c r="S468" t="s">
        <v>1309</v>
      </c>
      <c r="T468" t="s">
        <v>50</v>
      </c>
      <c r="U468" t="s">
        <v>18</v>
      </c>
      <c r="V468">
        <v>-83</v>
      </c>
      <c r="W468" t="s">
        <v>19</v>
      </c>
      <c r="X468" s="32" t="s">
        <v>933</v>
      </c>
      <c r="Y468">
        <v>0</v>
      </c>
      <c r="Z468">
        <v>8</v>
      </c>
      <c r="AC468">
        <v>8</v>
      </c>
      <c r="AD468">
        <v>8</v>
      </c>
      <c r="AJ468" s="32" t="s">
        <v>703</v>
      </c>
      <c r="AK468" t="s">
        <v>20</v>
      </c>
      <c r="AL468" t="s">
        <v>33</v>
      </c>
      <c r="AN468" t="s">
        <v>555</v>
      </c>
      <c r="AO468">
        <v>0</v>
      </c>
      <c r="AP468">
        <v>0</v>
      </c>
      <c r="AQ468">
        <v>0</v>
      </c>
      <c r="AR468">
        <v>1</v>
      </c>
      <c r="AS468">
        <v>1</v>
      </c>
      <c r="AT468">
        <v>1</v>
      </c>
      <c r="AU468">
        <v>1</v>
      </c>
      <c r="AV468">
        <v>1</v>
      </c>
    </row>
    <row r="469" spans="1:48" hidden="1" x14ac:dyDescent="0.25">
      <c r="A469" t="s">
        <v>17</v>
      </c>
      <c r="B469" t="s">
        <v>507</v>
      </c>
      <c r="C469" t="s">
        <v>507</v>
      </c>
      <c r="D469" t="s">
        <v>1398</v>
      </c>
      <c r="E469" t="s">
        <v>1399</v>
      </c>
      <c r="G469">
        <v>0</v>
      </c>
      <c r="J469" s="33">
        <v>42766</v>
      </c>
      <c r="K469" t="s">
        <v>136</v>
      </c>
      <c r="L469" t="s">
        <v>36</v>
      </c>
      <c r="M469" t="s">
        <v>49</v>
      </c>
      <c r="N469" t="s">
        <v>24</v>
      </c>
      <c r="O469" t="s">
        <v>812</v>
      </c>
      <c r="S469" t="s">
        <v>1309</v>
      </c>
      <c r="T469" t="s">
        <v>50</v>
      </c>
      <c r="U469" t="s">
        <v>18</v>
      </c>
      <c r="V469">
        <v>-83</v>
      </c>
      <c r="W469" t="s">
        <v>19</v>
      </c>
      <c r="X469" s="32" t="s">
        <v>703</v>
      </c>
      <c r="Y469">
        <v>0</v>
      </c>
      <c r="Z469">
        <v>0</v>
      </c>
      <c r="AC469">
        <v>0</v>
      </c>
      <c r="AD469">
        <v>0</v>
      </c>
      <c r="AJ469" s="32" t="s">
        <v>703</v>
      </c>
      <c r="AK469" t="s">
        <v>20</v>
      </c>
      <c r="AL469" t="s">
        <v>33</v>
      </c>
      <c r="AN469" t="s">
        <v>555</v>
      </c>
      <c r="AO469">
        <v>0</v>
      </c>
      <c r="AP469">
        <v>0</v>
      </c>
      <c r="AQ469">
        <v>0</v>
      </c>
      <c r="AR469">
        <v>1</v>
      </c>
      <c r="AS469">
        <v>1</v>
      </c>
      <c r="AT469">
        <v>1</v>
      </c>
      <c r="AU469">
        <v>1</v>
      </c>
      <c r="AV469">
        <v>1</v>
      </c>
    </row>
    <row r="470" spans="1:48" hidden="1" x14ac:dyDescent="0.25">
      <c r="A470" t="s">
        <v>17</v>
      </c>
      <c r="B470" t="s">
        <v>507</v>
      </c>
      <c r="C470" t="s">
        <v>507</v>
      </c>
      <c r="D470" t="s">
        <v>1400</v>
      </c>
      <c r="E470" t="s">
        <v>1401</v>
      </c>
      <c r="G470">
        <v>0</v>
      </c>
      <c r="J470" s="33">
        <v>42780</v>
      </c>
      <c r="K470" t="s">
        <v>136</v>
      </c>
      <c r="L470" t="s">
        <v>36</v>
      </c>
      <c r="M470" t="s">
        <v>49</v>
      </c>
      <c r="N470" t="s">
        <v>24</v>
      </c>
      <c r="O470" t="s">
        <v>812</v>
      </c>
      <c r="S470" t="s">
        <v>1309</v>
      </c>
      <c r="T470" t="s">
        <v>50</v>
      </c>
      <c r="U470" t="s">
        <v>18</v>
      </c>
      <c r="V470">
        <v>-83</v>
      </c>
      <c r="W470" t="s">
        <v>19</v>
      </c>
      <c r="X470" s="32" t="s">
        <v>709</v>
      </c>
      <c r="Y470">
        <v>0</v>
      </c>
      <c r="Z470">
        <v>10</v>
      </c>
      <c r="AC470">
        <v>10</v>
      </c>
      <c r="AD470">
        <v>10</v>
      </c>
      <c r="AJ470" s="32" t="s">
        <v>1115</v>
      </c>
      <c r="AK470" t="s">
        <v>20</v>
      </c>
      <c r="AL470" t="s">
        <v>33</v>
      </c>
      <c r="AN470" s="1">
        <v>42653</v>
      </c>
      <c r="AO470">
        <v>0</v>
      </c>
      <c r="AP470">
        <v>0</v>
      </c>
      <c r="AQ470">
        <v>0</v>
      </c>
      <c r="AR470">
        <v>1</v>
      </c>
      <c r="AS470">
        <v>1</v>
      </c>
      <c r="AT470">
        <v>1</v>
      </c>
      <c r="AU470">
        <v>1</v>
      </c>
      <c r="AV470">
        <v>1</v>
      </c>
    </row>
    <row r="471" spans="1:48" hidden="1" x14ac:dyDescent="0.25">
      <c r="A471" t="s">
        <v>17</v>
      </c>
      <c r="B471" t="s">
        <v>507</v>
      </c>
      <c r="C471" t="s">
        <v>507</v>
      </c>
      <c r="D471" t="s">
        <v>1402</v>
      </c>
      <c r="E471" t="s">
        <v>1403</v>
      </c>
      <c r="G471">
        <v>0</v>
      </c>
      <c r="J471" s="33">
        <v>42780</v>
      </c>
      <c r="K471" t="s">
        <v>30</v>
      </c>
      <c r="L471" t="s">
        <v>36</v>
      </c>
      <c r="M471" t="s">
        <v>49</v>
      </c>
      <c r="N471" t="s">
        <v>32</v>
      </c>
      <c r="O471" t="s">
        <v>812</v>
      </c>
      <c r="S471" t="s">
        <v>1309</v>
      </c>
      <c r="T471" t="s">
        <v>50</v>
      </c>
      <c r="U471" t="s">
        <v>25</v>
      </c>
      <c r="V471">
        <v>-73</v>
      </c>
      <c r="W471" t="s">
        <v>19</v>
      </c>
      <c r="X471" s="32" t="s">
        <v>1115</v>
      </c>
      <c r="Y471">
        <v>10</v>
      </c>
      <c r="Z471">
        <v>0</v>
      </c>
      <c r="AC471">
        <v>0</v>
      </c>
      <c r="AD471">
        <v>0</v>
      </c>
      <c r="AJ471" s="32" t="s">
        <v>1115</v>
      </c>
      <c r="AK471" t="s">
        <v>20</v>
      </c>
      <c r="AL471" t="s">
        <v>158</v>
      </c>
      <c r="AN471" t="s">
        <v>671</v>
      </c>
      <c r="AO471">
        <v>0</v>
      </c>
      <c r="AP471">
        <v>0</v>
      </c>
      <c r="AQ471">
        <v>0</v>
      </c>
      <c r="AR471">
        <v>1</v>
      </c>
      <c r="AS471">
        <v>1</v>
      </c>
      <c r="AT471">
        <v>1</v>
      </c>
      <c r="AU471">
        <v>1</v>
      </c>
      <c r="AV471">
        <v>1</v>
      </c>
    </row>
    <row r="472" spans="1:48" hidden="1" x14ac:dyDescent="0.25">
      <c r="A472" t="s">
        <v>17</v>
      </c>
      <c r="B472" t="s">
        <v>507</v>
      </c>
      <c r="C472" t="s">
        <v>507</v>
      </c>
      <c r="D472" t="s">
        <v>1404</v>
      </c>
      <c r="E472" t="s">
        <v>1405</v>
      </c>
      <c r="G472">
        <v>0</v>
      </c>
      <c r="J472" s="33">
        <v>42794</v>
      </c>
      <c r="K472" t="s">
        <v>46</v>
      </c>
      <c r="L472" t="s">
        <v>36</v>
      </c>
      <c r="M472" t="s">
        <v>49</v>
      </c>
      <c r="N472" t="s">
        <v>24</v>
      </c>
      <c r="O472" t="s">
        <v>812</v>
      </c>
      <c r="S472" t="s">
        <v>1309</v>
      </c>
      <c r="T472" t="s">
        <v>50</v>
      </c>
      <c r="U472" t="s">
        <v>18</v>
      </c>
      <c r="V472">
        <v>-83</v>
      </c>
      <c r="W472" t="s">
        <v>19</v>
      </c>
      <c r="X472" s="32" t="s">
        <v>1045</v>
      </c>
      <c r="Y472">
        <v>0</v>
      </c>
      <c r="Z472">
        <v>0</v>
      </c>
      <c r="AC472">
        <v>0</v>
      </c>
      <c r="AD472">
        <v>0</v>
      </c>
      <c r="AJ472" s="32" t="s">
        <v>1045</v>
      </c>
      <c r="AK472" t="s">
        <v>20</v>
      </c>
      <c r="AL472" t="s">
        <v>144</v>
      </c>
      <c r="AN472" t="s">
        <v>671</v>
      </c>
      <c r="AO472">
        <v>0</v>
      </c>
      <c r="AP472">
        <v>0</v>
      </c>
      <c r="AQ472">
        <v>0</v>
      </c>
      <c r="AR472">
        <v>1</v>
      </c>
      <c r="AS472">
        <v>1</v>
      </c>
      <c r="AT472">
        <v>1</v>
      </c>
      <c r="AU472">
        <v>1</v>
      </c>
      <c r="AV472">
        <v>1</v>
      </c>
    </row>
    <row r="473" spans="1:48" hidden="1" x14ac:dyDescent="0.25">
      <c r="A473" t="s">
        <v>17</v>
      </c>
      <c r="B473" t="s">
        <v>507</v>
      </c>
      <c r="C473" t="s">
        <v>507</v>
      </c>
      <c r="D473" t="s">
        <v>1406</v>
      </c>
      <c r="E473" t="s">
        <v>1407</v>
      </c>
      <c r="G473">
        <v>0</v>
      </c>
      <c r="J473" s="33">
        <v>42808</v>
      </c>
      <c r="K473" t="s">
        <v>46</v>
      </c>
      <c r="L473" t="s">
        <v>39</v>
      </c>
      <c r="M473" t="s">
        <v>49</v>
      </c>
      <c r="N473" t="s">
        <v>24</v>
      </c>
      <c r="O473" t="s">
        <v>812</v>
      </c>
      <c r="S473" t="s">
        <v>1309</v>
      </c>
      <c r="T473" t="s">
        <v>50</v>
      </c>
      <c r="U473" t="s">
        <v>18</v>
      </c>
      <c r="V473">
        <v>-83</v>
      </c>
      <c r="W473" t="s">
        <v>19</v>
      </c>
      <c r="X473" s="32" t="s">
        <v>917</v>
      </c>
      <c r="Y473">
        <v>0</v>
      </c>
      <c r="Z473">
        <v>10</v>
      </c>
      <c r="AC473">
        <v>10</v>
      </c>
      <c r="AD473">
        <v>10</v>
      </c>
      <c r="AJ473" s="32" t="s">
        <v>1075</v>
      </c>
      <c r="AK473" t="s">
        <v>20</v>
      </c>
      <c r="AL473" t="s">
        <v>144</v>
      </c>
      <c r="AN473" s="1">
        <v>42624</v>
      </c>
      <c r="AO473">
        <v>0</v>
      </c>
      <c r="AP473">
        <v>0</v>
      </c>
      <c r="AQ473">
        <v>0</v>
      </c>
      <c r="AR473">
        <v>1</v>
      </c>
      <c r="AS473">
        <v>1</v>
      </c>
      <c r="AT473">
        <v>1</v>
      </c>
      <c r="AU473">
        <v>1</v>
      </c>
      <c r="AV473">
        <v>1</v>
      </c>
    </row>
    <row r="474" spans="1:48" hidden="1" x14ac:dyDescent="0.25">
      <c r="A474" t="s">
        <v>17</v>
      </c>
      <c r="B474" t="s">
        <v>507</v>
      </c>
      <c r="C474" t="s">
        <v>507</v>
      </c>
      <c r="D474" t="s">
        <v>1409</v>
      </c>
      <c r="E474" t="s">
        <v>1410</v>
      </c>
      <c r="G474">
        <v>0</v>
      </c>
      <c r="J474" s="33">
        <v>42851</v>
      </c>
      <c r="L474" t="s">
        <v>36</v>
      </c>
      <c r="M474" t="s">
        <v>42</v>
      </c>
      <c r="N474" t="s">
        <v>172</v>
      </c>
      <c r="O474" t="s">
        <v>812</v>
      </c>
      <c r="T474" t="s">
        <v>167</v>
      </c>
      <c r="U474" t="s">
        <v>18</v>
      </c>
      <c r="V474">
        <v>-83</v>
      </c>
      <c r="W474" t="s">
        <v>19</v>
      </c>
      <c r="X474" s="32" t="s">
        <v>1408</v>
      </c>
      <c r="Y474">
        <v>0</v>
      </c>
      <c r="Z474">
        <v>30</v>
      </c>
      <c r="AC474">
        <v>30</v>
      </c>
      <c r="AD474">
        <v>30</v>
      </c>
      <c r="AJ474" s="32" t="s">
        <v>1411</v>
      </c>
      <c r="AK474" t="s">
        <v>20</v>
      </c>
      <c r="AL474" t="s">
        <v>1412</v>
      </c>
      <c r="AN474" t="s">
        <v>936</v>
      </c>
      <c r="AO474">
        <v>0</v>
      </c>
      <c r="AP474">
        <v>0</v>
      </c>
      <c r="AQ474">
        <v>0</v>
      </c>
      <c r="AR474">
        <v>1</v>
      </c>
      <c r="AS474">
        <v>1</v>
      </c>
      <c r="AT474">
        <v>1</v>
      </c>
      <c r="AU474">
        <v>1</v>
      </c>
      <c r="AV474">
        <v>1</v>
      </c>
    </row>
    <row r="475" spans="1:48" hidden="1" x14ac:dyDescent="0.25">
      <c r="A475" t="s">
        <v>17</v>
      </c>
      <c r="B475" t="s">
        <v>507</v>
      </c>
      <c r="C475" t="s">
        <v>507</v>
      </c>
      <c r="D475" t="s">
        <v>1413</v>
      </c>
      <c r="E475" t="s">
        <v>1414</v>
      </c>
      <c r="G475">
        <v>0</v>
      </c>
      <c r="J475" s="33">
        <v>42936</v>
      </c>
      <c r="L475" t="s">
        <v>36</v>
      </c>
      <c r="M475" t="s">
        <v>42</v>
      </c>
      <c r="N475" t="s">
        <v>172</v>
      </c>
      <c r="O475" t="s">
        <v>812</v>
      </c>
      <c r="T475" t="s">
        <v>167</v>
      </c>
      <c r="U475" t="s">
        <v>18</v>
      </c>
      <c r="V475">
        <v>-83</v>
      </c>
      <c r="W475" t="s">
        <v>19</v>
      </c>
      <c r="X475" s="32" t="s">
        <v>1415</v>
      </c>
      <c r="Y475">
        <v>0</v>
      </c>
      <c r="Z475">
        <v>55</v>
      </c>
      <c r="AC475">
        <v>55</v>
      </c>
      <c r="AD475">
        <v>55</v>
      </c>
      <c r="AJ475" s="32" t="s">
        <v>1416</v>
      </c>
      <c r="AK475" t="s">
        <v>20</v>
      </c>
      <c r="AL475" t="s">
        <v>2938</v>
      </c>
      <c r="AN475" t="s">
        <v>728</v>
      </c>
      <c r="AO475">
        <v>0</v>
      </c>
      <c r="AP475">
        <v>0</v>
      </c>
      <c r="AQ475">
        <v>0</v>
      </c>
      <c r="AR475">
        <v>1</v>
      </c>
      <c r="AS475">
        <v>1</v>
      </c>
      <c r="AT475">
        <v>1</v>
      </c>
      <c r="AU475">
        <v>1</v>
      </c>
      <c r="AV475">
        <v>1</v>
      </c>
    </row>
    <row r="476" spans="1:48" hidden="1" x14ac:dyDescent="0.25">
      <c r="A476" t="s">
        <v>17</v>
      </c>
      <c r="B476" t="s">
        <v>507</v>
      </c>
      <c r="C476" t="s">
        <v>507</v>
      </c>
      <c r="D476" t="s">
        <v>1417</v>
      </c>
      <c r="E476" t="s">
        <v>1418</v>
      </c>
      <c r="G476">
        <v>0</v>
      </c>
      <c r="J476" s="33">
        <v>42978</v>
      </c>
      <c r="L476" t="s">
        <v>36</v>
      </c>
      <c r="M476" t="s">
        <v>42</v>
      </c>
      <c r="N476" t="s">
        <v>172</v>
      </c>
      <c r="O476" t="s">
        <v>812</v>
      </c>
      <c r="T476" t="s">
        <v>167</v>
      </c>
      <c r="U476" t="s">
        <v>18</v>
      </c>
      <c r="V476">
        <v>-83</v>
      </c>
      <c r="W476" t="s">
        <v>19</v>
      </c>
      <c r="X476" s="32" t="s">
        <v>1419</v>
      </c>
      <c r="Y476">
        <v>0</v>
      </c>
      <c r="Z476">
        <v>20</v>
      </c>
      <c r="AC476">
        <v>20</v>
      </c>
      <c r="AD476">
        <v>20</v>
      </c>
      <c r="AJ476" s="32" t="s">
        <v>1420</v>
      </c>
      <c r="AK476" t="s">
        <v>20</v>
      </c>
      <c r="AL476" t="s">
        <v>435</v>
      </c>
      <c r="AN476" t="s">
        <v>737</v>
      </c>
      <c r="AO476">
        <v>0</v>
      </c>
      <c r="AP476">
        <v>0</v>
      </c>
      <c r="AQ476">
        <v>0</v>
      </c>
      <c r="AR476">
        <v>1</v>
      </c>
      <c r="AS476">
        <v>1</v>
      </c>
      <c r="AT476">
        <v>1</v>
      </c>
      <c r="AU476">
        <v>1</v>
      </c>
      <c r="AV476">
        <v>1</v>
      </c>
    </row>
    <row r="477" spans="1:48" hidden="1" x14ac:dyDescent="0.25">
      <c r="A477" t="s">
        <v>17</v>
      </c>
      <c r="B477" t="s">
        <v>507</v>
      </c>
      <c r="C477" t="s">
        <v>507</v>
      </c>
      <c r="D477" t="s">
        <v>1421</v>
      </c>
      <c r="E477" t="s">
        <v>1422</v>
      </c>
      <c r="G477">
        <v>0</v>
      </c>
      <c r="J477" s="33">
        <v>42992</v>
      </c>
      <c r="K477" t="s">
        <v>90</v>
      </c>
      <c r="L477" t="s">
        <v>28</v>
      </c>
      <c r="M477" t="s">
        <v>42</v>
      </c>
      <c r="N477" t="s">
        <v>40</v>
      </c>
      <c r="O477" t="s">
        <v>812</v>
      </c>
      <c r="T477" t="s">
        <v>167</v>
      </c>
      <c r="U477" t="s">
        <v>18</v>
      </c>
      <c r="V477">
        <v>-83</v>
      </c>
      <c r="W477" t="s">
        <v>19</v>
      </c>
      <c r="X477" s="32" t="s">
        <v>1048</v>
      </c>
      <c r="Y477">
        <v>-83</v>
      </c>
      <c r="Z477">
        <v>20</v>
      </c>
      <c r="AC477">
        <v>20</v>
      </c>
      <c r="AD477">
        <v>20</v>
      </c>
      <c r="AJ477" s="32" t="s">
        <v>1046</v>
      </c>
      <c r="AK477" t="s">
        <v>20</v>
      </c>
      <c r="AL477" t="s">
        <v>192</v>
      </c>
      <c r="AN477" t="s">
        <v>658</v>
      </c>
      <c r="AO477">
        <v>0</v>
      </c>
      <c r="AP477">
        <v>0</v>
      </c>
      <c r="AQ477">
        <v>0</v>
      </c>
      <c r="AR477">
        <v>1</v>
      </c>
      <c r="AS477">
        <v>1</v>
      </c>
      <c r="AT477">
        <v>1</v>
      </c>
      <c r="AU477">
        <v>1</v>
      </c>
      <c r="AV477">
        <v>1</v>
      </c>
    </row>
    <row r="478" spans="1:48" hidden="1" x14ac:dyDescent="0.25">
      <c r="A478" t="s">
        <v>17</v>
      </c>
      <c r="B478" t="s">
        <v>507</v>
      </c>
      <c r="C478" t="s">
        <v>507</v>
      </c>
      <c r="D478" t="s">
        <v>1430</v>
      </c>
      <c r="E478" t="s">
        <v>1431</v>
      </c>
      <c r="G478">
        <v>0</v>
      </c>
      <c r="J478" s="33">
        <v>42765</v>
      </c>
      <c r="L478" t="s">
        <v>36</v>
      </c>
      <c r="M478" t="s">
        <v>453</v>
      </c>
      <c r="N478" t="s">
        <v>172</v>
      </c>
      <c r="O478" t="s">
        <v>843</v>
      </c>
      <c r="S478" t="s">
        <v>1432</v>
      </c>
      <c r="T478" t="s">
        <v>437</v>
      </c>
      <c r="U478" t="s">
        <v>18</v>
      </c>
      <c r="V478">
        <v>-61</v>
      </c>
      <c r="W478" t="s">
        <v>19</v>
      </c>
      <c r="X478" s="32" t="s">
        <v>680</v>
      </c>
      <c r="Y478">
        <v>0</v>
      </c>
      <c r="Z478">
        <v>20</v>
      </c>
      <c r="AC478">
        <v>20</v>
      </c>
      <c r="AD478">
        <v>20</v>
      </c>
      <c r="AJ478" s="32" t="s">
        <v>1037</v>
      </c>
      <c r="AK478" t="s">
        <v>20</v>
      </c>
      <c r="AL478" t="s">
        <v>2939</v>
      </c>
      <c r="AN478" t="s">
        <v>754</v>
      </c>
      <c r="AO478">
        <v>0</v>
      </c>
      <c r="AP478">
        <v>0</v>
      </c>
      <c r="AQ478">
        <v>0</v>
      </c>
      <c r="AR478">
        <v>1</v>
      </c>
      <c r="AS478">
        <v>1</v>
      </c>
      <c r="AT478">
        <v>1</v>
      </c>
      <c r="AU478">
        <v>1</v>
      </c>
      <c r="AV478">
        <v>1</v>
      </c>
    </row>
    <row r="479" spans="1:48" hidden="1" x14ac:dyDescent="0.25">
      <c r="A479" t="s">
        <v>17</v>
      </c>
      <c r="B479" t="s">
        <v>507</v>
      </c>
      <c r="C479" t="s">
        <v>507</v>
      </c>
      <c r="D479" t="s">
        <v>1433</v>
      </c>
      <c r="E479" t="s">
        <v>1434</v>
      </c>
      <c r="G479">
        <v>0</v>
      </c>
      <c r="J479" s="33">
        <v>42866</v>
      </c>
      <c r="L479" t="s">
        <v>36</v>
      </c>
      <c r="M479" t="s">
        <v>453</v>
      </c>
      <c r="N479" t="s">
        <v>172</v>
      </c>
      <c r="O479" t="s">
        <v>843</v>
      </c>
      <c r="T479" t="s">
        <v>437</v>
      </c>
      <c r="U479" t="s">
        <v>18</v>
      </c>
      <c r="V479">
        <v>-61</v>
      </c>
      <c r="W479" t="s">
        <v>19</v>
      </c>
      <c r="X479" s="32" t="s">
        <v>703</v>
      </c>
      <c r="Y479">
        <v>0</v>
      </c>
      <c r="Z479">
        <v>70</v>
      </c>
      <c r="AC479">
        <v>70</v>
      </c>
      <c r="AD479">
        <v>70</v>
      </c>
      <c r="AJ479" s="32" t="s">
        <v>1435</v>
      </c>
      <c r="AK479" t="s">
        <v>20</v>
      </c>
      <c r="AL479" t="s">
        <v>1436</v>
      </c>
      <c r="AN479" s="1">
        <v>43010</v>
      </c>
      <c r="AO479">
        <v>0</v>
      </c>
      <c r="AP479">
        <v>0</v>
      </c>
      <c r="AQ479">
        <v>0</v>
      </c>
      <c r="AR479">
        <v>1</v>
      </c>
      <c r="AS479">
        <v>1</v>
      </c>
      <c r="AT479">
        <v>1</v>
      </c>
      <c r="AU479">
        <v>1</v>
      </c>
      <c r="AV479">
        <v>1</v>
      </c>
    </row>
    <row r="480" spans="1:48" hidden="1" x14ac:dyDescent="0.25">
      <c r="A480" t="s">
        <v>17</v>
      </c>
      <c r="B480" t="s">
        <v>507</v>
      </c>
      <c r="C480" t="s">
        <v>507</v>
      </c>
      <c r="D480" t="s">
        <v>1437</v>
      </c>
      <c r="E480" t="s">
        <v>1438</v>
      </c>
      <c r="G480">
        <v>0</v>
      </c>
      <c r="J480" s="33">
        <v>42899</v>
      </c>
      <c r="L480" t="s">
        <v>36</v>
      </c>
      <c r="M480" t="s">
        <v>453</v>
      </c>
      <c r="N480" t="s">
        <v>172</v>
      </c>
      <c r="O480" t="s">
        <v>843</v>
      </c>
      <c r="T480" t="s">
        <v>437</v>
      </c>
      <c r="U480" t="s">
        <v>18</v>
      </c>
      <c r="V480">
        <v>-61</v>
      </c>
      <c r="W480" t="s">
        <v>19</v>
      </c>
      <c r="X480" s="32" t="s">
        <v>723</v>
      </c>
      <c r="Y480">
        <v>0</v>
      </c>
      <c r="Z480">
        <v>20</v>
      </c>
      <c r="AC480">
        <v>20</v>
      </c>
      <c r="AD480">
        <v>20</v>
      </c>
      <c r="AJ480" s="32" t="s">
        <v>1439</v>
      </c>
      <c r="AK480" t="s">
        <v>20</v>
      </c>
      <c r="AL480" t="s">
        <v>2939</v>
      </c>
      <c r="AN480" s="1">
        <v>43011</v>
      </c>
      <c r="AO480">
        <v>0</v>
      </c>
      <c r="AP480">
        <v>0</v>
      </c>
      <c r="AQ480">
        <v>0</v>
      </c>
      <c r="AR480">
        <v>1</v>
      </c>
      <c r="AS480">
        <v>1</v>
      </c>
      <c r="AT480">
        <v>1</v>
      </c>
      <c r="AU480">
        <v>1</v>
      </c>
      <c r="AV480">
        <v>1</v>
      </c>
    </row>
    <row r="481" spans="1:48" hidden="1" x14ac:dyDescent="0.25">
      <c r="A481" t="s">
        <v>17</v>
      </c>
      <c r="B481" t="s">
        <v>507</v>
      </c>
      <c r="C481" t="s">
        <v>507</v>
      </c>
      <c r="D481" t="s">
        <v>1440</v>
      </c>
      <c r="E481" t="s">
        <v>1441</v>
      </c>
      <c r="G481">
        <v>0</v>
      </c>
      <c r="J481" s="33">
        <v>42913</v>
      </c>
      <c r="L481" t="s">
        <v>36</v>
      </c>
      <c r="M481" t="s">
        <v>453</v>
      </c>
      <c r="N481" t="s">
        <v>172</v>
      </c>
      <c r="O481" t="s">
        <v>843</v>
      </c>
      <c r="T481" t="s">
        <v>437</v>
      </c>
      <c r="U481" t="s">
        <v>18</v>
      </c>
      <c r="V481">
        <v>-61</v>
      </c>
      <c r="W481" t="s">
        <v>19</v>
      </c>
      <c r="X481" s="32" t="s">
        <v>1442</v>
      </c>
      <c r="Y481">
        <v>0</v>
      </c>
      <c r="Z481">
        <v>10</v>
      </c>
      <c r="AC481">
        <v>10</v>
      </c>
      <c r="AD481">
        <v>10</v>
      </c>
      <c r="AJ481" s="32" t="s">
        <v>1443</v>
      </c>
      <c r="AK481" t="s">
        <v>20</v>
      </c>
      <c r="AL481" t="s">
        <v>1444</v>
      </c>
      <c r="AN481" t="s">
        <v>1098</v>
      </c>
      <c r="AO481">
        <v>0</v>
      </c>
      <c r="AP481">
        <v>0</v>
      </c>
      <c r="AQ481">
        <v>0</v>
      </c>
      <c r="AR481">
        <v>1</v>
      </c>
      <c r="AS481">
        <v>1</v>
      </c>
      <c r="AT481">
        <v>1</v>
      </c>
      <c r="AU481">
        <v>1</v>
      </c>
      <c r="AV481">
        <v>1</v>
      </c>
    </row>
    <row r="482" spans="1:48" hidden="1" x14ac:dyDescent="0.25">
      <c r="A482" t="s">
        <v>17</v>
      </c>
      <c r="B482" t="s">
        <v>507</v>
      </c>
      <c r="C482" t="s">
        <v>507</v>
      </c>
      <c r="D482" t="s">
        <v>1445</v>
      </c>
      <c r="E482" t="s">
        <v>1446</v>
      </c>
      <c r="G482">
        <v>0</v>
      </c>
      <c r="J482" s="33">
        <v>42927</v>
      </c>
      <c r="K482" t="s">
        <v>90</v>
      </c>
      <c r="L482" t="s">
        <v>28</v>
      </c>
      <c r="M482" t="s">
        <v>453</v>
      </c>
      <c r="N482" t="s">
        <v>40</v>
      </c>
      <c r="O482" t="s">
        <v>843</v>
      </c>
      <c r="T482" t="s">
        <v>437</v>
      </c>
      <c r="U482" t="s">
        <v>18</v>
      </c>
      <c r="V482">
        <v>-61</v>
      </c>
      <c r="W482" t="s">
        <v>19</v>
      </c>
      <c r="X482" s="32" t="s">
        <v>1442</v>
      </c>
      <c r="Y482">
        <v>0</v>
      </c>
      <c r="Z482">
        <v>20</v>
      </c>
      <c r="AC482">
        <v>20</v>
      </c>
      <c r="AD482">
        <v>20</v>
      </c>
      <c r="AJ482" s="32" t="s">
        <v>1429</v>
      </c>
      <c r="AK482" t="s">
        <v>20</v>
      </c>
      <c r="AL482" t="s">
        <v>1050</v>
      </c>
      <c r="AN482" s="1">
        <v>42920</v>
      </c>
      <c r="AO482">
        <v>0</v>
      </c>
      <c r="AP482">
        <v>0</v>
      </c>
      <c r="AQ482">
        <v>0</v>
      </c>
      <c r="AR482">
        <v>1</v>
      </c>
      <c r="AS482">
        <v>1</v>
      </c>
      <c r="AT482">
        <v>1</v>
      </c>
      <c r="AU482">
        <v>1</v>
      </c>
      <c r="AV482">
        <v>1</v>
      </c>
    </row>
    <row r="483" spans="1:48" hidden="1" x14ac:dyDescent="0.25">
      <c r="A483" t="s">
        <v>17</v>
      </c>
      <c r="B483" t="s">
        <v>507</v>
      </c>
      <c r="C483" t="s">
        <v>507</v>
      </c>
      <c r="D483" t="s">
        <v>1448</v>
      </c>
      <c r="E483" t="s">
        <v>1449</v>
      </c>
      <c r="G483">
        <v>0</v>
      </c>
      <c r="J483" s="33">
        <v>42942</v>
      </c>
      <c r="L483" t="s">
        <v>36</v>
      </c>
      <c r="M483" t="s">
        <v>42</v>
      </c>
      <c r="N483" t="s">
        <v>172</v>
      </c>
      <c r="O483" t="s">
        <v>843</v>
      </c>
      <c r="T483" t="s">
        <v>167</v>
      </c>
      <c r="U483" t="s">
        <v>18</v>
      </c>
      <c r="V483">
        <v>-61</v>
      </c>
      <c r="W483" t="s">
        <v>19</v>
      </c>
      <c r="X483" s="32" t="s">
        <v>1117</v>
      </c>
      <c r="Y483">
        <v>0</v>
      </c>
      <c r="Z483">
        <v>10</v>
      </c>
      <c r="AC483">
        <v>10</v>
      </c>
      <c r="AD483">
        <v>10</v>
      </c>
      <c r="AJ483" s="32" t="s">
        <v>1106</v>
      </c>
      <c r="AK483" t="s">
        <v>20</v>
      </c>
      <c r="AL483" t="s">
        <v>2940</v>
      </c>
      <c r="AN483" t="s">
        <v>915</v>
      </c>
      <c r="AO483">
        <v>0</v>
      </c>
      <c r="AP483">
        <v>0</v>
      </c>
      <c r="AQ483">
        <v>0</v>
      </c>
      <c r="AR483">
        <v>1</v>
      </c>
      <c r="AS483">
        <v>1</v>
      </c>
      <c r="AT483">
        <v>1</v>
      </c>
      <c r="AU483">
        <v>1</v>
      </c>
      <c r="AV483">
        <v>1</v>
      </c>
    </row>
    <row r="484" spans="1:48" hidden="1" x14ac:dyDescent="0.25">
      <c r="A484" t="s">
        <v>17</v>
      </c>
      <c r="B484" t="s">
        <v>507</v>
      </c>
      <c r="C484" t="s">
        <v>507</v>
      </c>
      <c r="D484" t="s">
        <v>1450</v>
      </c>
      <c r="E484" t="s">
        <v>1451</v>
      </c>
      <c r="G484">
        <v>0</v>
      </c>
      <c r="J484" s="33">
        <v>42947</v>
      </c>
      <c r="L484" t="s">
        <v>36</v>
      </c>
      <c r="M484" t="s">
        <v>42</v>
      </c>
      <c r="N484" t="s">
        <v>172</v>
      </c>
      <c r="O484" t="s">
        <v>843</v>
      </c>
      <c r="T484" t="s">
        <v>167</v>
      </c>
      <c r="U484" t="s">
        <v>18</v>
      </c>
      <c r="V484">
        <v>-61</v>
      </c>
      <c r="W484" t="s">
        <v>19</v>
      </c>
      <c r="X484" s="32" t="s">
        <v>1452</v>
      </c>
      <c r="Y484">
        <v>0</v>
      </c>
      <c r="Z484">
        <v>3</v>
      </c>
      <c r="AC484">
        <v>3</v>
      </c>
      <c r="AD484">
        <v>3</v>
      </c>
      <c r="AJ484" s="32" t="s">
        <v>1453</v>
      </c>
      <c r="AK484" t="s">
        <v>20</v>
      </c>
      <c r="AL484" t="s">
        <v>1436</v>
      </c>
      <c r="AN484" t="s">
        <v>1415</v>
      </c>
      <c r="AO484">
        <v>0</v>
      </c>
      <c r="AP484">
        <v>0</v>
      </c>
      <c r="AQ484">
        <v>0</v>
      </c>
      <c r="AR484">
        <v>1</v>
      </c>
      <c r="AS484">
        <v>1</v>
      </c>
      <c r="AT484">
        <v>1</v>
      </c>
      <c r="AU484">
        <v>1</v>
      </c>
      <c r="AV484">
        <v>1</v>
      </c>
    </row>
    <row r="485" spans="1:48" hidden="1" x14ac:dyDescent="0.25">
      <c r="A485" t="s">
        <v>17</v>
      </c>
      <c r="B485" t="s">
        <v>507</v>
      </c>
      <c r="C485" t="s">
        <v>507</v>
      </c>
      <c r="D485" t="s">
        <v>1454</v>
      </c>
      <c r="E485" t="s">
        <v>1455</v>
      </c>
      <c r="G485">
        <v>0</v>
      </c>
      <c r="J485" s="33">
        <v>42975</v>
      </c>
      <c r="L485" t="s">
        <v>36</v>
      </c>
      <c r="M485" t="s">
        <v>42</v>
      </c>
      <c r="N485" t="s">
        <v>172</v>
      </c>
      <c r="O485" t="s">
        <v>843</v>
      </c>
      <c r="T485" t="s">
        <v>167</v>
      </c>
      <c r="U485" t="s">
        <v>18</v>
      </c>
      <c r="V485">
        <v>-61</v>
      </c>
      <c r="W485" t="s">
        <v>19</v>
      </c>
      <c r="X485" s="32" t="s">
        <v>1291</v>
      </c>
      <c r="Y485">
        <v>0</v>
      </c>
      <c r="Z485">
        <v>10</v>
      </c>
      <c r="AC485">
        <v>10</v>
      </c>
      <c r="AD485">
        <v>10</v>
      </c>
      <c r="AJ485" s="32" t="s">
        <v>1290</v>
      </c>
      <c r="AK485" t="s">
        <v>20</v>
      </c>
      <c r="AL485" t="s">
        <v>1444</v>
      </c>
      <c r="AN485" t="s">
        <v>726</v>
      </c>
      <c r="AO485">
        <v>0</v>
      </c>
      <c r="AP485">
        <v>0</v>
      </c>
      <c r="AQ485">
        <v>0</v>
      </c>
      <c r="AR485">
        <v>1</v>
      </c>
      <c r="AS485">
        <v>1</v>
      </c>
      <c r="AT485">
        <v>1</v>
      </c>
      <c r="AU485">
        <v>1</v>
      </c>
      <c r="AV485">
        <v>1</v>
      </c>
    </row>
    <row r="486" spans="1:48" hidden="1" x14ac:dyDescent="0.25">
      <c r="A486" t="s">
        <v>17</v>
      </c>
      <c r="B486" t="s">
        <v>507</v>
      </c>
      <c r="C486" t="s">
        <v>507</v>
      </c>
      <c r="D486" t="s">
        <v>1456</v>
      </c>
      <c r="E486" t="s">
        <v>1457</v>
      </c>
      <c r="G486">
        <v>0</v>
      </c>
      <c r="J486" s="33">
        <v>42989</v>
      </c>
      <c r="K486" t="s">
        <v>90</v>
      </c>
      <c r="L486" t="s">
        <v>28</v>
      </c>
      <c r="M486" t="s">
        <v>42</v>
      </c>
      <c r="N486" t="s">
        <v>40</v>
      </c>
      <c r="O486" t="s">
        <v>843</v>
      </c>
      <c r="T486" t="s">
        <v>167</v>
      </c>
      <c r="U486" t="s">
        <v>18</v>
      </c>
      <c r="V486">
        <v>-61</v>
      </c>
      <c r="W486" t="s">
        <v>19</v>
      </c>
      <c r="X486" s="32" t="s">
        <v>1291</v>
      </c>
      <c r="Y486">
        <v>-61</v>
      </c>
      <c r="Z486">
        <v>20</v>
      </c>
      <c r="AC486">
        <v>20</v>
      </c>
      <c r="AD486">
        <v>20</v>
      </c>
      <c r="AJ486" s="32" t="s">
        <v>1307</v>
      </c>
      <c r="AK486" t="s">
        <v>20</v>
      </c>
      <c r="AL486" t="s">
        <v>1049</v>
      </c>
      <c r="AN486" t="s">
        <v>508</v>
      </c>
      <c r="AO486">
        <v>0</v>
      </c>
      <c r="AP486">
        <v>0</v>
      </c>
      <c r="AQ486">
        <v>0</v>
      </c>
      <c r="AR486">
        <v>1</v>
      </c>
      <c r="AS486">
        <v>1</v>
      </c>
      <c r="AT486">
        <v>1</v>
      </c>
      <c r="AU486">
        <v>1</v>
      </c>
      <c r="AV486">
        <v>1</v>
      </c>
    </row>
    <row r="487" spans="1:48" hidden="1" x14ac:dyDescent="0.25">
      <c r="A487" t="s">
        <v>17</v>
      </c>
      <c r="B487" t="s">
        <v>507</v>
      </c>
      <c r="C487" t="s">
        <v>507</v>
      </c>
      <c r="D487" t="s">
        <v>1461</v>
      </c>
      <c r="E487" t="s">
        <v>1462</v>
      </c>
      <c r="G487">
        <v>0</v>
      </c>
      <c r="J487" s="33">
        <v>42352</v>
      </c>
      <c r="K487" t="s">
        <v>661</v>
      </c>
      <c r="L487" t="s">
        <v>36</v>
      </c>
      <c r="M487" t="s">
        <v>31</v>
      </c>
      <c r="N487" t="s">
        <v>40</v>
      </c>
      <c r="O487" t="s">
        <v>875</v>
      </c>
      <c r="T487" t="s">
        <v>45</v>
      </c>
      <c r="U487" t="s">
        <v>18</v>
      </c>
      <c r="V487">
        <v>-49</v>
      </c>
      <c r="W487" t="s">
        <v>19</v>
      </c>
      <c r="X487" s="32" t="s">
        <v>1458</v>
      </c>
      <c r="Y487">
        <v>0</v>
      </c>
      <c r="Z487">
        <v>5</v>
      </c>
      <c r="AC487">
        <v>5</v>
      </c>
      <c r="AD487">
        <v>5</v>
      </c>
      <c r="AJ487" s="32" t="s">
        <v>217</v>
      </c>
      <c r="AK487" t="s">
        <v>20</v>
      </c>
      <c r="AN487" s="1">
        <v>42134</v>
      </c>
      <c r="AO487">
        <v>0</v>
      </c>
      <c r="AP487">
        <v>0</v>
      </c>
      <c r="AQ487">
        <v>0</v>
      </c>
      <c r="AR487">
        <v>1</v>
      </c>
      <c r="AS487">
        <v>1</v>
      </c>
      <c r="AT487">
        <v>1</v>
      </c>
      <c r="AU487">
        <v>1</v>
      </c>
      <c r="AV487">
        <v>1</v>
      </c>
    </row>
    <row r="488" spans="1:48" hidden="1" x14ac:dyDescent="0.25">
      <c r="A488" t="s">
        <v>17</v>
      </c>
      <c r="B488" t="s">
        <v>507</v>
      </c>
      <c r="C488" t="s">
        <v>507</v>
      </c>
      <c r="D488" t="s">
        <v>1463</v>
      </c>
      <c r="E488" t="s">
        <v>1464</v>
      </c>
      <c r="G488">
        <v>0</v>
      </c>
      <c r="J488" s="33">
        <v>42359</v>
      </c>
      <c r="K488" t="s">
        <v>661</v>
      </c>
      <c r="L488" t="s">
        <v>36</v>
      </c>
      <c r="M488" t="s">
        <v>31</v>
      </c>
      <c r="N488" t="s">
        <v>664</v>
      </c>
      <c r="O488" t="s">
        <v>875</v>
      </c>
      <c r="T488" t="s">
        <v>45</v>
      </c>
      <c r="U488" t="s">
        <v>18</v>
      </c>
      <c r="V488">
        <v>-49</v>
      </c>
      <c r="W488" t="s">
        <v>19</v>
      </c>
      <c r="X488" s="32" t="s">
        <v>357</v>
      </c>
      <c r="Y488">
        <v>0</v>
      </c>
      <c r="Z488">
        <v>5</v>
      </c>
      <c r="AC488">
        <v>5</v>
      </c>
      <c r="AD488">
        <v>5</v>
      </c>
      <c r="AJ488" s="32" t="s">
        <v>239</v>
      </c>
      <c r="AK488" t="s">
        <v>20</v>
      </c>
      <c r="AN488" s="1">
        <v>42348</v>
      </c>
      <c r="AO488">
        <v>0</v>
      </c>
      <c r="AP488">
        <v>0</v>
      </c>
      <c r="AQ488">
        <v>0</v>
      </c>
      <c r="AR488">
        <v>1</v>
      </c>
      <c r="AS488">
        <v>1</v>
      </c>
      <c r="AT488">
        <v>1</v>
      </c>
      <c r="AU488">
        <v>1</v>
      </c>
      <c r="AV488">
        <v>1</v>
      </c>
    </row>
    <row r="489" spans="1:48" hidden="1" x14ac:dyDescent="0.25">
      <c r="A489" t="s">
        <v>17</v>
      </c>
      <c r="B489" t="s">
        <v>507</v>
      </c>
      <c r="C489" t="s">
        <v>507</v>
      </c>
      <c r="D489" t="s">
        <v>1465</v>
      </c>
      <c r="E489" t="s">
        <v>1466</v>
      </c>
      <c r="G489">
        <v>0</v>
      </c>
      <c r="J489" s="33">
        <v>42352</v>
      </c>
      <c r="K489" t="s">
        <v>30</v>
      </c>
      <c r="L489" t="s">
        <v>36</v>
      </c>
      <c r="M489" t="s">
        <v>31</v>
      </c>
      <c r="N489" t="s">
        <v>32</v>
      </c>
      <c r="O489" t="s">
        <v>875</v>
      </c>
      <c r="T489" t="s">
        <v>45</v>
      </c>
      <c r="U489" t="s">
        <v>18</v>
      </c>
      <c r="V489">
        <v>-44</v>
      </c>
      <c r="W489" t="s">
        <v>19</v>
      </c>
      <c r="X489" s="32" t="s">
        <v>1458</v>
      </c>
      <c r="Y489">
        <v>0</v>
      </c>
      <c r="Z489">
        <v>5</v>
      </c>
      <c r="AC489">
        <v>5</v>
      </c>
      <c r="AD489">
        <v>5</v>
      </c>
      <c r="AJ489" s="32" t="s">
        <v>217</v>
      </c>
      <c r="AK489" t="s">
        <v>20</v>
      </c>
      <c r="AN489" s="1">
        <v>42348</v>
      </c>
      <c r="AO489">
        <v>0</v>
      </c>
      <c r="AP489">
        <v>0</v>
      </c>
      <c r="AQ489">
        <v>0</v>
      </c>
      <c r="AR489">
        <v>1</v>
      </c>
      <c r="AS489">
        <v>1</v>
      </c>
      <c r="AT489">
        <v>1</v>
      </c>
      <c r="AU489">
        <v>1</v>
      </c>
      <c r="AV489">
        <v>1</v>
      </c>
    </row>
    <row r="490" spans="1:48" hidden="1" x14ac:dyDescent="0.25">
      <c r="A490" t="s">
        <v>17</v>
      </c>
      <c r="B490" t="s">
        <v>507</v>
      </c>
      <c r="C490" t="s">
        <v>507</v>
      </c>
      <c r="D490" t="s">
        <v>1467</v>
      </c>
      <c r="E490" t="s">
        <v>1468</v>
      </c>
      <c r="G490">
        <v>0</v>
      </c>
      <c r="J490" s="33">
        <v>42359</v>
      </c>
      <c r="K490" t="s">
        <v>30</v>
      </c>
      <c r="L490" t="s">
        <v>36</v>
      </c>
      <c r="M490" t="s">
        <v>31</v>
      </c>
      <c r="N490" t="s">
        <v>32</v>
      </c>
      <c r="O490" t="s">
        <v>875</v>
      </c>
      <c r="T490" t="s">
        <v>45</v>
      </c>
      <c r="U490" t="s">
        <v>18</v>
      </c>
      <c r="V490">
        <v>-44</v>
      </c>
      <c r="W490" t="s">
        <v>19</v>
      </c>
      <c r="X490" s="32" t="s">
        <v>357</v>
      </c>
      <c r="Y490">
        <v>5</v>
      </c>
      <c r="Z490">
        <v>5</v>
      </c>
      <c r="AC490">
        <v>5</v>
      </c>
      <c r="AD490">
        <v>5</v>
      </c>
      <c r="AJ490" s="32" t="s">
        <v>239</v>
      </c>
      <c r="AK490" t="s">
        <v>20</v>
      </c>
      <c r="AN490" t="s">
        <v>218</v>
      </c>
      <c r="AO490">
        <v>0</v>
      </c>
      <c r="AP490">
        <v>0</v>
      </c>
      <c r="AQ490">
        <v>0</v>
      </c>
      <c r="AR490">
        <v>1</v>
      </c>
      <c r="AS490">
        <v>1</v>
      </c>
      <c r="AT490">
        <v>1</v>
      </c>
      <c r="AU490">
        <v>1</v>
      </c>
      <c r="AV490">
        <v>1</v>
      </c>
    </row>
    <row r="491" spans="1:48" hidden="1" x14ac:dyDescent="0.25">
      <c r="A491" t="s">
        <v>17</v>
      </c>
      <c r="B491" t="s">
        <v>507</v>
      </c>
      <c r="C491" t="s">
        <v>507</v>
      </c>
      <c r="D491" t="s">
        <v>1469</v>
      </c>
      <c r="E491" t="s">
        <v>1470</v>
      </c>
      <c r="G491">
        <v>0</v>
      </c>
      <c r="J491" s="33">
        <v>42359</v>
      </c>
      <c r="K491" t="s">
        <v>46</v>
      </c>
      <c r="L491" t="s">
        <v>36</v>
      </c>
      <c r="M491" t="s">
        <v>31</v>
      </c>
      <c r="N491" t="s">
        <v>24</v>
      </c>
      <c r="O491" t="s">
        <v>875</v>
      </c>
      <c r="T491" t="s">
        <v>45</v>
      </c>
      <c r="U491" t="s">
        <v>25</v>
      </c>
      <c r="V491">
        <v>-49</v>
      </c>
      <c r="W491" t="s">
        <v>19</v>
      </c>
      <c r="X491" s="32" t="s">
        <v>239</v>
      </c>
      <c r="Y491">
        <v>0</v>
      </c>
      <c r="Z491">
        <v>0</v>
      </c>
      <c r="AC491">
        <v>0</v>
      </c>
      <c r="AD491">
        <v>0</v>
      </c>
      <c r="AJ491" s="32" t="s">
        <v>239</v>
      </c>
      <c r="AK491" t="s">
        <v>20</v>
      </c>
      <c r="AN491" s="1">
        <v>42348</v>
      </c>
      <c r="AO491">
        <v>0</v>
      </c>
      <c r="AP491">
        <v>0</v>
      </c>
      <c r="AQ491">
        <v>0</v>
      </c>
      <c r="AR491">
        <v>1</v>
      </c>
      <c r="AS491">
        <v>1</v>
      </c>
      <c r="AT491">
        <v>1</v>
      </c>
      <c r="AU491">
        <v>1</v>
      </c>
      <c r="AV491">
        <v>1</v>
      </c>
    </row>
    <row r="492" spans="1:48" hidden="1" x14ac:dyDescent="0.25">
      <c r="A492" t="s">
        <v>17</v>
      </c>
      <c r="B492" t="s">
        <v>507</v>
      </c>
      <c r="C492" t="s">
        <v>507</v>
      </c>
      <c r="D492" t="s">
        <v>1471</v>
      </c>
      <c r="E492" t="s">
        <v>1472</v>
      </c>
      <c r="G492">
        <v>0</v>
      </c>
      <c r="J492" s="33">
        <v>42377</v>
      </c>
      <c r="K492" t="s">
        <v>46</v>
      </c>
      <c r="L492" t="s">
        <v>36</v>
      </c>
      <c r="M492" t="s">
        <v>31</v>
      </c>
      <c r="N492" t="s">
        <v>24</v>
      </c>
      <c r="O492" t="s">
        <v>875</v>
      </c>
      <c r="T492" t="s">
        <v>45</v>
      </c>
      <c r="U492" t="s">
        <v>18</v>
      </c>
      <c r="V492">
        <v>-41</v>
      </c>
      <c r="W492" t="s">
        <v>19</v>
      </c>
      <c r="X492" s="32" t="s">
        <v>240</v>
      </c>
      <c r="Y492">
        <v>0</v>
      </c>
      <c r="Z492">
        <v>7</v>
      </c>
      <c r="AC492">
        <v>7</v>
      </c>
      <c r="AD492">
        <v>7</v>
      </c>
      <c r="AJ492" s="32" t="s">
        <v>282</v>
      </c>
      <c r="AK492" t="s">
        <v>20</v>
      </c>
      <c r="AN492" s="1">
        <v>42046</v>
      </c>
      <c r="AO492">
        <v>0</v>
      </c>
      <c r="AP492">
        <v>0</v>
      </c>
      <c r="AQ492">
        <v>0</v>
      </c>
      <c r="AR492">
        <v>1</v>
      </c>
      <c r="AS492">
        <v>1</v>
      </c>
      <c r="AT492">
        <v>1</v>
      </c>
      <c r="AU492">
        <v>1</v>
      </c>
      <c r="AV492">
        <v>1</v>
      </c>
    </row>
    <row r="493" spans="1:48" hidden="1" x14ac:dyDescent="0.25">
      <c r="A493" t="s">
        <v>17</v>
      </c>
      <c r="B493" t="s">
        <v>507</v>
      </c>
      <c r="C493" t="s">
        <v>507</v>
      </c>
      <c r="D493" t="s">
        <v>1473</v>
      </c>
      <c r="E493" t="s">
        <v>1474</v>
      </c>
      <c r="G493">
        <v>0</v>
      </c>
      <c r="J493" s="33">
        <v>42375</v>
      </c>
      <c r="K493" t="s">
        <v>136</v>
      </c>
      <c r="L493" t="s">
        <v>36</v>
      </c>
      <c r="M493" t="s">
        <v>31</v>
      </c>
      <c r="N493" t="s">
        <v>24</v>
      </c>
      <c r="O493" t="s">
        <v>875</v>
      </c>
      <c r="T493" t="s">
        <v>45</v>
      </c>
      <c r="U493" t="s">
        <v>18</v>
      </c>
      <c r="V493">
        <v>-49</v>
      </c>
      <c r="W493" t="s">
        <v>19</v>
      </c>
      <c r="X493" s="32" t="s">
        <v>240</v>
      </c>
      <c r="Y493">
        <v>0</v>
      </c>
      <c r="Z493">
        <v>5</v>
      </c>
      <c r="AC493">
        <v>5</v>
      </c>
      <c r="AD493">
        <v>5</v>
      </c>
      <c r="AJ493" s="32" t="s">
        <v>220</v>
      </c>
      <c r="AK493" t="s">
        <v>20</v>
      </c>
      <c r="AN493" t="s">
        <v>218</v>
      </c>
      <c r="AO493">
        <v>0</v>
      </c>
      <c r="AP493">
        <v>0</v>
      </c>
      <c r="AQ493">
        <v>0</v>
      </c>
      <c r="AR493">
        <v>1</v>
      </c>
      <c r="AS493">
        <v>1</v>
      </c>
      <c r="AT493">
        <v>1</v>
      </c>
      <c r="AU493">
        <v>1</v>
      </c>
      <c r="AV493">
        <v>1</v>
      </c>
    </row>
    <row r="494" spans="1:48" hidden="1" x14ac:dyDescent="0.25">
      <c r="A494" t="s">
        <v>17</v>
      </c>
      <c r="B494" t="s">
        <v>507</v>
      </c>
      <c r="C494" t="s">
        <v>507</v>
      </c>
      <c r="D494" t="s">
        <v>1475</v>
      </c>
      <c r="E494" t="s">
        <v>1476</v>
      </c>
      <c r="G494">
        <v>0</v>
      </c>
      <c r="J494" s="33">
        <v>42384</v>
      </c>
      <c r="K494" t="s">
        <v>30</v>
      </c>
      <c r="L494" t="s">
        <v>39</v>
      </c>
      <c r="M494" t="s">
        <v>31</v>
      </c>
      <c r="N494" t="s">
        <v>32</v>
      </c>
      <c r="O494" t="s">
        <v>875</v>
      </c>
      <c r="T494" t="s">
        <v>45</v>
      </c>
      <c r="U494" t="s">
        <v>18</v>
      </c>
      <c r="V494">
        <v>-41</v>
      </c>
      <c r="W494" t="s">
        <v>19</v>
      </c>
      <c r="X494" s="32" t="s">
        <v>283</v>
      </c>
      <c r="Y494">
        <v>0</v>
      </c>
      <c r="Z494">
        <v>5</v>
      </c>
      <c r="AC494">
        <v>5</v>
      </c>
      <c r="AD494">
        <v>5</v>
      </c>
      <c r="AJ494" s="32" t="s">
        <v>66</v>
      </c>
      <c r="AK494" t="s">
        <v>20</v>
      </c>
      <c r="AN494" s="1">
        <v>42258</v>
      </c>
      <c r="AO494">
        <v>0</v>
      </c>
      <c r="AP494">
        <v>0</v>
      </c>
      <c r="AQ494">
        <v>0</v>
      </c>
      <c r="AR494">
        <v>1</v>
      </c>
      <c r="AS494">
        <v>1</v>
      </c>
      <c r="AT494">
        <v>1</v>
      </c>
      <c r="AU494">
        <v>1</v>
      </c>
      <c r="AV494">
        <v>1</v>
      </c>
    </row>
    <row r="495" spans="1:48" hidden="1" x14ac:dyDescent="0.25">
      <c r="A495" t="s">
        <v>17</v>
      </c>
      <c r="B495" t="s">
        <v>507</v>
      </c>
      <c r="C495" t="s">
        <v>507</v>
      </c>
      <c r="D495" t="s">
        <v>1477</v>
      </c>
      <c r="E495" t="s">
        <v>1478</v>
      </c>
      <c r="G495">
        <v>0</v>
      </c>
      <c r="J495" s="33">
        <v>42398</v>
      </c>
      <c r="K495" t="s">
        <v>30</v>
      </c>
      <c r="L495" t="s">
        <v>36</v>
      </c>
      <c r="M495" t="s">
        <v>31</v>
      </c>
      <c r="N495" t="s">
        <v>32</v>
      </c>
      <c r="O495" t="s">
        <v>875</v>
      </c>
      <c r="T495" t="s">
        <v>45</v>
      </c>
      <c r="U495" t="s">
        <v>18</v>
      </c>
      <c r="V495">
        <v>-41</v>
      </c>
      <c r="W495" t="s">
        <v>19</v>
      </c>
      <c r="X495" s="32" t="s">
        <v>68</v>
      </c>
      <c r="Y495">
        <v>0</v>
      </c>
      <c r="Z495">
        <v>10</v>
      </c>
      <c r="AC495">
        <v>10</v>
      </c>
      <c r="AD495">
        <v>10</v>
      </c>
      <c r="AJ495" s="32" t="s">
        <v>861</v>
      </c>
      <c r="AK495" t="s">
        <v>20</v>
      </c>
      <c r="AN495" t="s">
        <v>592</v>
      </c>
      <c r="AO495">
        <v>0</v>
      </c>
      <c r="AP495">
        <v>0</v>
      </c>
      <c r="AQ495">
        <v>0</v>
      </c>
      <c r="AR495">
        <v>1</v>
      </c>
      <c r="AS495">
        <v>1</v>
      </c>
      <c r="AT495">
        <v>1</v>
      </c>
      <c r="AU495">
        <v>1</v>
      </c>
      <c r="AV495">
        <v>1</v>
      </c>
    </row>
    <row r="496" spans="1:48" hidden="1" x14ac:dyDescent="0.25">
      <c r="A496" t="s">
        <v>17</v>
      </c>
      <c r="B496" t="s">
        <v>507</v>
      </c>
      <c r="C496" t="s">
        <v>507</v>
      </c>
      <c r="D496" t="s">
        <v>1479</v>
      </c>
      <c r="E496" t="s">
        <v>1480</v>
      </c>
      <c r="G496">
        <v>0</v>
      </c>
      <c r="J496" s="33">
        <v>42412</v>
      </c>
      <c r="K496" t="s">
        <v>46</v>
      </c>
      <c r="L496" t="s">
        <v>36</v>
      </c>
      <c r="M496" t="s">
        <v>31</v>
      </c>
      <c r="N496" t="s">
        <v>24</v>
      </c>
      <c r="O496" t="s">
        <v>875</v>
      </c>
      <c r="T496" t="s">
        <v>45</v>
      </c>
      <c r="U496" t="s">
        <v>25</v>
      </c>
      <c r="V496">
        <v>-41</v>
      </c>
      <c r="W496" t="s">
        <v>19</v>
      </c>
      <c r="X496" s="32" t="s">
        <v>259</v>
      </c>
      <c r="Y496">
        <v>8</v>
      </c>
      <c r="Z496">
        <v>0</v>
      </c>
      <c r="AC496">
        <v>0</v>
      </c>
      <c r="AD496">
        <v>0</v>
      </c>
      <c r="AJ496" s="32" t="s">
        <v>259</v>
      </c>
      <c r="AK496" t="s">
        <v>20</v>
      </c>
      <c r="AN496" s="1">
        <v>42228</v>
      </c>
      <c r="AO496">
        <v>0</v>
      </c>
      <c r="AP496">
        <v>0</v>
      </c>
      <c r="AQ496">
        <v>0</v>
      </c>
      <c r="AR496">
        <v>1</v>
      </c>
      <c r="AS496">
        <v>1</v>
      </c>
      <c r="AT496">
        <v>1</v>
      </c>
      <c r="AU496">
        <v>1</v>
      </c>
      <c r="AV496">
        <v>1</v>
      </c>
    </row>
    <row r="497" spans="1:48" hidden="1" x14ac:dyDescent="0.25">
      <c r="A497" t="s">
        <v>17</v>
      </c>
      <c r="B497" t="s">
        <v>507</v>
      </c>
      <c r="C497" t="s">
        <v>507</v>
      </c>
      <c r="D497" t="s">
        <v>1481</v>
      </c>
      <c r="E497" t="s">
        <v>1482</v>
      </c>
      <c r="G497">
        <v>0</v>
      </c>
      <c r="J497" s="33">
        <v>42375</v>
      </c>
      <c r="K497" t="s">
        <v>30</v>
      </c>
      <c r="L497" t="s">
        <v>36</v>
      </c>
      <c r="M497" t="s">
        <v>31</v>
      </c>
      <c r="N497" t="s">
        <v>32</v>
      </c>
      <c r="O497" t="s">
        <v>875</v>
      </c>
      <c r="T497" t="s">
        <v>45</v>
      </c>
      <c r="U497" t="s">
        <v>18</v>
      </c>
      <c r="V497">
        <v>-49</v>
      </c>
      <c r="W497" t="s">
        <v>19</v>
      </c>
      <c r="X497" s="32" t="s">
        <v>240</v>
      </c>
      <c r="Y497">
        <v>0</v>
      </c>
      <c r="Z497">
        <v>5</v>
      </c>
      <c r="AC497">
        <v>5</v>
      </c>
      <c r="AD497">
        <v>5</v>
      </c>
      <c r="AJ497" s="32" t="s">
        <v>220</v>
      </c>
      <c r="AK497" t="s">
        <v>20</v>
      </c>
      <c r="AN497" t="s">
        <v>218</v>
      </c>
      <c r="AO497">
        <v>0</v>
      </c>
      <c r="AP497">
        <v>0</v>
      </c>
      <c r="AQ497">
        <v>0</v>
      </c>
      <c r="AR497">
        <v>1</v>
      </c>
      <c r="AS497">
        <v>1</v>
      </c>
      <c r="AT497">
        <v>1</v>
      </c>
      <c r="AU497">
        <v>1</v>
      </c>
      <c r="AV497">
        <v>1</v>
      </c>
    </row>
    <row r="498" spans="1:48" hidden="1" x14ac:dyDescent="0.25">
      <c r="A498" t="s">
        <v>17</v>
      </c>
      <c r="B498" t="s">
        <v>507</v>
      </c>
      <c r="C498" t="s">
        <v>507</v>
      </c>
      <c r="D498" t="s">
        <v>1483</v>
      </c>
      <c r="E498" t="s">
        <v>1484</v>
      </c>
      <c r="G498">
        <v>0</v>
      </c>
      <c r="J498" s="33">
        <v>42382</v>
      </c>
      <c r="K498" t="s">
        <v>30</v>
      </c>
      <c r="L498" t="s">
        <v>36</v>
      </c>
      <c r="M498" t="s">
        <v>31</v>
      </c>
      <c r="N498" t="s">
        <v>32</v>
      </c>
      <c r="O498" t="s">
        <v>875</v>
      </c>
      <c r="T498" t="s">
        <v>45</v>
      </c>
      <c r="U498" t="s">
        <v>18</v>
      </c>
      <c r="V498">
        <v>-49</v>
      </c>
      <c r="W498" t="s">
        <v>19</v>
      </c>
      <c r="X498" s="32" t="s">
        <v>351</v>
      </c>
      <c r="Y498">
        <v>0</v>
      </c>
      <c r="Z498">
        <v>5</v>
      </c>
      <c r="AC498">
        <v>5</v>
      </c>
      <c r="AD498">
        <v>5</v>
      </c>
      <c r="AJ498" s="32" t="s">
        <v>237</v>
      </c>
      <c r="AK498" t="s">
        <v>20</v>
      </c>
      <c r="AN498" t="s">
        <v>216</v>
      </c>
      <c r="AO498">
        <v>0</v>
      </c>
      <c r="AP498">
        <v>0</v>
      </c>
      <c r="AQ498">
        <v>0</v>
      </c>
      <c r="AR498">
        <v>1</v>
      </c>
      <c r="AS498">
        <v>1</v>
      </c>
      <c r="AT498">
        <v>1</v>
      </c>
      <c r="AU498">
        <v>1</v>
      </c>
      <c r="AV498">
        <v>1</v>
      </c>
    </row>
    <row r="499" spans="1:48" hidden="1" x14ac:dyDescent="0.25">
      <c r="A499" t="s">
        <v>17</v>
      </c>
      <c r="B499" t="s">
        <v>507</v>
      </c>
      <c r="C499" t="s">
        <v>507</v>
      </c>
      <c r="D499" t="s">
        <v>1485</v>
      </c>
      <c r="E499" t="s">
        <v>1486</v>
      </c>
      <c r="G499">
        <v>0</v>
      </c>
      <c r="J499" s="33">
        <v>42403</v>
      </c>
      <c r="K499" t="s">
        <v>30</v>
      </c>
      <c r="L499" t="s">
        <v>36</v>
      </c>
      <c r="M499" t="s">
        <v>31</v>
      </c>
      <c r="N499" t="s">
        <v>32</v>
      </c>
      <c r="O499" t="s">
        <v>875</v>
      </c>
      <c r="T499" t="s">
        <v>45</v>
      </c>
      <c r="U499" t="s">
        <v>18</v>
      </c>
      <c r="V499">
        <v>-49</v>
      </c>
      <c r="W499" t="s">
        <v>19</v>
      </c>
      <c r="X499" s="32" t="s">
        <v>238</v>
      </c>
      <c r="Y499">
        <v>0</v>
      </c>
      <c r="Z499">
        <v>15</v>
      </c>
      <c r="AC499">
        <v>15</v>
      </c>
      <c r="AD499">
        <v>15</v>
      </c>
      <c r="AJ499" s="32" t="s">
        <v>177</v>
      </c>
      <c r="AK499" t="s">
        <v>20</v>
      </c>
      <c r="AN499" t="s">
        <v>355</v>
      </c>
      <c r="AO499">
        <v>0</v>
      </c>
      <c r="AP499">
        <v>0</v>
      </c>
      <c r="AQ499">
        <v>0</v>
      </c>
      <c r="AR499">
        <v>1</v>
      </c>
      <c r="AS499">
        <v>1</v>
      </c>
      <c r="AT499">
        <v>1</v>
      </c>
      <c r="AU499">
        <v>1</v>
      </c>
      <c r="AV499">
        <v>1</v>
      </c>
    </row>
    <row r="500" spans="1:48" hidden="1" x14ac:dyDescent="0.25">
      <c r="A500" t="s">
        <v>17</v>
      </c>
      <c r="B500" t="s">
        <v>507</v>
      </c>
      <c r="C500" t="s">
        <v>507</v>
      </c>
      <c r="D500" t="s">
        <v>1487</v>
      </c>
      <c r="E500" t="s">
        <v>1488</v>
      </c>
      <c r="G500">
        <v>0</v>
      </c>
      <c r="J500" s="33">
        <v>42396</v>
      </c>
      <c r="K500" t="s">
        <v>136</v>
      </c>
      <c r="L500" t="s">
        <v>36</v>
      </c>
      <c r="M500" t="s">
        <v>31</v>
      </c>
      <c r="N500" t="s">
        <v>24</v>
      </c>
      <c r="O500" t="s">
        <v>875</v>
      </c>
      <c r="T500" t="s">
        <v>45</v>
      </c>
      <c r="U500" t="s">
        <v>18</v>
      </c>
      <c r="V500">
        <v>-44</v>
      </c>
      <c r="W500" t="s">
        <v>19</v>
      </c>
      <c r="X500" s="32" t="s">
        <v>351</v>
      </c>
      <c r="Y500">
        <v>5</v>
      </c>
      <c r="Z500">
        <v>15</v>
      </c>
      <c r="AC500">
        <v>15</v>
      </c>
      <c r="AD500">
        <v>15</v>
      </c>
      <c r="AJ500" s="32" t="s">
        <v>322</v>
      </c>
      <c r="AK500" t="s">
        <v>20</v>
      </c>
      <c r="AN500" t="s">
        <v>355</v>
      </c>
      <c r="AO500">
        <v>0</v>
      </c>
      <c r="AP500">
        <v>0</v>
      </c>
      <c r="AQ500">
        <v>0</v>
      </c>
      <c r="AR500">
        <v>1</v>
      </c>
      <c r="AS500">
        <v>1</v>
      </c>
      <c r="AT500">
        <v>1</v>
      </c>
      <c r="AU500">
        <v>1</v>
      </c>
      <c r="AV500">
        <v>1</v>
      </c>
    </row>
    <row r="501" spans="1:48" hidden="1" x14ac:dyDescent="0.25">
      <c r="A501" t="s">
        <v>17</v>
      </c>
      <c r="B501" t="s">
        <v>507</v>
      </c>
      <c r="C501" t="s">
        <v>507</v>
      </c>
      <c r="D501" t="s">
        <v>1489</v>
      </c>
      <c r="E501" t="s">
        <v>1490</v>
      </c>
      <c r="G501">
        <v>0</v>
      </c>
      <c r="J501" s="33">
        <v>42424</v>
      </c>
      <c r="K501" t="s">
        <v>136</v>
      </c>
      <c r="L501" t="s">
        <v>36</v>
      </c>
      <c r="M501" t="s">
        <v>31</v>
      </c>
      <c r="N501" t="s">
        <v>24</v>
      </c>
      <c r="O501" t="s">
        <v>875</v>
      </c>
      <c r="T501" t="s">
        <v>45</v>
      </c>
      <c r="U501" t="s">
        <v>18</v>
      </c>
      <c r="V501">
        <v>-49</v>
      </c>
      <c r="W501" t="s">
        <v>19</v>
      </c>
      <c r="X501" s="32" t="s">
        <v>290</v>
      </c>
      <c r="Y501">
        <v>0</v>
      </c>
      <c r="Z501">
        <v>15</v>
      </c>
      <c r="AC501">
        <v>15</v>
      </c>
      <c r="AD501">
        <v>15</v>
      </c>
      <c r="AJ501" s="32" t="s">
        <v>301</v>
      </c>
      <c r="AK501" t="s">
        <v>20</v>
      </c>
      <c r="AN501" s="1">
        <v>42228</v>
      </c>
      <c r="AO501">
        <v>0</v>
      </c>
      <c r="AP501">
        <v>0</v>
      </c>
      <c r="AQ501">
        <v>0</v>
      </c>
      <c r="AR501">
        <v>1</v>
      </c>
      <c r="AS501">
        <v>1</v>
      </c>
      <c r="AT501">
        <v>1</v>
      </c>
      <c r="AU501">
        <v>1</v>
      </c>
      <c r="AV501">
        <v>1</v>
      </c>
    </row>
    <row r="502" spans="1:48" hidden="1" x14ac:dyDescent="0.25">
      <c r="A502" t="s">
        <v>17</v>
      </c>
      <c r="B502" t="s">
        <v>507</v>
      </c>
      <c r="C502" t="s">
        <v>507</v>
      </c>
      <c r="D502" t="s">
        <v>1491</v>
      </c>
      <c r="E502" t="s">
        <v>1492</v>
      </c>
      <c r="G502">
        <v>0</v>
      </c>
      <c r="J502" s="33">
        <v>42452</v>
      </c>
      <c r="K502" t="s">
        <v>136</v>
      </c>
      <c r="L502" t="s">
        <v>36</v>
      </c>
      <c r="M502" t="s">
        <v>31</v>
      </c>
      <c r="N502" t="s">
        <v>24</v>
      </c>
      <c r="O502" t="s">
        <v>875</v>
      </c>
      <c r="T502" t="s">
        <v>45</v>
      </c>
      <c r="U502" t="s">
        <v>18</v>
      </c>
      <c r="V502">
        <v>-49</v>
      </c>
      <c r="W502" t="s">
        <v>19</v>
      </c>
      <c r="X502" s="32" t="s">
        <v>302</v>
      </c>
      <c r="Y502">
        <v>0</v>
      </c>
      <c r="Z502">
        <v>20</v>
      </c>
      <c r="AC502">
        <v>20</v>
      </c>
      <c r="AD502">
        <v>20</v>
      </c>
      <c r="AJ502" s="32" t="s">
        <v>189</v>
      </c>
      <c r="AK502" t="s">
        <v>20</v>
      </c>
      <c r="AN502" t="s">
        <v>238</v>
      </c>
      <c r="AO502">
        <v>0</v>
      </c>
      <c r="AP502">
        <v>0</v>
      </c>
      <c r="AQ502">
        <v>0</v>
      </c>
      <c r="AR502">
        <v>1</v>
      </c>
      <c r="AS502">
        <v>1</v>
      </c>
      <c r="AT502">
        <v>1</v>
      </c>
      <c r="AU502">
        <v>1</v>
      </c>
      <c r="AV502">
        <v>1</v>
      </c>
    </row>
    <row r="503" spans="1:48" hidden="1" x14ac:dyDescent="0.25">
      <c r="A503" t="s">
        <v>17</v>
      </c>
      <c r="B503" t="s">
        <v>507</v>
      </c>
      <c r="C503" t="s">
        <v>507</v>
      </c>
      <c r="D503" t="s">
        <v>1493</v>
      </c>
      <c r="E503" t="s">
        <v>1494</v>
      </c>
      <c r="G503">
        <v>0</v>
      </c>
      <c r="J503" s="33">
        <v>42514</v>
      </c>
      <c r="K503" t="s">
        <v>30</v>
      </c>
      <c r="L503" t="s">
        <v>36</v>
      </c>
      <c r="M503" t="s">
        <v>31</v>
      </c>
      <c r="N503" t="s">
        <v>32</v>
      </c>
      <c r="O503" t="s">
        <v>875</v>
      </c>
      <c r="T503" t="s">
        <v>45</v>
      </c>
      <c r="U503" t="s">
        <v>18</v>
      </c>
      <c r="V503">
        <v>-49</v>
      </c>
      <c r="W503" t="s">
        <v>19</v>
      </c>
      <c r="X503" s="32" t="s">
        <v>604</v>
      </c>
      <c r="Y503">
        <v>0</v>
      </c>
      <c r="Z503">
        <v>40</v>
      </c>
      <c r="AC503">
        <v>40</v>
      </c>
      <c r="AD503">
        <v>40</v>
      </c>
      <c r="AJ503" s="32" t="s">
        <v>871</v>
      </c>
      <c r="AK503" t="s">
        <v>20</v>
      </c>
      <c r="AN503" s="1">
        <v>42646</v>
      </c>
      <c r="AO503">
        <v>0</v>
      </c>
      <c r="AP503">
        <v>0</v>
      </c>
      <c r="AQ503">
        <v>0</v>
      </c>
      <c r="AR503">
        <v>1</v>
      </c>
      <c r="AS503">
        <v>1</v>
      </c>
      <c r="AT503">
        <v>1</v>
      </c>
      <c r="AU503">
        <v>1</v>
      </c>
      <c r="AV503">
        <v>1</v>
      </c>
    </row>
    <row r="504" spans="1:48" hidden="1" x14ac:dyDescent="0.25">
      <c r="A504" t="s">
        <v>17</v>
      </c>
      <c r="B504" t="s">
        <v>507</v>
      </c>
      <c r="C504" t="s">
        <v>507</v>
      </c>
      <c r="D504" t="s">
        <v>1495</v>
      </c>
      <c r="E504" t="s">
        <v>1496</v>
      </c>
      <c r="G504">
        <v>0</v>
      </c>
      <c r="J504" s="33">
        <v>42753</v>
      </c>
      <c r="K504" t="s">
        <v>46</v>
      </c>
      <c r="L504" t="s">
        <v>36</v>
      </c>
      <c r="M504" t="s">
        <v>31</v>
      </c>
      <c r="N504" t="s">
        <v>24</v>
      </c>
      <c r="O504" t="s">
        <v>875</v>
      </c>
      <c r="T504" t="s">
        <v>45</v>
      </c>
      <c r="U504" t="s">
        <v>18</v>
      </c>
      <c r="V504">
        <v>-49</v>
      </c>
      <c r="W504" t="s">
        <v>19</v>
      </c>
      <c r="X504" s="32" t="s">
        <v>515</v>
      </c>
      <c r="Y504">
        <v>0</v>
      </c>
      <c r="Z504">
        <v>150</v>
      </c>
      <c r="AC504">
        <v>150</v>
      </c>
      <c r="AD504">
        <v>150</v>
      </c>
      <c r="AJ504" s="32" t="s">
        <v>872</v>
      </c>
      <c r="AK504" t="s">
        <v>20</v>
      </c>
      <c r="AN504" s="1">
        <v>42411</v>
      </c>
      <c r="AO504">
        <v>0</v>
      </c>
      <c r="AP504">
        <v>0</v>
      </c>
      <c r="AQ504">
        <v>0</v>
      </c>
      <c r="AR504">
        <v>1</v>
      </c>
      <c r="AS504">
        <v>1</v>
      </c>
      <c r="AT504">
        <v>1</v>
      </c>
      <c r="AU504">
        <v>1</v>
      </c>
      <c r="AV504">
        <v>1</v>
      </c>
    </row>
    <row r="505" spans="1:48" hidden="1" x14ac:dyDescent="0.25">
      <c r="A505" t="s">
        <v>17</v>
      </c>
      <c r="B505" t="s">
        <v>507</v>
      </c>
      <c r="C505" t="s">
        <v>507</v>
      </c>
      <c r="D505" t="s">
        <v>1497</v>
      </c>
      <c r="E505" t="s">
        <v>1498</v>
      </c>
      <c r="G505">
        <v>0</v>
      </c>
      <c r="J505" s="33">
        <v>42795</v>
      </c>
      <c r="K505" t="s">
        <v>46</v>
      </c>
      <c r="L505" t="s">
        <v>36</v>
      </c>
      <c r="M505" t="s">
        <v>31</v>
      </c>
      <c r="N505" t="s">
        <v>24</v>
      </c>
      <c r="O505" t="s">
        <v>875</v>
      </c>
      <c r="T505" t="s">
        <v>45</v>
      </c>
      <c r="U505" t="s">
        <v>18</v>
      </c>
      <c r="V505">
        <v>-49</v>
      </c>
      <c r="W505" t="s">
        <v>19</v>
      </c>
      <c r="X505" s="32" t="s">
        <v>715</v>
      </c>
      <c r="Y505">
        <v>0</v>
      </c>
      <c r="Z505">
        <v>30</v>
      </c>
      <c r="AC505">
        <v>30</v>
      </c>
      <c r="AD505">
        <v>30</v>
      </c>
      <c r="AJ505" s="32" t="s">
        <v>917</v>
      </c>
      <c r="AK505" t="s">
        <v>20</v>
      </c>
      <c r="AN505" t="s">
        <v>693</v>
      </c>
      <c r="AO505">
        <v>0</v>
      </c>
      <c r="AP505">
        <v>0</v>
      </c>
      <c r="AQ505">
        <v>0</v>
      </c>
      <c r="AR505">
        <v>1</v>
      </c>
      <c r="AS505">
        <v>1</v>
      </c>
      <c r="AT505">
        <v>1</v>
      </c>
      <c r="AU505">
        <v>1</v>
      </c>
      <c r="AV505">
        <v>1</v>
      </c>
    </row>
    <row r="506" spans="1:48" hidden="1" x14ac:dyDescent="0.25">
      <c r="A506" t="s">
        <v>17</v>
      </c>
      <c r="B506" t="s">
        <v>507</v>
      </c>
      <c r="C506" t="s">
        <v>507</v>
      </c>
      <c r="D506" t="s">
        <v>1499</v>
      </c>
      <c r="E506" t="s">
        <v>1500</v>
      </c>
      <c r="G506">
        <v>0</v>
      </c>
      <c r="J506" s="33">
        <v>42837</v>
      </c>
      <c r="K506" t="s">
        <v>46</v>
      </c>
      <c r="L506" t="s">
        <v>36</v>
      </c>
      <c r="M506" t="s">
        <v>31</v>
      </c>
      <c r="N506" t="s">
        <v>24</v>
      </c>
      <c r="O506" t="s">
        <v>875</v>
      </c>
      <c r="S506" t="s">
        <v>1501</v>
      </c>
      <c r="T506" t="s">
        <v>45</v>
      </c>
      <c r="U506" t="s">
        <v>18</v>
      </c>
      <c r="V506">
        <v>-49</v>
      </c>
      <c r="W506" t="s">
        <v>19</v>
      </c>
      <c r="X506" s="32" t="s">
        <v>913</v>
      </c>
      <c r="Y506">
        <v>0</v>
      </c>
      <c r="Z506">
        <v>30</v>
      </c>
      <c r="AC506">
        <v>30</v>
      </c>
      <c r="AD506">
        <v>30</v>
      </c>
      <c r="AJ506" s="32" t="s">
        <v>722</v>
      </c>
      <c r="AK506" t="s">
        <v>20</v>
      </c>
      <c r="AN506" s="1">
        <v>42768</v>
      </c>
      <c r="AO506">
        <v>0</v>
      </c>
      <c r="AP506">
        <v>0</v>
      </c>
      <c r="AQ506">
        <v>0</v>
      </c>
      <c r="AR506">
        <v>1</v>
      </c>
      <c r="AS506">
        <v>1</v>
      </c>
      <c r="AT506">
        <v>1</v>
      </c>
      <c r="AU506">
        <v>1</v>
      </c>
      <c r="AV506">
        <v>1</v>
      </c>
    </row>
    <row r="507" spans="1:48" hidden="1" x14ac:dyDescent="0.25">
      <c r="A507" t="s">
        <v>17</v>
      </c>
      <c r="B507" t="s">
        <v>507</v>
      </c>
      <c r="C507" t="s">
        <v>507</v>
      </c>
      <c r="D507" t="s">
        <v>1502</v>
      </c>
      <c r="E507" t="s">
        <v>1503</v>
      </c>
      <c r="G507">
        <v>0</v>
      </c>
      <c r="J507" s="33">
        <v>42886</v>
      </c>
      <c r="K507" t="s">
        <v>46</v>
      </c>
      <c r="L507" t="s">
        <v>36</v>
      </c>
      <c r="M507" t="s">
        <v>31</v>
      </c>
      <c r="N507" t="s">
        <v>24</v>
      </c>
      <c r="O507" t="s">
        <v>875</v>
      </c>
      <c r="T507" t="s">
        <v>45</v>
      </c>
      <c r="U507" t="s">
        <v>18</v>
      </c>
      <c r="V507">
        <v>-49</v>
      </c>
      <c r="W507" t="s">
        <v>19</v>
      </c>
      <c r="X507" s="32" t="s">
        <v>737</v>
      </c>
      <c r="Y507">
        <v>0</v>
      </c>
      <c r="Z507">
        <v>30</v>
      </c>
      <c r="AC507">
        <v>30</v>
      </c>
      <c r="AD507">
        <v>30</v>
      </c>
      <c r="AJ507" s="32" t="s">
        <v>508</v>
      </c>
      <c r="AK507" t="s">
        <v>20</v>
      </c>
      <c r="AN507" t="s">
        <v>728</v>
      </c>
      <c r="AO507">
        <v>0</v>
      </c>
      <c r="AP507">
        <v>0</v>
      </c>
      <c r="AQ507">
        <v>0</v>
      </c>
      <c r="AR507">
        <v>1</v>
      </c>
      <c r="AS507">
        <v>1</v>
      </c>
      <c r="AT507">
        <v>1</v>
      </c>
      <c r="AU507">
        <v>1</v>
      </c>
      <c r="AV507">
        <v>1</v>
      </c>
    </row>
    <row r="508" spans="1:48" hidden="1" x14ac:dyDescent="0.25">
      <c r="A508" t="s">
        <v>17</v>
      </c>
      <c r="B508" t="s">
        <v>507</v>
      </c>
      <c r="C508" t="s">
        <v>507</v>
      </c>
      <c r="D508" t="s">
        <v>1504</v>
      </c>
      <c r="E508" t="s">
        <v>1505</v>
      </c>
      <c r="G508">
        <v>0</v>
      </c>
      <c r="J508" s="33">
        <v>42886</v>
      </c>
      <c r="K508" t="s">
        <v>136</v>
      </c>
      <c r="L508" t="s">
        <v>36</v>
      </c>
      <c r="M508" t="s">
        <v>31</v>
      </c>
      <c r="N508" t="s">
        <v>24</v>
      </c>
      <c r="O508" t="s">
        <v>875</v>
      </c>
      <c r="T508" t="s">
        <v>45</v>
      </c>
      <c r="U508" t="s">
        <v>18</v>
      </c>
      <c r="V508">
        <v>-49</v>
      </c>
      <c r="W508" t="s">
        <v>19</v>
      </c>
      <c r="X508" s="32" t="s">
        <v>508</v>
      </c>
      <c r="Y508">
        <v>0</v>
      </c>
      <c r="Z508">
        <v>0</v>
      </c>
      <c r="AC508">
        <v>0</v>
      </c>
      <c r="AD508">
        <v>0</v>
      </c>
      <c r="AJ508" s="32" t="s">
        <v>508</v>
      </c>
      <c r="AK508" t="s">
        <v>20</v>
      </c>
      <c r="AN508" t="s">
        <v>728</v>
      </c>
      <c r="AO508">
        <v>0</v>
      </c>
      <c r="AP508">
        <v>0</v>
      </c>
      <c r="AQ508">
        <v>0</v>
      </c>
      <c r="AR508">
        <v>1</v>
      </c>
      <c r="AS508">
        <v>1</v>
      </c>
      <c r="AT508">
        <v>1</v>
      </c>
      <c r="AU508">
        <v>1</v>
      </c>
      <c r="AV508">
        <v>1</v>
      </c>
    </row>
    <row r="509" spans="1:48" hidden="1" x14ac:dyDescent="0.25">
      <c r="A509" t="s">
        <v>17</v>
      </c>
      <c r="B509" t="s">
        <v>507</v>
      </c>
      <c r="C509" t="s">
        <v>507</v>
      </c>
      <c r="D509" t="s">
        <v>1506</v>
      </c>
      <c r="E509" t="s">
        <v>1507</v>
      </c>
      <c r="G509">
        <v>0</v>
      </c>
      <c r="J509" s="33">
        <v>42901</v>
      </c>
      <c r="K509" t="s">
        <v>136</v>
      </c>
      <c r="L509" t="s">
        <v>36</v>
      </c>
      <c r="M509" t="s">
        <v>31</v>
      </c>
      <c r="N509" t="s">
        <v>24</v>
      </c>
      <c r="O509" t="s">
        <v>875</v>
      </c>
      <c r="T509" t="s">
        <v>45</v>
      </c>
      <c r="U509" t="s">
        <v>18</v>
      </c>
      <c r="V509">
        <v>-49</v>
      </c>
      <c r="W509" t="s">
        <v>19</v>
      </c>
      <c r="X509" s="32" t="s">
        <v>1169</v>
      </c>
      <c r="Y509">
        <v>0</v>
      </c>
      <c r="Z509">
        <v>10</v>
      </c>
      <c r="AC509">
        <v>10</v>
      </c>
      <c r="AD509">
        <v>10</v>
      </c>
      <c r="AJ509" s="32" t="s">
        <v>1107</v>
      </c>
      <c r="AK509" t="s">
        <v>20</v>
      </c>
      <c r="AN509" t="s">
        <v>509</v>
      </c>
      <c r="AO509">
        <v>0</v>
      </c>
      <c r="AP509">
        <v>0</v>
      </c>
      <c r="AQ509">
        <v>0</v>
      </c>
      <c r="AR509">
        <v>1</v>
      </c>
      <c r="AS509">
        <v>1</v>
      </c>
      <c r="AT509">
        <v>1</v>
      </c>
      <c r="AU509">
        <v>1</v>
      </c>
      <c r="AV509">
        <v>1</v>
      </c>
    </row>
    <row r="510" spans="1:48" hidden="1" x14ac:dyDescent="0.25">
      <c r="A510" t="s">
        <v>17</v>
      </c>
      <c r="B510" t="s">
        <v>507</v>
      </c>
      <c r="C510" t="s">
        <v>507</v>
      </c>
      <c r="D510" t="s">
        <v>1508</v>
      </c>
      <c r="E510" t="s">
        <v>1509</v>
      </c>
      <c r="G510">
        <v>0</v>
      </c>
      <c r="J510" s="33">
        <v>42901</v>
      </c>
      <c r="K510" t="s">
        <v>30</v>
      </c>
      <c r="L510" t="s">
        <v>36</v>
      </c>
      <c r="M510" t="s">
        <v>31</v>
      </c>
      <c r="N510" t="s">
        <v>32</v>
      </c>
      <c r="O510" t="s">
        <v>875</v>
      </c>
      <c r="T510" t="s">
        <v>45</v>
      </c>
      <c r="U510" t="s">
        <v>25</v>
      </c>
      <c r="V510">
        <v>-39</v>
      </c>
      <c r="W510" t="s">
        <v>19</v>
      </c>
      <c r="X510" s="32" t="s">
        <v>1107</v>
      </c>
      <c r="Y510">
        <v>10</v>
      </c>
      <c r="Z510">
        <v>0</v>
      </c>
      <c r="AC510">
        <v>0</v>
      </c>
      <c r="AD510">
        <v>0</v>
      </c>
      <c r="AJ510" s="32" t="s">
        <v>1107</v>
      </c>
      <c r="AK510" t="s">
        <v>20</v>
      </c>
      <c r="AN510" t="s">
        <v>737</v>
      </c>
      <c r="AO510">
        <v>0</v>
      </c>
      <c r="AP510">
        <v>0</v>
      </c>
      <c r="AQ510">
        <v>0</v>
      </c>
      <c r="AR510">
        <v>1</v>
      </c>
      <c r="AS510">
        <v>1</v>
      </c>
      <c r="AT510">
        <v>1</v>
      </c>
      <c r="AU510">
        <v>1</v>
      </c>
      <c r="AV510">
        <v>1</v>
      </c>
    </row>
    <row r="511" spans="1:48" hidden="1" x14ac:dyDescent="0.25">
      <c r="A511" t="s">
        <v>17</v>
      </c>
      <c r="B511" t="s">
        <v>507</v>
      </c>
      <c r="C511" t="s">
        <v>507</v>
      </c>
      <c r="D511" t="s">
        <v>1510</v>
      </c>
      <c r="E511" t="s">
        <v>1511</v>
      </c>
      <c r="G511">
        <v>0</v>
      </c>
      <c r="J511" s="33">
        <v>42915</v>
      </c>
      <c r="K511" t="s">
        <v>46</v>
      </c>
      <c r="L511" t="s">
        <v>36</v>
      </c>
      <c r="M511" t="s">
        <v>31</v>
      </c>
      <c r="N511" t="s">
        <v>24</v>
      </c>
      <c r="O511" t="s">
        <v>875</v>
      </c>
      <c r="T511" t="s">
        <v>45</v>
      </c>
      <c r="U511" t="s">
        <v>18</v>
      </c>
      <c r="V511">
        <v>-49</v>
      </c>
      <c r="W511" t="s">
        <v>19</v>
      </c>
      <c r="X511" s="32" t="s">
        <v>1512</v>
      </c>
      <c r="Y511">
        <v>0</v>
      </c>
      <c r="Z511">
        <v>0</v>
      </c>
      <c r="AC511">
        <v>0</v>
      </c>
      <c r="AD511">
        <v>0</v>
      </c>
      <c r="AJ511" s="32" t="s">
        <v>1512</v>
      </c>
      <c r="AK511" t="s">
        <v>20</v>
      </c>
      <c r="AN511" t="s">
        <v>737</v>
      </c>
      <c r="AO511">
        <v>0</v>
      </c>
      <c r="AP511">
        <v>0</v>
      </c>
      <c r="AQ511">
        <v>0</v>
      </c>
      <c r="AR511">
        <v>1</v>
      </c>
      <c r="AS511">
        <v>1</v>
      </c>
      <c r="AT511">
        <v>1</v>
      </c>
      <c r="AU511">
        <v>1</v>
      </c>
      <c r="AV511">
        <v>1</v>
      </c>
    </row>
    <row r="512" spans="1:48" hidden="1" x14ac:dyDescent="0.25">
      <c r="A512" t="s">
        <v>17</v>
      </c>
      <c r="B512" t="s">
        <v>507</v>
      </c>
      <c r="C512" t="s">
        <v>507</v>
      </c>
      <c r="D512" t="s">
        <v>1513</v>
      </c>
      <c r="E512" t="s">
        <v>1514</v>
      </c>
      <c r="G512">
        <v>0</v>
      </c>
      <c r="J512" s="33">
        <v>42929</v>
      </c>
      <c r="K512" t="s">
        <v>46</v>
      </c>
      <c r="L512" t="s">
        <v>39</v>
      </c>
      <c r="M512" t="s">
        <v>31</v>
      </c>
      <c r="N512" t="s">
        <v>24</v>
      </c>
      <c r="O512" t="s">
        <v>875</v>
      </c>
      <c r="T512" t="s">
        <v>45</v>
      </c>
      <c r="U512" t="s">
        <v>18</v>
      </c>
      <c r="V512">
        <v>-49</v>
      </c>
      <c r="W512" t="s">
        <v>19</v>
      </c>
      <c r="X512" s="32" t="s">
        <v>1120</v>
      </c>
      <c r="Y512">
        <v>-49</v>
      </c>
      <c r="Z512">
        <v>10</v>
      </c>
      <c r="AC512">
        <v>10</v>
      </c>
      <c r="AD512">
        <v>10</v>
      </c>
      <c r="AJ512" s="32" t="s">
        <v>1096</v>
      </c>
      <c r="AK512" t="s">
        <v>20</v>
      </c>
      <c r="AN512" t="s">
        <v>658</v>
      </c>
      <c r="AO512">
        <v>0</v>
      </c>
      <c r="AP512">
        <v>0</v>
      </c>
      <c r="AQ512">
        <v>0</v>
      </c>
      <c r="AR512">
        <v>1</v>
      </c>
      <c r="AS512">
        <v>1</v>
      </c>
      <c r="AT512">
        <v>1</v>
      </c>
      <c r="AU512">
        <v>1</v>
      </c>
      <c r="AV512">
        <v>1</v>
      </c>
    </row>
    <row r="513" spans="1:48" hidden="1" x14ac:dyDescent="0.25">
      <c r="A513" t="s">
        <v>17</v>
      </c>
      <c r="B513" t="s">
        <v>507</v>
      </c>
      <c r="C513" t="s">
        <v>507</v>
      </c>
      <c r="D513" t="s">
        <v>1515</v>
      </c>
      <c r="E513" t="s">
        <v>1516</v>
      </c>
      <c r="G513">
        <v>0</v>
      </c>
      <c r="J513" s="33">
        <v>42838</v>
      </c>
      <c r="L513" t="s">
        <v>36</v>
      </c>
      <c r="M513" t="s">
        <v>42</v>
      </c>
      <c r="N513" t="s">
        <v>172</v>
      </c>
      <c r="O513" t="s">
        <v>890</v>
      </c>
      <c r="T513" t="s">
        <v>167</v>
      </c>
      <c r="U513" t="s">
        <v>18</v>
      </c>
      <c r="V513">
        <v>-60</v>
      </c>
      <c r="W513" t="s">
        <v>19</v>
      </c>
      <c r="X513" s="32" t="s">
        <v>935</v>
      </c>
      <c r="Y513">
        <v>0</v>
      </c>
      <c r="Z513">
        <v>40</v>
      </c>
      <c r="AC513">
        <v>40</v>
      </c>
      <c r="AD513">
        <v>40</v>
      </c>
      <c r="AJ513" s="32" t="s">
        <v>737</v>
      </c>
      <c r="AK513" t="s">
        <v>20</v>
      </c>
      <c r="AL513" t="s">
        <v>2941</v>
      </c>
      <c r="AN513" t="s">
        <v>715</v>
      </c>
      <c r="AO513">
        <v>0</v>
      </c>
      <c r="AP513">
        <v>0</v>
      </c>
      <c r="AQ513">
        <v>0</v>
      </c>
      <c r="AR513">
        <v>1</v>
      </c>
      <c r="AS513">
        <v>1</v>
      </c>
      <c r="AT513">
        <v>1</v>
      </c>
      <c r="AU513">
        <v>1</v>
      </c>
      <c r="AV513">
        <v>1</v>
      </c>
    </row>
    <row r="514" spans="1:48" hidden="1" x14ac:dyDescent="0.25">
      <c r="A514" t="s">
        <v>17</v>
      </c>
      <c r="B514" t="s">
        <v>507</v>
      </c>
      <c r="C514" t="s">
        <v>507</v>
      </c>
      <c r="D514" t="s">
        <v>1517</v>
      </c>
      <c r="E514" t="s">
        <v>1518</v>
      </c>
      <c r="G514">
        <v>0</v>
      </c>
      <c r="J514" s="33">
        <v>42853</v>
      </c>
      <c r="L514" t="s">
        <v>36</v>
      </c>
      <c r="M514" t="s">
        <v>42</v>
      </c>
      <c r="N514" t="s">
        <v>172</v>
      </c>
      <c r="O514" t="s">
        <v>890</v>
      </c>
      <c r="T514" t="s">
        <v>167</v>
      </c>
      <c r="U514" t="s">
        <v>18</v>
      </c>
      <c r="V514">
        <v>-60</v>
      </c>
      <c r="W514" t="s">
        <v>19</v>
      </c>
      <c r="X514" s="32" t="s">
        <v>1099</v>
      </c>
      <c r="Y514">
        <v>0</v>
      </c>
      <c r="Z514">
        <v>10</v>
      </c>
      <c r="AC514">
        <v>10</v>
      </c>
      <c r="AD514">
        <v>10</v>
      </c>
      <c r="AJ514" s="32" t="s">
        <v>658</v>
      </c>
      <c r="AK514" t="s">
        <v>20</v>
      </c>
      <c r="AL514" t="s">
        <v>1519</v>
      </c>
      <c r="AN514" s="1">
        <v>42768</v>
      </c>
      <c r="AO514">
        <v>0</v>
      </c>
      <c r="AP514">
        <v>0</v>
      </c>
      <c r="AQ514">
        <v>0</v>
      </c>
      <c r="AR514">
        <v>1</v>
      </c>
      <c r="AS514">
        <v>1</v>
      </c>
      <c r="AT514">
        <v>1</v>
      </c>
      <c r="AU514">
        <v>1</v>
      </c>
      <c r="AV514">
        <v>1</v>
      </c>
    </row>
    <row r="515" spans="1:48" hidden="1" x14ac:dyDescent="0.25">
      <c r="A515" t="s">
        <v>17</v>
      </c>
      <c r="B515" t="s">
        <v>507</v>
      </c>
      <c r="C515" t="s">
        <v>507</v>
      </c>
      <c r="D515" t="s">
        <v>1520</v>
      </c>
      <c r="E515" t="s">
        <v>1521</v>
      </c>
      <c r="G515">
        <v>0</v>
      </c>
      <c r="J515" s="33">
        <v>42916</v>
      </c>
      <c r="L515" t="s">
        <v>36</v>
      </c>
      <c r="M515" t="s">
        <v>42</v>
      </c>
      <c r="N515" t="s">
        <v>172</v>
      </c>
      <c r="O515" t="s">
        <v>890</v>
      </c>
      <c r="T515" t="s">
        <v>167</v>
      </c>
      <c r="U515" t="s">
        <v>18</v>
      </c>
      <c r="V515">
        <v>-60</v>
      </c>
      <c r="W515" t="s">
        <v>19</v>
      </c>
      <c r="X515" s="32" t="s">
        <v>1522</v>
      </c>
      <c r="Y515">
        <v>0</v>
      </c>
      <c r="Z515">
        <v>40</v>
      </c>
      <c r="AC515">
        <v>40</v>
      </c>
      <c r="AD515">
        <v>40</v>
      </c>
      <c r="AJ515" s="32" t="s">
        <v>1120</v>
      </c>
      <c r="AK515" t="s">
        <v>20</v>
      </c>
      <c r="AL515" t="s">
        <v>1523</v>
      </c>
      <c r="AN515" t="s">
        <v>509</v>
      </c>
      <c r="AO515">
        <v>0</v>
      </c>
      <c r="AP515">
        <v>0</v>
      </c>
      <c r="AQ515">
        <v>0</v>
      </c>
      <c r="AR515">
        <v>1</v>
      </c>
      <c r="AS515">
        <v>1</v>
      </c>
      <c r="AT515">
        <v>1</v>
      </c>
      <c r="AU515">
        <v>1</v>
      </c>
      <c r="AV515">
        <v>1</v>
      </c>
    </row>
    <row r="516" spans="1:48" hidden="1" x14ac:dyDescent="0.25">
      <c r="A516" t="s">
        <v>17</v>
      </c>
      <c r="B516" t="s">
        <v>507</v>
      </c>
      <c r="C516" t="s">
        <v>507</v>
      </c>
      <c r="D516" t="s">
        <v>1524</v>
      </c>
      <c r="E516" t="s">
        <v>1525</v>
      </c>
      <c r="G516">
        <v>0</v>
      </c>
      <c r="J516" s="33">
        <v>42933</v>
      </c>
      <c r="L516" t="s">
        <v>36</v>
      </c>
      <c r="M516" t="s">
        <v>42</v>
      </c>
      <c r="N516" t="s">
        <v>172</v>
      </c>
      <c r="O516" t="s">
        <v>890</v>
      </c>
      <c r="T516" t="s">
        <v>167</v>
      </c>
      <c r="U516" t="s">
        <v>18</v>
      </c>
      <c r="V516">
        <v>-60</v>
      </c>
      <c r="W516" t="s">
        <v>19</v>
      </c>
      <c r="X516" s="32" t="s">
        <v>1526</v>
      </c>
      <c r="Y516">
        <v>0</v>
      </c>
      <c r="Z516">
        <v>10</v>
      </c>
      <c r="AC516">
        <v>10</v>
      </c>
      <c r="AD516">
        <v>10</v>
      </c>
      <c r="AJ516" s="32" t="s">
        <v>1527</v>
      </c>
      <c r="AK516" t="s">
        <v>20</v>
      </c>
      <c r="AL516" t="s">
        <v>1528</v>
      </c>
      <c r="AN516" t="s">
        <v>737</v>
      </c>
      <c r="AO516">
        <v>0</v>
      </c>
      <c r="AP516">
        <v>0</v>
      </c>
      <c r="AQ516">
        <v>0</v>
      </c>
      <c r="AR516">
        <v>1</v>
      </c>
      <c r="AS516">
        <v>1</v>
      </c>
      <c r="AT516">
        <v>1</v>
      </c>
      <c r="AU516">
        <v>1</v>
      </c>
      <c r="AV516">
        <v>1</v>
      </c>
    </row>
    <row r="517" spans="1:48" hidden="1" x14ac:dyDescent="0.25">
      <c r="A517" t="s">
        <v>17</v>
      </c>
      <c r="B517" t="s">
        <v>507</v>
      </c>
      <c r="C517" t="s">
        <v>507</v>
      </c>
      <c r="D517" t="s">
        <v>1529</v>
      </c>
      <c r="E517" t="s">
        <v>1530</v>
      </c>
      <c r="G517">
        <v>0</v>
      </c>
      <c r="J517" s="33">
        <v>42947</v>
      </c>
      <c r="K517" t="s">
        <v>90</v>
      </c>
      <c r="L517" t="s">
        <v>28</v>
      </c>
      <c r="M517" t="s">
        <v>42</v>
      </c>
      <c r="N517" t="s">
        <v>40</v>
      </c>
      <c r="O517" t="s">
        <v>890</v>
      </c>
      <c r="T517" t="s">
        <v>167</v>
      </c>
      <c r="U517" t="s">
        <v>18</v>
      </c>
      <c r="V517">
        <v>-60</v>
      </c>
      <c r="W517" t="s">
        <v>19</v>
      </c>
      <c r="X517" s="32" t="s">
        <v>1526</v>
      </c>
      <c r="Y517">
        <v>-60</v>
      </c>
      <c r="Z517">
        <v>20</v>
      </c>
      <c r="AC517">
        <v>20</v>
      </c>
      <c r="AD517">
        <v>20</v>
      </c>
      <c r="AJ517" s="32" t="s">
        <v>1453</v>
      </c>
      <c r="AK517" t="s">
        <v>20</v>
      </c>
      <c r="AL517" t="s">
        <v>479</v>
      </c>
      <c r="AN517" t="s">
        <v>658</v>
      </c>
      <c r="AO517">
        <v>0</v>
      </c>
      <c r="AP517">
        <v>0</v>
      </c>
      <c r="AQ517">
        <v>0</v>
      </c>
      <c r="AR517">
        <v>1</v>
      </c>
      <c r="AS517">
        <v>1</v>
      </c>
      <c r="AT517">
        <v>1</v>
      </c>
      <c r="AU517">
        <v>1</v>
      </c>
      <c r="AV517">
        <v>1</v>
      </c>
    </row>
    <row r="518" spans="1:48" hidden="1" x14ac:dyDescent="0.25">
      <c r="A518" t="s">
        <v>17</v>
      </c>
      <c r="B518" t="s">
        <v>507</v>
      </c>
      <c r="C518" t="s">
        <v>507</v>
      </c>
      <c r="D518" t="s">
        <v>1534</v>
      </c>
      <c r="E518" t="s">
        <v>1535</v>
      </c>
      <c r="G518">
        <v>0</v>
      </c>
      <c r="J518" s="33">
        <v>42389</v>
      </c>
      <c r="K518" t="s">
        <v>661</v>
      </c>
      <c r="L518" t="s">
        <v>36</v>
      </c>
      <c r="M518" t="s">
        <v>87</v>
      </c>
      <c r="N518" t="s">
        <v>40</v>
      </c>
      <c r="O518" t="s">
        <v>521</v>
      </c>
      <c r="T518" t="s">
        <v>44</v>
      </c>
      <c r="U518" t="s">
        <v>18</v>
      </c>
      <c r="V518">
        <v>-44</v>
      </c>
      <c r="W518" t="s">
        <v>19</v>
      </c>
      <c r="X518" s="32" t="s">
        <v>238</v>
      </c>
      <c r="Y518">
        <v>0</v>
      </c>
      <c r="Z518">
        <v>5</v>
      </c>
      <c r="AC518">
        <v>5</v>
      </c>
      <c r="AD518">
        <v>5</v>
      </c>
      <c r="AJ518" s="32" t="s">
        <v>248</v>
      </c>
      <c r="AK518" t="s">
        <v>20</v>
      </c>
      <c r="AN518" s="1">
        <v>42258</v>
      </c>
      <c r="AO518">
        <v>0</v>
      </c>
      <c r="AP518">
        <v>0</v>
      </c>
      <c r="AQ518">
        <v>0</v>
      </c>
      <c r="AR518">
        <v>1</v>
      </c>
      <c r="AS518">
        <v>1</v>
      </c>
      <c r="AT518">
        <v>1</v>
      </c>
      <c r="AU518">
        <v>1</v>
      </c>
      <c r="AV518">
        <v>1</v>
      </c>
    </row>
    <row r="519" spans="1:48" hidden="1" x14ac:dyDescent="0.25">
      <c r="A519" t="s">
        <v>17</v>
      </c>
      <c r="B519" t="s">
        <v>507</v>
      </c>
      <c r="C519" t="s">
        <v>507</v>
      </c>
      <c r="D519" t="s">
        <v>1536</v>
      </c>
      <c r="E519" t="s">
        <v>1537</v>
      </c>
      <c r="G519">
        <v>0</v>
      </c>
      <c r="J519" s="33">
        <v>42396</v>
      </c>
      <c r="K519" t="s">
        <v>661</v>
      </c>
      <c r="L519" t="s">
        <v>36</v>
      </c>
      <c r="M519" t="s">
        <v>87</v>
      </c>
      <c r="N519" t="s">
        <v>664</v>
      </c>
      <c r="O519" t="s">
        <v>521</v>
      </c>
      <c r="T519" t="s">
        <v>44</v>
      </c>
      <c r="U519" t="s">
        <v>18</v>
      </c>
      <c r="V519">
        <v>-44</v>
      </c>
      <c r="W519" t="s">
        <v>19</v>
      </c>
      <c r="X519" s="32" t="s">
        <v>249</v>
      </c>
      <c r="Y519">
        <v>0</v>
      </c>
      <c r="Z519">
        <v>5</v>
      </c>
      <c r="AC519">
        <v>5</v>
      </c>
      <c r="AD519">
        <v>5</v>
      </c>
      <c r="AJ519" s="32" t="s">
        <v>322</v>
      </c>
      <c r="AK519" t="s">
        <v>20</v>
      </c>
      <c r="AN519" t="s">
        <v>355</v>
      </c>
      <c r="AO519">
        <v>0</v>
      </c>
      <c r="AP519">
        <v>0</v>
      </c>
      <c r="AQ519">
        <v>0</v>
      </c>
      <c r="AR519">
        <v>1</v>
      </c>
      <c r="AS519">
        <v>1</v>
      </c>
      <c r="AT519">
        <v>1</v>
      </c>
      <c r="AU519">
        <v>1</v>
      </c>
      <c r="AV519">
        <v>1</v>
      </c>
    </row>
    <row r="520" spans="1:48" hidden="1" x14ac:dyDescent="0.25">
      <c r="A520" t="s">
        <v>17</v>
      </c>
      <c r="B520" t="s">
        <v>507</v>
      </c>
      <c r="C520" t="s">
        <v>507</v>
      </c>
      <c r="D520" t="s">
        <v>1538</v>
      </c>
      <c r="E520" t="s">
        <v>1539</v>
      </c>
      <c r="G520">
        <v>0</v>
      </c>
      <c r="J520" s="33">
        <v>42389</v>
      </c>
      <c r="K520" t="s">
        <v>30</v>
      </c>
      <c r="L520" t="s">
        <v>36</v>
      </c>
      <c r="M520" t="s">
        <v>87</v>
      </c>
      <c r="N520" t="s">
        <v>32</v>
      </c>
      <c r="O520" t="s">
        <v>521</v>
      </c>
      <c r="T520" t="s">
        <v>44</v>
      </c>
      <c r="U520" t="s">
        <v>18</v>
      </c>
      <c r="V520">
        <v>-39</v>
      </c>
      <c r="W520" t="s">
        <v>19</v>
      </c>
      <c r="X520" s="32" t="s">
        <v>238</v>
      </c>
      <c r="Y520">
        <v>0</v>
      </c>
      <c r="Z520">
        <v>5</v>
      </c>
      <c r="AC520">
        <v>5</v>
      </c>
      <c r="AD520">
        <v>5</v>
      </c>
      <c r="AJ520" s="32" t="s">
        <v>248</v>
      </c>
      <c r="AK520" t="s">
        <v>20</v>
      </c>
      <c r="AN520" t="s">
        <v>355</v>
      </c>
      <c r="AO520">
        <v>0</v>
      </c>
      <c r="AP520">
        <v>0</v>
      </c>
      <c r="AQ520">
        <v>0</v>
      </c>
      <c r="AR520">
        <v>1</v>
      </c>
      <c r="AS520">
        <v>1</v>
      </c>
      <c r="AT520">
        <v>1</v>
      </c>
      <c r="AU520">
        <v>1</v>
      </c>
      <c r="AV520">
        <v>1</v>
      </c>
    </row>
    <row r="521" spans="1:48" hidden="1" x14ac:dyDescent="0.25">
      <c r="A521" t="s">
        <v>17</v>
      </c>
      <c r="B521" t="s">
        <v>507</v>
      </c>
      <c r="C521" t="s">
        <v>507</v>
      </c>
      <c r="D521" t="s">
        <v>1540</v>
      </c>
      <c r="E521" t="s">
        <v>1541</v>
      </c>
      <c r="G521">
        <v>0</v>
      </c>
      <c r="J521" s="33">
        <v>42396</v>
      </c>
      <c r="K521" t="s">
        <v>30</v>
      </c>
      <c r="L521" t="s">
        <v>36</v>
      </c>
      <c r="M521" t="s">
        <v>87</v>
      </c>
      <c r="N521" t="s">
        <v>32</v>
      </c>
      <c r="O521" t="s">
        <v>521</v>
      </c>
      <c r="T521" t="s">
        <v>44</v>
      </c>
      <c r="U521" t="s">
        <v>18</v>
      </c>
      <c r="V521">
        <v>-39</v>
      </c>
      <c r="W521" t="s">
        <v>19</v>
      </c>
      <c r="X521" s="32" t="s">
        <v>249</v>
      </c>
      <c r="Y521">
        <v>5</v>
      </c>
      <c r="Z521">
        <v>5</v>
      </c>
      <c r="AC521">
        <v>5</v>
      </c>
      <c r="AD521">
        <v>5</v>
      </c>
      <c r="AJ521" s="32" t="s">
        <v>322</v>
      </c>
      <c r="AK521" t="s">
        <v>20</v>
      </c>
      <c r="AN521" t="s">
        <v>592</v>
      </c>
      <c r="AO521">
        <v>0</v>
      </c>
      <c r="AP521">
        <v>0</v>
      </c>
      <c r="AQ521">
        <v>0</v>
      </c>
      <c r="AR521">
        <v>1</v>
      </c>
      <c r="AS521">
        <v>1</v>
      </c>
      <c r="AT521">
        <v>1</v>
      </c>
      <c r="AU521">
        <v>1</v>
      </c>
      <c r="AV521">
        <v>1</v>
      </c>
    </row>
    <row r="522" spans="1:48" hidden="1" x14ac:dyDescent="0.25">
      <c r="A522" t="s">
        <v>17</v>
      </c>
      <c r="B522" t="s">
        <v>507</v>
      </c>
      <c r="C522" t="s">
        <v>507</v>
      </c>
      <c r="D522" t="s">
        <v>1542</v>
      </c>
      <c r="E522" t="s">
        <v>1543</v>
      </c>
      <c r="G522">
        <v>0</v>
      </c>
      <c r="J522" s="33">
        <v>42396</v>
      </c>
      <c r="K522" t="s">
        <v>46</v>
      </c>
      <c r="L522" t="s">
        <v>36</v>
      </c>
      <c r="M522" t="s">
        <v>87</v>
      </c>
      <c r="N522" t="s">
        <v>24</v>
      </c>
      <c r="O522" t="s">
        <v>521</v>
      </c>
      <c r="T522" t="s">
        <v>44</v>
      </c>
      <c r="U522" t="s">
        <v>25</v>
      </c>
      <c r="V522">
        <v>-44</v>
      </c>
      <c r="W522" t="s">
        <v>19</v>
      </c>
      <c r="X522" s="32" t="s">
        <v>322</v>
      </c>
      <c r="Y522">
        <v>0</v>
      </c>
      <c r="Z522">
        <v>0</v>
      </c>
      <c r="AC522">
        <v>0</v>
      </c>
      <c r="AD522">
        <v>0</v>
      </c>
      <c r="AJ522" s="32" t="s">
        <v>322</v>
      </c>
      <c r="AK522" t="s">
        <v>20</v>
      </c>
      <c r="AN522" t="s">
        <v>355</v>
      </c>
      <c r="AO522">
        <v>0</v>
      </c>
      <c r="AP522">
        <v>0</v>
      </c>
      <c r="AQ522">
        <v>0</v>
      </c>
      <c r="AR522">
        <v>1</v>
      </c>
      <c r="AS522">
        <v>1</v>
      </c>
      <c r="AT522">
        <v>1</v>
      </c>
      <c r="AU522">
        <v>1</v>
      </c>
      <c r="AV522">
        <v>1</v>
      </c>
    </row>
    <row r="523" spans="1:48" hidden="1" x14ac:dyDescent="0.25">
      <c r="A523" t="s">
        <v>17</v>
      </c>
      <c r="B523" t="s">
        <v>507</v>
      </c>
      <c r="C523" t="s">
        <v>507</v>
      </c>
      <c r="D523" t="s">
        <v>1544</v>
      </c>
      <c r="E523" t="s">
        <v>1545</v>
      </c>
      <c r="G523">
        <v>0</v>
      </c>
      <c r="J523" s="33">
        <v>42405</v>
      </c>
      <c r="K523" t="s">
        <v>46</v>
      </c>
      <c r="L523" t="s">
        <v>36</v>
      </c>
      <c r="M523" t="s">
        <v>87</v>
      </c>
      <c r="N523" t="s">
        <v>24</v>
      </c>
      <c r="O523" t="s">
        <v>521</v>
      </c>
      <c r="T523" t="s">
        <v>44</v>
      </c>
      <c r="U523" t="s">
        <v>18</v>
      </c>
      <c r="V523">
        <v>-36</v>
      </c>
      <c r="W523" t="s">
        <v>19</v>
      </c>
      <c r="X523" s="32" t="s">
        <v>323</v>
      </c>
      <c r="Y523">
        <v>0</v>
      </c>
      <c r="Z523">
        <v>7</v>
      </c>
      <c r="AC523">
        <v>7</v>
      </c>
      <c r="AD523">
        <v>7</v>
      </c>
      <c r="AJ523" s="32" t="s">
        <v>296</v>
      </c>
      <c r="AK523" t="s">
        <v>20</v>
      </c>
      <c r="AN523" s="1">
        <v>42228</v>
      </c>
      <c r="AO523">
        <v>0</v>
      </c>
      <c r="AP523">
        <v>0</v>
      </c>
      <c r="AQ523">
        <v>0</v>
      </c>
      <c r="AR523">
        <v>1</v>
      </c>
      <c r="AS523">
        <v>1</v>
      </c>
      <c r="AT523">
        <v>1</v>
      </c>
      <c r="AU523">
        <v>1</v>
      </c>
      <c r="AV523">
        <v>1</v>
      </c>
    </row>
    <row r="524" spans="1:48" hidden="1" x14ac:dyDescent="0.25">
      <c r="A524" t="s">
        <v>17</v>
      </c>
      <c r="B524" t="s">
        <v>507</v>
      </c>
      <c r="C524" t="s">
        <v>507</v>
      </c>
      <c r="D524" t="s">
        <v>1546</v>
      </c>
      <c r="E524" t="s">
        <v>1547</v>
      </c>
      <c r="G524">
        <v>0</v>
      </c>
      <c r="J524" s="33">
        <v>42403</v>
      </c>
      <c r="K524" t="s">
        <v>136</v>
      </c>
      <c r="L524" t="s">
        <v>36</v>
      </c>
      <c r="M524" t="s">
        <v>87</v>
      </c>
      <c r="N524" t="s">
        <v>24</v>
      </c>
      <c r="O524" t="s">
        <v>521</v>
      </c>
      <c r="T524" t="s">
        <v>44</v>
      </c>
      <c r="U524" t="s">
        <v>18</v>
      </c>
      <c r="V524">
        <v>-44</v>
      </c>
      <c r="W524" t="s">
        <v>19</v>
      </c>
      <c r="X524" s="32" t="s">
        <v>323</v>
      </c>
      <c r="Y524">
        <v>0</v>
      </c>
      <c r="Z524">
        <v>5</v>
      </c>
      <c r="AC524">
        <v>5</v>
      </c>
      <c r="AD524">
        <v>5</v>
      </c>
      <c r="AJ524" s="32" t="s">
        <v>177</v>
      </c>
      <c r="AK524" t="s">
        <v>20</v>
      </c>
      <c r="AN524" t="s">
        <v>592</v>
      </c>
      <c r="AO524">
        <v>0</v>
      </c>
      <c r="AP524">
        <v>0</v>
      </c>
      <c r="AQ524">
        <v>0</v>
      </c>
      <c r="AR524">
        <v>1</v>
      </c>
      <c r="AS524">
        <v>1</v>
      </c>
      <c r="AT524">
        <v>1</v>
      </c>
      <c r="AU524">
        <v>1</v>
      </c>
      <c r="AV524">
        <v>1</v>
      </c>
    </row>
    <row r="525" spans="1:48" hidden="1" x14ac:dyDescent="0.25">
      <c r="A525" t="s">
        <v>17</v>
      </c>
      <c r="B525" t="s">
        <v>507</v>
      </c>
      <c r="C525" t="s">
        <v>507</v>
      </c>
      <c r="D525" t="s">
        <v>1548</v>
      </c>
      <c r="E525" t="s">
        <v>1549</v>
      </c>
      <c r="G525">
        <v>0</v>
      </c>
      <c r="J525" s="33">
        <v>42412</v>
      </c>
      <c r="K525" t="s">
        <v>30</v>
      </c>
      <c r="L525" t="s">
        <v>39</v>
      </c>
      <c r="M525" t="s">
        <v>87</v>
      </c>
      <c r="N525" t="s">
        <v>32</v>
      </c>
      <c r="O525" t="s">
        <v>521</v>
      </c>
      <c r="T525" t="s">
        <v>44</v>
      </c>
      <c r="U525" t="s">
        <v>18</v>
      </c>
      <c r="V525">
        <v>-36</v>
      </c>
      <c r="W525" t="s">
        <v>19</v>
      </c>
      <c r="X525" s="32" t="s">
        <v>1550</v>
      </c>
      <c r="Y525">
        <v>0</v>
      </c>
      <c r="Z525">
        <v>5</v>
      </c>
      <c r="AC525">
        <v>5</v>
      </c>
      <c r="AD525">
        <v>5</v>
      </c>
      <c r="AJ525" s="32" t="s">
        <v>259</v>
      </c>
      <c r="AK525" t="s">
        <v>20</v>
      </c>
      <c r="AN525" t="s">
        <v>357</v>
      </c>
      <c r="AO525">
        <v>0</v>
      </c>
      <c r="AP525">
        <v>0</v>
      </c>
      <c r="AQ525">
        <v>0</v>
      </c>
      <c r="AR525">
        <v>1</v>
      </c>
      <c r="AS525">
        <v>1</v>
      </c>
      <c r="AT525">
        <v>1</v>
      </c>
      <c r="AU525">
        <v>1</v>
      </c>
      <c r="AV525">
        <v>1</v>
      </c>
    </row>
    <row r="526" spans="1:48" hidden="1" x14ac:dyDescent="0.25">
      <c r="A526" t="s">
        <v>17</v>
      </c>
      <c r="B526" t="s">
        <v>507</v>
      </c>
      <c r="C526" t="s">
        <v>507</v>
      </c>
      <c r="D526" t="s">
        <v>1551</v>
      </c>
      <c r="E526" t="s">
        <v>1552</v>
      </c>
      <c r="G526">
        <v>0</v>
      </c>
      <c r="J526" s="33">
        <v>42426</v>
      </c>
      <c r="K526" t="s">
        <v>30</v>
      </c>
      <c r="L526" t="s">
        <v>36</v>
      </c>
      <c r="M526" t="s">
        <v>87</v>
      </c>
      <c r="N526" t="s">
        <v>32</v>
      </c>
      <c r="O526" t="s">
        <v>521</v>
      </c>
      <c r="T526" t="s">
        <v>44</v>
      </c>
      <c r="U526" t="s">
        <v>18</v>
      </c>
      <c r="V526">
        <v>-36</v>
      </c>
      <c r="W526" t="s">
        <v>19</v>
      </c>
      <c r="X526" s="32" t="s">
        <v>260</v>
      </c>
      <c r="Y526">
        <v>0</v>
      </c>
      <c r="Z526">
        <v>10</v>
      </c>
      <c r="AC526">
        <v>10</v>
      </c>
      <c r="AD526">
        <v>10</v>
      </c>
      <c r="AJ526" s="32" t="s">
        <v>253</v>
      </c>
      <c r="AK526" t="s">
        <v>20</v>
      </c>
      <c r="AN526" s="1">
        <v>42552</v>
      </c>
      <c r="AO526">
        <v>0</v>
      </c>
      <c r="AP526">
        <v>0</v>
      </c>
      <c r="AQ526">
        <v>0</v>
      </c>
      <c r="AR526">
        <v>1</v>
      </c>
      <c r="AS526">
        <v>1</v>
      </c>
      <c r="AT526">
        <v>1</v>
      </c>
      <c r="AU526">
        <v>1</v>
      </c>
      <c r="AV526">
        <v>1</v>
      </c>
    </row>
    <row r="527" spans="1:48" hidden="1" x14ac:dyDescent="0.25">
      <c r="A527" t="s">
        <v>17</v>
      </c>
      <c r="B527" t="s">
        <v>507</v>
      </c>
      <c r="C527" t="s">
        <v>507</v>
      </c>
      <c r="D527" t="s">
        <v>1553</v>
      </c>
      <c r="E527" t="s">
        <v>1554</v>
      </c>
      <c r="G527">
        <v>0</v>
      </c>
      <c r="J527" s="33">
        <v>42440</v>
      </c>
      <c r="K527" t="s">
        <v>46</v>
      </c>
      <c r="L527" t="s">
        <v>36</v>
      </c>
      <c r="M527" t="s">
        <v>87</v>
      </c>
      <c r="N527" t="s">
        <v>24</v>
      </c>
      <c r="O527" t="s">
        <v>521</v>
      </c>
      <c r="T527" t="s">
        <v>44</v>
      </c>
      <c r="U527" t="s">
        <v>25</v>
      </c>
      <c r="V527">
        <v>-36</v>
      </c>
      <c r="W527" t="s">
        <v>19</v>
      </c>
      <c r="X527" s="32" t="s">
        <v>1555</v>
      </c>
      <c r="Y527">
        <v>8</v>
      </c>
      <c r="Z527">
        <v>0</v>
      </c>
      <c r="AC527">
        <v>0</v>
      </c>
      <c r="AD527">
        <v>0</v>
      </c>
      <c r="AJ527" s="32" t="s">
        <v>1555</v>
      </c>
      <c r="AK527" t="s">
        <v>20</v>
      </c>
      <c r="AN527" t="s">
        <v>249</v>
      </c>
      <c r="AO527">
        <v>0</v>
      </c>
      <c r="AP527">
        <v>0</v>
      </c>
      <c r="AQ527">
        <v>0</v>
      </c>
      <c r="AR527">
        <v>1</v>
      </c>
      <c r="AS527">
        <v>1</v>
      </c>
      <c r="AT527">
        <v>1</v>
      </c>
      <c r="AU527">
        <v>1</v>
      </c>
      <c r="AV527">
        <v>1</v>
      </c>
    </row>
    <row r="528" spans="1:48" hidden="1" x14ac:dyDescent="0.25">
      <c r="A528" t="s">
        <v>17</v>
      </c>
      <c r="B528" t="s">
        <v>507</v>
      </c>
      <c r="C528" t="s">
        <v>507</v>
      </c>
      <c r="D528" t="s">
        <v>1556</v>
      </c>
      <c r="E528" t="s">
        <v>1557</v>
      </c>
      <c r="G528">
        <v>0</v>
      </c>
      <c r="J528" s="33">
        <v>42403</v>
      </c>
      <c r="K528" t="s">
        <v>30</v>
      </c>
      <c r="L528" t="s">
        <v>36</v>
      </c>
      <c r="M528" t="s">
        <v>87</v>
      </c>
      <c r="N528" t="s">
        <v>32</v>
      </c>
      <c r="O528" t="s">
        <v>521</v>
      </c>
      <c r="T528" t="s">
        <v>44</v>
      </c>
      <c r="U528" t="s">
        <v>18</v>
      </c>
      <c r="V528">
        <v>-44</v>
      </c>
      <c r="W528" t="s">
        <v>19</v>
      </c>
      <c r="X528" s="32" t="s">
        <v>323</v>
      </c>
      <c r="Y528">
        <v>0</v>
      </c>
      <c r="Z528">
        <v>5</v>
      </c>
      <c r="AC528">
        <v>5</v>
      </c>
      <c r="AD528">
        <v>5</v>
      </c>
      <c r="AJ528" s="32" t="s">
        <v>177</v>
      </c>
      <c r="AK528" t="s">
        <v>20</v>
      </c>
      <c r="AN528" t="s">
        <v>592</v>
      </c>
      <c r="AO528">
        <v>0</v>
      </c>
      <c r="AP528">
        <v>0</v>
      </c>
      <c r="AQ528">
        <v>0</v>
      </c>
      <c r="AR528">
        <v>1</v>
      </c>
      <c r="AS528">
        <v>1</v>
      </c>
      <c r="AT528">
        <v>1</v>
      </c>
      <c r="AU528">
        <v>1</v>
      </c>
      <c r="AV528">
        <v>1</v>
      </c>
    </row>
    <row r="529" spans="1:48" hidden="1" x14ac:dyDescent="0.25">
      <c r="A529" t="s">
        <v>17</v>
      </c>
      <c r="B529" t="s">
        <v>507</v>
      </c>
      <c r="C529" t="s">
        <v>507</v>
      </c>
      <c r="D529" t="s">
        <v>1558</v>
      </c>
      <c r="E529" t="s">
        <v>1559</v>
      </c>
      <c r="G529">
        <v>0</v>
      </c>
      <c r="J529" s="33">
        <v>42410</v>
      </c>
      <c r="K529" t="s">
        <v>30</v>
      </c>
      <c r="L529" t="s">
        <v>36</v>
      </c>
      <c r="M529" t="s">
        <v>87</v>
      </c>
      <c r="N529" t="s">
        <v>32</v>
      </c>
      <c r="O529" t="s">
        <v>521</v>
      </c>
      <c r="T529" t="s">
        <v>44</v>
      </c>
      <c r="U529" t="s">
        <v>18</v>
      </c>
      <c r="V529">
        <v>-44</v>
      </c>
      <c r="W529" t="s">
        <v>19</v>
      </c>
      <c r="X529" s="32" t="s">
        <v>290</v>
      </c>
      <c r="Y529">
        <v>0</v>
      </c>
      <c r="Z529">
        <v>5</v>
      </c>
      <c r="AC529">
        <v>5</v>
      </c>
      <c r="AD529">
        <v>5</v>
      </c>
      <c r="AJ529" s="32" t="s">
        <v>300</v>
      </c>
      <c r="AK529" t="s">
        <v>20</v>
      </c>
      <c r="AN529" s="1">
        <v>42016</v>
      </c>
      <c r="AO529">
        <v>0</v>
      </c>
      <c r="AP529">
        <v>0</v>
      </c>
      <c r="AQ529">
        <v>0</v>
      </c>
      <c r="AR529">
        <v>1</v>
      </c>
      <c r="AS529">
        <v>1</v>
      </c>
      <c r="AT529">
        <v>1</v>
      </c>
      <c r="AU529">
        <v>1</v>
      </c>
      <c r="AV529">
        <v>1</v>
      </c>
    </row>
    <row r="530" spans="1:48" hidden="1" x14ac:dyDescent="0.25">
      <c r="A530" t="s">
        <v>17</v>
      </c>
      <c r="B530" t="s">
        <v>507</v>
      </c>
      <c r="C530" t="s">
        <v>507</v>
      </c>
      <c r="D530" t="s">
        <v>1560</v>
      </c>
      <c r="E530" t="s">
        <v>1561</v>
      </c>
      <c r="G530">
        <v>0</v>
      </c>
      <c r="J530" s="33">
        <v>42431</v>
      </c>
      <c r="K530" t="s">
        <v>30</v>
      </c>
      <c r="L530" t="s">
        <v>36</v>
      </c>
      <c r="M530" t="s">
        <v>87</v>
      </c>
      <c r="N530" t="s">
        <v>32</v>
      </c>
      <c r="O530" t="s">
        <v>521</v>
      </c>
      <c r="T530" t="s">
        <v>44</v>
      </c>
      <c r="U530" t="s">
        <v>18</v>
      </c>
      <c r="V530">
        <v>-44</v>
      </c>
      <c r="W530" t="s">
        <v>19</v>
      </c>
      <c r="X530" s="32" t="s">
        <v>297</v>
      </c>
      <c r="Y530">
        <v>0</v>
      </c>
      <c r="Z530">
        <v>15</v>
      </c>
      <c r="AC530">
        <v>15</v>
      </c>
      <c r="AD530">
        <v>15</v>
      </c>
      <c r="AJ530" s="32" t="s">
        <v>185</v>
      </c>
      <c r="AK530" t="s">
        <v>20</v>
      </c>
      <c r="AN530" t="s">
        <v>240</v>
      </c>
      <c r="AO530">
        <v>0</v>
      </c>
      <c r="AP530">
        <v>0</v>
      </c>
      <c r="AQ530">
        <v>0</v>
      </c>
      <c r="AR530">
        <v>1</v>
      </c>
      <c r="AS530">
        <v>1</v>
      </c>
      <c r="AT530">
        <v>1</v>
      </c>
      <c r="AU530">
        <v>1</v>
      </c>
      <c r="AV530">
        <v>1</v>
      </c>
    </row>
    <row r="531" spans="1:48" hidden="1" x14ac:dyDescent="0.25">
      <c r="A531" t="s">
        <v>17</v>
      </c>
      <c r="B531" t="s">
        <v>507</v>
      </c>
      <c r="C531" t="s">
        <v>507</v>
      </c>
      <c r="D531" t="s">
        <v>1562</v>
      </c>
      <c r="E531" t="s">
        <v>1563</v>
      </c>
      <c r="G531">
        <v>0</v>
      </c>
      <c r="J531" s="33">
        <v>42424</v>
      </c>
      <c r="K531" t="s">
        <v>136</v>
      </c>
      <c r="L531" t="s">
        <v>36</v>
      </c>
      <c r="M531" t="s">
        <v>87</v>
      </c>
      <c r="N531" t="s">
        <v>24</v>
      </c>
      <c r="O531" t="s">
        <v>521</v>
      </c>
      <c r="T531" t="s">
        <v>44</v>
      </c>
      <c r="U531" t="s">
        <v>18</v>
      </c>
      <c r="V531">
        <v>-39</v>
      </c>
      <c r="W531" t="s">
        <v>19</v>
      </c>
      <c r="X531" s="32" t="s">
        <v>290</v>
      </c>
      <c r="Y531">
        <v>5</v>
      </c>
      <c r="Z531">
        <v>15</v>
      </c>
      <c r="AC531">
        <v>15</v>
      </c>
      <c r="AD531">
        <v>15</v>
      </c>
      <c r="AJ531" s="32" t="s">
        <v>301</v>
      </c>
      <c r="AK531" t="s">
        <v>20</v>
      </c>
      <c r="AN531" t="s">
        <v>240</v>
      </c>
      <c r="AO531">
        <v>0</v>
      </c>
      <c r="AP531">
        <v>0</v>
      </c>
      <c r="AQ531">
        <v>0</v>
      </c>
      <c r="AR531">
        <v>1</v>
      </c>
      <c r="AS531">
        <v>1</v>
      </c>
      <c r="AT531">
        <v>1</v>
      </c>
      <c r="AU531">
        <v>1</v>
      </c>
      <c r="AV531">
        <v>1</v>
      </c>
    </row>
    <row r="532" spans="1:48" hidden="1" x14ac:dyDescent="0.25">
      <c r="A532" t="s">
        <v>17</v>
      </c>
      <c r="B532" t="s">
        <v>507</v>
      </c>
      <c r="C532" t="s">
        <v>507</v>
      </c>
      <c r="D532" t="s">
        <v>1564</v>
      </c>
      <c r="E532" t="s">
        <v>1565</v>
      </c>
      <c r="G532">
        <v>0</v>
      </c>
      <c r="J532" s="33">
        <v>42452</v>
      </c>
      <c r="K532" t="s">
        <v>136</v>
      </c>
      <c r="L532" t="s">
        <v>36</v>
      </c>
      <c r="M532" t="s">
        <v>87</v>
      </c>
      <c r="N532" t="s">
        <v>24</v>
      </c>
      <c r="O532" t="s">
        <v>521</v>
      </c>
      <c r="T532" t="s">
        <v>44</v>
      </c>
      <c r="U532" t="s">
        <v>18</v>
      </c>
      <c r="V532">
        <v>-44</v>
      </c>
      <c r="W532" t="s">
        <v>19</v>
      </c>
      <c r="X532" s="32" t="s">
        <v>838</v>
      </c>
      <c r="Y532">
        <v>0</v>
      </c>
      <c r="Z532">
        <v>15</v>
      </c>
      <c r="AC532">
        <v>15</v>
      </c>
      <c r="AD532">
        <v>15</v>
      </c>
      <c r="AJ532" s="32" t="s">
        <v>189</v>
      </c>
      <c r="AK532" t="s">
        <v>20</v>
      </c>
      <c r="AN532" t="s">
        <v>249</v>
      </c>
      <c r="AO532">
        <v>0</v>
      </c>
      <c r="AP532">
        <v>0</v>
      </c>
      <c r="AQ532">
        <v>0</v>
      </c>
      <c r="AR532">
        <v>1</v>
      </c>
      <c r="AS532">
        <v>1</v>
      </c>
      <c r="AT532">
        <v>1</v>
      </c>
      <c r="AU532">
        <v>1</v>
      </c>
      <c r="AV532">
        <v>1</v>
      </c>
    </row>
    <row r="533" spans="1:48" hidden="1" x14ac:dyDescent="0.25">
      <c r="A533" t="s">
        <v>17</v>
      </c>
      <c r="B533" t="s">
        <v>507</v>
      </c>
      <c r="C533" t="s">
        <v>507</v>
      </c>
      <c r="D533" t="s">
        <v>1566</v>
      </c>
      <c r="E533" t="s">
        <v>1567</v>
      </c>
      <c r="G533">
        <v>0</v>
      </c>
      <c r="J533" s="33">
        <v>42481</v>
      </c>
      <c r="K533" t="s">
        <v>136</v>
      </c>
      <c r="L533" t="s">
        <v>36</v>
      </c>
      <c r="M533" t="s">
        <v>87</v>
      </c>
      <c r="N533" t="s">
        <v>24</v>
      </c>
      <c r="O533" t="s">
        <v>521</v>
      </c>
      <c r="T533" t="s">
        <v>44</v>
      </c>
      <c r="U533" t="s">
        <v>18</v>
      </c>
      <c r="V533">
        <v>-44</v>
      </c>
      <c r="W533" t="s">
        <v>19</v>
      </c>
      <c r="X533" s="32" t="s">
        <v>604</v>
      </c>
      <c r="Y533">
        <v>0</v>
      </c>
      <c r="Z533">
        <v>20</v>
      </c>
      <c r="AC533">
        <v>20</v>
      </c>
      <c r="AD533">
        <v>20</v>
      </c>
      <c r="AJ533" s="32" t="s">
        <v>199</v>
      </c>
      <c r="AK533" t="s">
        <v>20</v>
      </c>
      <c r="AN533" t="s">
        <v>221</v>
      </c>
      <c r="AO533">
        <v>0</v>
      </c>
      <c r="AP533">
        <v>0</v>
      </c>
      <c r="AQ533">
        <v>0</v>
      </c>
      <c r="AR533">
        <v>1</v>
      </c>
      <c r="AS533">
        <v>1</v>
      </c>
      <c r="AT533">
        <v>1</v>
      </c>
      <c r="AU533">
        <v>1</v>
      </c>
      <c r="AV533">
        <v>1</v>
      </c>
    </row>
    <row r="534" spans="1:48" hidden="1" x14ac:dyDescent="0.25">
      <c r="A534" t="s">
        <v>17</v>
      </c>
      <c r="B534" t="s">
        <v>507</v>
      </c>
      <c r="C534" t="s">
        <v>507</v>
      </c>
      <c r="D534" t="s">
        <v>1568</v>
      </c>
      <c r="E534" t="s">
        <v>1569</v>
      </c>
      <c r="G534">
        <v>0</v>
      </c>
      <c r="J534" s="33">
        <v>42514</v>
      </c>
      <c r="K534" t="s">
        <v>30</v>
      </c>
      <c r="L534" t="s">
        <v>36</v>
      </c>
      <c r="M534" t="s">
        <v>87</v>
      </c>
      <c r="N534" t="s">
        <v>32</v>
      </c>
      <c r="O534" t="s">
        <v>521</v>
      </c>
      <c r="T534" t="s">
        <v>44</v>
      </c>
      <c r="U534" t="s">
        <v>18</v>
      </c>
      <c r="V534">
        <v>-44</v>
      </c>
      <c r="W534" t="s">
        <v>19</v>
      </c>
      <c r="X534" s="32" t="s">
        <v>452</v>
      </c>
      <c r="Y534">
        <v>0</v>
      </c>
      <c r="Z534">
        <v>20</v>
      </c>
      <c r="AC534">
        <v>20</v>
      </c>
      <c r="AD534">
        <v>20</v>
      </c>
      <c r="AJ534" s="32" t="s">
        <v>871</v>
      </c>
      <c r="AK534" t="s">
        <v>20</v>
      </c>
      <c r="AN534" t="s">
        <v>635</v>
      </c>
      <c r="AO534">
        <v>0</v>
      </c>
      <c r="AP534">
        <v>0</v>
      </c>
      <c r="AQ534">
        <v>0</v>
      </c>
      <c r="AR534">
        <v>1</v>
      </c>
      <c r="AS534">
        <v>1</v>
      </c>
      <c r="AT534">
        <v>1</v>
      </c>
      <c r="AU534">
        <v>1</v>
      </c>
      <c r="AV534">
        <v>1</v>
      </c>
    </row>
    <row r="535" spans="1:48" hidden="1" x14ac:dyDescent="0.25">
      <c r="A535" t="s">
        <v>17</v>
      </c>
      <c r="B535" t="s">
        <v>507</v>
      </c>
      <c r="C535" t="s">
        <v>507</v>
      </c>
      <c r="D535" t="s">
        <v>1570</v>
      </c>
      <c r="E535" t="s">
        <v>1571</v>
      </c>
      <c r="G535">
        <v>0</v>
      </c>
      <c r="J535" s="33">
        <v>42657</v>
      </c>
      <c r="K535" t="s">
        <v>46</v>
      </c>
      <c r="L535" t="s">
        <v>36</v>
      </c>
      <c r="M535" t="s">
        <v>87</v>
      </c>
      <c r="N535" t="s">
        <v>24</v>
      </c>
      <c r="O535" t="s">
        <v>521</v>
      </c>
      <c r="T535" t="s">
        <v>44</v>
      </c>
      <c r="U535" t="s">
        <v>18</v>
      </c>
      <c r="V535">
        <v>-44</v>
      </c>
      <c r="W535" t="s">
        <v>19</v>
      </c>
      <c r="X535" s="32" t="s">
        <v>515</v>
      </c>
      <c r="Y535">
        <v>0</v>
      </c>
      <c r="Z535">
        <v>90</v>
      </c>
      <c r="AC535">
        <v>90</v>
      </c>
      <c r="AD535">
        <v>90</v>
      </c>
      <c r="AJ535" s="32" t="s">
        <v>873</v>
      </c>
      <c r="AK535" t="s">
        <v>20</v>
      </c>
      <c r="AN535" t="s">
        <v>641</v>
      </c>
      <c r="AO535">
        <v>0</v>
      </c>
      <c r="AP535">
        <v>0</v>
      </c>
      <c r="AQ535">
        <v>0</v>
      </c>
      <c r="AR535">
        <v>1</v>
      </c>
      <c r="AS535">
        <v>1</v>
      </c>
      <c r="AT535">
        <v>1</v>
      </c>
      <c r="AU535">
        <v>1</v>
      </c>
      <c r="AV535">
        <v>1</v>
      </c>
    </row>
    <row r="536" spans="1:48" hidden="1" x14ac:dyDescent="0.25">
      <c r="A536" t="s">
        <v>17</v>
      </c>
      <c r="B536" t="s">
        <v>507</v>
      </c>
      <c r="C536" t="s">
        <v>507</v>
      </c>
      <c r="D536" t="s">
        <v>1572</v>
      </c>
      <c r="E536" t="s">
        <v>1573</v>
      </c>
      <c r="G536">
        <v>0</v>
      </c>
      <c r="J536" s="33">
        <v>42690</v>
      </c>
      <c r="K536" t="s">
        <v>46</v>
      </c>
      <c r="L536" t="s">
        <v>36</v>
      </c>
      <c r="M536" t="s">
        <v>87</v>
      </c>
      <c r="N536" t="s">
        <v>24</v>
      </c>
      <c r="O536" t="s">
        <v>521</v>
      </c>
      <c r="T536" t="s">
        <v>44</v>
      </c>
      <c r="U536" t="s">
        <v>18</v>
      </c>
      <c r="V536">
        <v>-44</v>
      </c>
      <c r="W536" t="s">
        <v>19</v>
      </c>
      <c r="X536" s="32" t="s">
        <v>666</v>
      </c>
      <c r="Y536">
        <v>0</v>
      </c>
      <c r="Z536">
        <v>20</v>
      </c>
      <c r="AC536">
        <v>20</v>
      </c>
      <c r="AD536">
        <v>20</v>
      </c>
      <c r="AJ536" s="32" t="s">
        <v>651</v>
      </c>
      <c r="AK536" t="s">
        <v>20</v>
      </c>
      <c r="AN536" s="1">
        <v>42713</v>
      </c>
      <c r="AO536">
        <v>0</v>
      </c>
      <c r="AP536">
        <v>0</v>
      </c>
      <c r="AQ536">
        <v>0</v>
      </c>
      <c r="AR536">
        <v>1</v>
      </c>
      <c r="AS536">
        <v>1</v>
      </c>
      <c r="AT536">
        <v>1</v>
      </c>
      <c r="AU536">
        <v>1</v>
      </c>
      <c r="AV536">
        <v>1</v>
      </c>
    </row>
    <row r="537" spans="1:48" hidden="1" x14ac:dyDescent="0.25">
      <c r="A537" t="s">
        <v>17</v>
      </c>
      <c r="B537" t="s">
        <v>507</v>
      </c>
      <c r="C537" t="s">
        <v>507</v>
      </c>
      <c r="D537" t="s">
        <v>1574</v>
      </c>
      <c r="E537" t="s">
        <v>1575</v>
      </c>
      <c r="G537">
        <v>0</v>
      </c>
      <c r="J537" s="33">
        <v>42711</v>
      </c>
      <c r="K537" t="s">
        <v>136</v>
      </c>
      <c r="L537" t="s">
        <v>36</v>
      </c>
      <c r="M537" t="s">
        <v>87</v>
      </c>
      <c r="N537" t="s">
        <v>24</v>
      </c>
      <c r="O537" t="s">
        <v>521</v>
      </c>
      <c r="T537" t="s">
        <v>44</v>
      </c>
      <c r="U537" t="s">
        <v>18</v>
      </c>
      <c r="V537">
        <v>-44</v>
      </c>
      <c r="W537" t="s">
        <v>19</v>
      </c>
      <c r="X537" s="32" t="s">
        <v>685</v>
      </c>
      <c r="Y537">
        <v>0</v>
      </c>
      <c r="Z537">
        <v>15</v>
      </c>
      <c r="AC537">
        <v>15</v>
      </c>
      <c r="AD537">
        <v>15</v>
      </c>
      <c r="AJ537" s="32" t="s">
        <v>656</v>
      </c>
      <c r="AK537" t="s">
        <v>20</v>
      </c>
      <c r="AN537" s="1">
        <v>42439</v>
      </c>
      <c r="AO537">
        <v>0</v>
      </c>
      <c r="AP537">
        <v>0</v>
      </c>
      <c r="AQ537">
        <v>0</v>
      </c>
      <c r="AR537">
        <v>1</v>
      </c>
      <c r="AS537">
        <v>1</v>
      </c>
      <c r="AT537">
        <v>1</v>
      </c>
      <c r="AU537">
        <v>1</v>
      </c>
      <c r="AV537">
        <v>1</v>
      </c>
    </row>
    <row r="538" spans="1:48" hidden="1" x14ac:dyDescent="0.25">
      <c r="A538" t="s">
        <v>17</v>
      </c>
      <c r="B538" t="s">
        <v>507</v>
      </c>
      <c r="C538" t="s">
        <v>507</v>
      </c>
      <c r="D538" t="s">
        <v>1576</v>
      </c>
      <c r="E538" t="s">
        <v>1577</v>
      </c>
      <c r="G538">
        <v>0</v>
      </c>
      <c r="J538" s="33">
        <v>42746</v>
      </c>
      <c r="K538" t="s">
        <v>136</v>
      </c>
      <c r="L538" t="s">
        <v>36</v>
      </c>
      <c r="M538" t="s">
        <v>87</v>
      </c>
      <c r="N538" t="s">
        <v>24</v>
      </c>
      <c r="O538" t="s">
        <v>521</v>
      </c>
      <c r="T538" t="s">
        <v>44</v>
      </c>
      <c r="U538" t="s">
        <v>18</v>
      </c>
      <c r="V538">
        <v>-44</v>
      </c>
      <c r="W538" t="s">
        <v>19</v>
      </c>
      <c r="X538" s="32" t="s">
        <v>940</v>
      </c>
      <c r="Y538">
        <v>0</v>
      </c>
      <c r="Z538">
        <v>20</v>
      </c>
      <c r="AC538">
        <v>20</v>
      </c>
      <c r="AD538">
        <v>20</v>
      </c>
      <c r="AJ538" s="32" t="s">
        <v>702</v>
      </c>
      <c r="AK538" t="s">
        <v>20</v>
      </c>
      <c r="AN538" s="1">
        <v>42411</v>
      </c>
      <c r="AO538">
        <v>0</v>
      </c>
      <c r="AP538">
        <v>0</v>
      </c>
      <c r="AQ538">
        <v>0</v>
      </c>
      <c r="AR538">
        <v>1</v>
      </c>
      <c r="AS538">
        <v>1</v>
      </c>
      <c r="AT538">
        <v>1</v>
      </c>
      <c r="AU538">
        <v>1</v>
      </c>
      <c r="AV538">
        <v>1</v>
      </c>
    </row>
    <row r="539" spans="1:48" hidden="1" x14ac:dyDescent="0.25">
      <c r="A539" t="s">
        <v>17</v>
      </c>
      <c r="B539" t="s">
        <v>507</v>
      </c>
      <c r="C539" t="s">
        <v>507</v>
      </c>
      <c r="D539" t="s">
        <v>1578</v>
      </c>
      <c r="E539" t="s">
        <v>1579</v>
      </c>
      <c r="G539">
        <v>0</v>
      </c>
      <c r="J539" s="33">
        <v>42746</v>
      </c>
      <c r="K539" t="s">
        <v>30</v>
      </c>
      <c r="L539" t="s">
        <v>36</v>
      </c>
      <c r="M539" t="s">
        <v>87</v>
      </c>
      <c r="N539" t="s">
        <v>32</v>
      </c>
      <c r="O539" t="s">
        <v>521</v>
      </c>
      <c r="T539" t="s">
        <v>44</v>
      </c>
      <c r="U539" t="s">
        <v>25</v>
      </c>
      <c r="V539">
        <v>-34</v>
      </c>
      <c r="W539" t="s">
        <v>19</v>
      </c>
      <c r="X539" s="32" t="s">
        <v>702</v>
      </c>
      <c r="Y539">
        <v>10</v>
      </c>
      <c r="Z539">
        <v>0</v>
      </c>
      <c r="AC539">
        <v>0</v>
      </c>
      <c r="AD539">
        <v>0</v>
      </c>
      <c r="AJ539" s="32" t="s">
        <v>702</v>
      </c>
      <c r="AK539" t="s">
        <v>20</v>
      </c>
      <c r="AN539" t="s">
        <v>685</v>
      </c>
      <c r="AO539">
        <v>0</v>
      </c>
      <c r="AP539">
        <v>0</v>
      </c>
      <c r="AQ539">
        <v>0</v>
      </c>
      <c r="AR539">
        <v>1</v>
      </c>
      <c r="AS539">
        <v>1</v>
      </c>
      <c r="AT539">
        <v>1</v>
      </c>
      <c r="AU539">
        <v>1</v>
      </c>
      <c r="AV539">
        <v>1</v>
      </c>
    </row>
    <row r="540" spans="1:48" hidden="1" x14ac:dyDescent="0.25">
      <c r="A540" t="s">
        <v>17</v>
      </c>
      <c r="B540" t="s">
        <v>507</v>
      </c>
      <c r="C540" t="s">
        <v>507</v>
      </c>
      <c r="D540" t="s">
        <v>1580</v>
      </c>
      <c r="E540" t="s">
        <v>1581</v>
      </c>
      <c r="G540">
        <v>0</v>
      </c>
      <c r="J540" s="33">
        <v>42774</v>
      </c>
      <c r="K540" t="s">
        <v>46</v>
      </c>
      <c r="L540" t="s">
        <v>36</v>
      </c>
      <c r="M540" t="s">
        <v>87</v>
      </c>
      <c r="N540" t="s">
        <v>24</v>
      </c>
      <c r="O540" t="s">
        <v>521</v>
      </c>
      <c r="T540" t="s">
        <v>44</v>
      </c>
      <c r="U540" t="s">
        <v>18</v>
      </c>
      <c r="V540">
        <v>-44</v>
      </c>
      <c r="W540" t="s">
        <v>19</v>
      </c>
      <c r="X540" s="32" t="s">
        <v>689</v>
      </c>
      <c r="Y540">
        <v>0</v>
      </c>
      <c r="Z540">
        <v>10</v>
      </c>
      <c r="AC540">
        <v>10</v>
      </c>
      <c r="AD540">
        <v>10</v>
      </c>
      <c r="AJ540" s="32" t="s">
        <v>1051</v>
      </c>
      <c r="AK540" t="s">
        <v>20</v>
      </c>
      <c r="AN540" s="1">
        <v>42381</v>
      </c>
      <c r="AO540">
        <v>0</v>
      </c>
      <c r="AP540">
        <v>0</v>
      </c>
      <c r="AQ540">
        <v>0</v>
      </c>
      <c r="AR540">
        <v>1</v>
      </c>
      <c r="AS540">
        <v>1</v>
      </c>
      <c r="AT540">
        <v>1</v>
      </c>
      <c r="AU540">
        <v>1</v>
      </c>
      <c r="AV540">
        <v>1</v>
      </c>
    </row>
    <row r="541" spans="1:48" hidden="1" x14ac:dyDescent="0.25">
      <c r="A541" t="s">
        <v>17</v>
      </c>
      <c r="B541" t="s">
        <v>507</v>
      </c>
      <c r="C541" t="s">
        <v>507</v>
      </c>
      <c r="D541" t="s">
        <v>1582</v>
      </c>
      <c r="E541" t="s">
        <v>1583</v>
      </c>
      <c r="G541">
        <v>0</v>
      </c>
      <c r="J541" s="33">
        <v>42788</v>
      </c>
      <c r="K541" t="s">
        <v>46</v>
      </c>
      <c r="L541" t="s">
        <v>39</v>
      </c>
      <c r="M541" t="s">
        <v>87</v>
      </c>
      <c r="N541" t="s">
        <v>24</v>
      </c>
      <c r="O541" t="s">
        <v>521</v>
      </c>
      <c r="T541" t="s">
        <v>44</v>
      </c>
      <c r="U541" t="s">
        <v>18</v>
      </c>
      <c r="V541">
        <v>-44</v>
      </c>
      <c r="W541" t="s">
        <v>19</v>
      </c>
      <c r="X541" s="32" t="s">
        <v>692</v>
      </c>
      <c r="Y541">
        <v>0</v>
      </c>
      <c r="Z541">
        <v>10</v>
      </c>
      <c r="AC541">
        <v>10</v>
      </c>
      <c r="AD541">
        <v>10</v>
      </c>
      <c r="AJ541" s="32" t="s">
        <v>713</v>
      </c>
      <c r="AK541" t="s">
        <v>20</v>
      </c>
      <c r="AN541" t="s">
        <v>693</v>
      </c>
      <c r="AO541">
        <v>0</v>
      </c>
      <c r="AP541">
        <v>0</v>
      </c>
      <c r="AQ541">
        <v>0</v>
      </c>
      <c r="AR541">
        <v>1</v>
      </c>
      <c r="AS541">
        <v>1</v>
      </c>
      <c r="AT541">
        <v>1</v>
      </c>
      <c r="AU541">
        <v>1</v>
      </c>
      <c r="AV541">
        <v>1</v>
      </c>
    </row>
    <row r="542" spans="1:48" hidden="1" x14ac:dyDescent="0.25">
      <c r="A542" t="s">
        <v>17</v>
      </c>
      <c r="B542" t="s">
        <v>507</v>
      </c>
      <c r="C542" t="s">
        <v>507</v>
      </c>
      <c r="D542" t="s">
        <v>1584</v>
      </c>
      <c r="E542" t="s">
        <v>1585</v>
      </c>
      <c r="G542">
        <v>0</v>
      </c>
      <c r="J542" s="33">
        <v>42389</v>
      </c>
      <c r="K542" t="s">
        <v>661</v>
      </c>
      <c r="L542" t="s">
        <v>36</v>
      </c>
      <c r="M542" t="s">
        <v>87</v>
      </c>
      <c r="N542" t="s">
        <v>40</v>
      </c>
      <c r="O542" t="s">
        <v>536</v>
      </c>
      <c r="T542" t="s">
        <v>44</v>
      </c>
      <c r="U542" t="s">
        <v>18</v>
      </c>
      <c r="V542">
        <v>-44</v>
      </c>
      <c r="W542" t="s">
        <v>19</v>
      </c>
      <c r="X542" s="32" t="s">
        <v>238</v>
      </c>
      <c r="Y542">
        <v>0</v>
      </c>
      <c r="Z542">
        <v>5</v>
      </c>
      <c r="AC542">
        <v>5</v>
      </c>
      <c r="AD542">
        <v>5</v>
      </c>
      <c r="AJ542" s="32" t="s">
        <v>248</v>
      </c>
      <c r="AK542" t="s">
        <v>20</v>
      </c>
      <c r="AN542" s="1">
        <v>42258</v>
      </c>
      <c r="AO542">
        <v>0</v>
      </c>
      <c r="AP542">
        <v>0</v>
      </c>
      <c r="AQ542">
        <v>0</v>
      </c>
      <c r="AR542">
        <v>1</v>
      </c>
      <c r="AS542">
        <v>1</v>
      </c>
      <c r="AT542">
        <v>1</v>
      </c>
      <c r="AU542">
        <v>1</v>
      </c>
      <c r="AV542">
        <v>1</v>
      </c>
    </row>
    <row r="543" spans="1:48" hidden="1" x14ac:dyDescent="0.25">
      <c r="A543" t="s">
        <v>17</v>
      </c>
      <c r="B543" t="s">
        <v>507</v>
      </c>
      <c r="C543" t="s">
        <v>507</v>
      </c>
      <c r="D543" t="s">
        <v>1586</v>
      </c>
      <c r="E543" t="s">
        <v>1587</v>
      </c>
      <c r="G543">
        <v>0</v>
      </c>
      <c r="J543" s="33">
        <v>42396</v>
      </c>
      <c r="K543" t="s">
        <v>661</v>
      </c>
      <c r="L543" t="s">
        <v>36</v>
      </c>
      <c r="M543" t="s">
        <v>87</v>
      </c>
      <c r="N543" t="s">
        <v>664</v>
      </c>
      <c r="O543" t="s">
        <v>536</v>
      </c>
      <c r="T543" t="s">
        <v>44</v>
      </c>
      <c r="U543" t="s">
        <v>18</v>
      </c>
      <c r="V543">
        <v>-44</v>
      </c>
      <c r="W543" t="s">
        <v>19</v>
      </c>
      <c r="X543" s="32" t="s">
        <v>249</v>
      </c>
      <c r="Y543">
        <v>0</v>
      </c>
      <c r="Z543">
        <v>5</v>
      </c>
      <c r="AC543">
        <v>5</v>
      </c>
      <c r="AD543">
        <v>5</v>
      </c>
      <c r="AJ543" s="32" t="s">
        <v>322</v>
      </c>
      <c r="AK543" t="s">
        <v>20</v>
      </c>
      <c r="AN543" t="s">
        <v>355</v>
      </c>
      <c r="AO543">
        <v>0</v>
      </c>
      <c r="AP543">
        <v>0</v>
      </c>
      <c r="AQ543">
        <v>0</v>
      </c>
      <c r="AR543">
        <v>1</v>
      </c>
      <c r="AS543">
        <v>1</v>
      </c>
      <c r="AT543">
        <v>1</v>
      </c>
      <c r="AU543">
        <v>1</v>
      </c>
      <c r="AV543">
        <v>1</v>
      </c>
    </row>
    <row r="544" spans="1:48" hidden="1" x14ac:dyDescent="0.25">
      <c r="A544" t="s">
        <v>17</v>
      </c>
      <c r="B544" t="s">
        <v>507</v>
      </c>
      <c r="C544" t="s">
        <v>507</v>
      </c>
      <c r="D544" t="s">
        <v>1588</v>
      </c>
      <c r="E544" t="s">
        <v>1589</v>
      </c>
      <c r="G544">
        <v>0</v>
      </c>
      <c r="J544" s="33">
        <v>42389</v>
      </c>
      <c r="K544" t="s">
        <v>30</v>
      </c>
      <c r="L544" t="s">
        <v>36</v>
      </c>
      <c r="M544" t="s">
        <v>87</v>
      </c>
      <c r="N544" t="s">
        <v>32</v>
      </c>
      <c r="O544" t="s">
        <v>536</v>
      </c>
      <c r="T544" t="s">
        <v>44</v>
      </c>
      <c r="U544" t="s">
        <v>18</v>
      </c>
      <c r="V544">
        <v>-39</v>
      </c>
      <c r="W544" t="s">
        <v>19</v>
      </c>
      <c r="X544" s="32" t="s">
        <v>238</v>
      </c>
      <c r="Y544">
        <v>0</v>
      </c>
      <c r="Z544">
        <v>5</v>
      </c>
      <c r="AC544">
        <v>5</v>
      </c>
      <c r="AD544">
        <v>5</v>
      </c>
      <c r="AJ544" s="32" t="s">
        <v>248</v>
      </c>
      <c r="AK544" t="s">
        <v>20</v>
      </c>
      <c r="AN544" t="s">
        <v>355</v>
      </c>
      <c r="AO544">
        <v>0</v>
      </c>
      <c r="AP544">
        <v>0</v>
      </c>
      <c r="AQ544">
        <v>0</v>
      </c>
      <c r="AR544">
        <v>1</v>
      </c>
      <c r="AS544">
        <v>1</v>
      </c>
      <c r="AT544">
        <v>1</v>
      </c>
      <c r="AU544">
        <v>1</v>
      </c>
      <c r="AV544">
        <v>1</v>
      </c>
    </row>
    <row r="545" spans="1:48" hidden="1" x14ac:dyDescent="0.25">
      <c r="A545" t="s">
        <v>17</v>
      </c>
      <c r="B545" t="s">
        <v>507</v>
      </c>
      <c r="C545" t="s">
        <v>507</v>
      </c>
      <c r="D545" t="s">
        <v>1590</v>
      </c>
      <c r="E545" t="s">
        <v>1591</v>
      </c>
      <c r="G545">
        <v>0</v>
      </c>
      <c r="J545" s="33">
        <v>42396</v>
      </c>
      <c r="K545" t="s">
        <v>30</v>
      </c>
      <c r="L545" t="s">
        <v>36</v>
      </c>
      <c r="M545" t="s">
        <v>87</v>
      </c>
      <c r="N545" t="s">
        <v>32</v>
      </c>
      <c r="O545" t="s">
        <v>536</v>
      </c>
      <c r="T545" t="s">
        <v>44</v>
      </c>
      <c r="U545" t="s">
        <v>18</v>
      </c>
      <c r="V545">
        <v>-39</v>
      </c>
      <c r="W545" t="s">
        <v>19</v>
      </c>
      <c r="X545" s="32" t="s">
        <v>249</v>
      </c>
      <c r="Y545">
        <v>5</v>
      </c>
      <c r="Z545">
        <v>5</v>
      </c>
      <c r="AC545">
        <v>5</v>
      </c>
      <c r="AD545">
        <v>5</v>
      </c>
      <c r="AJ545" s="32" t="s">
        <v>322</v>
      </c>
      <c r="AK545" t="s">
        <v>20</v>
      </c>
      <c r="AN545" t="s">
        <v>592</v>
      </c>
      <c r="AO545">
        <v>0</v>
      </c>
      <c r="AP545">
        <v>0</v>
      </c>
      <c r="AQ545">
        <v>0</v>
      </c>
      <c r="AR545">
        <v>1</v>
      </c>
      <c r="AS545">
        <v>1</v>
      </c>
      <c r="AT545">
        <v>1</v>
      </c>
      <c r="AU545">
        <v>1</v>
      </c>
      <c r="AV545">
        <v>1</v>
      </c>
    </row>
    <row r="546" spans="1:48" hidden="1" x14ac:dyDescent="0.25">
      <c r="A546" t="s">
        <v>17</v>
      </c>
      <c r="B546" t="s">
        <v>507</v>
      </c>
      <c r="C546" t="s">
        <v>507</v>
      </c>
      <c r="D546" t="s">
        <v>1592</v>
      </c>
      <c r="E546" t="s">
        <v>1593</v>
      </c>
      <c r="G546">
        <v>0</v>
      </c>
      <c r="J546" s="33">
        <v>42396</v>
      </c>
      <c r="K546" t="s">
        <v>46</v>
      </c>
      <c r="L546" t="s">
        <v>36</v>
      </c>
      <c r="M546" t="s">
        <v>87</v>
      </c>
      <c r="N546" t="s">
        <v>24</v>
      </c>
      <c r="O546" t="s">
        <v>536</v>
      </c>
      <c r="T546" t="s">
        <v>44</v>
      </c>
      <c r="U546" t="s">
        <v>25</v>
      </c>
      <c r="V546">
        <v>-44</v>
      </c>
      <c r="W546" t="s">
        <v>19</v>
      </c>
      <c r="X546" s="32" t="s">
        <v>322</v>
      </c>
      <c r="Y546">
        <v>0</v>
      </c>
      <c r="Z546">
        <v>0</v>
      </c>
      <c r="AC546">
        <v>0</v>
      </c>
      <c r="AD546">
        <v>0</v>
      </c>
      <c r="AJ546" s="32" t="s">
        <v>322</v>
      </c>
      <c r="AK546" t="s">
        <v>20</v>
      </c>
      <c r="AN546" t="s">
        <v>355</v>
      </c>
      <c r="AO546">
        <v>0</v>
      </c>
      <c r="AP546">
        <v>0</v>
      </c>
      <c r="AQ546">
        <v>0</v>
      </c>
      <c r="AR546">
        <v>1</v>
      </c>
      <c r="AS546">
        <v>1</v>
      </c>
      <c r="AT546">
        <v>1</v>
      </c>
      <c r="AU546">
        <v>1</v>
      </c>
      <c r="AV546">
        <v>1</v>
      </c>
    </row>
    <row r="547" spans="1:48" hidden="1" x14ac:dyDescent="0.25">
      <c r="A547" t="s">
        <v>17</v>
      </c>
      <c r="B547" t="s">
        <v>507</v>
      </c>
      <c r="C547" t="s">
        <v>507</v>
      </c>
      <c r="D547" t="s">
        <v>1594</v>
      </c>
      <c r="E547" t="s">
        <v>1595</v>
      </c>
      <c r="G547">
        <v>0</v>
      </c>
      <c r="J547" s="33">
        <v>42405</v>
      </c>
      <c r="K547" t="s">
        <v>46</v>
      </c>
      <c r="L547" t="s">
        <v>36</v>
      </c>
      <c r="M547" t="s">
        <v>87</v>
      </c>
      <c r="N547" t="s">
        <v>24</v>
      </c>
      <c r="O547" t="s">
        <v>536</v>
      </c>
      <c r="T547" t="s">
        <v>44</v>
      </c>
      <c r="U547" t="s">
        <v>18</v>
      </c>
      <c r="V547">
        <v>-36</v>
      </c>
      <c r="W547" t="s">
        <v>19</v>
      </c>
      <c r="X547" s="32" t="s">
        <v>323</v>
      </c>
      <c r="Y547">
        <v>0</v>
      </c>
      <c r="Z547">
        <v>7</v>
      </c>
      <c r="AC547">
        <v>7</v>
      </c>
      <c r="AD547">
        <v>7</v>
      </c>
      <c r="AJ547" s="32" t="s">
        <v>296</v>
      </c>
      <c r="AK547" t="s">
        <v>20</v>
      </c>
      <c r="AN547" s="1">
        <v>42228</v>
      </c>
      <c r="AO547">
        <v>0</v>
      </c>
      <c r="AP547">
        <v>0</v>
      </c>
      <c r="AQ547">
        <v>0</v>
      </c>
      <c r="AR547">
        <v>1</v>
      </c>
      <c r="AS547">
        <v>1</v>
      </c>
      <c r="AT547">
        <v>1</v>
      </c>
      <c r="AU547">
        <v>1</v>
      </c>
      <c r="AV547">
        <v>1</v>
      </c>
    </row>
    <row r="548" spans="1:48" hidden="1" x14ac:dyDescent="0.25">
      <c r="A548" t="s">
        <v>17</v>
      </c>
      <c r="B548" t="s">
        <v>507</v>
      </c>
      <c r="C548" t="s">
        <v>507</v>
      </c>
      <c r="D548" t="s">
        <v>1596</v>
      </c>
      <c r="E548" t="s">
        <v>1597</v>
      </c>
      <c r="G548">
        <v>0</v>
      </c>
      <c r="J548" s="33">
        <v>42403</v>
      </c>
      <c r="K548" t="s">
        <v>136</v>
      </c>
      <c r="L548" t="s">
        <v>36</v>
      </c>
      <c r="M548" t="s">
        <v>87</v>
      </c>
      <c r="N548" t="s">
        <v>24</v>
      </c>
      <c r="O548" t="s">
        <v>536</v>
      </c>
      <c r="T548" t="s">
        <v>44</v>
      </c>
      <c r="U548" t="s">
        <v>18</v>
      </c>
      <c r="V548">
        <v>-44</v>
      </c>
      <c r="W548" t="s">
        <v>19</v>
      </c>
      <c r="X548" s="32" t="s">
        <v>323</v>
      </c>
      <c r="Y548">
        <v>0</v>
      </c>
      <c r="Z548">
        <v>5</v>
      </c>
      <c r="AC548">
        <v>5</v>
      </c>
      <c r="AD548">
        <v>5</v>
      </c>
      <c r="AJ548" s="32" t="s">
        <v>177</v>
      </c>
      <c r="AK548" t="s">
        <v>20</v>
      </c>
      <c r="AN548" t="s">
        <v>592</v>
      </c>
      <c r="AO548">
        <v>0</v>
      </c>
      <c r="AP548">
        <v>0</v>
      </c>
      <c r="AQ548">
        <v>0</v>
      </c>
      <c r="AR548">
        <v>1</v>
      </c>
      <c r="AS548">
        <v>1</v>
      </c>
      <c r="AT548">
        <v>1</v>
      </c>
      <c r="AU548">
        <v>1</v>
      </c>
      <c r="AV548">
        <v>1</v>
      </c>
    </row>
    <row r="549" spans="1:48" hidden="1" x14ac:dyDescent="0.25">
      <c r="A549" t="s">
        <v>17</v>
      </c>
      <c r="B549" t="s">
        <v>507</v>
      </c>
      <c r="C549" t="s">
        <v>507</v>
      </c>
      <c r="D549" t="s">
        <v>1598</v>
      </c>
      <c r="E549" t="s">
        <v>1599</v>
      </c>
      <c r="G549">
        <v>0</v>
      </c>
      <c r="J549" s="33">
        <v>42412</v>
      </c>
      <c r="K549" t="s">
        <v>30</v>
      </c>
      <c r="L549" t="s">
        <v>39</v>
      </c>
      <c r="M549" t="s">
        <v>87</v>
      </c>
      <c r="N549" t="s">
        <v>32</v>
      </c>
      <c r="O549" t="s">
        <v>536</v>
      </c>
      <c r="T549" t="s">
        <v>44</v>
      </c>
      <c r="U549" t="s">
        <v>18</v>
      </c>
      <c r="V549">
        <v>-36</v>
      </c>
      <c r="W549" t="s">
        <v>19</v>
      </c>
      <c r="X549" s="32" t="s">
        <v>1550</v>
      </c>
      <c r="Y549">
        <v>0</v>
      </c>
      <c r="Z549">
        <v>5</v>
      </c>
      <c r="AC549">
        <v>5</v>
      </c>
      <c r="AD549">
        <v>5</v>
      </c>
      <c r="AJ549" s="32" t="s">
        <v>259</v>
      </c>
      <c r="AK549" t="s">
        <v>20</v>
      </c>
      <c r="AN549" t="s">
        <v>357</v>
      </c>
      <c r="AO549">
        <v>0</v>
      </c>
      <c r="AP549">
        <v>0</v>
      </c>
      <c r="AQ549">
        <v>0</v>
      </c>
      <c r="AR549">
        <v>1</v>
      </c>
      <c r="AS549">
        <v>1</v>
      </c>
      <c r="AT549">
        <v>1</v>
      </c>
      <c r="AU549">
        <v>1</v>
      </c>
      <c r="AV549">
        <v>1</v>
      </c>
    </row>
    <row r="550" spans="1:48" hidden="1" x14ac:dyDescent="0.25">
      <c r="A550" t="s">
        <v>17</v>
      </c>
      <c r="B550" t="s">
        <v>507</v>
      </c>
      <c r="C550" t="s">
        <v>507</v>
      </c>
      <c r="D550" t="s">
        <v>1600</v>
      </c>
      <c r="E550" t="s">
        <v>1601</v>
      </c>
      <c r="G550">
        <v>0</v>
      </c>
      <c r="J550" s="33">
        <v>42426</v>
      </c>
      <c r="K550" t="s">
        <v>30</v>
      </c>
      <c r="L550" t="s">
        <v>36</v>
      </c>
      <c r="M550" t="s">
        <v>87</v>
      </c>
      <c r="N550" t="s">
        <v>32</v>
      </c>
      <c r="O550" t="s">
        <v>536</v>
      </c>
      <c r="T550" t="s">
        <v>44</v>
      </c>
      <c r="U550" t="s">
        <v>18</v>
      </c>
      <c r="V550">
        <v>-36</v>
      </c>
      <c r="W550" t="s">
        <v>19</v>
      </c>
      <c r="X550" s="32" t="s">
        <v>260</v>
      </c>
      <c r="Y550">
        <v>0</v>
      </c>
      <c r="Z550">
        <v>10</v>
      </c>
      <c r="AC550">
        <v>10</v>
      </c>
      <c r="AD550">
        <v>10</v>
      </c>
      <c r="AJ550" s="32" t="s">
        <v>253</v>
      </c>
      <c r="AK550" t="s">
        <v>20</v>
      </c>
      <c r="AN550" s="1">
        <v>42552</v>
      </c>
      <c r="AO550">
        <v>0</v>
      </c>
      <c r="AP550">
        <v>0</v>
      </c>
      <c r="AQ550">
        <v>0</v>
      </c>
      <c r="AR550">
        <v>1</v>
      </c>
      <c r="AS550">
        <v>1</v>
      </c>
      <c r="AT550">
        <v>1</v>
      </c>
      <c r="AU550">
        <v>1</v>
      </c>
      <c r="AV550">
        <v>1</v>
      </c>
    </row>
    <row r="551" spans="1:48" hidden="1" x14ac:dyDescent="0.25">
      <c r="A551" t="s">
        <v>17</v>
      </c>
      <c r="B551" t="s">
        <v>507</v>
      </c>
      <c r="C551" t="s">
        <v>507</v>
      </c>
      <c r="D551" t="s">
        <v>1602</v>
      </c>
      <c r="E551" t="s">
        <v>1603</v>
      </c>
      <c r="G551">
        <v>0</v>
      </c>
      <c r="J551" s="33">
        <v>42440</v>
      </c>
      <c r="K551" t="s">
        <v>46</v>
      </c>
      <c r="L551" t="s">
        <v>36</v>
      </c>
      <c r="M551" t="s">
        <v>87</v>
      </c>
      <c r="N551" t="s">
        <v>24</v>
      </c>
      <c r="O551" t="s">
        <v>536</v>
      </c>
      <c r="T551" t="s">
        <v>44</v>
      </c>
      <c r="U551" t="s">
        <v>25</v>
      </c>
      <c r="V551">
        <v>-36</v>
      </c>
      <c r="W551" t="s">
        <v>19</v>
      </c>
      <c r="X551" s="32" t="s">
        <v>1555</v>
      </c>
      <c r="Y551">
        <v>8</v>
      </c>
      <c r="Z551">
        <v>0</v>
      </c>
      <c r="AC551">
        <v>0</v>
      </c>
      <c r="AD551">
        <v>0</v>
      </c>
      <c r="AJ551" s="32" t="s">
        <v>1555</v>
      </c>
      <c r="AK551" t="s">
        <v>20</v>
      </c>
      <c r="AN551" t="s">
        <v>249</v>
      </c>
      <c r="AO551">
        <v>0</v>
      </c>
      <c r="AP551">
        <v>0</v>
      </c>
      <c r="AQ551">
        <v>0</v>
      </c>
      <c r="AR551">
        <v>1</v>
      </c>
      <c r="AS551">
        <v>1</v>
      </c>
      <c r="AT551">
        <v>1</v>
      </c>
      <c r="AU551">
        <v>1</v>
      </c>
      <c r="AV551">
        <v>1</v>
      </c>
    </row>
    <row r="552" spans="1:48" hidden="1" x14ac:dyDescent="0.25">
      <c r="A552" t="s">
        <v>17</v>
      </c>
      <c r="B552" t="s">
        <v>507</v>
      </c>
      <c r="C552" t="s">
        <v>507</v>
      </c>
      <c r="D552" t="s">
        <v>1604</v>
      </c>
      <c r="E552" t="s">
        <v>1605</v>
      </c>
      <c r="G552">
        <v>0</v>
      </c>
      <c r="J552" s="33">
        <v>42403</v>
      </c>
      <c r="K552" t="s">
        <v>30</v>
      </c>
      <c r="L552" t="s">
        <v>36</v>
      </c>
      <c r="M552" t="s">
        <v>87</v>
      </c>
      <c r="N552" t="s">
        <v>32</v>
      </c>
      <c r="O552" t="s">
        <v>536</v>
      </c>
      <c r="T552" t="s">
        <v>44</v>
      </c>
      <c r="U552" t="s">
        <v>18</v>
      </c>
      <c r="V552">
        <v>-44</v>
      </c>
      <c r="W552" t="s">
        <v>19</v>
      </c>
      <c r="X552" s="32" t="s">
        <v>323</v>
      </c>
      <c r="Y552">
        <v>0</v>
      </c>
      <c r="Z552">
        <v>5</v>
      </c>
      <c r="AC552">
        <v>5</v>
      </c>
      <c r="AD552">
        <v>5</v>
      </c>
      <c r="AJ552" s="32" t="s">
        <v>177</v>
      </c>
      <c r="AK552" t="s">
        <v>20</v>
      </c>
      <c r="AN552" t="s">
        <v>592</v>
      </c>
      <c r="AO552">
        <v>0</v>
      </c>
      <c r="AP552">
        <v>0</v>
      </c>
      <c r="AQ552">
        <v>0</v>
      </c>
      <c r="AR552">
        <v>1</v>
      </c>
      <c r="AS552">
        <v>1</v>
      </c>
      <c r="AT552">
        <v>1</v>
      </c>
      <c r="AU552">
        <v>1</v>
      </c>
      <c r="AV552">
        <v>1</v>
      </c>
    </row>
    <row r="553" spans="1:48" hidden="1" x14ac:dyDescent="0.25">
      <c r="A553" t="s">
        <v>17</v>
      </c>
      <c r="B553" t="s">
        <v>507</v>
      </c>
      <c r="C553" t="s">
        <v>507</v>
      </c>
      <c r="D553" t="s">
        <v>1606</v>
      </c>
      <c r="E553" t="s">
        <v>1607</v>
      </c>
      <c r="G553">
        <v>0</v>
      </c>
      <c r="J553" s="33">
        <v>42410</v>
      </c>
      <c r="K553" t="s">
        <v>30</v>
      </c>
      <c r="L553" t="s">
        <v>36</v>
      </c>
      <c r="M553" t="s">
        <v>87</v>
      </c>
      <c r="N553" t="s">
        <v>32</v>
      </c>
      <c r="O553" t="s">
        <v>536</v>
      </c>
      <c r="T553" t="s">
        <v>44</v>
      </c>
      <c r="U553" t="s">
        <v>18</v>
      </c>
      <c r="V553">
        <v>-44</v>
      </c>
      <c r="W553" t="s">
        <v>19</v>
      </c>
      <c r="X553" s="32" t="s">
        <v>290</v>
      </c>
      <c r="Y553">
        <v>0</v>
      </c>
      <c r="Z553">
        <v>5</v>
      </c>
      <c r="AC553">
        <v>5</v>
      </c>
      <c r="AD553">
        <v>5</v>
      </c>
      <c r="AJ553" s="32" t="s">
        <v>300</v>
      </c>
      <c r="AK553" t="s">
        <v>20</v>
      </c>
      <c r="AN553" s="1">
        <v>42016</v>
      </c>
      <c r="AO553">
        <v>0</v>
      </c>
      <c r="AP553">
        <v>0</v>
      </c>
      <c r="AQ553">
        <v>0</v>
      </c>
      <c r="AR553">
        <v>1</v>
      </c>
      <c r="AS553">
        <v>1</v>
      </c>
      <c r="AT553">
        <v>1</v>
      </c>
      <c r="AU553">
        <v>1</v>
      </c>
      <c r="AV553">
        <v>1</v>
      </c>
    </row>
    <row r="554" spans="1:48" hidden="1" x14ac:dyDescent="0.25">
      <c r="A554" t="s">
        <v>17</v>
      </c>
      <c r="B554" t="s">
        <v>507</v>
      </c>
      <c r="C554" t="s">
        <v>507</v>
      </c>
      <c r="D554" t="s">
        <v>1608</v>
      </c>
      <c r="E554" t="s">
        <v>1609</v>
      </c>
      <c r="G554">
        <v>0</v>
      </c>
      <c r="J554" s="33">
        <v>42431</v>
      </c>
      <c r="K554" t="s">
        <v>30</v>
      </c>
      <c r="L554" t="s">
        <v>36</v>
      </c>
      <c r="M554" t="s">
        <v>87</v>
      </c>
      <c r="N554" t="s">
        <v>32</v>
      </c>
      <c r="O554" t="s">
        <v>536</v>
      </c>
      <c r="T554" t="s">
        <v>44</v>
      </c>
      <c r="U554" t="s">
        <v>18</v>
      </c>
      <c r="V554">
        <v>-44</v>
      </c>
      <c r="W554" t="s">
        <v>19</v>
      </c>
      <c r="X554" s="32" t="s">
        <v>297</v>
      </c>
      <c r="Y554">
        <v>0</v>
      </c>
      <c r="Z554">
        <v>15</v>
      </c>
      <c r="AC554">
        <v>15</v>
      </c>
      <c r="AD554">
        <v>15</v>
      </c>
      <c r="AJ554" s="32" t="s">
        <v>185</v>
      </c>
      <c r="AK554" t="s">
        <v>20</v>
      </c>
      <c r="AN554" t="s">
        <v>240</v>
      </c>
      <c r="AO554">
        <v>0</v>
      </c>
      <c r="AP554">
        <v>0</v>
      </c>
      <c r="AQ554">
        <v>0</v>
      </c>
      <c r="AR554">
        <v>1</v>
      </c>
      <c r="AS554">
        <v>1</v>
      </c>
      <c r="AT554">
        <v>1</v>
      </c>
      <c r="AU554">
        <v>1</v>
      </c>
      <c r="AV554">
        <v>1</v>
      </c>
    </row>
    <row r="555" spans="1:48" hidden="1" x14ac:dyDescent="0.25">
      <c r="A555" t="s">
        <v>17</v>
      </c>
      <c r="B555" t="s">
        <v>507</v>
      </c>
      <c r="C555" t="s">
        <v>507</v>
      </c>
      <c r="D555" t="s">
        <v>1610</v>
      </c>
      <c r="E555" t="s">
        <v>1611</v>
      </c>
      <c r="G555">
        <v>0</v>
      </c>
      <c r="J555" s="33">
        <v>42424</v>
      </c>
      <c r="K555" t="s">
        <v>136</v>
      </c>
      <c r="L555" t="s">
        <v>36</v>
      </c>
      <c r="M555" t="s">
        <v>87</v>
      </c>
      <c r="N555" t="s">
        <v>24</v>
      </c>
      <c r="O555" t="s">
        <v>536</v>
      </c>
      <c r="T555" t="s">
        <v>44</v>
      </c>
      <c r="U555" t="s">
        <v>18</v>
      </c>
      <c r="V555">
        <v>-39</v>
      </c>
      <c r="W555" t="s">
        <v>19</v>
      </c>
      <c r="X555" s="32" t="s">
        <v>290</v>
      </c>
      <c r="Y555">
        <v>5</v>
      </c>
      <c r="Z555">
        <v>15</v>
      </c>
      <c r="AC555">
        <v>15</v>
      </c>
      <c r="AD555">
        <v>15</v>
      </c>
      <c r="AJ555" s="32" t="s">
        <v>301</v>
      </c>
      <c r="AK555" t="s">
        <v>20</v>
      </c>
      <c r="AN555" t="s">
        <v>240</v>
      </c>
      <c r="AO555">
        <v>0</v>
      </c>
      <c r="AP555">
        <v>0</v>
      </c>
      <c r="AQ555">
        <v>0</v>
      </c>
      <c r="AR555">
        <v>1</v>
      </c>
      <c r="AS555">
        <v>1</v>
      </c>
      <c r="AT555">
        <v>1</v>
      </c>
      <c r="AU555">
        <v>1</v>
      </c>
      <c r="AV555">
        <v>1</v>
      </c>
    </row>
    <row r="556" spans="1:48" hidden="1" x14ac:dyDescent="0.25">
      <c r="A556" t="s">
        <v>17</v>
      </c>
      <c r="B556" t="s">
        <v>507</v>
      </c>
      <c r="C556" t="s">
        <v>507</v>
      </c>
      <c r="D556" t="s">
        <v>1612</v>
      </c>
      <c r="E556" t="s">
        <v>1613</v>
      </c>
      <c r="G556">
        <v>0</v>
      </c>
      <c r="J556" s="33">
        <v>42452</v>
      </c>
      <c r="K556" t="s">
        <v>136</v>
      </c>
      <c r="L556" t="s">
        <v>36</v>
      </c>
      <c r="M556" t="s">
        <v>87</v>
      </c>
      <c r="N556" t="s">
        <v>24</v>
      </c>
      <c r="O556" t="s">
        <v>536</v>
      </c>
      <c r="T556" t="s">
        <v>44</v>
      </c>
      <c r="U556" t="s">
        <v>18</v>
      </c>
      <c r="V556">
        <v>-44</v>
      </c>
      <c r="W556" t="s">
        <v>19</v>
      </c>
      <c r="X556" s="32" t="s">
        <v>838</v>
      </c>
      <c r="Y556">
        <v>0</v>
      </c>
      <c r="Z556">
        <v>15</v>
      </c>
      <c r="AC556">
        <v>15</v>
      </c>
      <c r="AD556">
        <v>15</v>
      </c>
      <c r="AJ556" s="32" t="s">
        <v>189</v>
      </c>
      <c r="AK556" t="s">
        <v>20</v>
      </c>
      <c r="AN556" t="s">
        <v>249</v>
      </c>
      <c r="AO556">
        <v>0</v>
      </c>
      <c r="AP556">
        <v>0</v>
      </c>
      <c r="AQ556">
        <v>0</v>
      </c>
      <c r="AR556">
        <v>1</v>
      </c>
      <c r="AS556">
        <v>1</v>
      </c>
      <c r="AT556">
        <v>1</v>
      </c>
      <c r="AU556">
        <v>1</v>
      </c>
      <c r="AV556">
        <v>1</v>
      </c>
    </row>
    <row r="557" spans="1:48" hidden="1" x14ac:dyDescent="0.25">
      <c r="A557" t="s">
        <v>17</v>
      </c>
      <c r="B557" t="s">
        <v>507</v>
      </c>
      <c r="C557" t="s">
        <v>507</v>
      </c>
      <c r="D557" t="s">
        <v>1614</v>
      </c>
      <c r="E557" t="s">
        <v>1615</v>
      </c>
      <c r="G557">
        <v>0</v>
      </c>
      <c r="J557" s="33">
        <v>42481</v>
      </c>
      <c r="K557" t="s">
        <v>136</v>
      </c>
      <c r="L557" t="s">
        <v>36</v>
      </c>
      <c r="M557" t="s">
        <v>87</v>
      </c>
      <c r="N557" t="s">
        <v>24</v>
      </c>
      <c r="O557" t="s">
        <v>536</v>
      </c>
      <c r="T557" t="s">
        <v>44</v>
      </c>
      <c r="U557" t="s">
        <v>18</v>
      </c>
      <c r="V557">
        <v>-44</v>
      </c>
      <c r="W557" t="s">
        <v>19</v>
      </c>
      <c r="X557" s="32" t="s">
        <v>604</v>
      </c>
      <c r="Y557">
        <v>0</v>
      </c>
      <c r="Z557">
        <v>20</v>
      </c>
      <c r="AC557">
        <v>20</v>
      </c>
      <c r="AD557">
        <v>20</v>
      </c>
      <c r="AJ557" s="32" t="s">
        <v>199</v>
      </c>
      <c r="AK557" t="s">
        <v>20</v>
      </c>
      <c r="AN557" t="s">
        <v>221</v>
      </c>
      <c r="AO557">
        <v>0</v>
      </c>
      <c r="AP557">
        <v>0</v>
      </c>
      <c r="AQ557">
        <v>0</v>
      </c>
      <c r="AR557">
        <v>1</v>
      </c>
      <c r="AS557">
        <v>1</v>
      </c>
      <c r="AT557">
        <v>1</v>
      </c>
      <c r="AU557">
        <v>1</v>
      </c>
      <c r="AV557">
        <v>1</v>
      </c>
    </row>
    <row r="558" spans="1:48" hidden="1" x14ac:dyDescent="0.25">
      <c r="A558" t="s">
        <v>17</v>
      </c>
      <c r="B558" t="s">
        <v>507</v>
      </c>
      <c r="C558" t="s">
        <v>507</v>
      </c>
      <c r="D558" t="s">
        <v>1616</v>
      </c>
      <c r="E558" t="s">
        <v>1617</v>
      </c>
      <c r="G558">
        <v>0</v>
      </c>
      <c r="J558" s="33">
        <v>42514</v>
      </c>
      <c r="K558" t="s">
        <v>30</v>
      </c>
      <c r="L558" t="s">
        <v>36</v>
      </c>
      <c r="M558" t="s">
        <v>87</v>
      </c>
      <c r="N558" t="s">
        <v>32</v>
      </c>
      <c r="O558" t="s">
        <v>536</v>
      </c>
      <c r="T558" t="s">
        <v>44</v>
      </c>
      <c r="U558" t="s">
        <v>18</v>
      </c>
      <c r="V558">
        <v>-44</v>
      </c>
      <c r="W558" t="s">
        <v>19</v>
      </c>
      <c r="X558" s="32" t="s">
        <v>452</v>
      </c>
      <c r="Y558">
        <v>0</v>
      </c>
      <c r="Z558">
        <v>20</v>
      </c>
      <c r="AC558">
        <v>20</v>
      </c>
      <c r="AD558">
        <v>20</v>
      </c>
      <c r="AJ558" s="32" t="s">
        <v>871</v>
      </c>
      <c r="AK558" t="s">
        <v>20</v>
      </c>
      <c r="AN558" t="s">
        <v>635</v>
      </c>
      <c r="AO558">
        <v>0</v>
      </c>
      <c r="AP558">
        <v>0</v>
      </c>
      <c r="AQ558">
        <v>0</v>
      </c>
      <c r="AR558">
        <v>1</v>
      </c>
      <c r="AS558">
        <v>1</v>
      </c>
      <c r="AT558">
        <v>1</v>
      </c>
      <c r="AU558">
        <v>1</v>
      </c>
      <c r="AV558">
        <v>1</v>
      </c>
    </row>
    <row r="559" spans="1:48" hidden="1" x14ac:dyDescent="0.25">
      <c r="A559" t="s">
        <v>17</v>
      </c>
      <c r="B559" t="s">
        <v>507</v>
      </c>
      <c r="C559" t="s">
        <v>507</v>
      </c>
      <c r="D559" t="s">
        <v>1618</v>
      </c>
      <c r="E559" t="s">
        <v>1619</v>
      </c>
      <c r="G559">
        <v>0</v>
      </c>
      <c r="J559" s="33">
        <v>42601</v>
      </c>
      <c r="K559" t="s">
        <v>46</v>
      </c>
      <c r="L559" t="s">
        <v>36</v>
      </c>
      <c r="M559" t="s">
        <v>87</v>
      </c>
      <c r="N559" t="s">
        <v>24</v>
      </c>
      <c r="O559" t="s">
        <v>536</v>
      </c>
      <c r="T559" t="s">
        <v>44</v>
      </c>
      <c r="U559" t="s">
        <v>18</v>
      </c>
      <c r="V559">
        <v>-44</v>
      </c>
      <c r="W559" t="s">
        <v>19</v>
      </c>
      <c r="X559" s="32" t="s">
        <v>515</v>
      </c>
      <c r="Y559">
        <v>0</v>
      </c>
      <c r="Z559">
        <v>50</v>
      </c>
      <c r="AC559">
        <v>50</v>
      </c>
      <c r="AD559">
        <v>50</v>
      </c>
      <c r="AJ559" s="32" t="s">
        <v>1425</v>
      </c>
      <c r="AK559" t="s">
        <v>20</v>
      </c>
      <c r="AN559" s="1">
        <v>42375</v>
      </c>
      <c r="AO559">
        <v>0</v>
      </c>
      <c r="AP559">
        <v>0</v>
      </c>
      <c r="AQ559">
        <v>0</v>
      </c>
      <c r="AR559">
        <v>1</v>
      </c>
      <c r="AS559">
        <v>1</v>
      </c>
      <c r="AT559">
        <v>1</v>
      </c>
      <c r="AU559">
        <v>1</v>
      </c>
      <c r="AV559">
        <v>1</v>
      </c>
    </row>
    <row r="560" spans="1:48" hidden="1" x14ac:dyDescent="0.25">
      <c r="A560" t="s">
        <v>17</v>
      </c>
      <c r="B560" t="s">
        <v>507</v>
      </c>
      <c r="C560" t="s">
        <v>507</v>
      </c>
      <c r="D560" t="s">
        <v>1620</v>
      </c>
      <c r="E560" t="s">
        <v>1621</v>
      </c>
      <c r="G560">
        <v>0</v>
      </c>
      <c r="J560" s="33">
        <v>42629</v>
      </c>
      <c r="K560" t="s">
        <v>46</v>
      </c>
      <c r="L560" t="s">
        <v>36</v>
      </c>
      <c r="M560" t="s">
        <v>87</v>
      </c>
      <c r="N560" t="s">
        <v>24</v>
      </c>
      <c r="O560" t="s">
        <v>536</v>
      </c>
      <c r="T560" t="s">
        <v>44</v>
      </c>
      <c r="U560" t="s">
        <v>18</v>
      </c>
      <c r="V560">
        <v>-44</v>
      </c>
      <c r="W560" t="s">
        <v>19</v>
      </c>
      <c r="X560" s="32" t="s">
        <v>642</v>
      </c>
      <c r="Y560">
        <v>0</v>
      </c>
      <c r="Z560">
        <v>20</v>
      </c>
      <c r="AC560">
        <v>20</v>
      </c>
      <c r="AD560">
        <v>20</v>
      </c>
      <c r="AJ560" s="32" t="s">
        <v>1110</v>
      </c>
      <c r="AK560" t="s">
        <v>20</v>
      </c>
      <c r="AN560" t="s">
        <v>517</v>
      </c>
      <c r="AO560">
        <v>0</v>
      </c>
      <c r="AP560">
        <v>0</v>
      </c>
      <c r="AQ560">
        <v>0</v>
      </c>
      <c r="AR560">
        <v>1</v>
      </c>
      <c r="AS560">
        <v>1</v>
      </c>
      <c r="AT560">
        <v>1</v>
      </c>
      <c r="AU560">
        <v>1</v>
      </c>
      <c r="AV560">
        <v>1</v>
      </c>
    </row>
    <row r="561" spans="1:48" hidden="1" x14ac:dyDescent="0.25">
      <c r="A561" t="s">
        <v>17</v>
      </c>
      <c r="B561" t="s">
        <v>507</v>
      </c>
      <c r="C561" t="s">
        <v>507</v>
      </c>
      <c r="D561" t="s">
        <v>1622</v>
      </c>
      <c r="E561" t="s">
        <v>1623</v>
      </c>
      <c r="G561">
        <v>0</v>
      </c>
      <c r="J561" s="33">
        <v>42650</v>
      </c>
      <c r="K561" t="s">
        <v>136</v>
      </c>
      <c r="L561" t="s">
        <v>36</v>
      </c>
      <c r="M561" t="s">
        <v>87</v>
      </c>
      <c r="N561" t="s">
        <v>24</v>
      </c>
      <c r="O561" t="s">
        <v>536</v>
      </c>
      <c r="T561" t="s">
        <v>44</v>
      </c>
      <c r="U561" t="s">
        <v>18</v>
      </c>
      <c r="V561">
        <v>-44</v>
      </c>
      <c r="W561" t="s">
        <v>19</v>
      </c>
      <c r="X561" s="32" t="s">
        <v>556</v>
      </c>
      <c r="Y561">
        <v>0</v>
      </c>
      <c r="Z561">
        <v>15</v>
      </c>
      <c r="AC561">
        <v>15</v>
      </c>
      <c r="AD561">
        <v>15</v>
      </c>
      <c r="AJ561" s="32" t="s">
        <v>1624</v>
      </c>
      <c r="AK561" t="s">
        <v>20</v>
      </c>
      <c r="AN561" t="s">
        <v>516</v>
      </c>
      <c r="AO561">
        <v>0</v>
      </c>
      <c r="AP561">
        <v>0</v>
      </c>
      <c r="AQ561">
        <v>0</v>
      </c>
      <c r="AR561">
        <v>1</v>
      </c>
      <c r="AS561">
        <v>1</v>
      </c>
      <c r="AT561">
        <v>1</v>
      </c>
      <c r="AU561">
        <v>1</v>
      </c>
      <c r="AV561">
        <v>1</v>
      </c>
    </row>
    <row r="562" spans="1:48" hidden="1" x14ac:dyDescent="0.25">
      <c r="A562" t="s">
        <v>17</v>
      </c>
      <c r="B562" t="s">
        <v>507</v>
      </c>
      <c r="C562" t="s">
        <v>507</v>
      </c>
      <c r="D562" t="s">
        <v>1625</v>
      </c>
      <c r="E562" t="s">
        <v>1626</v>
      </c>
      <c r="G562">
        <v>0</v>
      </c>
      <c r="J562" s="33">
        <v>42682</v>
      </c>
      <c r="K562" t="s">
        <v>136</v>
      </c>
      <c r="L562" t="s">
        <v>36</v>
      </c>
      <c r="M562" t="s">
        <v>87</v>
      </c>
      <c r="N562" t="s">
        <v>24</v>
      </c>
      <c r="O562" t="s">
        <v>536</v>
      </c>
      <c r="T562" t="s">
        <v>44</v>
      </c>
      <c r="U562" t="s">
        <v>18</v>
      </c>
      <c r="V562">
        <v>-44</v>
      </c>
      <c r="W562" t="s">
        <v>19</v>
      </c>
      <c r="X562" s="32" t="s">
        <v>955</v>
      </c>
      <c r="Y562">
        <v>0</v>
      </c>
      <c r="Z562">
        <v>20</v>
      </c>
      <c r="AC562">
        <v>20</v>
      </c>
      <c r="AD562">
        <v>20</v>
      </c>
      <c r="AJ562" s="32" t="s">
        <v>922</v>
      </c>
      <c r="AK562" t="s">
        <v>20</v>
      </c>
      <c r="AN562" s="1">
        <v>42499</v>
      </c>
      <c r="AO562">
        <v>0</v>
      </c>
      <c r="AP562">
        <v>0</v>
      </c>
      <c r="AQ562">
        <v>0</v>
      </c>
      <c r="AR562">
        <v>1</v>
      </c>
      <c r="AS562">
        <v>1</v>
      </c>
      <c r="AT562">
        <v>1</v>
      </c>
      <c r="AU562">
        <v>1</v>
      </c>
      <c r="AV562">
        <v>1</v>
      </c>
    </row>
    <row r="563" spans="1:48" hidden="1" x14ac:dyDescent="0.25">
      <c r="A563" t="s">
        <v>17</v>
      </c>
      <c r="B563" t="s">
        <v>507</v>
      </c>
      <c r="C563" t="s">
        <v>507</v>
      </c>
      <c r="D563" t="s">
        <v>1627</v>
      </c>
      <c r="E563" t="s">
        <v>1628</v>
      </c>
      <c r="G563">
        <v>0</v>
      </c>
      <c r="J563" s="33">
        <v>42682</v>
      </c>
      <c r="K563" t="s">
        <v>30</v>
      </c>
      <c r="L563" t="s">
        <v>36</v>
      </c>
      <c r="M563" t="s">
        <v>87</v>
      </c>
      <c r="N563" t="s">
        <v>32</v>
      </c>
      <c r="O563" t="s">
        <v>536</v>
      </c>
      <c r="T563" t="s">
        <v>44</v>
      </c>
      <c r="U563" t="s">
        <v>25</v>
      </c>
      <c r="V563">
        <v>-34</v>
      </c>
      <c r="W563" t="s">
        <v>19</v>
      </c>
      <c r="X563" s="32" t="s">
        <v>922</v>
      </c>
      <c r="Y563">
        <v>10</v>
      </c>
      <c r="Z563">
        <v>0</v>
      </c>
      <c r="AC563">
        <v>0</v>
      </c>
      <c r="AD563">
        <v>0</v>
      </c>
      <c r="AJ563" s="32" t="s">
        <v>922</v>
      </c>
      <c r="AK563" t="s">
        <v>20</v>
      </c>
      <c r="AN563" t="s">
        <v>556</v>
      </c>
      <c r="AO563">
        <v>0</v>
      </c>
      <c r="AP563">
        <v>0</v>
      </c>
      <c r="AQ563">
        <v>0</v>
      </c>
      <c r="AR563">
        <v>1</v>
      </c>
      <c r="AS563">
        <v>1</v>
      </c>
      <c r="AT563">
        <v>1</v>
      </c>
      <c r="AU563">
        <v>1</v>
      </c>
      <c r="AV563">
        <v>1</v>
      </c>
    </row>
    <row r="564" spans="1:48" hidden="1" x14ac:dyDescent="0.25">
      <c r="A564" t="s">
        <v>17</v>
      </c>
      <c r="B564" t="s">
        <v>507</v>
      </c>
      <c r="C564" t="s">
        <v>507</v>
      </c>
      <c r="D564" t="s">
        <v>1629</v>
      </c>
      <c r="E564" t="s">
        <v>1630</v>
      </c>
      <c r="G564">
        <v>0</v>
      </c>
      <c r="J564" s="33">
        <v>42711</v>
      </c>
      <c r="K564" t="s">
        <v>46</v>
      </c>
      <c r="L564" t="s">
        <v>36</v>
      </c>
      <c r="M564" t="s">
        <v>87</v>
      </c>
      <c r="N564" t="s">
        <v>24</v>
      </c>
      <c r="O564" t="s">
        <v>536</v>
      </c>
      <c r="T564" t="s">
        <v>44</v>
      </c>
      <c r="U564" t="s">
        <v>18</v>
      </c>
      <c r="V564">
        <v>-44</v>
      </c>
      <c r="W564" t="s">
        <v>19</v>
      </c>
      <c r="X564" s="32" t="s">
        <v>518</v>
      </c>
      <c r="Y564">
        <v>0</v>
      </c>
      <c r="Z564">
        <v>10</v>
      </c>
      <c r="AC564">
        <v>10</v>
      </c>
      <c r="AD564">
        <v>10</v>
      </c>
      <c r="AJ564" s="32" t="s">
        <v>656</v>
      </c>
      <c r="AK564" t="s">
        <v>20</v>
      </c>
      <c r="AN564" s="1">
        <v>42439</v>
      </c>
      <c r="AO564">
        <v>0</v>
      </c>
      <c r="AP564">
        <v>0</v>
      </c>
      <c r="AQ564">
        <v>0</v>
      </c>
      <c r="AR564">
        <v>1</v>
      </c>
      <c r="AS564">
        <v>1</v>
      </c>
      <c r="AT564">
        <v>1</v>
      </c>
      <c r="AU564">
        <v>1</v>
      </c>
      <c r="AV564">
        <v>1</v>
      </c>
    </row>
    <row r="565" spans="1:48" hidden="1" x14ac:dyDescent="0.25">
      <c r="A565" t="s">
        <v>17</v>
      </c>
      <c r="B565" t="s">
        <v>507</v>
      </c>
      <c r="C565" t="s">
        <v>507</v>
      </c>
      <c r="D565" t="s">
        <v>1631</v>
      </c>
      <c r="E565" t="s">
        <v>1632</v>
      </c>
      <c r="G565">
        <v>0</v>
      </c>
      <c r="J565" s="33">
        <v>42725</v>
      </c>
      <c r="K565" t="s">
        <v>46</v>
      </c>
      <c r="L565" t="s">
        <v>39</v>
      </c>
      <c r="M565" t="s">
        <v>87</v>
      </c>
      <c r="N565" t="s">
        <v>24</v>
      </c>
      <c r="O565" t="s">
        <v>536</v>
      </c>
      <c r="T565" t="s">
        <v>44</v>
      </c>
      <c r="U565" t="s">
        <v>18</v>
      </c>
      <c r="V565">
        <v>-44</v>
      </c>
      <c r="W565" t="s">
        <v>19</v>
      </c>
      <c r="X565" s="32" t="s">
        <v>940</v>
      </c>
      <c r="Y565">
        <v>0</v>
      </c>
      <c r="Z565">
        <v>10</v>
      </c>
      <c r="AC565">
        <v>10</v>
      </c>
      <c r="AD565">
        <v>10</v>
      </c>
      <c r="AJ565" s="32" t="s">
        <v>676</v>
      </c>
      <c r="AK565" t="s">
        <v>20</v>
      </c>
      <c r="AN565" t="s">
        <v>666</v>
      </c>
      <c r="AO565">
        <v>0</v>
      </c>
      <c r="AP565">
        <v>0</v>
      </c>
      <c r="AQ565">
        <v>0</v>
      </c>
      <c r="AR565">
        <v>1</v>
      </c>
      <c r="AS565">
        <v>1</v>
      </c>
      <c r="AT565">
        <v>1</v>
      </c>
      <c r="AU565">
        <v>1</v>
      </c>
      <c r="AV565">
        <v>1</v>
      </c>
    </row>
    <row r="566" spans="1:48" hidden="1" x14ac:dyDescent="0.25">
      <c r="A566" t="s">
        <v>17</v>
      </c>
      <c r="B566" t="s">
        <v>507</v>
      </c>
      <c r="C566" t="s">
        <v>507</v>
      </c>
      <c r="D566" t="s">
        <v>1635</v>
      </c>
      <c r="E566" t="s">
        <v>1636</v>
      </c>
      <c r="G566">
        <v>0</v>
      </c>
      <c r="J566" s="33">
        <v>42381</v>
      </c>
      <c r="K566" t="s">
        <v>661</v>
      </c>
      <c r="L566" t="s">
        <v>36</v>
      </c>
      <c r="M566" t="s">
        <v>87</v>
      </c>
      <c r="N566" t="s">
        <v>40</v>
      </c>
      <c r="O566" t="s">
        <v>570</v>
      </c>
      <c r="T566" t="s">
        <v>44</v>
      </c>
      <c r="U566" t="s">
        <v>18</v>
      </c>
      <c r="V566">
        <v>-68</v>
      </c>
      <c r="W566" t="s">
        <v>19</v>
      </c>
      <c r="X566" s="32" t="s">
        <v>220</v>
      </c>
      <c r="Y566">
        <v>0</v>
      </c>
      <c r="Z566">
        <v>5</v>
      </c>
      <c r="AC566">
        <v>5</v>
      </c>
      <c r="AD566">
        <v>5</v>
      </c>
      <c r="AJ566" s="32" t="s">
        <v>420</v>
      </c>
      <c r="AK566" t="s">
        <v>20</v>
      </c>
      <c r="AN566" t="s">
        <v>236</v>
      </c>
      <c r="AO566">
        <v>0</v>
      </c>
      <c r="AP566">
        <v>0</v>
      </c>
      <c r="AQ566">
        <v>0</v>
      </c>
      <c r="AR566">
        <v>1</v>
      </c>
      <c r="AS566">
        <v>1</v>
      </c>
      <c r="AT566">
        <v>1</v>
      </c>
      <c r="AU566">
        <v>1</v>
      </c>
      <c r="AV566">
        <v>1</v>
      </c>
    </row>
    <row r="567" spans="1:48" hidden="1" x14ac:dyDescent="0.25">
      <c r="A567" t="s">
        <v>17</v>
      </c>
      <c r="B567" t="s">
        <v>507</v>
      </c>
      <c r="C567" t="s">
        <v>507</v>
      </c>
      <c r="D567" t="s">
        <v>1637</v>
      </c>
      <c r="E567" t="s">
        <v>1638</v>
      </c>
      <c r="G567">
        <v>0</v>
      </c>
      <c r="J567" s="33">
        <v>42388</v>
      </c>
      <c r="K567" t="s">
        <v>661</v>
      </c>
      <c r="L567" t="s">
        <v>36</v>
      </c>
      <c r="M567" t="s">
        <v>87</v>
      </c>
      <c r="N567" t="s">
        <v>664</v>
      </c>
      <c r="O567" t="s">
        <v>570</v>
      </c>
      <c r="T567" t="s">
        <v>44</v>
      </c>
      <c r="U567" t="s">
        <v>18</v>
      </c>
      <c r="V567">
        <v>-68</v>
      </c>
      <c r="W567" t="s">
        <v>19</v>
      </c>
      <c r="X567" s="32" t="s">
        <v>237</v>
      </c>
      <c r="Y567">
        <v>0</v>
      </c>
      <c r="Z567">
        <v>5</v>
      </c>
      <c r="AC567">
        <v>5</v>
      </c>
      <c r="AD567">
        <v>5</v>
      </c>
      <c r="AJ567" s="32" t="s">
        <v>244</v>
      </c>
      <c r="AK567" t="s">
        <v>20</v>
      </c>
      <c r="AN567" s="1">
        <v>42134</v>
      </c>
      <c r="AO567">
        <v>0</v>
      </c>
      <c r="AP567">
        <v>0</v>
      </c>
      <c r="AQ567">
        <v>0</v>
      </c>
      <c r="AR567">
        <v>1</v>
      </c>
      <c r="AS567">
        <v>1</v>
      </c>
      <c r="AT567">
        <v>1</v>
      </c>
      <c r="AU567">
        <v>1</v>
      </c>
      <c r="AV567">
        <v>1</v>
      </c>
    </row>
    <row r="568" spans="1:48" hidden="1" x14ac:dyDescent="0.25">
      <c r="A568" t="s">
        <v>17</v>
      </c>
      <c r="B568" t="s">
        <v>507</v>
      </c>
      <c r="C568" t="s">
        <v>507</v>
      </c>
      <c r="D568" t="s">
        <v>1639</v>
      </c>
      <c r="E568" t="s">
        <v>1640</v>
      </c>
      <c r="G568">
        <v>0</v>
      </c>
      <c r="J568" s="33">
        <v>42381</v>
      </c>
      <c r="K568" t="s">
        <v>30</v>
      </c>
      <c r="L568" t="s">
        <v>36</v>
      </c>
      <c r="M568" t="s">
        <v>87</v>
      </c>
      <c r="N568" t="s">
        <v>32</v>
      </c>
      <c r="O568" t="s">
        <v>570</v>
      </c>
      <c r="T568" t="s">
        <v>44</v>
      </c>
      <c r="U568" t="s">
        <v>18</v>
      </c>
      <c r="V568">
        <v>-63</v>
      </c>
      <c r="W568" t="s">
        <v>19</v>
      </c>
      <c r="X568" s="32" t="s">
        <v>220</v>
      </c>
      <c r="Y568">
        <v>0</v>
      </c>
      <c r="Z568">
        <v>5</v>
      </c>
      <c r="AC568">
        <v>5</v>
      </c>
      <c r="AD568">
        <v>5</v>
      </c>
      <c r="AJ568" s="32" t="s">
        <v>420</v>
      </c>
      <c r="AK568" t="s">
        <v>20</v>
      </c>
      <c r="AL568" t="s">
        <v>919</v>
      </c>
      <c r="AN568" s="1">
        <v>42134</v>
      </c>
      <c r="AO568">
        <v>0</v>
      </c>
      <c r="AP568">
        <v>0</v>
      </c>
      <c r="AQ568">
        <v>0</v>
      </c>
      <c r="AR568">
        <v>1</v>
      </c>
      <c r="AS568">
        <v>1</v>
      </c>
      <c r="AT568">
        <v>1</v>
      </c>
      <c r="AU568">
        <v>1</v>
      </c>
      <c r="AV568">
        <v>1</v>
      </c>
    </row>
    <row r="569" spans="1:48" hidden="1" x14ac:dyDescent="0.25">
      <c r="A569" t="s">
        <v>17</v>
      </c>
      <c r="B569" t="s">
        <v>507</v>
      </c>
      <c r="C569" t="s">
        <v>507</v>
      </c>
      <c r="D569" t="s">
        <v>1641</v>
      </c>
      <c r="E569" t="s">
        <v>1642</v>
      </c>
      <c r="G569">
        <v>0</v>
      </c>
      <c r="J569" s="33">
        <v>42388</v>
      </c>
      <c r="K569" t="s">
        <v>30</v>
      </c>
      <c r="L569" t="s">
        <v>36</v>
      </c>
      <c r="M569" t="s">
        <v>87</v>
      </c>
      <c r="N569" t="s">
        <v>32</v>
      </c>
      <c r="O569" t="s">
        <v>570</v>
      </c>
      <c r="T569" t="s">
        <v>44</v>
      </c>
      <c r="U569" t="s">
        <v>18</v>
      </c>
      <c r="V569">
        <v>-63</v>
      </c>
      <c r="W569" t="s">
        <v>19</v>
      </c>
      <c r="X569" s="32" t="s">
        <v>237</v>
      </c>
      <c r="Y569">
        <v>5</v>
      </c>
      <c r="Z569">
        <v>5</v>
      </c>
      <c r="AC569">
        <v>5</v>
      </c>
      <c r="AD569">
        <v>5</v>
      </c>
      <c r="AJ569" s="32" t="s">
        <v>244</v>
      </c>
      <c r="AK569" t="s">
        <v>20</v>
      </c>
      <c r="AL569" t="s">
        <v>158</v>
      </c>
      <c r="AN569" s="1">
        <v>42348</v>
      </c>
      <c r="AO569">
        <v>0</v>
      </c>
      <c r="AP569">
        <v>0</v>
      </c>
      <c r="AQ569">
        <v>0</v>
      </c>
      <c r="AR569">
        <v>1</v>
      </c>
      <c r="AS569">
        <v>1</v>
      </c>
      <c r="AT569">
        <v>1</v>
      </c>
      <c r="AU569">
        <v>1</v>
      </c>
      <c r="AV569">
        <v>1</v>
      </c>
    </row>
    <row r="570" spans="1:48" hidden="1" x14ac:dyDescent="0.25">
      <c r="A570" t="s">
        <v>17</v>
      </c>
      <c r="B570" t="s">
        <v>507</v>
      </c>
      <c r="C570" t="s">
        <v>507</v>
      </c>
      <c r="D570" t="s">
        <v>1643</v>
      </c>
      <c r="E570" t="s">
        <v>1644</v>
      </c>
      <c r="G570">
        <v>0</v>
      </c>
      <c r="J570" s="33">
        <v>42388</v>
      </c>
      <c r="K570" t="s">
        <v>46</v>
      </c>
      <c r="L570" t="s">
        <v>36</v>
      </c>
      <c r="M570" t="s">
        <v>87</v>
      </c>
      <c r="N570" t="s">
        <v>24</v>
      </c>
      <c r="O570" t="s">
        <v>570</v>
      </c>
      <c r="T570" t="s">
        <v>44</v>
      </c>
      <c r="U570" t="s">
        <v>25</v>
      </c>
      <c r="V570">
        <v>-68</v>
      </c>
      <c r="W570" t="s">
        <v>19</v>
      </c>
      <c r="X570" s="32" t="s">
        <v>244</v>
      </c>
      <c r="Y570">
        <v>0</v>
      </c>
      <c r="Z570">
        <v>0</v>
      </c>
      <c r="AC570">
        <v>0</v>
      </c>
      <c r="AD570">
        <v>0</v>
      </c>
      <c r="AJ570" s="32" t="s">
        <v>244</v>
      </c>
      <c r="AK570" t="s">
        <v>20</v>
      </c>
      <c r="AL570" t="s">
        <v>920</v>
      </c>
      <c r="AN570" s="1">
        <v>42134</v>
      </c>
      <c r="AO570">
        <v>0</v>
      </c>
      <c r="AP570">
        <v>0</v>
      </c>
      <c r="AQ570">
        <v>0</v>
      </c>
      <c r="AR570">
        <v>1</v>
      </c>
      <c r="AS570">
        <v>1</v>
      </c>
      <c r="AT570">
        <v>1</v>
      </c>
      <c r="AU570">
        <v>1</v>
      </c>
      <c r="AV570">
        <v>1</v>
      </c>
    </row>
    <row r="571" spans="1:48" hidden="1" x14ac:dyDescent="0.25">
      <c r="A571" t="s">
        <v>17</v>
      </c>
      <c r="B571" t="s">
        <v>507</v>
      </c>
      <c r="C571" t="s">
        <v>507</v>
      </c>
      <c r="D571" t="s">
        <v>1645</v>
      </c>
      <c r="E571" t="s">
        <v>1646</v>
      </c>
      <c r="G571">
        <v>0</v>
      </c>
      <c r="J571" s="33">
        <v>42397</v>
      </c>
      <c r="K571" t="s">
        <v>46</v>
      </c>
      <c r="L571" t="s">
        <v>36</v>
      </c>
      <c r="M571" t="s">
        <v>87</v>
      </c>
      <c r="N571" t="s">
        <v>24</v>
      </c>
      <c r="O571" t="s">
        <v>570</v>
      </c>
      <c r="T571" t="s">
        <v>44</v>
      </c>
      <c r="U571" t="s">
        <v>18</v>
      </c>
      <c r="V571">
        <v>-60</v>
      </c>
      <c r="W571" t="s">
        <v>19</v>
      </c>
      <c r="X571" s="32" t="s">
        <v>248</v>
      </c>
      <c r="Y571">
        <v>0</v>
      </c>
      <c r="Z571">
        <v>7</v>
      </c>
      <c r="AC571">
        <v>7</v>
      </c>
      <c r="AD571">
        <v>7</v>
      </c>
      <c r="AJ571" s="32" t="s">
        <v>323</v>
      </c>
      <c r="AK571" t="s">
        <v>20</v>
      </c>
      <c r="AL571" t="s">
        <v>144</v>
      </c>
      <c r="AN571" t="s">
        <v>216</v>
      </c>
      <c r="AO571">
        <v>0</v>
      </c>
      <c r="AP571">
        <v>0</v>
      </c>
      <c r="AQ571">
        <v>0</v>
      </c>
      <c r="AR571">
        <v>1</v>
      </c>
      <c r="AS571">
        <v>1</v>
      </c>
      <c r="AT571">
        <v>1</v>
      </c>
      <c r="AU571">
        <v>1</v>
      </c>
      <c r="AV571">
        <v>1</v>
      </c>
    </row>
    <row r="572" spans="1:48" hidden="1" x14ac:dyDescent="0.25">
      <c r="A572" t="s">
        <v>17</v>
      </c>
      <c r="B572" t="s">
        <v>507</v>
      </c>
      <c r="C572" t="s">
        <v>507</v>
      </c>
      <c r="D572" t="s">
        <v>1647</v>
      </c>
      <c r="E572" t="s">
        <v>1648</v>
      </c>
      <c r="G572">
        <v>0</v>
      </c>
      <c r="J572" s="33">
        <v>42395</v>
      </c>
      <c r="K572" t="s">
        <v>136</v>
      </c>
      <c r="L572" t="s">
        <v>36</v>
      </c>
      <c r="M572" t="s">
        <v>87</v>
      </c>
      <c r="N572" t="s">
        <v>24</v>
      </c>
      <c r="O572" t="s">
        <v>570</v>
      </c>
      <c r="T572" t="s">
        <v>44</v>
      </c>
      <c r="U572" t="s">
        <v>18</v>
      </c>
      <c r="V572">
        <v>-68</v>
      </c>
      <c r="W572" t="s">
        <v>19</v>
      </c>
      <c r="X572" s="32" t="s">
        <v>248</v>
      </c>
      <c r="Y572">
        <v>0</v>
      </c>
      <c r="Z572">
        <v>5</v>
      </c>
      <c r="AC572">
        <v>5</v>
      </c>
      <c r="AD572">
        <v>5</v>
      </c>
      <c r="AJ572" s="32" t="s">
        <v>487</v>
      </c>
      <c r="AK572" t="s">
        <v>20</v>
      </c>
      <c r="AL572" t="s">
        <v>33</v>
      </c>
      <c r="AN572" s="1">
        <v>42348</v>
      </c>
      <c r="AO572">
        <v>0</v>
      </c>
      <c r="AP572">
        <v>0</v>
      </c>
      <c r="AQ572">
        <v>0</v>
      </c>
      <c r="AR572">
        <v>1</v>
      </c>
      <c r="AS572">
        <v>1</v>
      </c>
      <c r="AT572">
        <v>1</v>
      </c>
      <c r="AU572">
        <v>1</v>
      </c>
      <c r="AV572">
        <v>1</v>
      </c>
    </row>
    <row r="573" spans="1:48" hidden="1" x14ac:dyDescent="0.25">
      <c r="A573" t="s">
        <v>17</v>
      </c>
      <c r="B573" t="s">
        <v>507</v>
      </c>
      <c r="C573" t="s">
        <v>507</v>
      </c>
      <c r="D573" t="s">
        <v>1649</v>
      </c>
      <c r="E573" t="s">
        <v>1650</v>
      </c>
      <c r="G573">
        <v>0</v>
      </c>
      <c r="J573" s="33">
        <v>42404</v>
      </c>
      <c r="K573" t="s">
        <v>30</v>
      </c>
      <c r="L573" t="s">
        <v>39</v>
      </c>
      <c r="M573" t="s">
        <v>87</v>
      </c>
      <c r="N573" t="s">
        <v>32</v>
      </c>
      <c r="O573" t="s">
        <v>570</v>
      </c>
      <c r="T573" t="s">
        <v>44</v>
      </c>
      <c r="U573" t="s">
        <v>18</v>
      </c>
      <c r="V573">
        <v>-60</v>
      </c>
      <c r="W573" t="s">
        <v>19</v>
      </c>
      <c r="X573" s="32" t="s">
        <v>861</v>
      </c>
      <c r="Y573">
        <v>0</v>
      </c>
      <c r="Z573">
        <v>5</v>
      </c>
      <c r="AC573">
        <v>5</v>
      </c>
      <c r="AD573">
        <v>5</v>
      </c>
      <c r="AJ573" s="32" t="s">
        <v>290</v>
      </c>
      <c r="AK573" t="s">
        <v>20</v>
      </c>
      <c r="AL573" t="s">
        <v>158</v>
      </c>
      <c r="AN573" s="1">
        <v>42046</v>
      </c>
      <c r="AO573">
        <v>0</v>
      </c>
      <c r="AP573">
        <v>0</v>
      </c>
      <c r="AQ573">
        <v>0</v>
      </c>
      <c r="AR573">
        <v>1</v>
      </c>
      <c r="AS573">
        <v>1</v>
      </c>
      <c r="AT573">
        <v>1</v>
      </c>
      <c r="AU573">
        <v>1</v>
      </c>
      <c r="AV573">
        <v>1</v>
      </c>
    </row>
    <row r="574" spans="1:48" hidden="1" x14ac:dyDescent="0.25">
      <c r="A574" t="s">
        <v>17</v>
      </c>
      <c r="B574" t="s">
        <v>507</v>
      </c>
      <c r="C574" t="s">
        <v>507</v>
      </c>
      <c r="D574" t="s">
        <v>1651</v>
      </c>
      <c r="E574" t="s">
        <v>1652</v>
      </c>
      <c r="G574">
        <v>0</v>
      </c>
      <c r="J574" s="33">
        <v>42418</v>
      </c>
      <c r="K574" t="s">
        <v>30</v>
      </c>
      <c r="L574" t="s">
        <v>36</v>
      </c>
      <c r="M574" t="s">
        <v>87</v>
      </c>
      <c r="N574" t="s">
        <v>32</v>
      </c>
      <c r="O574" t="s">
        <v>570</v>
      </c>
      <c r="T574" t="s">
        <v>44</v>
      </c>
      <c r="U574" t="s">
        <v>18</v>
      </c>
      <c r="V574">
        <v>-60</v>
      </c>
      <c r="W574" t="s">
        <v>19</v>
      </c>
      <c r="X574" s="32" t="s">
        <v>296</v>
      </c>
      <c r="Y574">
        <v>0</v>
      </c>
      <c r="Z574">
        <v>10</v>
      </c>
      <c r="AC574">
        <v>10</v>
      </c>
      <c r="AD574">
        <v>10</v>
      </c>
      <c r="AJ574" s="32" t="s">
        <v>221</v>
      </c>
      <c r="AK574" t="s">
        <v>20</v>
      </c>
      <c r="AL574" t="s">
        <v>158</v>
      </c>
      <c r="AN574" t="s">
        <v>355</v>
      </c>
      <c r="AO574">
        <v>0</v>
      </c>
      <c r="AP574">
        <v>0</v>
      </c>
      <c r="AQ574">
        <v>0</v>
      </c>
      <c r="AR574">
        <v>1</v>
      </c>
      <c r="AS574">
        <v>1</v>
      </c>
      <c r="AT574">
        <v>1</v>
      </c>
      <c r="AU574">
        <v>1</v>
      </c>
      <c r="AV574">
        <v>1</v>
      </c>
    </row>
    <row r="575" spans="1:48" hidden="1" x14ac:dyDescent="0.25">
      <c r="A575" t="s">
        <v>17</v>
      </c>
      <c r="B575" t="s">
        <v>507</v>
      </c>
      <c r="C575" t="s">
        <v>507</v>
      </c>
      <c r="D575" t="s">
        <v>1653</v>
      </c>
      <c r="E575" t="s">
        <v>1654</v>
      </c>
      <c r="G575">
        <v>0</v>
      </c>
      <c r="J575" s="33">
        <v>42432</v>
      </c>
      <c r="K575" t="s">
        <v>46</v>
      </c>
      <c r="L575" t="s">
        <v>36</v>
      </c>
      <c r="M575" t="s">
        <v>87</v>
      </c>
      <c r="N575" t="s">
        <v>24</v>
      </c>
      <c r="O575" t="s">
        <v>570</v>
      </c>
      <c r="T575" t="s">
        <v>44</v>
      </c>
      <c r="U575" t="s">
        <v>25</v>
      </c>
      <c r="V575">
        <v>-60</v>
      </c>
      <c r="W575" t="s">
        <v>19</v>
      </c>
      <c r="X575" s="32" t="s">
        <v>838</v>
      </c>
      <c r="Y575">
        <v>8</v>
      </c>
      <c r="Z575">
        <v>0</v>
      </c>
      <c r="AC575">
        <v>0</v>
      </c>
      <c r="AD575">
        <v>0</v>
      </c>
      <c r="AJ575" s="32" t="s">
        <v>838</v>
      </c>
      <c r="AK575" t="s">
        <v>20</v>
      </c>
      <c r="AL575" t="s">
        <v>144</v>
      </c>
      <c r="AN575" s="1">
        <v>42016</v>
      </c>
      <c r="AO575">
        <v>0</v>
      </c>
      <c r="AP575">
        <v>0</v>
      </c>
      <c r="AQ575">
        <v>0</v>
      </c>
      <c r="AR575">
        <v>1</v>
      </c>
      <c r="AS575">
        <v>1</v>
      </c>
      <c r="AT575">
        <v>1</v>
      </c>
      <c r="AU575">
        <v>1</v>
      </c>
      <c r="AV575">
        <v>1</v>
      </c>
    </row>
    <row r="576" spans="1:48" hidden="1" x14ac:dyDescent="0.25">
      <c r="A576" t="s">
        <v>17</v>
      </c>
      <c r="B576" t="s">
        <v>507</v>
      </c>
      <c r="C576" t="s">
        <v>507</v>
      </c>
      <c r="D576" t="s">
        <v>1655</v>
      </c>
      <c r="E576" t="s">
        <v>1656</v>
      </c>
      <c r="G576">
        <v>0</v>
      </c>
      <c r="J576" s="33">
        <v>42395</v>
      </c>
      <c r="K576" t="s">
        <v>30</v>
      </c>
      <c r="L576" t="s">
        <v>36</v>
      </c>
      <c r="M576" t="s">
        <v>87</v>
      </c>
      <c r="N576" t="s">
        <v>32</v>
      </c>
      <c r="O576" t="s">
        <v>570</v>
      </c>
      <c r="T576" t="s">
        <v>44</v>
      </c>
      <c r="U576" t="s">
        <v>18</v>
      </c>
      <c r="V576">
        <v>-68</v>
      </c>
      <c r="W576" t="s">
        <v>19</v>
      </c>
      <c r="X576" s="32" t="s">
        <v>248</v>
      </c>
      <c r="Y576">
        <v>0</v>
      </c>
      <c r="Z576">
        <v>5</v>
      </c>
      <c r="AC576">
        <v>5</v>
      </c>
      <c r="AD576">
        <v>5</v>
      </c>
      <c r="AJ576" s="32" t="s">
        <v>487</v>
      </c>
      <c r="AK576" t="s">
        <v>20</v>
      </c>
      <c r="AL576" t="s">
        <v>158</v>
      </c>
      <c r="AN576" s="1">
        <v>42348</v>
      </c>
      <c r="AO576">
        <v>0</v>
      </c>
      <c r="AP576">
        <v>0</v>
      </c>
      <c r="AQ576">
        <v>0</v>
      </c>
      <c r="AR576">
        <v>1</v>
      </c>
      <c r="AS576">
        <v>1</v>
      </c>
      <c r="AT576">
        <v>1</v>
      </c>
      <c r="AU576">
        <v>1</v>
      </c>
      <c r="AV576">
        <v>1</v>
      </c>
    </row>
    <row r="577" spans="1:48" hidden="1" x14ac:dyDescent="0.25">
      <c r="A577" t="s">
        <v>17</v>
      </c>
      <c r="B577" t="s">
        <v>507</v>
      </c>
      <c r="C577" t="s">
        <v>507</v>
      </c>
      <c r="D577" t="s">
        <v>1657</v>
      </c>
      <c r="E577" t="s">
        <v>1658</v>
      </c>
      <c r="G577">
        <v>0</v>
      </c>
      <c r="J577" s="33">
        <v>42402</v>
      </c>
      <c r="K577" t="s">
        <v>30</v>
      </c>
      <c r="L577" t="s">
        <v>36</v>
      </c>
      <c r="M577" t="s">
        <v>87</v>
      </c>
      <c r="N577" t="s">
        <v>32</v>
      </c>
      <c r="O577" t="s">
        <v>570</v>
      </c>
      <c r="T577" t="s">
        <v>44</v>
      </c>
      <c r="U577" t="s">
        <v>18</v>
      </c>
      <c r="V577">
        <v>-68</v>
      </c>
      <c r="W577" t="s">
        <v>19</v>
      </c>
      <c r="X577" s="32" t="s">
        <v>322</v>
      </c>
      <c r="Y577">
        <v>0</v>
      </c>
      <c r="Z577">
        <v>5</v>
      </c>
      <c r="AC577">
        <v>5</v>
      </c>
      <c r="AD577">
        <v>5</v>
      </c>
      <c r="AJ577" s="32" t="s">
        <v>173</v>
      </c>
      <c r="AK577" t="s">
        <v>20</v>
      </c>
      <c r="AL577" t="s">
        <v>158</v>
      </c>
      <c r="AN577" t="s">
        <v>218</v>
      </c>
      <c r="AO577">
        <v>0</v>
      </c>
      <c r="AP577">
        <v>0</v>
      </c>
      <c r="AQ577">
        <v>0</v>
      </c>
      <c r="AR577">
        <v>1</v>
      </c>
      <c r="AS577">
        <v>1</v>
      </c>
      <c r="AT577">
        <v>1</v>
      </c>
      <c r="AU577">
        <v>1</v>
      </c>
      <c r="AV577">
        <v>1</v>
      </c>
    </row>
    <row r="578" spans="1:48" hidden="1" x14ac:dyDescent="0.25">
      <c r="A578" t="s">
        <v>17</v>
      </c>
      <c r="B578" t="s">
        <v>507</v>
      </c>
      <c r="C578" t="s">
        <v>507</v>
      </c>
      <c r="D578" t="s">
        <v>1659</v>
      </c>
      <c r="E578" t="s">
        <v>1660</v>
      </c>
      <c r="G578">
        <v>0</v>
      </c>
      <c r="J578" s="33">
        <v>42423</v>
      </c>
      <c r="K578" t="s">
        <v>30</v>
      </c>
      <c r="L578" t="s">
        <v>36</v>
      </c>
      <c r="M578" t="s">
        <v>87</v>
      </c>
      <c r="N578" t="s">
        <v>32</v>
      </c>
      <c r="O578" t="s">
        <v>570</v>
      </c>
      <c r="T578" t="s">
        <v>44</v>
      </c>
      <c r="U578" t="s">
        <v>18</v>
      </c>
      <c r="V578">
        <v>-68</v>
      </c>
      <c r="W578" t="s">
        <v>19</v>
      </c>
      <c r="X578" s="32" t="s">
        <v>177</v>
      </c>
      <c r="Y578">
        <v>0</v>
      </c>
      <c r="Z578">
        <v>15</v>
      </c>
      <c r="AC578">
        <v>15</v>
      </c>
      <c r="AD578">
        <v>15</v>
      </c>
      <c r="AJ578" s="32" t="s">
        <v>54</v>
      </c>
      <c r="AK578" t="s">
        <v>20</v>
      </c>
      <c r="AN578" s="1">
        <v>42258</v>
      </c>
      <c r="AO578">
        <v>0</v>
      </c>
      <c r="AP578">
        <v>0</v>
      </c>
      <c r="AQ578">
        <v>0</v>
      </c>
      <c r="AR578">
        <v>1</v>
      </c>
      <c r="AS578">
        <v>1</v>
      </c>
      <c r="AT578">
        <v>1</v>
      </c>
      <c r="AU578">
        <v>1</v>
      </c>
      <c r="AV578">
        <v>1</v>
      </c>
    </row>
    <row r="579" spans="1:48" hidden="1" x14ac:dyDescent="0.25">
      <c r="A579" t="s">
        <v>17</v>
      </c>
      <c r="B579" t="s">
        <v>507</v>
      </c>
      <c r="C579" t="s">
        <v>507</v>
      </c>
      <c r="D579" t="s">
        <v>1661</v>
      </c>
      <c r="E579" t="s">
        <v>1662</v>
      </c>
      <c r="G579">
        <v>0</v>
      </c>
      <c r="J579" s="33">
        <v>42416</v>
      </c>
      <c r="K579" t="s">
        <v>136</v>
      </c>
      <c r="L579" t="s">
        <v>36</v>
      </c>
      <c r="M579" t="s">
        <v>87</v>
      </c>
      <c r="N579" t="s">
        <v>24</v>
      </c>
      <c r="O579" t="s">
        <v>570</v>
      </c>
      <c r="T579" t="s">
        <v>44</v>
      </c>
      <c r="U579" t="s">
        <v>18</v>
      </c>
      <c r="V579">
        <v>-63</v>
      </c>
      <c r="W579" t="s">
        <v>19</v>
      </c>
      <c r="X579" s="32" t="s">
        <v>322</v>
      </c>
      <c r="Y579">
        <v>5</v>
      </c>
      <c r="Z579">
        <v>15</v>
      </c>
      <c r="AC579">
        <v>15</v>
      </c>
      <c r="AD579">
        <v>15</v>
      </c>
      <c r="AJ579" s="32" t="s">
        <v>178</v>
      </c>
      <c r="AK579" t="s">
        <v>20</v>
      </c>
      <c r="AL579" t="s">
        <v>33</v>
      </c>
      <c r="AN579" s="1">
        <v>42258</v>
      </c>
      <c r="AO579">
        <v>0</v>
      </c>
      <c r="AP579">
        <v>0</v>
      </c>
      <c r="AQ579">
        <v>0</v>
      </c>
      <c r="AR579">
        <v>1</v>
      </c>
      <c r="AS579">
        <v>1</v>
      </c>
      <c r="AT579">
        <v>1</v>
      </c>
      <c r="AU579">
        <v>1</v>
      </c>
      <c r="AV579">
        <v>1</v>
      </c>
    </row>
    <row r="580" spans="1:48" hidden="1" x14ac:dyDescent="0.25">
      <c r="A580" t="s">
        <v>17</v>
      </c>
      <c r="B580" t="s">
        <v>507</v>
      </c>
      <c r="C580" t="s">
        <v>507</v>
      </c>
      <c r="D580" t="s">
        <v>1663</v>
      </c>
      <c r="E580" t="s">
        <v>1664</v>
      </c>
      <c r="G580">
        <v>0</v>
      </c>
      <c r="J580" s="33">
        <v>42444</v>
      </c>
      <c r="K580" t="s">
        <v>136</v>
      </c>
      <c r="L580" t="s">
        <v>36</v>
      </c>
      <c r="M580" t="s">
        <v>87</v>
      </c>
      <c r="N580" t="s">
        <v>24</v>
      </c>
      <c r="O580" t="s">
        <v>570</v>
      </c>
      <c r="T580" t="s">
        <v>44</v>
      </c>
      <c r="U580" t="s">
        <v>18</v>
      </c>
      <c r="V580">
        <v>-68</v>
      </c>
      <c r="W580" t="s">
        <v>19</v>
      </c>
      <c r="X580" s="32" t="s">
        <v>301</v>
      </c>
      <c r="Y580">
        <v>0</v>
      </c>
      <c r="Z580">
        <v>15</v>
      </c>
      <c r="AC580">
        <v>15</v>
      </c>
      <c r="AD580">
        <v>15</v>
      </c>
      <c r="AJ580" s="32" t="s">
        <v>182</v>
      </c>
      <c r="AK580" t="s">
        <v>20</v>
      </c>
      <c r="AL580" t="s">
        <v>33</v>
      </c>
      <c r="AN580" s="1">
        <v>42016</v>
      </c>
      <c r="AO580">
        <v>0</v>
      </c>
      <c r="AP580">
        <v>0</v>
      </c>
      <c r="AQ580">
        <v>0</v>
      </c>
      <c r="AR580">
        <v>1</v>
      </c>
      <c r="AS580">
        <v>1</v>
      </c>
      <c r="AT580">
        <v>1</v>
      </c>
      <c r="AU580">
        <v>1</v>
      </c>
      <c r="AV580">
        <v>1</v>
      </c>
    </row>
    <row r="581" spans="1:48" hidden="1" x14ac:dyDescent="0.25">
      <c r="A581" t="s">
        <v>17</v>
      </c>
      <c r="B581" t="s">
        <v>507</v>
      </c>
      <c r="C581" t="s">
        <v>507</v>
      </c>
      <c r="D581" t="s">
        <v>1665</v>
      </c>
      <c r="E581" t="s">
        <v>1666</v>
      </c>
      <c r="G581">
        <v>0</v>
      </c>
      <c r="J581" s="33">
        <v>42473</v>
      </c>
      <c r="K581" t="s">
        <v>136</v>
      </c>
      <c r="L581" t="s">
        <v>36</v>
      </c>
      <c r="M581" t="s">
        <v>87</v>
      </c>
      <c r="N581" t="s">
        <v>24</v>
      </c>
      <c r="O581" t="s">
        <v>570</v>
      </c>
      <c r="T581" t="s">
        <v>44</v>
      </c>
      <c r="U581" t="s">
        <v>18</v>
      </c>
      <c r="V581">
        <v>-68</v>
      </c>
      <c r="W581" t="s">
        <v>19</v>
      </c>
      <c r="X581" s="32" t="s">
        <v>837</v>
      </c>
      <c r="Y581">
        <v>0</v>
      </c>
      <c r="Z581">
        <v>20</v>
      </c>
      <c r="AC581">
        <v>20</v>
      </c>
      <c r="AD581">
        <v>20</v>
      </c>
      <c r="AJ581" s="32" t="s">
        <v>638</v>
      </c>
      <c r="AK581" t="s">
        <v>20</v>
      </c>
      <c r="AL581" t="s">
        <v>33</v>
      </c>
      <c r="AN581" s="1">
        <v>42552</v>
      </c>
      <c r="AO581">
        <v>0</v>
      </c>
      <c r="AP581">
        <v>0</v>
      </c>
      <c r="AQ581">
        <v>0</v>
      </c>
      <c r="AR581">
        <v>1</v>
      </c>
      <c r="AS581">
        <v>1</v>
      </c>
      <c r="AT581">
        <v>1</v>
      </c>
      <c r="AU581">
        <v>1</v>
      </c>
      <c r="AV581">
        <v>1</v>
      </c>
    </row>
    <row r="582" spans="1:48" hidden="1" x14ac:dyDescent="0.25">
      <c r="A582" t="s">
        <v>17</v>
      </c>
      <c r="B582" t="s">
        <v>507</v>
      </c>
      <c r="C582" t="s">
        <v>507</v>
      </c>
      <c r="D582" t="s">
        <v>1667</v>
      </c>
      <c r="E582" t="s">
        <v>1668</v>
      </c>
      <c r="G582">
        <v>0</v>
      </c>
      <c r="J582" s="33">
        <v>42541</v>
      </c>
      <c r="K582" t="s">
        <v>30</v>
      </c>
      <c r="L582" t="s">
        <v>36</v>
      </c>
      <c r="M582" t="s">
        <v>87</v>
      </c>
      <c r="N582" t="s">
        <v>32</v>
      </c>
      <c r="O582" t="s">
        <v>570</v>
      </c>
      <c r="T582" t="s">
        <v>44</v>
      </c>
      <c r="U582" t="s">
        <v>18</v>
      </c>
      <c r="V582">
        <v>-68</v>
      </c>
      <c r="W582" t="s">
        <v>19</v>
      </c>
      <c r="X582" s="32" t="s">
        <v>222</v>
      </c>
      <c r="Y582">
        <v>0</v>
      </c>
      <c r="Z582">
        <v>45</v>
      </c>
      <c r="AC582">
        <v>45</v>
      </c>
      <c r="AD582">
        <v>45</v>
      </c>
      <c r="AJ582" s="32" t="s">
        <v>67</v>
      </c>
      <c r="AK582" t="s">
        <v>20</v>
      </c>
      <c r="AN582" s="1">
        <v>42646</v>
      </c>
      <c r="AO582">
        <v>0</v>
      </c>
      <c r="AP582">
        <v>0</v>
      </c>
      <c r="AQ582">
        <v>0</v>
      </c>
      <c r="AR582">
        <v>1</v>
      </c>
      <c r="AS582">
        <v>1</v>
      </c>
      <c r="AT582">
        <v>1</v>
      </c>
      <c r="AU582">
        <v>1</v>
      </c>
      <c r="AV582">
        <v>1</v>
      </c>
    </row>
    <row r="583" spans="1:48" hidden="1" x14ac:dyDescent="0.25">
      <c r="A583" t="s">
        <v>17</v>
      </c>
      <c r="B583" t="s">
        <v>507</v>
      </c>
      <c r="C583" t="s">
        <v>507</v>
      </c>
      <c r="D583" t="s">
        <v>1669</v>
      </c>
      <c r="E583" t="s">
        <v>1670</v>
      </c>
      <c r="G583">
        <v>0</v>
      </c>
      <c r="J583" s="33">
        <v>42642</v>
      </c>
      <c r="K583" t="s">
        <v>46</v>
      </c>
      <c r="L583" t="s">
        <v>36</v>
      </c>
      <c r="M583" t="s">
        <v>87</v>
      </c>
      <c r="N583" t="s">
        <v>24</v>
      </c>
      <c r="O583" t="s">
        <v>570</v>
      </c>
      <c r="T583" t="s">
        <v>44</v>
      </c>
      <c r="U583" t="s">
        <v>18</v>
      </c>
      <c r="V583">
        <v>-68</v>
      </c>
      <c r="W583" t="s">
        <v>19</v>
      </c>
      <c r="X583" s="32" t="s">
        <v>842</v>
      </c>
      <c r="Y583">
        <v>0</v>
      </c>
      <c r="Z583">
        <v>60</v>
      </c>
      <c r="AC583">
        <v>60</v>
      </c>
      <c r="AD583">
        <v>60</v>
      </c>
      <c r="AJ583" s="32" t="s">
        <v>569</v>
      </c>
      <c r="AK583" t="s">
        <v>20</v>
      </c>
      <c r="AL583" t="s">
        <v>144</v>
      </c>
      <c r="AN583" s="1">
        <v>42588</v>
      </c>
      <c r="AO583">
        <v>0</v>
      </c>
      <c r="AP583">
        <v>0</v>
      </c>
      <c r="AQ583">
        <v>0</v>
      </c>
      <c r="AR583">
        <v>1</v>
      </c>
      <c r="AS583">
        <v>1</v>
      </c>
      <c r="AT583">
        <v>1</v>
      </c>
      <c r="AU583">
        <v>1</v>
      </c>
      <c r="AV583">
        <v>1</v>
      </c>
    </row>
    <row r="584" spans="1:48" hidden="1" x14ac:dyDescent="0.25">
      <c r="A584" t="s">
        <v>17</v>
      </c>
      <c r="B584" t="s">
        <v>507</v>
      </c>
      <c r="C584" t="s">
        <v>507</v>
      </c>
      <c r="D584" t="s">
        <v>1671</v>
      </c>
      <c r="E584" t="s">
        <v>1672</v>
      </c>
      <c r="G584">
        <v>0</v>
      </c>
      <c r="J584" s="33">
        <v>42670</v>
      </c>
      <c r="K584" t="s">
        <v>46</v>
      </c>
      <c r="L584" t="s">
        <v>36</v>
      </c>
      <c r="M584" t="s">
        <v>87</v>
      </c>
      <c r="N584" t="s">
        <v>24</v>
      </c>
      <c r="O584" t="s">
        <v>570</v>
      </c>
      <c r="T584" t="s">
        <v>44</v>
      </c>
      <c r="U584" t="s">
        <v>18</v>
      </c>
      <c r="V584">
        <v>-68</v>
      </c>
      <c r="W584" t="s">
        <v>19</v>
      </c>
      <c r="X584" s="32" t="s">
        <v>874</v>
      </c>
      <c r="Y584">
        <v>0</v>
      </c>
      <c r="Z584">
        <v>20</v>
      </c>
      <c r="AC584">
        <v>20</v>
      </c>
      <c r="AD584">
        <v>20</v>
      </c>
      <c r="AJ584" s="32" t="s">
        <v>647</v>
      </c>
      <c r="AK584" t="s">
        <v>20</v>
      </c>
      <c r="AL584" t="s">
        <v>33</v>
      </c>
      <c r="AN584" s="1">
        <v>42528</v>
      </c>
      <c r="AO584">
        <v>0</v>
      </c>
      <c r="AP584">
        <v>0</v>
      </c>
      <c r="AQ584">
        <v>0</v>
      </c>
      <c r="AR584">
        <v>1</v>
      </c>
      <c r="AS584">
        <v>1</v>
      </c>
      <c r="AT584">
        <v>1</v>
      </c>
      <c r="AU584">
        <v>1</v>
      </c>
      <c r="AV584">
        <v>1</v>
      </c>
    </row>
    <row r="585" spans="1:48" hidden="1" x14ac:dyDescent="0.25">
      <c r="A585" t="s">
        <v>17</v>
      </c>
      <c r="B585" t="s">
        <v>507</v>
      </c>
      <c r="C585" t="s">
        <v>507</v>
      </c>
      <c r="D585" t="s">
        <v>1673</v>
      </c>
      <c r="E585" t="s">
        <v>1674</v>
      </c>
      <c r="G585">
        <v>0</v>
      </c>
      <c r="J585" s="33">
        <v>42696</v>
      </c>
      <c r="K585" t="s">
        <v>136</v>
      </c>
      <c r="L585" t="s">
        <v>36</v>
      </c>
      <c r="M585" t="s">
        <v>87</v>
      </c>
      <c r="N585" t="s">
        <v>24</v>
      </c>
      <c r="O585" t="s">
        <v>570</v>
      </c>
      <c r="T585" t="s">
        <v>44</v>
      </c>
      <c r="U585" t="s">
        <v>18</v>
      </c>
      <c r="V585">
        <v>-68</v>
      </c>
      <c r="W585" t="s">
        <v>19</v>
      </c>
      <c r="X585" s="32" t="s">
        <v>654</v>
      </c>
      <c r="Y585">
        <v>0</v>
      </c>
      <c r="Z585">
        <v>15</v>
      </c>
      <c r="AC585">
        <v>15</v>
      </c>
      <c r="AD585">
        <v>15</v>
      </c>
      <c r="AJ585" s="32" t="s">
        <v>655</v>
      </c>
      <c r="AK585" t="s">
        <v>20</v>
      </c>
      <c r="AL585" t="s">
        <v>33</v>
      </c>
      <c r="AN585" t="s">
        <v>641</v>
      </c>
      <c r="AO585">
        <v>0</v>
      </c>
      <c r="AP585">
        <v>0</v>
      </c>
      <c r="AQ585">
        <v>0</v>
      </c>
      <c r="AR585">
        <v>1</v>
      </c>
      <c r="AS585">
        <v>1</v>
      </c>
      <c r="AT585">
        <v>1</v>
      </c>
      <c r="AU585">
        <v>1</v>
      </c>
      <c r="AV585">
        <v>1</v>
      </c>
    </row>
    <row r="586" spans="1:48" hidden="1" x14ac:dyDescent="0.25">
      <c r="A586" t="s">
        <v>17</v>
      </c>
      <c r="B586" t="s">
        <v>507</v>
      </c>
      <c r="C586" t="s">
        <v>507</v>
      </c>
      <c r="D586" t="s">
        <v>1675</v>
      </c>
      <c r="E586" t="s">
        <v>1676</v>
      </c>
      <c r="G586">
        <v>0</v>
      </c>
      <c r="J586" s="33">
        <v>42724</v>
      </c>
      <c r="K586" t="s">
        <v>136</v>
      </c>
      <c r="L586" t="s">
        <v>36</v>
      </c>
      <c r="M586" t="s">
        <v>87</v>
      </c>
      <c r="N586" t="s">
        <v>24</v>
      </c>
      <c r="O586" t="s">
        <v>570</v>
      </c>
      <c r="T586" t="s">
        <v>44</v>
      </c>
      <c r="U586" t="s">
        <v>18</v>
      </c>
      <c r="V586">
        <v>-68</v>
      </c>
      <c r="W586" t="s">
        <v>19</v>
      </c>
      <c r="X586" s="32" t="s">
        <v>1426</v>
      </c>
      <c r="Y586">
        <v>0</v>
      </c>
      <c r="Z586">
        <v>20</v>
      </c>
      <c r="AC586">
        <v>20</v>
      </c>
      <c r="AD586">
        <v>20</v>
      </c>
      <c r="AJ586" s="32" t="s">
        <v>665</v>
      </c>
      <c r="AK586" t="s">
        <v>20</v>
      </c>
      <c r="AL586" t="s">
        <v>33</v>
      </c>
      <c r="AN586" s="1">
        <v>42713</v>
      </c>
      <c r="AO586">
        <v>0</v>
      </c>
      <c r="AP586">
        <v>0</v>
      </c>
      <c r="AQ586">
        <v>0</v>
      </c>
      <c r="AR586">
        <v>1</v>
      </c>
      <c r="AS586">
        <v>1</v>
      </c>
      <c r="AT586">
        <v>1</v>
      </c>
      <c r="AU586">
        <v>1</v>
      </c>
      <c r="AV586">
        <v>1</v>
      </c>
    </row>
    <row r="587" spans="1:48" hidden="1" x14ac:dyDescent="0.25">
      <c r="A587" t="s">
        <v>17</v>
      </c>
      <c r="B587" t="s">
        <v>507</v>
      </c>
      <c r="C587" t="s">
        <v>507</v>
      </c>
      <c r="D587" t="s">
        <v>1677</v>
      </c>
      <c r="E587" t="s">
        <v>1678</v>
      </c>
      <c r="G587">
        <v>0</v>
      </c>
      <c r="J587" s="33">
        <v>42724</v>
      </c>
      <c r="K587" t="s">
        <v>30</v>
      </c>
      <c r="L587" t="s">
        <v>36</v>
      </c>
      <c r="M587" t="s">
        <v>87</v>
      </c>
      <c r="N587" t="s">
        <v>32</v>
      </c>
      <c r="O587" t="s">
        <v>570</v>
      </c>
      <c r="T587" t="s">
        <v>44</v>
      </c>
      <c r="U587" t="s">
        <v>25</v>
      </c>
      <c r="V587">
        <v>-58</v>
      </c>
      <c r="W587" t="s">
        <v>19</v>
      </c>
      <c r="X587" s="32" t="s">
        <v>665</v>
      </c>
      <c r="Y587">
        <v>10</v>
      </c>
      <c r="Z587">
        <v>0</v>
      </c>
      <c r="AC587">
        <v>0</v>
      </c>
      <c r="AD587">
        <v>0</v>
      </c>
      <c r="AJ587" s="32" t="s">
        <v>665</v>
      </c>
      <c r="AK587" t="s">
        <v>20</v>
      </c>
      <c r="AL587" t="s">
        <v>158</v>
      </c>
      <c r="AN587" t="s">
        <v>555</v>
      </c>
      <c r="AO587">
        <v>0</v>
      </c>
      <c r="AP587">
        <v>0</v>
      </c>
      <c r="AQ587">
        <v>0</v>
      </c>
      <c r="AR587">
        <v>1</v>
      </c>
      <c r="AS587">
        <v>1</v>
      </c>
      <c r="AT587">
        <v>1</v>
      </c>
      <c r="AU587">
        <v>1</v>
      </c>
      <c r="AV587">
        <v>1</v>
      </c>
    </row>
    <row r="588" spans="1:48" hidden="1" x14ac:dyDescent="0.25">
      <c r="A588" t="s">
        <v>17</v>
      </c>
      <c r="B588" t="s">
        <v>507</v>
      </c>
      <c r="C588" t="s">
        <v>507</v>
      </c>
      <c r="D588" t="s">
        <v>1679</v>
      </c>
      <c r="E588" t="s">
        <v>1680</v>
      </c>
      <c r="G588">
        <v>0</v>
      </c>
      <c r="J588" s="33">
        <v>42759</v>
      </c>
      <c r="K588" t="s">
        <v>46</v>
      </c>
      <c r="L588" t="s">
        <v>36</v>
      </c>
      <c r="M588" t="s">
        <v>87</v>
      </c>
      <c r="N588" t="s">
        <v>24</v>
      </c>
      <c r="O588" t="s">
        <v>570</v>
      </c>
      <c r="T588" t="s">
        <v>44</v>
      </c>
      <c r="U588" t="s">
        <v>18</v>
      </c>
      <c r="V588">
        <v>-68</v>
      </c>
      <c r="W588" t="s">
        <v>19</v>
      </c>
      <c r="X588" s="32" t="s">
        <v>702</v>
      </c>
      <c r="Y588">
        <v>0</v>
      </c>
      <c r="Z588">
        <v>10</v>
      </c>
      <c r="AC588">
        <v>10</v>
      </c>
      <c r="AD588">
        <v>10</v>
      </c>
      <c r="AJ588" s="32" t="s">
        <v>706</v>
      </c>
      <c r="AK588" t="s">
        <v>20</v>
      </c>
      <c r="AL588" t="s">
        <v>144</v>
      </c>
      <c r="AN588" s="1">
        <v>42653</v>
      </c>
      <c r="AO588">
        <v>0</v>
      </c>
      <c r="AP588">
        <v>0</v>
      </c>
      <c r="AQ588">
        <v>0</v>
      </c>
      <c r="AR588">
        <v>1</v>
      </c>
      <c r="AS588">
        <v>1</v>
      </c>
      <c r="AT588">
        <v>1</v>
      </c>
      <c r="AU588">
        <v>1</v>
      </c>
      <c r="AV588">
        <v>1</v>
      </c>
    </row>
    <row r="589" spans="1:48" hidden="1" x14ac:dyDescent="0.25">
      <c r="A589" t="s">
        <v>17</v>
      </c>
      <c r="B589" t="s">
        <v>507</v>
      </c>
      <c r="C589" t="s">
        <v>507</v>
      </c>
      <c r="D589" t="s">
        <v>1681</v>
      </c>
      <c r="E589" t="s">
        <v>1682</v>
      </c>
      <c r="G589">
        <v>0</v>
      </c>
      <c r="J589" s="33">
        <v>42773</v>
      </c>
      <c r="K589" t="s">
        <v>46</v>
      </c>
      <c r="L589" t="s">
        <v>39</v>
      </c>
      <c r="M589" t="s">
        <v>87</v>
      </c>
      <c r="N589" t="s">
        <v>24</v>
      </c>
      <c r="O589" t="s">
        <v>570</v>
      </c>
      <c r="T589" t="s">
        <v>44</v>
      </c>
      <c r="U589" t="s">
        <v>18</v>
      </c>
      <c r="V589">
        <v>-68</v>
      </c>
      <c r="W589" t="s">
        <v>19</v>
      </c>
      <c r="X589" s="32" t="s">
        <v>1460</v>
      </c>
      <c r="Y589">
        <v>0</v>
      </c>
      <c r="Z589">
        <v>10</v>
      </c>
      <c r="AC589">
        <v>10</v>
      </c>
      <c r="AD589">
        <v>10</v>
      </c>
      <c r="AJ589" s="32" t="s">
        <v>1114</v>
      </c>
      <c r="AK589" t="s">
        <v>20</v>
      </c>
      <c r="AL589" t="s">
        <v>144</v>
      </c>
      <c r="AN589" t="s">
        <v>671</v>
      </c>
      <c r="AO589">
        <v>0</v>
      </c>
      <c r="AP589">
        <v>0</v>
      </c>
      <c r="AQ589">
        <v>0</v>
      </c>
      <c r="AR589">
        <v>1</v>
      </c>
      <c r="AS589">
        <v>1</v>
      </c>
      <c r="AT589">
        <v>1</v>
      </c>
      <c r="AU589">
        <v>1</v>
      </c>
      <c r="AV589">
        <v>1</v>
      </c>
    </row>
    <row r="590" spans="1:48" hidden="1" x14ac:dyDescent="0.25">
      <c r="A590" t="s">
        <v>17</v>
      </c>
      <c r="B590" t="s">
        <v>507</v>
      </c>
      <c r="C590" t="s">
        <v>507</v>
      </c>
      <c r="D590" t="s">
        <v>1684</v>
      </c>
      <c r="E590" t="s">
        <v>1685</v>
      </c>
      <c r="G590">
        <v>0</v>
      </c>
      <c r="J590" s="33">
        <v>42661</v>
      </c>
      <c r="K590" t="s">
        <v>46</v>
      </c>
      <c r="L590" t="s">
        <v>36</v>
      </c>
      <c r="M590" t="s">
        <v>49</v>
      </c>
      <c r="N590" t="s">
        <v>207</v>
      </c>
      <c r="O590" t="s">
        <v>622</v>
      </c>
      <c r="T590" t="s">
        <v>437</v>
      </c>
      <c r="U590" t="s">
        <v>18</v>
      </c>
      <c r="V590">
        <v>-6</v>
      </c>
      <c r="W590" t="s">
        <v>19</v>
      </c>
      <c r="X590" s="32" t="s">
        <v>561</v>
      </c>
      <c r="Y590">
        <v>0</v>
      </c>
      <c r="Z590">
        <v>120</v>
      </c>
      <c r="AC590">
        <v>120</v>
      </c>
      <c r="AD590">
        <v>120</v>
      </c>
      <c r="AJ590" s="32" t="s">
        <v>1347</v>
      </c>
      <c r="AK590" t="s">
        <v>20</v>
      </c>
      <c r="AN590" s="1">
        <v>42653</v>
      </c>
      <c r="AO590">
        <v>0</v>
      </c>
      <c r="AP590">
        <v>0</v>
      </c>
      <c r="AQ590">
        <v>0</v>
      </c>
      <c r="AR590">
        <v>1</v>
      </c>
      <c r="AS590">
        <v>1</v>
      </c>
      <c r="AT590">
        <v>1</v>
      </c>
      <c r="AU590">
        <v>1</v>
      </c>
      <c r="AV590">
        <v>1</v>
      </c>
    </row>
    <row r="591" spans="1:48" hidden="1" x14ac:dyDescent="0.25">
      <c r="A591" t="s">
        <v>17</v>
      </c>
      <c r="B591" t="s">
        <v>507</v>
      </c>
      <c r="C591" t="s">
        <v>507</v>
      </c>
      <c r="D591" t="s">
        <v>1686</v>
      </c>
      <c r="E591" t="s">
        <v>1687</v>
      </c>
      <c r="G591">
        <v>0</v>
      </c>
      <c r="J591" s="33">
        <v>42661</v>
      </c>
      <c r="K591" t="s">
        <v>46</v>
      </c>
      <c r="L591" t="s">
        <v>36</v>
      </c>
      <c r="M591" t="s">
        <v>49</v>
      </c>
      <c r="N591" t="s">
        <v>207</v>
      </c>
      <c r="O591" t="s">
        <v>622</v>
      </c>
      <c r="T591" t="s">
        <v>437</v>
      </c>
      <c r="U591" t="s">
        <v>18</v>
      </c>
      <c r="V591">
        <v>-6</v>
      </c>
      <c r="W591" t="s">
        <v>19</v>
      </c>
      <c r="X591" s="32" t="s">
        <v>561</v>
      </c>
      <c r="Y591">
        <v>0</v>
      </c>
      <c r="Z591">
        <v>120</v>
      </c>
      <c r="AC591">
        <v>120</v>
      </c>
      <c r="AD591">
        <v>120</v>
      </c>
      <c r="AJ591" s="32" t="s">
        <v>1347</v>
      </c>
      <c r="AK591" t="s">
        <v>20</v>
      </c>
      <c r="AN591" s="1">
        <v>42653</v>
      </c>
      <c r="AO591">
        <v>0</v>
      </c>
      <c r="AP591">
        <v>0</v>
      </c>
      <c r="AQ591">
        <v>0</v>
      </c>
      <c r="AR591">
        <v>1</v>
      </c>
      <c r="AS591">
        <v>1</v>
      </c>
      <c r="AT591">
        <v>1</v>
      </c>
      <c r="AU591">
        <v>1</v>
      </c>
      <c r="AV591">
        <v>1</v>
      </c>
    </row>
    <row r="592" spans="1:48" hidden="1" x14ac:dyDescent="0.25">
      <c r="A592" t="s">
        <v>17</v>
      </c>
      <c r="B592" t="s">
        <v>507</v>
      </c>
      <c r="C592" t="s">
        <v>507</v>
      </c>
      <c r="D592" t="s">
        <v>1688</v>
      </c>
      <c r="E592" t="s">
        <v>1689</v>
      </c>
      <c r="G592">
        <v>0</v>
      </c>
      <c r="J592" s="33">
        <v>42348</v>
      </c>
      <c r="K592" t="s">
        <v>661</v>
      </c>
      <c r="L592" t="s">
        <v>36</v>
      </c>
      <c r="M592" t="s">
        <v>87</v>
      </c>
      <c r="N592" t="s">
        <v>40</v>
      </c>
      <c r="O592" t="s">
        <v>755</v>
      </c>
      <c r="T592" t="s">
        <v>44</v>
      </c>
      <c r="U592" t="s">
        <v>18</v>
      </c>
      <c r="V592">
        <v>-2</v>
      </c>
      <c r="W592" t="s">
        <v>19</v>
      </c>
      <c r="X592" s="32" t="s">
        <v>258</v>
      </c>
      <c r="Y592">
        <v>0</v>
      </c>
      <c r="Z592">
        <v>5</v>
      </c>
      <c r="AC592">
        <v>5</v>
      </c>
      <c r="AD592">
        <v>5</v>
      </c>
      <c r="AJ592" s="32" t="s">
        <v>278</v>
      </c>
      <c r="AK592" t="s">
        <v>20</v>
      </c>
      <c r="AN592" s="1">
        <v>42228</v>
      </c>
      <c r="AO592">
        <v>0</v>
      </c>
      <c r="AP592">
        <v>0</v>
      </c>
      <c r="AQ592">
        <v>0</v>
      </c>
      <c r="AR592">
        <v>1</v>
      </c>
      <c r="AS592">
        <v>1</v>
      </c>
      <c r="AT592">
        <v>1</v>
      </c>
      <c r="AU592">
        <v>1</v>
      </c>
      <c r="AV592">
        <v>1</v>
      </c>
    </row>
    <row r="593" spans="1:48" hidden="1" x14ac:dyDescent="0.25">
      <c r="A593" t="s">
        <v>17</v>
      </c>
      <c r="B593" t="s">
        <v>507</v>
      </c>
      <c r="C593" t="s">
        <v>507</v>
      </c>
      <c r="D593" t="s">
        <v>1690</v>
      </c>
      <c r="E593" t="s">
        <v>1691</v>
      </c>
      <c r="G593">
        <v>0</v>
      </c>
      <c r="J593" s="33">
        <v>42355</v>
      </c>
      <c r="K593" t="s">
        <v>661</v>
      </c>
      <c r="L593" t="s">
        <v>36</v>
      </c>
      <c r="M593" t="s">
        <v>87</v>
      </c>
      <c r="N593" t="s">
        <v>664</v>
      </c>
      <c r="O593" t="s">
        <v>755</v>
      </c>
      <c r="T593" t="s">
        <v>44</v>
      </c>
      <c r="U593" t="s">
        <v>18</v>
      </c>
      <c r="V593">
        <v>-2</v>
      </c>
      <c r="W593" t="s">
        <v>19</v>
      </c>
      <c r="X593" s="32" t="s">
        <v>279</v>
      </c>
      <c r="Y593">
        <v>0</v>
      </c>
      <c r="Z593">
        <v>5</v>
      </c>
      <c r="AC593">
        <v>5</v>
      </c>
      <c r="AD593">
        <v>5</v>
      </c>
      <c r="AJ593" s="32" t="s">
        <v>273</v>
      </c>
      <c r="AK593" t="s">
        <v>20</v>
      </c>
      <c r="AN593" t="s">
        <v>357</v>
      </c>
      <c r="AO593">
        <v>0</v>
      </c>
      <c r="AP593">
        <v>0</v>
      </c>
      <c r="AQ593">
        <v>0</v>
      </c>
      <c r="AR593">
        <v>1</v>
      </c>
      <c r="AS593">
        <v>1</v>
      </c>
      <c r="AT593">
        <v>1</v>
      </c>
      <c r="AU593">
        <v>1</v>
      </c>
      <c r="AV593">
        <v>1</v>
      </c>
    </row>
    <row r="594" spans="1:48" hidden="1" x14ac:dyDescent="0.25">
      <c r="A594" t="s">
        <v>17</v>
      </c>
      <c r="B594" t="s">
        <v>507</v>
      </c>
      <c r="C594" t="s">
        <v>507</v>
      </c>
      <c r="D594" t="s">
        <v>1692</v>
      </c>
      <c r="E594" t="s">
        <v>1693</v>
      </c>
      <c r="G594">
        <v>0</v>
      </c>
      <c r="J594" s="33">
        <v>42355</v>
      </c>
      <c r="K594" t="s">
        <v>46</v>
      </c>
      <c r="L594" t="s">
        <v>36</v>
      </c>
      <c r="M594" t="s">
        <v>87</v>
      </c>
      <c r="N594" t="s">
        <v>24</v>
      </c>
      <c r="O594" t="s">
        <v>755</v>
      </c>
      <c r="T594" t="s">
        <v>44</v>
      </c>
      <c r="U594" t="s">
        <v>25</v>
      </c>
      <c r="V594">
        <v>-2</v>
      </c>
      <c r="W594" t="s">
        <v>19</v>
      </c>
      <c r="X594" s="32" t="s">
        <v>273</v>
      </c>
      <c r="Y594">
        <v>0</v>
      </c>
      <c r="Z594">
        <v>0</v>
      </c>
      <c r="AC594">
        <v>0</v>
      </c>
      <c r="AD594">
        <v>0</v>
      </c>
      <c r="AJ594" s="32" t="s">
        <v>273</v>
      </c>
      <c r="AK594" t="s">
        <v>20</v>
      </c>
      <c r="AN594" t="s">
        <v>357</v>
      </c>
      <c r="AO594">
        <v>0</v>
      </c>
      <c r="AP594">
        <v>0</v>
      </c>
      <c r="AQ594">
        <v>0</v>
      </c>
      <c r="AR594">
        <v>1</v>
      </c>
      <c r="AS594">
        <v>1</v>
      </c>
      <c r="AT594">
        <v>1</v>
      </c>
      <c r="AU594">
        <v>1</v>
      </c>
      <c r="AV594">
        <v>1</v>
      </c>
    </row>
    <row r="595" spans="1:48" hidden="1" x14ac:dyDescent="0.25">
      <c r="A595" t="s">
        <v>17</v>
      </c>
      <c r="B595" t="s">
        <v>507</v>
      </c>
      <c r="C595" t="s">
        <v>507</v>
      </c>
      <c r="D595" t="s">
        <v>1694</v>
      </c>
      <c r="E595" t="s">
        <v>1695</v>
      </c>
      <c r="G595">
        <v>0</v>
      </c>
      <c r="J595" s="33">
        <v>42373</v>
      </c>
      <c r="K595" t="s">
        <v>136</v>
      </c>
      <c r="L595" t="s">
        <v>36</v>
      </c>
      <c r="M595" t="s">
        <v>87</v>
      </c>
      <c r="N595" t="s">
        <v>24</v>
      </c>
      <c r="O595" t="s">
        <v>755</v>
      </c>
      <c r="T595" t="s">
        <v>44</v>
      </c>
      <c r="U595" t="s">
        <v>18</v>
      </c>
      <c r="V595">
        <v>-2</v>
      </c>
      <c r="W595" t="s">
        <v>19</v>
      </c>
      <c r="X595" s="32" t="s">
        <v>84</v>
      </c>
      <c r="Y595">
        <v>0</v>
      </c>
      <c r="Z595">
        <v>5</v>
      </c>
      <c r="AC595">
        <v>5</v>
      </c>
      <c r="AD595">
        <v>5</v>
      </c>
      <c r="AJ595" s="32" t="s">
        <v>65</v>
      </c>
      <c r="AK595" t="s">
        <v>20</v>
      </c>
      <c r="AN595" t="s">
        <v>240</v>
      </c>
      <c r="AO595">
        <v>0</v>
      </c>
      <c r="AP595">
        <v>0</v>
      </c>
      <c r="AQ595">
        <v>0</v>
      </c>
      <c r="AR595">
        <v>1</v>
      </c>
      <c r="AS595">
        <v>1</v>
      </c>
      <c r="AT595">
        <v>1</v>
      </c>
      <c r="AU595">
        <v>1</v>
      </c>
      <c r="AV595">
        <v>1</v>
      </c>
    </row>
    <row r="596" spans="1:48" hidden="1" x14ac:dyDescent="0.25">
      <c r="A596" t="s">
        <v>17</v>
      </c>
      <c r="B596" t="s">
        <v>507</v>
      </c>
      <c r="C596" t="s">
        <v>507</v>
      </c>
      <c r="D596" t="s">
        <v>1696</v>
      </c>
      <c r="E596" t="s">
        <v>1697</v>
      </c>
      <c r="G596">
        <v>0</v>
      </c>
      <c r="J596" s="33">
        <v>42373</v>
      </c>
      <c r="K596" t="s">
        <v>30</v>
      </c>
      <c r="L596" t="s">
        <v>36</v>
      </c>
      <c r="M596" t="s">
        <v>87</v>
      </c>
      <c r="N596" t="s">
        <v>32</v>
      </c>
      <c r="O596" t="s">
        <v>755</v>
      </c>
      <c r="T596" t="s">
        <v>44</v>
      </c>
      <c r="U596" t="s">
        <v>18</v>
      </c>
      <c r="V596">
        <v>-2</v>
      </c>
      <c r="W596" t="s">
        <v>19</v>
      </c>
      <c r="X596" s="32" t="s">
        <v>84</v>
      </c>
      <c r="Y596">
        <v>0</v>
      </c>
      <c r="Z596">
        <v>5</v>
      </c>
      <c r="AC596">
        <v>5</v>
      </c>
      <c r="AD596">
        <v>5</v>
      </c>
      <c r="AJ596" s="32" t="s">
        <v>65</v>
      </c>
      <c r="AK596" t="s">
        <v>20</v>
      </c>
      <c r="AN596" t="s">
        <v>240</v>
      </c>
      <c r="AO596">
        <v>0</v>
      </c>
      <c r="AP596">
        <v>0</v>
      </c>
      <c r="AQ596">
        <v>0</v>
      </c>
      <c r="AR596">
        <v>1</v>
      </c>
      <c r="AS596">
        <v>1</v>
      </c>
      <c r="AT596">
        <v>1</v>
      </c>
      <c r="AU596">
        <v>1</v>
      </c>
      <c r="AV596">
        <v>1</v>
      </c>
    </row>
    <row r="597" spans="1:48" hidden="1" x14ac:dyDescent="0.25">
      <c r="A597" t="s">
        <v>17</v>
      </c>
      <c r="B597" t="s">
        <v>507</v>
      </c>
      <c r="C597" t="s">
        <v>507</v>
      </c>
      <c r="D597" t="s">
        <v>1698</v>
      </c>
      <c r="E597" t="s">
        <v>1699</v>
      </c>
      <c r="G597">
        <v>0</v>
      </c>
      <c r="J597" s="33">
        <v>42380</v>
      </c>
      <c r="K597" t="s">
        <v>30</v>
      </c>
      <c r="L597" t="s">
        <v>36</v>
      </c>
      <c r="M597" t="s">
        <v>87</v>
      </c>
      <c r="N597" t="s">
        <v>32</v>
      </c>
      <c r="O597" t="s">
        <v>755</v>
      </c>
      <c r="T597" t="s">
        <v>44</v>
      </c>
      <c r="U597" t="s">
        <v>18</v>
      </c>
      <c r="V597">
        <v>-2</v>
      </c>
      <c r="W597" t="s">
        <v>19</v>
      </c>
      <c r="X597" s="32" t="s">
        <v>243</v>
      </c>
      <c r="Y597">
        <v>0</v>
      </c>
      <c r="Z597">
        <v>5</v>
      </c>
      <c r="AC597">
        <v>5</v>
      </c>
      <c r="AD597">
        <v>5</v>
      </c>
      <c r="AJ597" s="32" t="s">
        <v>283</v>
      </c>
      <c r="AK597" t="s">
        <v>20</v>
      </c>
      <c r="AN597" s="1">
        <v>42552</v>
      </c>
      <c r="AO597">
        <v>0</v>
      </c>
      <c r="AP597">
        <v>0</v>
      </c>
      <c r="AQ597">
        <v>0</v>
      </c>
      <c r="AR597">
        <v>1</v>
      </c>
      <c r="AS597">
        <v>1</v>
      </c>
      <c r="AT597">
        <v>1</v>
      </c>
      <c r="AU597">
        <v>1</v>
      </c>
      <c r="AV597">
        <v>1</v>
      </c>
    </row>
    <row r="598" spans="1:48" hidden="1" x14ac:dyDescent="0.25">
      <c r="A598" t="s">
        <v>17</v>
      </c>
      <c r="B598" t="s">
        <v>507</v>
      </c>
      <c r="C598" t="s">
        <v>507</v>
      </c>
      <c r="D598" t="s">
        <v>1700</v>
      </c>
      <c r="E598" t="s">
        <v>1701</v>
      </c>
      <c r="G598">
        <v>0</v>
      </c>
      <c r="J598" s="33">
        <v>42401</v>
      </c>
      <c r="K598" t="s">
        <v>30</v>
      </c>
      <c r="L598" t="s">
        <v>36</v>
      </c>
      <c r="M598" t="s">
        <v>87</v>
      </c>
      <c r="N598" t="s">
        <v>32</v>
      </c>
      <c r="O598" t="s">
        <v>755</v>
      </c>
      <c r="T598" t="s">
        <v>44</v>
      </c>
      <c r="U598" t="s">
        <v>18</v>
      </c>
      <c r="V598">
        <v>-2</v>
      </c>
      <c r="W598" t="s">
        <v>19</v>
      </c>
      <c r="X598" s="32" t="s">
        <v>420</v>
      </c>
      <c r="Y598">
        <v>0</v>
      </c>
      <c r="Z598">
        <v>15</v>
      </c>
      <c r="AC598">
        <v>15</v>
      </c>
      <c r="AD598">
        <v>15</v>
      </c>
      <c r="AJ598" s="32" t="s">
        <v>436</v>
      </c>
      <c r="AK598" t="s">
        <v>20</v>
      </c>
      <c r="AN598" t="s">
        <v>323</v>
      </c>
      <c r="AO598">
        <v>0</v>
      </c>
      <c r="AP598">
        <v>0</v>
      </c>
      <c r="AQ598">
        <v>0</v>
      </c>
      <c r="AR598">
        <v>1</v>
      </c>
      <c r="AS598">
        <v>1</v>
      </c>
      <c r="AT598">
        <v>1</v>
      </c>
      <c r="AU598">
        <v>1</v>
      </c>
      <c r="AV598">
        <v>1</v>
      </c>
    </row>
    <row r="599" spans="1:48" hidden="1" x14ac:dyDescent="0.25">
      <c r="A599" t="s">
        <v>17</v>
      </c>
      <c r="B599" t="s">
        <v>507</v>
      </c>
      <c r="C599" t="s">
        <v>507</v>
      </c>
      <c r="D599" t="s">
        <v>1702</v>
      </c>
      <c r="E599" t="s">
        <v>1703</v>
      </c>
      <c r="G599">
        <v>0</v>
      </c>
      <c r="J599" s="33">
        <v>42422</v>
      </c>
      <c r="K599" t="s">
        <v>136</v>
      </c>
      <c r="L599" t="s">
        <v>36</v>
      </c>
      <c r="M599" t="s">
        <v>87</v>
      </c>
      <c r="N599" t="s">
        <v>24</v>
      </c>
      <c r="O599" t="s">
        <v>755</v>
      </c>
      <c r="T599" t="s">
        <v>44</v>
      </c>
      <c r="U599" t="s">
        <v>18</v>
      </c>
      <c r="V599">
        <v>-2</v>
      </c>
      <c r="W599" t="s">
        <v>19</v>
      </c>
      <c r="X599" s="32" t="s">
        <v>173</v>
      </c>
      <c r="Y599">
        <v>0</v>
      </c>
      <c r="Z599">
        <v>15</v>
      </c>
      <c r="AC599">
        <v>15</v>
      </c>
      <c r="AD599">
        <v>15</v>
      </c>
      <c r="AJ599" s="32" t="s">
        <v>71</v>
      </c>
      <c r="AK599" t="s">
        <v>20</v>
      </c>
      <c r="AN599" t="s">
        <v>221</v>
      </c>
      <c r="AO599">
        <v>0</v>
      </c>
      <c r="AP599">
        <v>0</v>
      </c>
      <c r="AQ599">
        <v>0</v>
      </c>
      <c r="AR599">
        <v>1</v>
      </c>
      <c r="AS599">
        <v>1</v>
      </c>
      <c r="AT599">
        <v>1</v>
      </c>
      <c r="AU599">
        <v>1</v>
      </c>
      <c r="AV599">
        <v>1</v>
      </c>
    </row>
    <row r="600" spans="1:48" hidden="1" x14ac:dyDescent="0.25">
      <c r="A600" t="s">
        <v>17</v>
      </c>
      <c r="B600" t="s">
        <v>507</v>
      </c>
      <c r="C600" t="s">
        <v>507</v>
      </c>
      <c r="D600" t="s">
        <v>1704</v>
      </c>
      <c r="E600" t="s">
        <v>1705</v>
      </c>
      <c r="G600">
        <v>0</v>
      </c>
      <c r="J600" s="33">
        <v>42450</v>
      </c>
      <c r="K600" t="s">
        <v>136</v>
      </c>
      <c r="L600" t="s">
        <v>36</v>
      </c>
      <c r="M600" t="s">
        <v>87</v>
      </c>
      <c r="N600" t="s">
        <v>24</v>
      </c>
      <c r="O600" t="s">
        <v>755</v>
      </c>
      <c r="T600" t="s">
        <v>44</v>
      </c>
      <c r="U600" t="s">
        <v>18</v>
      </c>
      <c r="V600">
        <v>-2</v>
      </c>
      <c r="W600" t="s">
        <v>19</v>
      </c>
      <c r="X600" s="32" t="s">
        <v>54</v>
      </c>
      <c r="Y600">
        <v>0</v>
      </c>
      <c r="Z600">
        <v>20</v>
      </c>
      <c r="AC600">
        <v>20</v>
      </c>
      <c r="AD600">
        <v>20</v>
      </c>
      <c r="AJ600" s="32" t="s">
        <v>438</v>
      </c>
      <c r="AK600" t="s">
        <v>20</v>
      </c>
      <c r="AN600" t="s">
        <v>635</v>
      </c>
      <c r="AO600">
        <v>0</v>
      </c>
      <c r="AP600">
        <v>0</v>
      </c>
      <c r="AQ600">
        <v>0</v>
      </c>
      <c r="AR600">
        <v>1</v>
      </c>
      <c r="AS600">
        <v>1</v>
      </c>
      <c r="AT600">
        <v>1</v>
      </c>
      <c r="AU600">
        <v>1</v>
      </c>
      <c r="AV600">
        <v>1</v>
      </c>
    </row>
    <row r="601" spans="1:48" hidden="1" x14ac:dyDescent="0.25">
      <c r="A601" t="s">
        <v>17</v>
      </c>
      <c r="B601" t="s">
        <v>507</v>
      </c>
      <c r="C601" t="s">
        <v>507</v>
      </c>
      <c r="D601" t="s">
        <v>1706</v>
      </c>
      <c r="E601" t="s">
        <v>1707</v>
      </c>
      <c r="G601">
        <v>0</v>
      </c>
      <c r="J601" s="33">
        <v>42472</v>
      </c>
      <c r="K601" t="s">
        <v>30</v>
      </c>
      <c r="L601" t="s">
        <v>36</v>
      </c>
      <c r="M601" t="s">
        <v>87</v>
      </c>
      <c r="N601" t="s">
        <v>32</v>
      </c>
      <c r="O601" t="s">
        <v>755</v>
      </c>
      <c r="T601" t="s">
        <v>44</v>
      </c>
      <c r="U601" t="s">
        <v>18</v>
      </c>
      <c r="V601">
        <v>-2</v>
      </c>
      <c r="W601" t="s">
        <v>19</v>
      </c>
      <c r="X601" s="32" t="s">
        <v>439</v>
      </c>
      <c r="Y601">
        <v>0</v>
      </c>
      <c r="Z601">
        <v>15</v>
      </c>
      <c r="AC601">
        <v>15</v>
      </c>
      <c r="AD601">
        <v>15</v>
      </c>
      <c r="AJ601" s="32" t="s">
        <v>561</v>
      </c>
      <c r="AK601" t="s">
        <v>20</v>
      </c>
      <c r="AN601" s="1">
        <v>42586</v>
      </c>
      <c r="AO601">
        <v>0</v>
      </c>
      <c r="AP601">
        <v>0</v>
      </c>
      <c r="AQ601">
        <v>0</v>
      </c>
      <c r="AR601">
        <v>1</v>
      </c>
      <c r="AS601">
        <v>1</v>
      </c>
      <c r="AT601">
        <v>1</v>
      </c>
      <c r="AU601">
        <v>1</v>
      </c>
      <c r="AV601">
        <v>1</v>
      </c>
    </row>
    <row r="602" spans="1:48" hidden="1" x14ac:dyDescent="0.25">
      <c r="A602" t="s">
        <v>17</v>
      </c>
      <c r="B602" t="s">
        <v>507</v>
      </c>
      <c r="C602" t="s">
        <v>507</v>
      </c>
      <c r="D602" t="s">
        <v>1708</v>
      </c>
      <c r="E602" t="s">
        <v>1709</v>
      </c>
      <c r="G602">
        <v>0</v>
      </c>
      <c r="J602" s="33">
        <v>42545</v>
      </c>
      <c r="K602" t="s">
        <v>46</v>
      </c>
      <c r="L602" t="s">
        <v>36</v>
      </c>
      <c r="M602" t="s">
        <v>87</v>
      </c>
      <c r="N602" t="s">
        <v>24</v>
      </c>
      <c r="O602" t="s">
        <v>755</v>
      </c>
      <c r="T602" t="s">
        <v>44</v>
      </c>
      <c r="U602" t="s">
        <v>18</v>
      </c>
      <c r="V602">
        <v>-2</v>
      </c>
      <c r="W602" t="s">
        <v>19</v>
      </c>
      <c r="X602" s="32" t="s">
        <v>638</v>
      </c>
      <c r="Y602">
        <v>0</v>
      </c>
      <c r="Z602">
        <v>50</v>
      </c>
      <c r="AC602">
        <v>50</v>
      </c>
      <c r="AD602">
        <v>50</v>
      </c>
      <c r="AJ602" s="32" t="s">
        <v>468</v>
      </c>
      <c r="AK602" t="s">
        <v>20</v>
      </c>
      <c r="AN602" t="s">
        <v>475</v>
      </c>
      <c r="AO602">
        <v>0</v>
      </c>
      <c r="AP602">
        <v>0</v>
      </c>
      <c r="AQ602">
        <v>0</v>
      </c>
      <c r="AR602">
        <v>1</v>
      </c>
      <c r="AS602">
        <v>1</v>
      </c>
      <c r="AT602">
        <v>1</v>
      </c>
      <c r="AU602">
        <v>1</v>
      </c>
      <c r="AV602">
        <v>1</v>
      </c>
    </row>
    <row r="603" spans="1:48" hidden="1" x14ac:dyDescent="0.25">
      <c r="A603" t="s">
        <v>17</v>
      </c>
      <c r="B603" t="s">
        <v>507</v>
      </c>
      <c r="C603" t="s">
        <v>507</v>
      </c>
      <c r="D603" t="s">
        <v>1710</v>
      </c>
      <c r="E603" t="s">
        <v>1711</v>
      </c>
      <c r="G603">
        <v>0</v>
      </c>
      <c r="J603" s="33">
        <v>42577</v>
      </c>
      <c r="K603" t="s">
        <v>46</v>
      </c>
      <c r="L603" t="s">
        <v>36</v>
      </c>
      <c r="M603" t="s">
        <v>87</v>
      </c>
      <c r="N603" t="s">
        <v>24</v>
      </c>
      <c r="O603" t="s">
        <v>755</v>
      </c>
      <c r="T603" t="s">
        <v>44</v>
      </c>
      <c r="U603" t="s">
        <v>18</v>
      </c>
      <c r="V603">
        <v>-2</v>
      </c>
      <c r="W603" t="s">
        <v>19</v>
      </c>
      <c r="X603" s="32" t="s">
        <v>925</v>
      </c>
      <c r="Y603">
        <v>0</v>
      </c>
      <c r="Z603">
        <v>20</v>
      </c>
      <c r="AC603">
        <v>20</v>
      </c>
      <c r="AD603">
        <v>20</v>
      </c>
      <c r="AJ603" s="32" t="s">
        <v>927</v>
      </c>
      <c r="AK603" t="s">
        <v>20</v>
      </c>
      <c r="AN603" t="s">
        <v>516</v>
      </c>
      <c r="AO603">
        <v>0</v>
      </c>
      <c r="AP603">
        <v>0</v>
      </c>
      <c r="AQ603">
        <v>0</v>
      </c>
      <c r="AR603">
        <v>1</v>
      </c>
      <c r="AS603">
        <v>1</v>
      </c>
      <c r="AT603">
        <v>1</v>
      </c>
      <c r="AU603">
        <v>1</v>
      </c>
      <c r="AV603">
        <v>1</v>
      </c>
    </row>
    <row r="604" spans="1:48" hidden="1" x14ac:dyDescent="0.25">
      <c r="A604" t="s">
        <v>17</v>
      </c>
      <c r="B604" t="s">
        <v>507</v>
      </c>
      <c r="C604" t="s">
        <v>507</v>
      </c>
      <c r="D604" t="s">
        <v>1712</v>
      </c>
      <c r="E604" t="s">
        <v>1713</v>
      </c>
      <c r="G604">
        <v>0</v>
      </c>
      <c r="J604" s="33">
        <v>42613</v>
      </c>
      <c r="K604" t="s">
        <v>136</v>
      </c>
      <c r="L604" t="s">
        <v>36</v>
      </c>
      <c r="M604" t="s">
        <v>87</v>
      </c>
      <c r="N604" t="s">
        <v>24</v>
      </c>
      <c r="O604" t="s">
        <v>755</v>
      </c>
      <c r="T604" t="s">
        <v>44</v>
      </c>
      <c r="U604" t="s">
        <v>18</v>
      </c>
      <c r="V604">
        <v>-2</v>
      </c>
      <c r="W604" t="s">
        <v>19</v>
      </c>
      <c r="X604" s="32" t="s">
        <v>70</v>
      </c>
      <c r="Y604">
        <v>0</v>
      </c>
      <c r="Z604">
        <v>15</v>
      </c>
      <c r="AC604">
        <v>15</v>
      </c>
      <c r="AD604">
        <v>15</v>
      </c>
      <c r="AJ604" s="32" t="s">
        <v>1033</v>
      </c>
      <c r="AK604" t="s">
        <v>20</v>
      </c>
      <c r="AN604" t="s">
        <v>648</v>
      </c>
      <c r="AO604">
        <v>0</v>
      </c>
      <c r="AP604">
        <v>0</v>
      </c>
      <c r="AQ604">
        <v>0</v>
      </c>
      <c r="AR604">
        <v>1</v>
      </c>
      <c r="AS604">
        <v>1</v>
      </c>
      <c r="AT604">
        <v>1</v>
      </c>
      <c r="AU604">
        <v>1</v>
      </c>
      <c r="AV604">
        <v>1</v>
      </c>
    </row>
    <row r="605" spans="1:48" hidden="1" x14ac:dyDescent="0.25">
      <c r="A605" t="s">
        <v>17</v>
      </c>
      <c r="B605" t="s">
        <v>507</v>
      </c>
      <c r="C605" t="s">
        <v>507</v>
      </c>
      <c r="D605" t="s">
        <v>1714</v>
      </c>
      <c r="E605" t="s">
        <v>1715</v>
      </c>
      <c r="G605">
        <v>0</v>
      </c>
      <c r="J605" s="33">
        <v>42641</v>
      </c>
      <c r="K605" t="s">
        <v>136</v>
      </c>
      <c r="L605" t="s">
        <v>36</v>
      </c>
      <c r="M605" t="s">
        <v>87</v>
      </c>
      <c r="N605" t="s">
        <v>24</v>
      </c>
      <c r="O605" t="s">
        <v>755</v>
      </c>
      <c r="T605" t="s">
        <v>44</v>
      </c>
      <c r="U605" t="s">
        <v>18</v>
      </c>
      <c r="V605">
        <v>-2</v>
      </c>
      <c r="W605" t="s">
        <v>19</v>
      </c>
      <c r="X605" s="32" t="s">
        <v>1108</v>
      </c>
      <c r="Y605">
        <v>0</v>
      </c>
      <c r="Z605">
        <v>20</v>
      </c>
      <c r="AC605">
        <v>20</v>
      </c>
      <c r="AD605">
        <v>20</v>
      </c>
      <c r="AJ605" s="32" t="s">
        <v>1097</v>
      </c>
      <c r="AK605" t="s">
        <v>20</v>
      </c>
      <c r="AN605" t="s">
        <v>555</v>
      </c>
      <c r="AO605">
        <v>0</v>
      </c>
      <c r="AP605">
        <v>0</v>
      </c>
      <c r="AQ605">
        <v>0</v>
      </c>
      <c r="AR605">
        <v>1</v>
      </c>
      <c r="AS605">
        <v>1</v>
      </c>
      <c r="AT605">
        <v>1</v>
      </c>
      <c r="AU605">
        <v>1</v>
      </c>
      <c r="AV605">
        <v>1</v>
      </c>
    </row>
    <row r="606" spans="1:48" hidden="1" x14ac:dyDescent="0.25">
      <c r="A606" t="s">
        <v>17</v>
      </c>
      <c r="B606" t="s">
        <v>507</v>
      </c>
      <c r="C606" t="s">
        <v>507</v>
      </c>
      <c r="D606" t="s">
        <v>1716</v>
      </c>
      <c r="E606" t="s">
        <v>1717</v>
      </c>
      <c r="G606">
        <v>0</v>
      </c>
      <c r="J606" s="33">
        <v>42669</v>
      </c>
      <c r="K606" t="s">
        <v>46</v>
      </c>
      <c r="L606" t="s">
        <v>36</v>
      </c>
      <c r="M606" t="s">
        <v>87</v>
      </c>
      <c r="N606" t="s">
        <v>24</v>
      </c>
      <c r="O606" t="s">
        <v>755</v>
      </c>
      <c r="T606" t="s">
        <v>44</v>
      </c>
      <c r="U606" t="s">
        <v>18</v>
      </c>
      <c r="V606">
        <v>-2</v>
      </c>
      <c r="W606" t="s">
        <v>19</v>
      </c>
      <c r="X606" s="32" t="s">
        <v>568</v>
      </c>
      <c r="Y606">
        <v>0</v>
      </c>
      <c r="Z606">
        <v>10</v>
      </c>
      <c r="AC606">
        <v>10</v>
      </c>
      <c r="AD606">
        <v>10</v>
      </c>
      <c r="AJ606" s="32" t="s">
        <v>1034</v>
      </c>
      <c r="AK606" t="s">
        <v>20</v>
      </c>
      <c r="AN606" t="s">
        <v>671</v>
      </c>
      <c r="AO606">
        <v>0</v>
      </c>
      <c r="AP606">
        <v>0</v>
      </c>
      <c r="AQ606">
        <v>0</v>
      </c>
      <c r="AR606">
        <v>1</v>
      </c>
      <c r="AS606">
        <v>1</v>
      </c>
      <c r="AT606">
        <v>1</v>
      </c>
      <c r="AU606">
        <v>1</v>
      </c>
      <c r="AV606">
        <v>1</v>
      </c>
    </row>
    <row r="607" spans="1:48" hidden="1" x14ac:dyDescent="0.25">
      <c r="A607" t="s">
        <v>17</v>
      </c>
      <c r="B607" t="s">
        <v>507</v>
      </c>
      <c r="C607" t="s">
        <v>507</v>
      </c>
      <c r="D607" t="s">
        <v>1718</v>
      </c>
      <c r="E607" t="s">
        <v>1719</v>
      </c>
      <c r="G607">
        <v>0</v>
      </c>
      <c r="J607" s="33">
        <v>42688</v>
      </c>
      <c r="K607" t="s">
        <v>46</v>
      </c>
      <c r="L607" t="s">
        <v>39</v>
      </c>
      <c r="M607" t="s">
        <v>87</v>
      </c>
      <c r="N607" t="s">
        <v>24</v>
      </c>
      <c r="O607" t="s">
        <v>755</v>
      </c>
      <c r="T607" t="s">
        <v>44</v>
      </c>
      <c r="U607" t="s">
        <v>18</v>
      </c>
      <c r="V607">
        <v>-2</v>
      </c>
      <c r="W607" t="s">
        <v>19</v>
      </c>
      <c r="X607" s="32" t="s">
        <v>647</v>
      </c>
      <c r="Y607">
        <v>63</v>
      </c>
      <c r="Z607">
        <v>10</v>
      </c>
      <c r="AC607">
        <v>10</v>
      </c>
      <c r="AD607">
        <v>10</v>
      </c>
      <c r="AJ607" s="32" t="s">
        <v>1308</v>
      </c>
      <c r="AK607" t="s">
        <v>20</v>
      </c>
      <c r="AN607" s="1">
        <v>42624</v>
      </c>
      <c r="AO607">
        <v>0</v>
      </c>
      <c r="AP607">
        <v>0</v>
      </c>
      <c r="AQ607">
        <v>0</v>
      </c>
      <c r="AR607">
        <v>1</v>
      </c>
      <c r="AS607">
        <v>1</v>
      </c>
      <c r="AT607">
        <v>1</v>
      </c>
      <c r="AU607">
        <v>1</v>
      </c>
      <c r="AV607">
        <v>1</v>
      </c>
    </row>
    <row r="608" spans="1:48" hidden="1" x14ac:dyDescent="0.25">
      <c r="A608" t="s">
        <v>17</v>
      </c>
      <c r="B608" t="s">
        <v>507</v>
      </c>
      <c r="C608" t="s">
        <v>507</v>
      </c>
      <c r="D608" t="s">
        <v>1721</v>
      </c>
      <c r="E608" t="s">
        <v>1722</v>
      </c>
      <c r="G608">
        <v>0</v>
      </c>
      <c r="J608" s="33">
        <v>42332</v>
      </c>
      <c r="K608" t="s">
        <v>661</v>
      </c>
      <c r="L608" t="s">
        <v>36</v>
      </c>
      <c r="M608" t="s">
        <v>87</v>
      </c>
      <c r="N608" t="s">
        <v>40</v>
      </c>
      <c r="O608" t="s">
        <v>788</v>
      </c>
      <c r="T608" t="s">
        <v>44</v>
      </c>
      <c r="U608" t="s">
        <v>18</v>
      </c>
      <c r="V608">
        <v>-75</v>
      </c>
      <c r="W608" t="s">
        <v>19</v>
      </c>
      <c r="X608" s="32" t="s">
        <v>215</v>
      </c>
      <c r="Y608">
        <v>0</v>
      </c>
      <c r="Z608">
        <v>5</v>
      </c>
      <c r="AC608">
        <v>5</v>
      </c>
      <c r="AD608">
        <v>5</v>
      </c>
      <c r="AJ608" s="32" t="s">
        <v>592</v>
      </c>
      <c r="AK608" t="s">
        <v>20</v>
      </c>
      <c r="AN608" t="s">
        <v>252</v>
      </c>
      <c r="AO608">
        <v>0</v>
      </c>
      <c r="AP608">
        <v>0</v>
      </c>
      <c r="AQ608">
        <v>0</v>
      </c>
      <c r="AR608">
        <v>1</v>
      </c>
      <c r="AS608">
        <v>1</v>
      </c>
      <c r="AT608">
        <v>1</v>
      </c>
      <c r="AU608">
        <v>1</v>
      </c>
      <c r="AV608">
        <v>1</v>
      </c>
    </row>
    <row r="609" spans="1:48" hidden="1" x14ac:dyDescent="0.25">
      <c r="A609" t="s">
        <v>17</v>
      </c>
      <c r="B609" t="s">
        <v>507</v>
      </c>
      <c r="C609" t="s">
        <v>507</v>
      </c>
      <c r="D609" t="s">
        <v>1723</v>
      </c>
      <c r="E609" t="s">
        <v>1724</v>
      </c>
      <c r="G609">
        <v>0</v>
      </c>
      <c r="J609" s="33">
        <v>42339</v>
      </c>
      <c r="K609" t="s">
        <v>661</v>
      </c>
      <c r="L609" t="s">
        <v>36</v>
      </c>
      <c r="M609" t="s">
        <v>87</v>
      </c>
      <c r="N609" t="s">
        <v>664</v>
      </c>
      <c r="O609" t="s">
        <v>788</v>
      </c>
      <c r="T609" t="s">
        <v>44</v>
      </c>
      <c r="U609" t="s">
        <v>18</v>
      </c>
      <c r="V609">
        <v>-75</v>
      </c>
      <c r="W609" t="s">
        <v>19</v>
      </c>
      <c r="X609" s="32" t="s">
        <v>62</v>
      </c>
      <c r="Y609">
        <v>0</v>
      </c>
      <c r="Z609">
        <v>5</v>
      </c>
      <c r="AC609">
        <v>5</v>
      </c>
      <c r="AD609">
        <v>5</v>
      </c>
      <c r="AJ609" s="32" t="s">
        <v>356</v>
      </c>
      <c r="AK609" t="s">
        <v>20</v>
      </c>
      <c r="AN609" t="s">
        <v>22</v>
      </c>
      <c r="AO609">
        <v>0</v>
      </c>
      <c r="AP609">
        <v>0</v>
      </c>
      <c r="AQ609">
        <v>0</v>
      </c>
      <c r="AR609">
        <v>1</v>
      </c>
      <c r="AS609">
        <v>1</v>
      </c>
      <c r="AT609">
        <v>1</v>
      </c>
      <c r="AU609">
        <v>1</v>
      </c>
      <c r="AV609">
        <v>1</v>
      </c>
    </row>
    <row r="610" spans="1:48" hidden="1" x14ac:dyDescent="0.25">
      <c r="A610" t="s">
        <v>17</v>
      </c>
      <c r="B610" t="s">
        <v>507</v>
      </c>
      <c r="C610" t="s">
        <v>507</v>
      </c>
      <c r="D610" t="s">
        <v>1725</v>
      </c>
      <c r="E610" t="s">
        <v>1726</v>
      </c>
      <c r="G610">
        <v>0</v>
      </c>
      <c r="J610" s="33">
        <v>42332</v>
      </c>
      <c r="K610" t="s">
        <v>30</v>
      </c>
      <c r="L610" t="s">
        <v>36</v>
      </c>
      <c r="M610" t="s">
        <v>87</v>
      </c>
      <c r="N610" t="s">
        <v>32</v>
      </c>
      <c r="O610" t="s">
        <v>788</v>
      </c>
      <c r="T610" t="s">
        <v>44</v>
      </c>
      <c r="U610" t="s">
        <v>18</v>
      </c>
      <c r="V610">
        <v>-70</v>
      </c>
      <c r="W610" t="s">
        <v>19</v>
      </c>
      <c r="X610" s="32" t="s">
        <v>215</v>
      </c>
      <c r="Y610">
        <v>0</v>
      </c>
      <c r="Z610">
        <v>5</v>
      </c>
      <c r="AC610">
        <v>5</v>
      </c>
      <c r="AD610">
        <v>5</v>
      </c>
      <c r="AJ610" s="32" t="s">
        <v>592</v>
      </c>
      <c r="AK610" t="s">
        <v>20</v>
      </c>
      <c r="AN610" t="s">
        <v>22</v>
      </c>
      <c r="AO610">
        <v>0</v>
      </c>
      <c r="AP610">
        <v>0</v>
      </c>
      <c r="AQ610">
        <v>0</v>
      </c>
      <c r="AR610">
        <v>1</v>
      </c>
      <c r="AS610">
        <v>1</v>
      </c>
      <c r="AT610">
        <v>1</v>
      </c>
      <c r="AU610">
        <v>1</v>
      </c>
      <c r="AV610">
        <v>1</v>
      </c>
    </row>
    <row r="611" spans="1:48" hidden="1" x14ac:dyDescent="0.25">
      <c r="A611" t="s">
        <v>17</v>
      </c>
      <c r="B611" t="s">
        <v>507</v>
      </c>
      <c r="C611" t="s">
        <v>507</v>
      </c>
      <c r="D611" t="s">
        <v>1727</v>
      </c>
      <c r="E611" t="s">
        <v>1728</v>
      </c>
      <c r="G611">
        <v>0</v>
      </c>
      <c r="J611" s="33">
        <v>42339</v>
      </c>
      <c r="K611" t="s">
        <v>30</v>
      </c>
      <c r="L611" t="s">
        <v>36</v>
      </c>
      <c r="M611" t="s">
        <v>87</v>
      </c>
      <c r="N611" t="s">
        <v>32</v>
      </c>
      <c r="O611" t="s">
        <v>788</v>
      </c>
      <c r="T611" t="s">
        <v>44</v>
      </c>
      <c r="U611" t="s">
        <v>18</v>
      </c>
      <c r="V611">
        <v>-70</v>
      </c>
      <c r="W611" t="s">
        <v>19</v>
      </c>
      <c r="X611" s="32" t="s">
        <v>62</v>
      </c>
      <c r="Y611">
        <v>5</v>
      </c>
      <c r="Z611">
        <v>5</v>
      </c>
      <c r="AC611">
        <v>5</v>
      </c>
      <c r="AD611">
        <v>5</v>
      </c>
      <c r="AJ611" s="32" t="s">
        <v>356</v>
      </c>
      <c r="AK611" t="s">
        <v>20</v>
      </c>
      <c r="AN611" t="s">
        <v>281</v>
      </c>
      <c r="AO611">
        <v>0</v>
      </c>
      <c r="AP611">
        <v>0</v>
      </c>
      <c r="AQ611">
        <v>0</v>
      </c>
      <c r="AR611">
        <v>1</v>
      </c>
      <c r="AS611">
        <v>1</v>
      </c>
      <c r="AT611">
        <v>1</v>
      </c>
      <c r="AU611">
        <v>1</v>
      </c>
      <c r="AV611">
        <v>1</v>
      </c>
    </row>
    <row r="612" spans="1:48" hidden="1" x14ac:dyDescent="0.25">
      <c r="A612" t="s">
        <v>17</v>
      </c>
      <c r="B612" t="s">
        <v>507</v>
      </c>
      <c r="C612" t="s">
        <v>507</v>
      </c>
      <c r="D612" t="s">
        <v>1729</v>
      </c>
      <c r="E612" t="s">
        <v>1730</v>
      </c>
      <c r="G612">
        <v>0</v>
      </c>
      <c r="J612" s="33">
        <v>42339</v>
      </c>
      <c r="K612" t="s">
        <v>46</v>
      </c>
      <c r="L612" t="s">
        <v>36</v>
      </c>
      <c r="M612" t="s">
        <v>87</v>
      </c>
      <c r="N612" t="s">
        <v>24</v>
      </c>
      <c r="O612" t="s">
        <v>788</v>
      </c>
      <c r="T612" t="s">
        <v>44</v>
      </c>
      <c r="U612" t="s">
        <v>25</v>
      </c>
      <c r="V612">
        <v>-75</v>
      </c>
      <c r="W612" t="s">
        <v>19</v>
      </c>
      <c r="X612" s="32" t="s">
        <v>356</v>
      </c>
      <c r="Y612">
        <v>0</v>
      </c>
      <c r="Z612">
        <v>0</v>
      </c>
      <c r="AC612">
        <v>0</v>
      </c>
      <c r="AD612">
        <v>0</v>
      </c>
      <c r="AJ612" s="32" t="s">
        <v>356</v>
      </c>
      <c r="AK612" t="s">
        <v>20</v>
      </c>
      <c r="AN612" t="s">
        <v>22</v>
      </c>
      <c r="AO612">
        <v>0</v>
      </c>
      <c r="AP612">
        <v>0</v>
      </c>
      <c r="AQ612">
        <v>0</v>
      </c>
      <c r="AR612">
        <v>1</v>
      </c>
      <c r="AS612">
        <v>1</v>
      </c>
      <c r="AT612">
        <v>1</v>
      </c>
      <c r="AU612">
        <v>1</v>
      </c>
      <c r="AV612">
        <v>1</v>
      </c>
    </row>
    <row r="613" spans="1:48" hidden="1" x14ac:dyDescent="0.25">
      <c r="A613" t="s">
        <v>17</v>
      </c>
      <c r="B613" t="s">
        <v>507</v>
      </c>
      <c r="C613" t="s">
        <v>507</v>
      </c>
      <c r="D613" t="s">
        <v>1731</v>
      </c>
      <c r="E613" t="s">
        <v>1732</v>
      </c>
      <c r="G613">
        <v>0</v>
      </c>
      <c r="J613" s="33">
        <v>42348</v>
      </c>
      <c r="K613" t="s">
        <v>46</v>
      </c>
      <c r="L613" t="s">
        <v>36</v>
      </c>
      <c r="M613" t="s">
        <v>87</v>
      </c>
      <c r="N613" t="s">
        <v>24</v>
      </c>
      <c r="O613" t="s">
        <v>788</v>
      </c>
      <c r="T613" t="s">
        <v>44</v>
      </c>
      <c r="U613" t="s">
        <v>18</v>
      </c>
      <c r="V613">
        <v>-67</v>
      </c>
      <c r="W613" t="s">
        <v>19</v>
      </c>
      <c r="X613" s="32" t="s">
        <v>228</v>
      </c>
      <c r="Y613">
        <v>0</v>
      </c>
      <c r="Z613">
        <v>7</v>
      </c>
      <c r="AC613">
        <v>7</v>
      </c>
      <c r="AD613">
        <v>7</v>
      </c>
      <c r="AJ613" s="32" t="s">
        <v>278</v>
      </c>
      <c r="AK613" t="s">
        <v>20</v>
      </c>
      <c r="AN613" s="1">
        <v>42194</v>
      </c>
      <c r="AO613">
        <v>0</v>
      </c>
      <c r="AP613">
        <v>0</v>
      </c>
      <c r="AQ613">
        <v>0</v>
      </c>
      <c r="AR613">
        <v>1</v>
      </c>
      <c r="AS613">
        <v>1</v>
      </c>
      <c r="AT613">
        <v>1</v>
      </c>
      <c r="AU613">
        <v>1</v>
      </c>
      <c r="AV613">
        <v>1</v>
      </c>
    </row>
    <row r="614" spans="1:48" hidden="1" x14ac:dyDescent="0.25">
      <c r="A614" t="s">
        <v>17</v>
      </c>
      <c r="B614" t="s">
        <v>507</v>
      </c>
      <c r="C614" t="s">
        <v>507</v>
      </c>
      <c r="D614" t="s">
        <v>1733</v>
      </c>
      <c r="E614" t="s">
        <v>1734</v>
      </c>
      <c r="G614">
        <v>0</v>
      </c>
      <c r="J614" s="33">
        <v>42346</v>
      </c>
      <c r="K614" t="s">
        <v>136</v>
      </c>
      <c r="L614" t="s">
        <v>36</v>
      </c>
      <c r="M614" t="s">
        <v>87</v>
      </c>
      <c r="N614" t="s">
        <v>24</v>
      </c>
      <c r="O614" t="s">
        <v>788</v>
      </c>
      <c r="T614" t="s">
        <v>44</v>
      </c>
      <c r="U614" t="s">
        <v>18</v>
      </c>
      <c r="V614">
        <v>-75</v>
      </c>
      <c r="W614" t="s">
        <v>19</v>
      </c>
      <c r="X614" s="32" t="s">
        <v>228</v>
      </c>
      <c r="Y614">
        <v>0</v>
      </c>
      <c r="Z614">
        <v>5</v>
      </c>
      <c r="AC614">
        <v>5</v>
      </c>
      <c r="AD614">
        <v>5</v>
      </c>
      <c r="AJ614" s="32" t="s">
        <v>1458</v>
      </c>
      <c r="AK614" t="s">
        <v>20</v>
      </c>
      <c r="AN614" t="s">
        <v>281</v>
      </c>
      <c r="AO614">
        <v>0</v>
      </c>
      <c r="AP614">
        <v>0</v>
      </c>
      <c r="AQ614">
        <v>0</v>
      </c>
      <c r="AR614">
        <v>1</v>
      </c>
      <c r="AS614">
        <v>1</v>
      </c>
      <c r="AT614">
        <v>1</v>
      </c>
      <c r="AU614">
        <v>1</v>
      </c>
      <c r="AV614">
        <v>1</v>
      </c>
    </row>
    <row r="615" spans="1:48" hidden="1" x14ac:dyDescent="0.25">
      <c r="A615" t="s">
        <v>17</v>
      </c>
      <c r="B615" t="s">
        <v>507</v>
      </c>
      <c r="C615" t="s">
        <v>507</v>
      </c>
      <c r="D615" t="s">
        <v>1735</v>
      </c>
      <c r="E615" t="s">
        <v>1736</v>
      </c>
      <c r="G615">
        <v>0</v>
      </c>
      <c r="J615" s="33">
        <v>42355</v>
      </c>
      <c r="K615" t="s">
        <v>30</v>
      </c>
      <c r="L615" t="s">
        <v>39</v>
      </c>
      <c r="M615" t="s">
        <v>87</v>
      </c>
      <c r="N615" t="s">
        <v>32</v>
      </c>
      <c r="O615" t="s">
        <v>788</v>
      </c>
      <c r="T615" t="s">
        <v>44</v>
      </c>
      <c r="U615" t="s">
        <v>18</v>
      </c>
      <c r="V615">
        <v>-67</v>
      </c>
      <c r="W615" t="s">
        <v>19</v>
      </c>
      <c r="X615" s="32" t="s">
        <v>279</v>
      </c>
      <c r="Y615">
        <v>0</v>
      </c>
      <c r="Z615">
        <v>5</v>
      </c>
      <c r="AC615">
        <v>5</v>
      </c>
      <c r="AD615">
        <v>5</v>
      </c>
      <c r="AJ615" s="32" t="s">
        <v>273</v>
      </c>
      <c r="AK615" t="s">
        <v>20</v>
      </c>
      <c r="AN615" t="s">
        <v>232</v>
      </c>
      <c r="AO615">
        <v>0</v>
      </c>
      <c r="AP615">
        <v>0</v>
      </c>
      <c r="AQ615">
        <v>0</v>
      </c>
      <c r="AR615">
        <v>1</v>
      </c>
      <c r="AS615">
        <v>1</v>
      </c>
      <c r="AT615">
        <v>1</v>
      </c>
      <c r="AU615">
        <v>1</v>
      </c>
      <c r="AV615">
        <v>1</v>
      </c>
    </row>
    <row r="616" spans="1:48" hidden="1" x14ac:dyDescent="0.25">
      <c r="A616" t="s">
        <v>17</v>
      </c>
      <c r="B616" t="s">
        <v>507</v>
      </c>
      <c r="C616" t="s">
        <v>507</v>
      </c>
      <c r="D616" t="s">
        <v>1737</v>
      </c>
      <c r="E616" t="s">
        <v>1738</v>
      </c>
      <c r="G616">
        <v>0</v>
      </c>
      <c r="J616" s="33">
        <v>42380</v>
      </c>
      <c r="K616" t="s">
        <v>30</v>
      </c>
      <c r="L616" t="s">
        <v>36</v>
      </c>
      <c r="M616" t="s">
        <v>87</v>
      </c>
      <c r="N616" t="s">
        <v>32</v>
      </c>
      <c r="O616" t="s">
        <v>788</v>
      </c>
      <c r="T616" t="s">
        <v>44</v>
      </c>
      <c r="U616" t="s">
        <v>18</v>
      </c>
      <c r="V616">
        <v>-67</v>
      </c>
      <c r="W616" t="s">
        <v>19</v>
      </c>
      <c r="X616" s="32" t="s">
        <v>84</v>
      </c>
      <c r="Y616">
        <v>0</v>
      </c>
      <c r="Z616">
        <v>10</v>
      </c>
      <c r="AC616">
        <v>10</v>
      </c>
      <c r="AD616">
        <v>10</v>
      </c>
      <c r="AJ616" s="32" t="s">
        <v>283</v>
      </c>
      <c r="AK616" t="s">
        <v>20</v>
      </c>
      <c r="AN616" t="s">
        <v>236</v>
      </c>
      <c r="AO616">
        <v>0</v>
      </c>
      <c r="AP616">
        <v>0</v>
      </c>
      <c r="AQ616">
        <v>0</v>
      </c>
      <c r="AR616">
        <v>1</v>
      </c>
      <c r="AS616">
        <v>1</v>
      </c>
      <c r="AT616">
        <v>1</v>
      </c>
      <c r="AU616">
        <v>1</v>
      </c>
      <c r="AV616">
        <v>1</v>
      </c>
    </row>
    <row r="617" spans="1:48" hidden="1" x14ac:dyDescent="0.25">
      <c r="A617" t="s">
        <v>17</v>
      </c>
      <c r="B617" t="s">
        <v>507</v>
      </c>
      <c r="C617" t="s">
        <v>507</v>
      </c>
      <c r="D617" t="s">
        <v>1739</v>
      </c>
      <c r="E617" t="s">
        <v>1740</v>
      </c>
      <c r="G617">
        <v>0</v>
      </c>
      <c r="J617" s="33">
        <v>42394</v>
      </c>
      <c r="K617" t="s">
        <v>46</v>
      </c>
      <c r="L617" t="s">
        <v>36</v>
      </c>
      <c r="M617" t="s">
        <v>87</v>
      </c>
      <c r="N617" t="s">
        <v>24</v>
      </c>
      <c r="O617" t="s">
        <v>788</v>
      </c>
      <c r="T617" t="s">
        <v>44</v>
      </c>
      <c r="U617" t="s">
        <v>25</v>
      </c>
      <c r="V617">
        <v>-67</v>
      </c>
      <c r="W617" t="s">
        <v>19</v>
      </c>
      <c r="X617" s="32" t="s">
        <v>486</v>
      </c>
      <c r="Y617">
        <v>8</v>
      </c>
      <c r="Z617">
        <v>0</v>
      </c>
      <c r="AC617">
        <v>0</v>
      </c>
      <c r="AD617">
        <v>0</v>
      </c>
      <c r="AJ617" s="32" t="s">
        <v>486</v>
      </c>
      <c r="AK617" t="s">
        <v>20</v>
      </c>
      <c r="AN617" s="1">
        <v>42348</v>
      </c>
      <c r="AO617">
        <v>0</v>
      </c>
      <c r="AP617">
        <v>0</v>
      </c>
      <c r="AQ617">
        <v>0</v>
      </c>
      <c r="AR617">
        <v>1</v>
      </c>
      <c r="AS617">
        <v>1</v>
      </c>
      <c r="AT617">
        <v>1</v>
      </c>
      <c r="AU617">
        <v>1</v>
      </c>
      <c r="AV617">
        <v>1</v>
      </c>
    </row>
    <row r="618" spans="1:48" hidden="1" x14ac:dyDescent="0.25">
      <c r="A618" t="s">
        <v>17</v>
      </c>
      <c r="B618" t="s">
        <v>507</v>
      </c>
      <c r="C618" t="s">
        <v>507</v>
      </c>
      <c r="D618" t="s">
        <v>1741</v>
      </c>
      <c r="E618" t="s">
        <v>1742</v>
      </c>
      <c r="G618">
        <v>0</v>
      </c>
      <c r="J618" s="33">
        <v>42346</v>
      </c>
      <c r="K618" t="s">
        <v>30</v>
      </c>
      <c r="L618" t="s">
        <v>36</v>
      </c>
      <c r="M618" t="s">
        <v>87</v>
      </c>
      <c r="N618" t="s">
        <v>32</v>
      </c>
      <c r="O618" t="s">
        <v>788</v>
      </c>
      <c r="T618" t="s">
        <v>44</v>
      </c>
      <c r="U618" t="s">
        <v>18</v>
      </c>
      <c r="V618">
        <v>-75</v>
      </c>
      <c r="W618" t="s">
        <v>19</v>
      </c>
      <c r="X618" s="32" t="s">
        <v>228</v>
      </c>
      <c r="Y618">
        <v>0</v>
      </c>
      <c r="Z618">
        <v>5</v>
      </c>
      <c r="AC618">
        <v>5</v>
      </c>
      <c r="AD618">
        <v>5</v>
      </c>
      <c r="AJ618" s="32" t="s">
        <v>1458</v>
      </c>
      <c r="AK618" t="s">
        <v>20</v>
      </c>
      <c r="AN618" t="s">
        <v>281</v>
      </c>
      <c r="AO618">
        <v>0</v>
      </c>
      <c r="AP618">
        <v>0</v>
      </c>
      <c r="AQ618">
        <v>0</v>
      </c>
      <c r="AR618">
        <v>1</v>
      </c>
      <c r="AS618">
        <v>1</v>
      </c>
      <c r="AT618">
        <v>1</v>
      </c>
      <c r="AU618">
        <v>1</v>
      </c>
      <c r="AV618">
        <v>1</v>
      </c>
    </row>
    <row r="619" spans="1:48" hidden="1" x14ac:dyDescent="0.25">
      <c r="A619" t="s">
        <v>17</v>
      </c>
      <c r="B619" t="s">
        <v>507</v>
      </c>
      <c r="C619" t="s">
        <v>507</v>
      </c>
      <c r="D619" t="s">
        <v>1743</v>
      </c>
      <c r="E619" t="s">
        <v>1744</v>
      </c>
      <c r="G619">
        <v>0</v>
      </c>
      <c r="J619" s="33">
        <v>42353</v>
      </c>
      <c r="K619" t="s">
        <v>30</v>
      </c>
      <c r="L619" t="s">
        <v>36</v>
      </c>
      <c r="M619" t="s">
        <v>87</v>
      </c>
      <c r="N619" t="s">
        <v>32</v>
      </c>
      <c r="O619" t="s">
        <v>788</v>
      </c>
      <c r="T619" t="s">
        <v>44</v>
      </c>
      <c r="U619" t="s">
        <v>18</v>
      </c>
      <c r="V619">
        <v>-75</v>
      </c>
      <c r="W619" t="s">
        <v>19</v>
      </c>
      <c r="X619" s="32" t="s">
        <v>559</v>
      </c>
      <c r="Y619">
        <v>0</v>
      </c>
      <c r="Z619">
        <v>5</v>
      </c>
      <c r="AC619">
        <v>5</v>
      </c>
      <c r="AD619">
        <v>5</v>
      </c>
      <c r="AJ619" s="32" t="s">
        <v>357</v>
      </c>
      <c r="AK619" t="s">
        <v>20</v>
      </c>
      <c r="AN619" t="s">
        <v>53</v>
      </c>
      <c r="AO619">
        <v>0</v>
      </c>
      <c r="AP619">
        <v>0</v>
      </c>
      <c r="AQ619">
        <v>0</v>
      </c>
      <c r="AR619">
        <v>1</v>
      </c>
      <c r="AS619">
        <v>1</v>
      </c>
      <c r="AT619">
        <v>1</v>
      </c>
      <c r="AU619">
        <v>1</v>
      </c>
      <c r="AV619">
        <v>1</v>
      </c>
    </row>
    <row r="620" spans="1:48" hidden="1" x14ac:dyDescent="0.25">
      <c r="A620" t="s">
        <v>17</v>
      </c>
      <c r="B620" t="s">
        <v>507</v>
      </c>
      <c r="C620" t="s">
        <v>507</v>
      </c>
      <c r="D620" t="s">
        <v>1745</v>
      </c>
      <c r="E620" t="s">
        <v>1746</v>
      </c>
      <c r="G620">
        <v>0</v>
      </c>
      <c r="J620" s="33">
        <v>42383</v>
      </c>
      <c r="K620" t="s">
        <v>30</v>
      </c>
      <c r="L620" t="s">
        <v>36</v>
      </c>
      <c r="M620" t="s">
        <v>87</v>
      </c>
      <c r="N620" t="s">
        <v>32</v>
      </c>
      <c r="O620" t="s">
        <v>788</v>
      </c>
      <c r="T620" t="s">
        <v>44</v>
      </c>
      <c r="U620" t="s">
        <v>18</v>
      </c>
      <c r="V620">
        <v>-75</v>
      </c>
      <c r="W620" t="s">
        <v>19</v>
      </c>
      <c r="X620" s="32" t="s">
        <v>64</v>
      </c>
      <c r="Y620">
        <v>0</v>
      </c>
      <c r="Z620">
        <v>15</v>
      </c>
      <c r="AC620">
        <v>15</v>
      </c>
      <c r="AD620">
        <v>15</v>
      </c>
      <c r="AJ620" s="32" t="s">
        <v>238</v>
      </c>
      <c r="AK620" t="s">
        <v>20</v>
      </c>
      <c r="AN620" t="s">
        <v>219</v>
      </c>
      <c r="AO620">
        <v>0</v>
      </c>
      <c r="AP620">
        <v>0</v>
      </c>
      <c r="AQ620">
        <v>0</v>
      </c>
      <c r="AR620">
        <v>1</v>
      </c>
      <c r="AS620">
        <v>1</v>
      </c>
      <c r="AT620">
        <v>1</v>
      </c>
      <c r="AU620">
        <v>1</v>
      </c>
      <c r="AV620">
        <v>1</v>
      </c>
    </row>
    <row r="621" spans="1:48" hidden="1" x14ac:dyDescent="0.25">
      <c r="A621" t="s">
        <v>17</v>
      </c>
      <c r="B621" t="s">
        <v>507</v>
      </c>
      <c r="C621" t="s">
        <v>507</v>
      </c>
      <c r="D621" t="s">
        <v>1747</v>
      </c>
      <c r="E621" t="s">
        <v>1748</v>
      </c>
      <c r="G621">
        <v>0</v>
      </c>
      <c r="J621" s="33">
        <v>42376</v>
      </c>
      <c r="K621" t="s">
        <v>136</v>
      </c>
      <c r="L621" t="s">
        <v>36</v>
      </c>
      <c r="M621" t="s">
        <v>87</v>
      </c>
      <c r="N621" t="s">
        <v>24</v>
      </c>
      <c r="O621" t="s">
        <v>788</v>
      </c>
      <c r="T621" t="s">
        <v>44</v>
      </c>
      <c r="U621" t="s">
        <v>18</v>
      </c>
      <c r="V621">
        <v>-70</v>
      </c>
      <c r="W621" t="s">
        <v>19</v>
      </c>
      <c r="X621" s="32" t="s">
        <v>559</v>
      </c>
      <c r="Y621">
        <v>5</v>
      </c>
      <c r="Z621">
        <v>15</v>
      </c>
      <c r="AC621">
        <v>15</v>
      </c>
      <c r="AD621">
        <v>15</v>
      </c>
      <c r="AJ621" s="32" t="s">
        <v>351</v>
      </c>
      <c r="AK621" t="s">
        <v>20</v>
      </c>
      <c r="AN621" t="s">
        <v>219</v>
      </c>
      <c r="AO621">
        <v>0</v>
      </c>
      <c r="AP621">
        <v>0</v>
      </c>
      <c r="AQ621">
        <v>0</v>
      </c>
      <c r="AR621">
        <v>1</v>
      </c>
      <c r="AS621">
        <v>1</v>
      </c>
      <c r="AT621">
        <v>1</v>
      </c>
      <c r="AU621">
        <v>1</v>
      </c>
      <c r="AV621">
        <v>1</v>
      </c>
    </row>
    <row r="622" spans="1:48" hidden="1" x14ac:dyDescent="0.25">
      <c r="A622" t="s">
        <v>17</v>
      </c>
      <c r="B622" t="s">
        <v>507</v>
      </c>
      <c r="C622" t="s">
        <v>507</v>
      </c>
      <c r="D622" t="s">
        <v>1749</v>
      </c>
      <c r="E622" t="s">
        <v>1750</v>
      </c>
      <c r="G622">
        <v>0</v>
      </c>
      <c r="J622" s="33">
        <v>42404</v>
      </c>
      <c r="K622" t="s">
        <v>136</v>
      </c>
      <c r="L622" t="s">
        <v>36</v>
      </c>
      <c r="M622" t="s">
        <v>87</v>
      </c>
      <c r="N622" t="s">
        <v>24</v>
      </c>
      <c r="O622" t="s">
        <v>788</v>
      </c>
      <c r="T622" t="s">
        <v>44</v>
      </c>
      <c r="U622" t="s">
        <v>18</v>
      </c>
      <c r="V622">
        <v>-75</v>
      </c>
      <c r="W622" t="s">
        <v>19</v>
      </c>
      <c r="X622" s="32" t="s">
        <v>66</v>
      </c>
      <c r="Y622">
        <v>0</v>
      </c>
      <c r="Z622">
        <v>15</v>
      </c>
      <c r="AC622">
        <v>15</v>
      </c>
      <c r="AD622">
        <v>15</v>
      </c>
      <c r="AJ622" s="32" t="s">
        <v>290</v>
      </c>
      <c r="AK622" t="s">
        <v>20</v>
      </c>
      <c r="AN622" s="1">
        <v>42348</v>
      </c>
      <c r="AO622">
        <v>0</v>
      </c>
      <c r="AP622">
        <v>0</v>
      </c>
      <c r="AQ622">
        <v>0</v>
      </c>
      <c r="AR622">
        <v>1</v>
      </c>
      <c r="AS622">
        <v>1</v>
      </c>
      <c r="AT622">
        <v>1</v>
      </c>
      <c r="AU622">
        <v>1</v>
      </c>
      <c r="AV622">
        <v>1</v>
      </c>
    </row>
    <row r="623" spans="1:48" hidden="1" x14ac:dyDescent="0.25">
      <c r="A623" t="s">
        <v>17</v>
      </c>
      <c r="B623" t="s">
        <v>507</v>
      </c>
      <c r="C623" t="s">
        <v>507</v>
      </c>
      <c r="D623" t="s">
        <v>1751</v>
      </c>
      <c r="E623" t="s">
        <v>1752</v>
      </c>
      <c r="G623">
        <v>0</v>
      </c>
      <c r="J623" s="33">
        <v>42432</v>
      </c>
      <c r="K623" t="s">
        <v>136</v>
      </c>
      <c r="L623" t="s">
        <v>36</v>
      </c>
      <c r="M623" t="s">
        <v>87</v>
      </c>
      <c r="N623" t="s">
        <v>24</v>
      </c>
      <c r="O623" t="s">
        <v>788</v>
      </c>
      <c r="T623" t="s">
        <v>44</v>
      </c>
      <c r="U623" t="s">
        <v>18</v>
      </c>
      <c r="V623">
        <v>-75</v>
      </c>
      <c r="W623" t="s">
        <v>19</v>
      </c>
      <c r="X623" s="32" t="s">
        <v>296</v>
      </c>
      <c r="Y623">
        <v>0</v>
      </c>
      <c r="Z623">
        <v>20</v>
      </c>
      <c r="AC623">
        <v>20</v>
      </c>
      <c r="AD623">
        <v>20</v>
      </c>
      <c r="AJ623" s="32" t="s">
        <v>838</v>
      </c>
      <c r="AK623" t="s">
        <v>20</v>
      </c>
      <c r="AN623" s="1">
        <v>42258</v>
      </c>
      <c r="AO623">
        <v>0</v>
      </c>
      <c r="AP623">
        <v>0</v>
      </c>
      <c r="AQ623">
        <v>0</v>
      </c>
      <c r="AR623">
        <v>1</v>
      </c>
      <c r="AS623">
        <v>1</v>
      </c>
      <c r="AT623">
        <v>1</v>
      </c>
      <c r="AU623">
        <v>1</v>
      </c>
      <c r="AV623">
        <v>1</v>
      </c>
    </row>
    <row r="624" spans="1:48" hidden="1" x14ac:dyDescent="0.25">
      <c r="A624" t="s">
        <v>17</v>
      </c>
      <c r="B624" t="s">
        <v>507</v>
      </c>
      <c r="C624" t="s">
        <v>507</v>
      </c>
      <c r="D624" t="s">
        <v>1753</v>
      </c>
      <c r="E624" t="s">
        <v>1754</v>
      </c>
      <c r="G624">
        <v>0</v>
      </c>
      <c r="J624" s="33">
        <v>42508</v>
      </c>
      <c r="K624" t="s">
        <v>30</v>
      </c>
      <c r="L624" t="s">
        <v>36</v>
      </c>
      <c r="M624" t="s">
        <v>87</v>
      </c>
      <c r="N624" t="s">
        <v>32</v>
      </c>
      <c r="O624" t="s">
        <v>788</v>
      </c>
      <c r="T624" t="s">
        <v>44</v>
      </c>
      <c r="U624" t="s">
        <v>18</v>
      </c>
      <c r="V624">
        <v>-75</v>
      </c>
      <c r="W624" t="s">
        <v>19</v>
      </c>
      <c r="X624" s="32" t="s">
        <v>620</v>
      </c>
      <c r="Y624">
        <v>0</v>
      </c>
      <c r="Z624">
        <v>50</v>
      </c>
      <c r="AC624">
        <v>50</v>
      </c>
      <c r="AD624">
        <v>50</v>
      </c>
      <c r="AJ624" s="32" t="s">
        <v>519</v>
      </c>
      <c r="AK624" t="s">
        <v>20</v>
      </c>
      <c r="AN624" t="s">
        <v>323</v>
      </c>
      <c r="AO624">
        <v>0</v>
      </c>
      <c r="AP624">
        <v>0</v>
      </c>
      <c r="AQ624">
        <v>0</v>
      </c>
      <c r="AR624">
        <v>1</v>
      </c>
      <c r="AS624">
        <v>1</v>
      </c>
      <c r="AT624">
        <v>1</v>
      </c>
      <c r="AU624">
        <v>1</v>
      </c>
      <c r="AV624">
        <v>1</v>
      </c>
    </row>
    <row r="625" spans="1:48" hidden="1" x14ac:dyDescent="0.25">
      <c r="A625" t="s">
        <v>17</v>
      </c>
      <c r="B625" t="s">
        <v>507</v>
      </c>
      <c r="C625" t="s">
        <v>507</v>
      </c>
      <c r="D625" t="s">
        <v>1755</v>
      </c>
      <c r="E625" t="s">
        <v>1756</v>
      </c>
      <c r="G625">
        <v>0</v>
      </c>
      <c r="J625" s="33">
        <v>42667</v>
      </c>
      <c r="K625" t="s">
        <v>46</v>
      </c>
      <c r="L625" t="s">
        <v>36</v>
      </c>
      <c r="M625" t="s">
        <v>87</v>
      </c>
      <c r="N625" t="s">
        <v>24</v>
      </c>
      <c r="O625" t="s">
        <v>788</v>
      </c>
      <c r="T625" t="s">
        <v>44</v>
      </c>
      <c r="U625" t="s">
        <v>18</v>
      </c>
      <c r="V625">
        <v>-75</v>
      </c>
      <c r="W625" t="s">
        <v>19</v>
      </c>
      <c r="X625" s="32" t="s">
        <v>520</v>
      </c>
      <c r="Y625">
        <v>0</v>
      </c>
      <c r="Z625">
        <v>100</v>
      </c>
      <c r="AC625">
        <v>100</v>
      </c>
      <c r="AD625">
        <v>100</v>
      </c>
      <c r="AJ625" s="32" t="s">
        <v>671</v>
      </c>
      <c r="AK625" t="s">
        <v>20</v>
      </c>
      <c r="AN625" t="s">
        <v>475</v>
      </c>
      <c r="AO625">
        <v>0</v>
      </c>
      <c r="AP625">
        <v>0</v>
      </c>
      <c r="AQ625">
        <v>0</v>
      </c>
      <c r="AR625">
        <v>1</v>
      </c>
      <c r="AS625">
        <v>1</v>
      </c>
      <c r="AT625">
        <v>1</v>
      </c>
      <c r="AU625">
        <v>1</v>
      </c>
      <c r="AV625">
        <v>1</v>
      </c>
    </row>
    <row r="626" spans="1:48" hidden="1" x14ac:dyDescent="0.25">
      <c r="A626" t="s">
        <v>17</v>
      </c>
      <c r="B626" t="s">
        <v>507</v>
      </c>
      <c r="C626" t="s">
        <v>507</v>
      </c>
      <c r="D626" t="s">
        <v>1757</v>
      </c>
      <c r="E626" t="s">
        <v>1758</v>
      </c>
      <c r="G626">
        <v>0</v>
      </c>
      <c r="J626" s="33">
        <v>42698</v>
      </c>
      <c r="K626" t="s">
        <v>46</v>
      </c>
      <c r="L626" t="s">
        <v>36</v>
      </c>
      <c r="M626" t="s">
        <v>87</v>
      </c>
      <c r="N626" t="s">
        <v>24</v>
      </c>
      <c r="O626" t="s">
        <v>788</v>
      </c>
      <c r="T626" t="s">
        <v>44</v>
      </c>
      <c r="U626" t="s">
        <v>18</v>
      </c>
      <c r="V626">
        <v>-75</v>
      </c>
      <c r="W626" t="s">
        <v>19</v>
      </c>
      <c r="X626" s="32" t="s">
        <v>754</v>
      </c>
      <c r="Y626">
        <v>0</v>
      </c>
      <c r="Z626">
        <v>20</v>
      </c>
      <c r="AC626">
        <v>20</v>
      </c>
      <c r="AD626">
        <v>20</v>
      </c>
      <c r="AJ626" s="32" t="s">
        <v>518</v>
      </c>
      <c r="AK626" t="s">
        <v>20</v>
      </c>
      <c r="AN626" t="s">
        <v>516</v>
      </c>
      <c r="AO626">
        <v>0</v>
      </c>
      <c r="AP626">
        <v>0</v>
      </c>
      <c r="AQ626">
        <v>0</v>
      </c>
      <c r="AR626">
        <v>1</v>
      </c>
      <c r="AS626">
        <v>1</v>
      </c>
      <c r="AT626">
        <v>1</v>
      </c>
      <c r="AU626">
        <v>1</v>
      </c>
      <c r="AV626">
        <v>1</v>
      </c>
    </row>
    <row r="627" spans="1:48" hidden="1" x14ac:dyDescent="0.25">
      <c r="A627" t="s">
        <v>17</v>
      </c>
      <c r="B627" t="s">
        <v>507</v>
      </c>
      <c r="C627" t="s">
        <v>507</v>
      </c>
      <c r="D627" t="s">
        <v>1759</v>
      </c>
      <c r="E627" t="s">
        <v>1760</v>
      </c>
      <c r="G627">
        <v>0</v>
      </c>
      <c r="J627" s="33">
        <v>42719</v>
      </c>
      <c r="K627" t="s">
        <v>136</v>
      </c>
      <c r="L627" t="s">
        <v>36</v>
      </c>
      <c r="M627" t="s">
        <v>87</v>
      </c>
      <c r="N627" t="s">
        <v>24</v>
      </c>
      <c r="O627" t="s">
        <v>788</v>
      </c>
      <c r="T627" t="s">
        <v>44</v>
      </c>
      <c r="U627" t="s">
        <v>18</v>
      </c>
      <c r="V627">
        <v>-75</v>
      </c>
      <c r="W627" t="s">
        <v>19</v>
      </c>
      <c r="X627" s="32" t="s">
        <v>1028</v>
      </c>
      <c r="Y627">
        <v>0</v>
      </c>
      <c r="Z627">
        <v>15</v>
      </c>
      <c r="AC627">
        <v>15</v>
      </c>
      <c r="AD627">
        <v>15</v>
      </c>
      <c r="AJ627" s="32" t="s">
        <v>693</v>
      </c>
      <c r="AK627" t="s">
        <v>20</v>
      </c>
      <c r="AN627" t="s">
        <v>648</v>
      </c>
      <c r="AO627">
        <v>0</v>
      </c>
      <c r="AP627">
        <v>0</v>
      </c>
      <c r="AQ627">
        <v>0</v>
      </c>
      <c r="AR627">
        <v>1</v>
      </c>
      <c r="AS627">
        <v>1</v>
      </c>
      <c r="AT627">
        <v>1</v>
      </c>
      <c r="AU627">
        <v>1</v>
      </c>
      <c r="AV627">
        <v>1</v>
      </c>
    </row>
    <row r="628" spans="1:48" hidden="1" x14ac:dyDescent="0.25">
      <c r="A628" t="s">
        <v>17</v>
      </c>
      <c r="B628" t="s">
        <v>507</v>
      </c>
      <c r="C628" t="s">
        <v>507</v>
      </c>
      <c r="D628" t="s">
        <v>1761</v>
      </c>
      <c r="E628" t="s">
        <v>1762</v>
      </c>
      <c r="G628">
        <v>0</v>
      </c>
      <c r="J628" s="33">
        <v>42754</v>
      </c>
      <c r="K628" t="s">
        <v>136</v>
      </c>
      <c r="L628" t="s">
        <v>36</v>
      </c>
      <c r="M628" t="s">
        <v>87</v>
      </c>
      <c r="N628" t="s">
        <v>24</v>
      </c>
      <c r="O628" t="s">
        <v>788</v>
      </c>
      <c r="T628" t="s">
        <v>44</v>
      </c>
      <c r="U628" t="s">
        <v>18</v>
      </c>
      <c r="V628">
        <v>-75</v>
      </c>
      <c r="W628" t="s">
        <v>19</v>
      </c>
      <c r="X628" s="32" t="s">
        <v>932</v>
      </c>
      <c r="Y628">
        <v>0</v>
      </c>
      <c r="Z628">
        <v>20</v>
      </c>
      <c r="AC628">
        <v>20</v>
      </c>
      <c r="AD628">
        <v>20</v>
      </c>
      <c r="AJ628" s="32" t="s">
        <v>715</v>
      </c>
      <c r="AK628" t="s">
        <v>20</v>
      </c>
      <c r="AN628" t="s">
        <v>555</v>
      </c>
      <c r="AO628">
        <v>0</v>
      </c>
      <c r="AP628">
        <v>0</v>
      </c>
      <c r="AQ628">
        <v>0</v>
      </c>
      <c r="AR628">
        <v>1</v>
      </c>
      <c r="AS628">
        <v>1</v>
      </c>
      <c r="AT628">
        <v>1</v>
      </c>
      <c r="AU628">
        <v>1</v>
      </c>
      <c r="AV628">
        <v>1</v>
      </c>
    </row>
    <row r="629" spans="1:48" hidden="1" x14ac:dyDescent="0.25">
      <c r="A629" t="s">
        <v>17</v>
      </c>
      <c r="B629" t="s">
        <v>507</v>
      </c>
      <c r="C629" t="s">
        <v>507</v>
      </c>
      <c r="D629" t="s">
        <v>1763</v>
      </c>
      <c r="E629" t="s">
        <v>1764</v>
      </c>
      <c r="G629">
        <v>0</v>
      </c>
      <c r="J629" s="33">
        <v>42754</v>
      </c>
      <c r="K629" t="s">
        <v>30</v>
      </c>
      <c r="L629" t="s">
        <v>36</v>
      </c>
      <c r="M629" t="s">
        <v>87</v>
      </c>
      <c r="N629" t="s">
        <v>32</v>
      </c>
      <c r="O629" t="s">
        <v>788</v>
      </c>
      <c r="T629" t="s">
        <v>44</v>
      </c>
      <c r="U629" t="s">
        <v>25</v>
      </c>
      <c r="V629">
        <v>-65</v>
      </c>
      <c r="W629" t="s">
        <v>19</v>
      </c>
      <c r="X629" s="32" t="s">
        <v>715</v>
      </c>
      <c r="Y629">
        <v>10</v>
      </c>
      <c r="Z629">
        <v>0</v>
      </c>
      <c r="AC629">
        <v>0</v>
      </c>
      <c r="AD629">
        <v>0</v>
      </c>
      <c r="AJ629" s="32" t="s">
        <v>715</v>
      </c>
      <c r="AK629" t="s">
        <v>20</v>
      </c>
      <c r="AN629" s="1">
        <v>42653</v>
      </c>
      <c r="AO629">
        <v>0</v>
      </c>
      <c r="AP629">
        <v>0</v>
      </c>
      <c r="AQ629">
        <v>0</v>
      </c>
      <c r="AR629">
        <v>1</v>
      </c>
      <c r="AS629">
        <v>1</v>
      </c>
      <c r="AT629">
        <v>1</v>
      </c>
      <c r="AU629">
        <v>1</v>
      </c>
      <c r="AV629">
        <v>1</v>
      </c>
    </row>
    <row r="630" spans="1:48" hidden="1" x14ac:dyDescent="0.25">
      <c r="A630" t="s">
        <v>17</v>
      </c>
      <c r="B630" t="s">
        <v>507</v>
      </c>
      <c r="C630" t="s">
        <v>507</v>
      </c>
      <c r="D630" t="s">
        <v>1765</v>
      </c>
      <c r="E630" t="s">
        <v>1766</v>
      </c>
      <c r="G630">
        <v>0</v>
      </c>
      <c r="J630" s="33">
        <v>42782</v>
      </c>
      <c r="K630" t="s">
        <v>46</v>
      </c>
      <c r="L630" t="s">
        <v>36</v>
      </c>
      <c r="M630" t="s">
        <v>87</v>
      </c>
      <c r="N630" t="s">
        <v>24</v>
      </c>
      <c r="O630" t="s">
        <v>788</v>
      </c>
      <c r="T630" t="s">
        <v>44</v>
      </c>
      <c r="U630" t="s">
        <v>18</v>
      </c>
      <c r="V630">
        <v>-75</v>
      </c>
      <c r="W630" t="s">
        <v>19</v>
      </c>
      <c r="X630" s="32" t="s">
        <v>1229</v>
      </c>
      <c r="Y630">
        <v>0</v>
      </c>
      <c r="Z630">
        <v>10</v>
      </c>
      <c r="AC630">
        <v>10</v>
      </c>
      <c r="AD630">
        <v>10</v>
      </c>
      <c r="AJ630" s="32" t="s">
        <v>931</v>
      </c>
      <c r="AK630" t="s">
        <v>20</v>
      </c>
      <c r="AN630" t="s">
        <v>671</v>
      </c>
      <c r="AO630">
        <v>0</v>
      </c>
      <c r="AP630">
        <v>0</v>
      </c>
      <c r="AQ630">
        <v>0</v>
      </c>
      <c r="AR630">
        <v>1</v>
      </c>
      <c r="AS630">
        <v>1</v>
      </c>
      <c r="AT630">
        <v>1</v>
      </c>
      <c r="AU630">
        <v>1</v>
      </c>
      <c r="AV630">
        <v>1</v>
      </c>
    </row>
    <row r="631" spans="1:48" hidden="1" x14ac:dyDescent="0.25">
      <c r="A631" t="s">
        <v>17</v>
      </c>
      <c r="B631" t="s">
        <v>507</v>
      </c>
      <c r="C631" t="s">
        <v>507</v>
      </c>
      <c r="D631" t="s">
        <v>1767</v>
      </c>
      <c r="E631" t="s">
        <v>1768</v>
      </c>
      <c r="G631">
        <v>0</v>
      </c>
      <c r="J631" s="33">
        <v>42796</v>
      </c>
      <c r="K631" t="s">
        <v>46</v>
      </c>
      <c r="L631" t="s">
        <v>39</v>
      </c>
      <c r="M631" t="s">
        <v>87</v>
      </c>
      <c r="N631" t="s">
        <v>24</v>
      </c>
      <c r="O631" t="s">
        <v>788</v>
      </c>
      <c r="T631" t="s">
        <v>44</v>
      </c>
      <c r="U631" t="s">
        <v>18</v>
      </c>
      <c r="V631">
        <v>-75</v>
      </c>
      <c r="W631" t="s">
        <v>19</v>
      </c>
      <c r="X631" s="32" t="s">
        <v>935</v>
      </c>
      <c r="Y631">
        <v>0</v>
      </c>
      <c r="Z631">
        <v>10</v>
      </c>
      <c r="AC631">
        <v>10</v>
      </c>
      <c r="AD631">
        <v>10</v>
      </c>
      <c r="AJ631" s="32" t="s">
        <v>913</v>
      </c>
      <c r="AK631" t="s">
        <v>20</v>
      </c>
      <c r="AN631" s="1">
        <v>42624</v>
      </c>
      <c r="AO631">
        <v>0</v>
      </c>
      <c r="AP631">
        <v>0</v>
      </c>
      <c r="AQ631">
        <v>0</v>
      </c>
      <c r="AR631">
        <v>1</v>
      </c>
      <c r="AS631">
        <v>1</v>
      </c>
      <c r="AT631">
        <v>1</v>
      </c>
      <c r="AU631">
        <v>1</v>
      </c>
      <c r="AV631">
        <v>1</v>
      </c>
    </row>
    <row r="632" spans="1:48" hidden="1" x14ac:dyDescent="0.25">
      <c r="A632" t="s">
        <v>17</v>
      </c>
      <c r="B632" t="s">
        <v>507</v>
      </c>
      <c r="C632" t="s">
        <v>507</v>
      </c>
      <c r="D632" t="s">
        <v>1769</v>
      </c>
      <c r="E632" t="s">
        <v>1770</v>
      </c>
      <c r="G632">
        <v>0</v>
      </c>
      <c r="J632" s="33">
        <v>42352</v>
      </c>
      <c r="K632" t="s">
        <v>661</v>
      </c>
      <c r="L632" t="s">
        <v>36</v>
      </c>
      <c r="M632" t="s">
        <v>87</v>
      </c>
      <c r="N632" t="s">
        <v>40</v>
      </c>
      <c r="O632" t="s">
        <v>843</v>
      </c>
      <c r="T632" t="s">
        <v>44</v>
      </c>
      <c r="U632" t="s">
        <v>18</v>
      </c>
      <c r="V632">
        <v>-33</v>
      </c>
      <c r="W632" t="s">
        <v>19</v>
      </c>
      <c r="X632" s="32" t="s">
        <v>1458</v>
      </c>
      <c r="Y632">
        <v>0</v>
      </c>
      <c r="Z632">
        <v>5</v>
      </c>
      <c r="AC632">
        <v>5</v>
      </c>
      <c r="AD632">
        <v>5</v>
      </c>
      <c r="AJ632" s="32" t="s">
        <v>217</v>
      </c>
      <c r="AK632" t="s">
        <v>20</v>
      </c>
      <c r="AN632" t="s">
        <v>229</v>
      </c>
      <c r="AO632">
        <v>0</v>
      </c>
      <c r="AP632">
        <v>0</v>
      </c>
      <c r="AQ632">
        <v>0</v>
      </c>
      <c r="AR632">
        <v>1</v>
      </c>
      <c r="AS632">
        <v>1</v>
      </c>
      <c r="AT632">
        <v>1</v>
      </c>
      <c r="AU632">
        <v>1</v>
      </c>
      <c r="AV632">
        <v>1</v>
      </c>
    </row>
    <row r="633" spans="1:48" hidden="1" x14ac:dyDescent="0.25">
      <c r="A633" t="s">
        <v>17</v>
      </c>
      <c r="B633" t="s">
        <v>507</v>
      </c>
      <c r="C633" t="s">
        <v>507</v>
      </c>
      <c r="D633" t="s">
        <v>1771</v>
      </c>
      <c r="E633" t="s">
        <v>1772</v>
      </c>
      <c r="G633">
        <v>0</v>
      </c>
      <c r="J633" s="33">
        <v>42359</v>
      </c>
      <c r="K633" t="s">
        <v>661</v>
      </c>
      <c r="L633" t="s">
        <v>36</v>
      </c>
      <c r="M633" t="s">
        <v>87</v>
      </c>
      <c r="N633" t="s">
        <v>664</v>
      </c>
      <c r="O633" t="s">
        <v>843</v>
      </c>
      <c r="T633" t="s">
        <v>44</v>
      </c>
      <c r="U633" t="s">
        <v>18</v>
      </c>
      <c r="V633">
        <v>-33</v>
      </c>
      <c r="W633" t="s">
        <v>19</v>
      </c>
      <c r="X633" s="32" t="s">
        <v>357</v>
      </c>
      <c r="Y633">
        <v>0</v>
      </c>
      <c r="Z633">
        <v>5</v>
      </c>
      <c r="AC633">
        <v>5</v>
      </c>
      <c r="AD633">
        <v>5</v>
      </c>
      <c r="AJ633" s="32" t="s">
        <v>239</v>
      </c>
      <c r="AK633" t="s">
        <v>20</v>
      </c>
      <c r="AN633" s="1">
        <v>42074</v>
      </c>
      <c r="AO633">
        <v>0</v>
      </c>
      <c r="AP633">
        <v>0</v>
      </c>
      <c r="AQ633">
        <v>0</v>
      </c>
      <c r="AR633">
        <v>1</v>
      </c>
      <c r="AS633">
        <v>1</v>
      </c>
      <c r="AT633">
        <v>1</v>
      </c>
      <c r="AU633">
        <v>1</v>
      </c>
      <c r="AV633">
        <v>1</v>
      </c>
    </row>
    <row r="634" spans="1:48" hidden="1" x14ac:dyDescent="0.25">
      <c r="A634" t="s">
        <v>17</v>
      </c>
      <c r="B634" t="s">
        <v>507</v>
      </c>
      <c r="C634" t="s">
        <v>507</v>
      </c>
      <c r="D634" t="s">
        <v>1773</v>
      </c>
      <c r="E634" t="s">
        <v>1774</v>
      </c>
      <c r="G634">
        <v>0</v>
      </c>
      <c r="J634" s="33">
        <v>42352</v>
      </c>
      <c r="K634" t="s">
        <v>30</v>
      </c>
      <c r="L634" t="s">
        <v>36</v>
      </c>
      <c r="M634" t="s">
        <v>87</v>
      </c>
      <c r="N634" t="s">
        <v>32</v>
      </c>
      <c r="O634" t="s">
        <v>843</v>
      </c>
      <c r="T634" t="s">
        <v>44</v>
      </c>
      <c r="U634" t="s">
        <v>18</v>
      </c>
      <c r="V634">
        <v>-28</v>
      </c>
      <c r="W634" t="s">
        <v>19</v>
      </c>
      <c r="X634" s="32" t="s">
        <v>1458</v>
      </c>
      <c r="Y634">
        <v>0</v>
      </c>
      <c r="Z634">
        <v>5</v>
      </c>
      <c r="AC634">
        <v>5</v>
      </c>
      <c r="AD634">
        <v>5</v>
      </c>
      <c r="AJ634" s="32" t="s">
        <v>217</v>
      </c>
      <c r="AK634" t="s">
        <v>20</v>
      </c>
      <c r="AL634" t="s">
        <v>1118</v>
      </c>
      <c r="AN634" s="1">
        <v>42074</v>
      </c>
      <c r="AO634">
        <v>0</v>
      </c>
      <c r="AP634">
        <v>0</v>
      </c>
      <c r="AQ634">
        <v>0</v>
      </c>
      <c r="AR634">
        <v>1</v>
      </c>
      <c r="AS634">
        <v>1</v>
      </c>
      <c r="AT634">
        <v>1</v>
      </c>
      <c r="AU634">
        <v>1</v>
      </c>
      <c r="AV634">
        <v>1</v>
      </c>
    </row>
    <row r="635" spans="1:48" hidden="1" x14ac:dyDescent="0.25">
      <c r="A635" t="s">
        <v>17</v>
      </c>
      <c r="B635" t="s">
        <v>507</v>
      </c>
      <c r="C635" t="s">
        <v>507</v>
      </c>
      <c r="D635" t="s">
        <v>1775</v>
      </c>
      <c r="E635" t="s">
        <v>1776</v>
      </c>
      <c r="G635">
        <v>0</v>
      </c>
      <c r="J635" s="33">
        <v>42359</v>
      </c>
      <c r="K635" t="s">
        <v>30</v>
      </c>
      <c r="L635" t="s">
        <v>36</v>
      </c>
      <c r="M635" t="s">
        <v>87</v>
      </c>
      <c r="N635" t="s">
        <v>32</v>
      </c>
      <c r="O635" t="s">
        <v>843</v>
      </c>
      <c r="T635" t="s">
        <v>44</v>
      </c>
      <c r="U635" t="s">
        <v>18</v>
      </c>
      <c r="V635">
        <v>-28</v>
      </c>
      <c r="W635" t="s">
        <v>19</v>
      </c>
      <c r="X635" s="32" t="s">
        <v>357</v>
      </c>
      <c r="Y635">
        <v>5</v>
      </c>
      <c r="Z635">
        <v>5</v>
      </c>
      <c r="AC635">
        <v>5</v>
      </c>
      <c r="AD635">
        <v>5</v>
      </c>
      <c r="AJ635" s="32" t="s">
        <v>239</v>
      </c>
      <c r="AK635" t="s">
        <v>20</v>
      </c>
      <c r="AL635" t="s">
        <v>158</v>
      </c>
      <c r="AN635" s="1">
        <v>42288</v>
      </c>
      <c r="AO635">
        <v>0</v>
      </c>
      <c r="AP635">
        <v>0</v>
      </c>
      <c r="AQ635">
        <v>0</v>
      </c>
      <c r="AR635">
        <v>1</v>
      </c>
      <c r="AS635">
        <v>1</v>
      </c>
      <c r="AT635">
        <v>1</v>
      </c>
      <c r="AU635">
        <v>1</v>
      </c>
      <c r="AV635">
        <v>1</v>
      </c>
    </row>
    <row r="636" spans="1:48" hidden="1" x14ac:dyDescent="0.25">
      <c r="A636" t="s">
        <v>17</v>
      </c>
      <c r="B636" t="s">
        <v>507</v>
      </c>
      <c r="C636" t="s">
        <v>507</v>
      </c>
      <c r="D636" t="s">
        <v>1777</v>
      </c>
      <c r="E636" t="s">
        <v>1778</v>
      </c>
      <c r="G636">
        <v>0</v>
      </c>
      <c r="J636" s="33">
        <v>42359</v>
      </c>
      <c r="K636" t="s">
        <v>46</v>
      </c>
      <c r="L636" t="s">
        <v>36</v>
      </c>
      <c r="M636" t="s">
        <v>87</v>
      </c>
      <c r="N636" t="s">
        <v>24</v>
      </c>
      <c r="O636" t="s">
        <v>843</v>
      </c>
      <c r="T636" t="s">
        <v>44</v>
      </c>
      <c r="U636" t="s">
        <v>25</v>
      </c>
      <c r="V636">
        <v>-33</v>
      </c>
      <c r="W636" t="s">
        <v>19</v>
      </c>
      <c r="X636" s="32" t="s">
        <v>239</v>
      </c>
      <c r="Y636">
        <v>0</v>
      </c>
      <c r="Z636">
        <v>0</v>
      </c>
      <c r="AC636">
        <v>0</v>
      </c>
      <c r="AD636">
        <v>0</v>
      </c>
      <c r="AJ636" s="32" t="s">
        <v>239</v>
      </c>
      <c r="AK636" t="s">
        <v>20</v>
      </c>
      <c r="AL636" t="s">
        <v>920</v>
      </c>
      <c r="AN636" s="1">
        <v>42074</v>
      </c>
      <c r="AO636">
        <v>0</v>
      </c>
      <c r="AP636">
        <v>0</v>
      </c>
      <c r="AQ636">
        <v>0</v>
      </c>
      <c r="AR636">
        <v>1</v>
      </c>
      <c r="AS636">
        <v>1</v>
      </c>
      <c r="AT636">
        <v>1</v>
      </c>
      <c r="AU636">
        <v>1</v>
      </c>
      <c r="AV636">
        <v>1</v>
      </c>
    </row>
    <row r="637" spans="1:48" hidden="1" x14ac:dyDescent="0.25">
      <c r="A637" t="s">
        <v>17</v>
      </c>
      <c r="B637" t="s">
        <v>507</v>
      </c>
      <c r="C637" t="s">
        <v>507</v>
      </c>
      <c r="D637" t="s">
        <v>1779</v>
      </c>
      <c r="E637" t="s">
        <v>1780</v>
      </c>
      <c r="G637">
        <v>0</v>
      </c>
      <c r="J637" s="33">
        <v>42377</v>
      </c>
      <c r="K637" t="s">
        <v>46</v>
      </c>
      <c r="L637" t="s">
        <v>36</v>
      </c>
      <c r="M637" t="s">
        <v>87</v>
      </c>
      <c r="N637" t="s">
        <v>24</v>
      </c>
      <c r="O637" t="s">
        <v>843</v>
      </c>
      <c r="T637" t="s">
        <v>44</v>
      </c>
      <c r="U637" t="s">
        <v>18</v>
      </c>
      <c r="V637">
        <v>-25</v>
      </c>
      <c r="W637" t="s">
        <v>19</v>
      </c>
      <c r="X637" s="32" t="s">
        <v>240</v>
      </c>
      <c r="Y637">
        <v>0</v>
      </c>
      <c r="Z637">
        <v>7</v>
      </c>
      <c r="AC637">
        <v>7</v>
      </c>
      <c r="AD637">
        <v>7</v>
      </c>
      <c r="AJ637" s="32" t="s">
        <v>282</v>
      </c>
      <c r="AK637" t="s">
        <v>20</v>
      </c>
      <c r="AL637" t="s">
        <v>144</v>
      </c>
      <c r="AN637" t="s">
        <v>62</v>
      </c>
      <c r="AO637">
        <v>0</v>
      </c>
      <c r="AP637">
        <v>0</v>
      </c>
      <c r="AQ637">
        <v>0</v>
      </c>
      <c r="AR637">
        <v>1</v>
      </c>
      <c r="AS637">
        <v>1</v>
      </c>
      <c r="AT637">
        <v>1</v>
      </c>
      <c r="AU637">
        <v>1</v>
      </c>
      <c r="AV637">
        <v>1</v>
      </c>
    </row>
    <row r="638" spans="1:48" hidden="1" x14ac:dyDescent="0.25">
      <c r="A638" t="s">
        <v>17</v>
      </c>
      <c r="B638" t="s">
        <v>507</v>
      </c>
      <c r="C638" t="s">
        <v>507</v>
      </c>
      <c r="D638" t="s">
        <v>1781</v>
      </c>
      <c r="E638" t="s">
        <v>1782</v>
      </c>
      <c r="G638">
        <v>0</v>
      </c>
      <c r="J638" s="33">
        <v>42375</v>
      </c>
      <c r="K638" t="s">
        <v>136</v>
      </c>
      <c r="L638" t="s">
        <v>36</v>
      </c>
      <c r="M638" t="s">
        <v>87</v>
      </c>
      <c r="N638" t="s">
        <v>24</v>
      </c>
      <c r="O638" t="s">
        <v>843</v>
      </c>
      <c r="T638" t="s">
        <v>44</v>
      </c>
      <c r="U638" t="s">
        <v>18</v>
      </c>
      <c r="V638">
        <v>-33</v>
      </c>
      <c r="W638" t="s">
        <v>19</v>
      </c>
      <c r="X638" s="32" t="s">
        <v>240</v>
      </c>
      <c r="Y638">
        <v>0</v>
      </c>
      <c r="Z638">
        <v>5</v>
      </c>
      <c r="AC638">
        <v>5</v>
      </c>
      <c r="AD638">
        <v>5</v>
      </c>
      <c r="AJ638" s="32" t="s">
        <v>220</v>
      </c>
      <c r="AK638" t="s">
        <v>20</v>
      </c>
      <c r="AL638" t="s">
        <v>33</v>
      </c>
      <c r="AN638" s="1">
        <v>42288</v>
      </c>
      <c r="AO638">
        <v>0</v>
      </c>
      <c r="AP638">
        <v>0</v>
      </c>
      <c r="AQ638">
        <v>0</v>
      </c>
      <c r="AR638">
        <v>1</v>
      </c>
      <c r="AS638">
        <v>1</v>
      </c>
      <c r="AT638">
        <v>1</v>
      </c>
      <c r="AU638">
        <v>1</v>
      </c>
      <c r="AV638">
        <v>1</v>
      </c>
    </row>
    <row r="639" spans="1:48" hidden="1" x14ac:dyDescent="0.25">
      <c r="A639" t="s">
        <v>17</v>
      </c>
      <c r="B639" t="s">
        <v>507</v>
      </c>
      <c r="C639" t="s">
        <v>507</v>
      </c>
      <c r="D639" t="s">
        <v>1783</v>
      </c>
      <c r="E639" t="s">
        <v>1784</v>
      </c>
      <c r="G639">
        <v>0</v>
      </c>
      <c r="J639" s="33">
        <v>42384</v>
      </c>
      <c r="K639" t="s">
        <v>30</v>
      </c>
      <c r="L639" t="s">
        <v>39</v>
      </c>
      <c r="M639" t="s">
        <v>87</v>
      </c>
      <c r="N639" t="s">
        <v>32</v>
      </c>
      <c r="O639" t="s">
        <v>843</v>
      </c>
      <c r="T639" t="s">
        <v>44</v>
      </c>
      <c r="U639" t="s">
        <v>18</v>
      </c>
      <c r="V639">
        <v>-25</v>
      </c>
      <c r="W639" t="s">
        <v>19</v>
      </c>
      <c r="X639" s="32" t="s">
        <v>283</v>
      </c>
      <c r="Y639">
        <v>0</v>
      </c>
      <c r="Z639">
        <v>5</v>
      </c>
      <c r="AC639">
        <v>5</v>
      </c>
      <c r="AD639">
        <v>5</v>
      </c>
      <c r="AJ639" s="32" t="s">
        <v>66</v>
      </c>
      <c r="AK639" t="s">
        <v>20</v>
      </c>
      <c r="AL639" t="s">
        <v>158</v>
      </c>
      <c r="AN639" s="1">
        <v>42047</v>
      </c>
      <c r="AO639">
        <v>0</v>
      </c>
      <c r="AP639">
        <v>0</v>
      </c>
      <c r="AQ639">
        <v>0</v>
      </c>
      <c r="AR639">
        <v>1</v>
      </c>
      <c r="AS639">
        <v>1</v>
      </c>
      <c r="AT639">
        <v>1</v>
      </c>
      <c r="AU639">
        <v>1</v>
      </c>
      <c r="AV639">
        <v>1</v>
      </c>
    </row>
    <row r="640" spans="1:48" hidden="1" x14ac:dyDescent="0.25">
      <c r="A640" t="s">
        <v>17</v>
      </c>
      <c r="B640" t="s">
        <v>507</v>
      </c>
      <c r="C640" t="s">
        <v>507</v>
      </c>
      <c r="D640" t="s">
        <v>1785</v>
      </c>
      <c r="E640" t="s">
        <v>1786</v>
      </c>
      <c r="G640">
        <v>0</v>
      </c>
      <c r="J640" s="33">
        <v>42398</v>
      </c>
      <c r="K640" t="s">
        <v>30</v>
      </c>
      <c r="L640" t="s">
        <v>36</v>
      </c>
      <c r="M640" t="s">
        <v>87</v>
      </c>
      <c r="N640" t="s">
        <v>32</v>
      </c>
      <c r="O640" t="s">
        <v>843</v>
      </c>
      <c r="T640" t="s">
        <v>44</v>
      </c>
      <c r="U640" t="s">
        <v>18</v>
      </c>
      <c r="V640">
        <v>-25</v>
      </c>
      <c r="W640" t="s">
        <v>19</v>
      </c>
      <c r="X640" s="32" t="s">
        <v>68</v>
      </c>
      <c r="Y640">
        <v>0</v>
      </c>
      <c r="Z640">
        <v>10</v>
      </c>
      <c r="AC640">
        <v>10</v>
      </c>
      <c r="AD640">
        <v>10</v>
      </c>
      <c r="AJ640" s="32" t="s">
        <v>861</v>
      </c>
      <c r="AK640" t="s">
        <v>20</v>
      </c>
      <c r="AL640" t="s">
        <v>158</v>
      </c>
      <c r="AN640" t="s">
        <v>64</v>
      </c>
      <c r="AO640">
        <v>0</v>
      </c>
      <c r="AP640">
        <v>0</v>
      </c>
      <c r="AQ640">
        <v>0</v>
      </c>
      <c r="AR640">
        <v>1</v>
      </c>
      <c r="AS640">
        <v>1</v>
      </c>
      <c r="AT640">
        <v>1</v>
      </c>
      <c r="AU640">
        <v>1</v>
      </c>
      <c r="AV640">
        <v>1</v>
      </c>
    </row>
    <row r="641" spans="1:48" hidden="1" x14ac:dyDescent="0.25">
      <c r="A641" t="s">
        <v>17</v>
      </c>
      <c r="B641" t="s">
        <v>507</v>
      </c>
      <c r="C641" t="s">
        <v>507</v>
      </c>
      <c r="D641" t="s">
        <v>1787</v>
      </c>
      <c r="E641" t="s">
        <v>1788</v>
      </c>
      <c r="G641">
        <v>0</v>
      </c>
      <c r="J641" s="33">
        <v>42412</v>
      </c>
      <c r="K641" t="s">
        <v>46</v>
      </c>
      <c r="L641" t="s">
        <v>36</v>
      </c>
      <c r="M641" t="s">
        <v>87</v>
      </c>
      <c r="N641" t="s">
        <v>24</v>
      </c>
      <c r="O641" t="s">
        <v>843</v>
      </c>
      <c r="T641" t="s">
        <v>44</v>
      </c>
      <c r="U641" t="s">
        <v>25</v>
      </c>
      <c r="V641">
        <v>-25</v>
      </c>
      <c r="W641" t="s">
        <v>19</v>
      </c>
      <c r="X641" s="32" t="s">
        <v>259</v>
      </c>
      <c r="Y641">
        <v>8</v>
      </c>
      <c r="Z641">
        <v>0</v>
      </c>
      <c r="AC641">
        <v>0</v>
      </c>
      <c r="AD641">
        <v>0</v>
      </c>
      <c r="AJ641" s="32" t="s">
        <v>259</v>
      </c>
      <c r="AK641" t="s">
        <v>20</v>
      </c>
      <c r="AL641" t="s">
        <v>144</v>
      </c>
      <c r="AN641" s="1">
        <v>42644</v>
      </c>
      <c r="AO641">
        <v>0</v>
      </c>
      <c r="AP641">
        <v>0</v>
      </c>
      <c r="AQ641">
        <v>0</v>
      </c>
      <c r="AR641">
        <v>1</v>
      </c>
      <c r="AS641">
        <v>1</v>
      </c>
      <c r="AT641">
        <v>1</v>
      </c>
      <c r="AU641">
        <v>1</v>
      </c>
      <c r="AV641">
        <v>1</v>
      </c>
    </row>
    <row r="642" spans="1:48" hidden="1" x14ac:dyDescent="0.25">
      <c r="A642" t="s">
        <v>17</v>
      </c>
      <c r="B642" t="s">
        <v>507</v>
      </c>
      <c r="C642" t="s">
        <v>507</v>
      </c>
      <c r="D642" t="s">
        <v>1789</v>
      </c>
      <c r="E642" t="s">
        <v>1790</v>
      </c>
      <c r="G642">
        <v>0</v>
      </c>
      <c r="J642" s="33">
        <v>42375</v>
      </c>
      <c r="K642" t="s">
        <v>30</v>
      </c>
      <c r="L642" t="s">
        <v>36</v>
      </c>
      <c r="M642" t="s">
        <v>87</v>
      </c>
      <c r="N642" t="s">
        <v>32</v>
      </c>
      <c r="O642" t="s">
        <v>843</v>
      </c>
      <c r="T642" t="s">
        <v>44</v>
      </c>
      <c r="U642" t="s">
        <v>18</v>
      </c>
      <c r="V642">
        <v>-33</v>
      </c>
      <c r="W642" t="s">
        <v>19</v>
      </c>
      <c r="X642" s="32" t="s">
        <v>240</v>
      </c>
      <c r="Y642">
        <v>0</v>
      </c>
      <c r="Z642">
        <v>5</v>
      </c>
      <c r="AC642">
        <v>5</v>
      </c>
      <c r="AD642">
        <v>5</v>
      </c>
      <c r="AJ642" s="32" t="s">
        <v>220</v>
      </c>
      <c r="AK642" t="s">
        <v>20</v>
      </c>
      <c r="AL642" t="s">
        <v>158</v>
      </c>
      <c r="AN642" s="1">
        <v>42288</v>
      </c>
      <c r="AO642">
        <v>0</v>
      </c>
      <c r="AP642">
        <v>0</v>
      </c>
      <c r="AQ642">
        <v>0</v>
      </c>
      <c r="AR642">
        <v>1</v>
      </c>
      <c r="AS642">
        <v>1</v>
      </c>
      <c r="AT642">
        <v>1</v>
      </c>
      <c r="AU642">
        <v>1</v>
      </c>
      <c r="AV642">
        <v>1</v>
      </c>
    </row>
    <row r="643" spans="1:48" hidden="1" x14ac:dyDescent="0.25">
      <c r="A643" t="s">
        <v>17</v>
      </c>
      <c r="B643" t="s">
        <v>507</v>
      </c>
      <c r="C643" t="s">
        <v>507</v>
      </c>
      <c r="D643" t="s">
        <v>1791</v>
      </c>
      <c r="E643" t="s">
        <v>1792</v>
      </c>
      <c r="G643">
        <v>0</v>
      </c>
      <c r="J643" s="33">
        <v>42382</v>
      </c>
      <c r="K643" t="s">
        <v>30</v>
      </c>
      <c r="L643" t="s">
        <v>36</v>
      </c>
      <c r="M643" t="s">
        <v>87</v>
      </c>
      <c r="N643" t="s">
        <v>32</v>
      </c>
      <c r="O643" t="s">
        <v>843</v>
      </c>
      <c r="T643" t="s">
        <v>44</v>
      </c>
      <c r="U643" t="s">
        <v>18</v>
      </c>
      <c r="V643">
        <v>-33</v>
      </c>
      <c r="W643" t="s">
        <v>19</v>
      </c>
      <c r="X643" s="32" t="s">
        <v>351</v>
      </c>
      <c r="Y643">
        <v>0</v>
      </c>
      <c r="Z643">
        <v>5</v>
      </c>
      <c r="AC643">
        <v>5</v>
      </c>
      <c r="AD643">
        <v>5</v>
      </c>
      <c r="AJ643" s="32" t="s">
        <v>237</v>
      </c>
      <c r="AK643" t="s">
        <v>20</v>
      </c>
      <c r="AL643" t="s">
        <v>158</v>
      </c>
      <c r="AN643" t="s">
        <v>215</v>
      </c>
      <c r="AO643">
        <v>0</v>
      </c>
      <c r="AP643">
        <v>0</v>
      </c>
      <c r="AQ643">
        <v>0</v>
      </c>
      <c r="AR643">
        <v>1</v>
      </c>
      <c r="AS643">
        <v>1</v>
      </c>
      <c r="AT643">
        <v>1</v>
      </c>
      <c r="AU643">
        <v>1</v>
      </c>
      <c r="AV643">
        <v>1</v>
      </c>
    </row>
    <row r="644" spans="1:48" hidden="1" x14ac:dyDescent="0.25">
      <c r="A644" t="s">
        <v>17</v>
      </c>
      <c r="B644" t="s">
        <v>507</v>
      </c>
      <c r="C644" t="s">
        <v>507</v>
      </c>
      <c r="D644" t="s">
        <v>1793</v>
      </c>
      <c r="E644" t="s">
        <v>1794</v>
      </c>
      <c r="G644">
        <v>0</v>
      </c>
      <c r="J644" s="33">
        <v>42403</v>
      </c>
      <c r="K644" t="s">
        <v>30</v>
      </c>
      <c r="L644" t="s">
        <v>36</v>
      </c>
      <c r="M644" t="s">
        <v>87</v>
      </c>
      <c r="N644" t="s">
        <v>32</v>
      </c>
      <c r="O644" t="s">
        <v>843</v>
      </c>
      <c r="T644" t="s">
        <v>44</v>
      </c>
      <c r="U644" t="s">
        <v>18</v>
      </c>
      <c r="V644">
        <v>-33</v>
      </c>
      <c r="W644" t="s">
        <v>19</v>
      </c>
      <c r="X644" s="32" t="s">
        <v>238</v>
      </c>
      <c r="Y644">
        <v>0</v>
      </c>
      <c r="Z644">
        <v>15</v>
      </c>
      <c r="AC644">
        <v>15</v>
      </c>
      <c r="AD644">
        <v>15</v>
      </c>
      <c r="AJ644" s="32" t="s">
        <v>177</v>
      </c>
      <c r="AK644" t="s">
        <v>20</v>
      </c>
      <c r="AN644" s="1">
        <v>42259</v>
      </c>
      <c r="AO644">
        <v>0</v>
      </c>
      <c r="AP644">
        <v>0</v>
      </c>
      <c r="AQ644">
        <v>0</v>
      </c>
      <c r="AR644">
        <v>1</v>
      </c>
      <c r="AS644">
        <v>1</v>
      </c>
      <c r="AT644">
        <v>1</v>
      </c>
      <c r="AU644">
        <v>1</v>
      </c>
      <c r="AV644">
        <v>1</v>
      </c>
    </row>
    <row r="645" spans="1:48" hidden="1" x14ac:dyDescent="0.25">
      <c r="A645" t="s">
        <v>17</v>
      </c>
      <c r="B645" t="s">
        <v>507</v>
      </c>
      <c r="C645" t="s">
        <v>507</v>
      </c>
      <c r="D645" t="s">
        <v>1795</v>
      </c>
      <c r="E645" t="s">
        <v>1796</v>
      </c>
      <c r="G645">
        <v>0</v>
      </c>
      <c r="J645" s="33">
        <v>42396</v>
      </c>
      <c r="K645" t="s">
        <v>136</v>
      </c>
      <c r="L645" t="s">
        <v>36</v>
      </c>
      <c r="M645" t="s">
        <v>87</v>
      </c>
      <c r="N645" t="s">
        <v>24</v>
      </c>
      <c r="O645" t="s">
        <v>843</v>
      </c>
      <c r="T645" t="s">
        <v>44</v>
      </c>
      <c r="U645" t="s">
        <v>18</v>
      </c>
      <c r="V645">
        <v>-28</v>
      </c>
      <c r="W645" t="s">
        <v>19</v>
      </c>
      <c r="X645" s="32" t="s">
        <v>351</v>
      </c>
      <c r="Y645">
        <v>5</v>
      </c>
      <c r="Z645">
        <v>15</v>
      </c>
      <c r="AC645">
        <v>15</v>
      </c>
      <c r="AD645">
        <v>15</v>
      </c>
      <c r="AJ645" s="32" t="s">
        <v>322</v>
      </c>
      <c r="AK645" t="s">
        <v>20</v>
      </c>
      <c r="AL645" t="s">
        <v>33</v>
      </c>
      <c r="AN645" s="1">
        <v>42259</v>
      </c>
      <c r="AO645">
        <v>0</v>
      </c>
      <c r="AP645">
        <v>0</v>
      </c>
      <c r="AQ645">
        <v>0</v>
      </c>
      <c r="AR645">
        <v>1</v>
      </c>
      <c r="AS645">
        <v>1</v>
      </c>
      <c r="AT645">
        <v>1</v>
      </c>
      <c r="AU645">
        <v>1</v>
      </c>
      <c r="AV645">
        <v>1</v>
      </c>
    </row>
    <row r="646" spans="1:48" hidden="1" x14ac:dyDescent="0.25">
      <c r="A646" t="s">
        <v>17</v>
      </c>
      <c r="B646" t="s">
        <v>507</v>
      </c>
      <c r="C646" t="s">
        <v>507</v>
      </c>
      <c r="D646" t="s">
        <v>1797</v>
      </c>
      <c r="E646" t="s">
        <v>1798</v>
      </c>
      <c r="G646">
        <v>0</v>
      </c>
      <c r="J646" s="33">
        <v>42424</v>
      </c>
      <c r="K646" t="s">
        <v>136</v>
      </c>
      <c r="L646" t="s">
        <v>36</v>
      </c>
      <c r="M646" t="s">
        <v>87</v>
      </c>
      <c r="N646" t="s">
        <v>24</v>
      </c>
      <c r="O646" t="s">
        <v>843</v>
      </c>
      <c r="T646" t="s">
        <v>44</v>
      </c>
      <c r="U646" t="s">
        <v>18</v>
      </c>
      <c r="V646">
        <v>-33</v>
      </c>
      <c r="W646" t="s">
        <v>19</v>
      </c>
      <c r="X646" s="32" t="s">
        <v>290</v>
      </c>
      <c r="Y646">
        <v>0</v>
      </c>
      <c r="Z646">
        <v>15</v>
      </c>
      <c r="AC646">
        <v>15</v>
      </c>
      <c r="AD646">
        <v>15</v>
      </c>
      <c r="AJ646" s="32" t="s">
        <v>301</v>
      </c>
      <c r="AK646" t="s">
        <v>20</v>
      </c>
      <c r="AL646" t="s">
        <v>33</v>
      </c>
      <c r="AN646" s="1">
        <v>42583</v>
      </c>
      <c r="AO646">
        <v>0</v>
      </c>
      <c r="AP646">
        <v>0</v>
      </c>
      <c r="AQ646">
        <v>0</v>
      </c>
      <c r="AR646">
        <v>1</v>
      </c>
      <c r="AS646">
        <v>1</v>
      </c>
      <c r="AT646">
        <v>1</v>
      </c>
      <c r="AU646">
        <v>1</v>
      </c>
      <c r="AV646">
        <v>1</v>
      </c>
    </row>
    <row r="647" spans="1:48" hidden="1" x14ac:dyDescent="0.25">
      <c r="A647" t="s">
        <v>17</v>
      </c>
      <c r="B647" t="s">
        <v>507</v>
      </c>
      <c r="C647" t="s">
        <v>507</v>
      </c>
      <c r="D647" t="s">
        <v>1799</v>
      </c>
      <c r="E647" t="s">
        <v>1800</v>
      </c>
      <c r="G647">
        <v>0</v>
      </c>
      <c r="J647" s="33">
        <v>42452</v>
      </c>
      <c r="K647" t="s">
        <v>136</v>
      </c>
      <c r="L647" t="s">
        <v>36</v>
      </c>
      <c r="M647" t="s">
        <v>87</v>
      </c>
      <c r="N647" t="s">
        <v>24</v>
      </c>
      <c r="O647" t="s">
        <v>843</v>
      </c>
      <c r="T647" t="s">
        <v>44</v>
      </c>
      <c r="U647" t="s">
        <v>18</v>
      </c>
      <c r="V647">
        <v>-33</v>
      </c>
      <c r="W647" t="s">
        <v>19</v>
      </c>
      <c r="X647" s="32" t="s">
        <v>302</v>
      </c>
      <c r="Y647">
        <v>0</v>
      </c>
      <c r="Z647">
        <v>20</v>
      </c>
      <c r="AC647">
        <v>20</v>
      </c>
      <c r="AD647">
        <v>20</v>
      </c>
      <c r="AJ647" s="32" t="s">
        <v>189</v>
      </c>
      <c r="AK647" t="s">
        <v>20</v>
      </c>
      <c r="AL647" t="s">
        <v>33</v>
      </c>
      <c r="AN647" s="1">
        <v>42492</v>
      </c>
      <c r="AO647">
        <v>0</v>
      </c>
      <c r="AP647">
        <v>0</v>
      </c>
      <c r="AQ647">
        <v>0</v>
      </c>
      <c r="AR647">
        <v>1</v>
      </c>
      <c r="AS647">
        <v>1</v>
      </c>
      <c r="AT647">
        <v>1</v>
      </c>
      <c r="AU647">
        <v>1</v>
      </c>
      <c r="AV647">
        <v>1</v>
      </c>
    </row>
    <row r="648" spans="1:48" hidden="1" x14ac:dyDescent="0.25">
      <c r="A648" t="s">
        <v>17</v>
      </c>
      <c r="B648" t="s">
        <v>507</v>
      </c>
      <c r="C648" t="s">
        <v>507</v>
      </c>
      <c r="D648" t="s">
        <v>1801</v>
      </c>
      <c r="E648" t="s">
        <v>1802</v>
      </c>
      <c r="G648">
        <v>0</v>
      </c>
      <c r="J648" s="33">
        <v>42467</v>
      </c>
      <c r="K648" t="s">
        <v>30</v>
      </c>
      <c r="L648" t="s">
        <v>36</v>
      </c>
      <c r="M648" t="s">
        <v>87</v>
      </c>
      <c r="N648" t="s">
        <v>32</v>
      </c>
      <c r="O648" t="s">
        <v>843</v>
      </c>
      <c r="T648" t="s">
        <v>44</v>
      </c>
      <c r="U648" t="s">
        <v>18</v>
      </c>
      <c r="V648">
        <v>-33</v>
      </c>
      <c r="W648" t="s">
        <v>19</v>
      </c>
      <c r="X648" s="32" t="s">
        <v>604</v>
      </c>
      <c r="Y648">
        <v>0</v>
      </c>
      <c r="Z648">
        <v>10</v>
      </c>
      <c r="AC648">
        <v>10</v>
      </c>
      <c r="AD648">
        <v>10</v>
      </c>
      <c r="AJ648" s="32" t="s">
        <v>835</v>
      </c>
      <c r="AK648" t="s">
        <v>20</v>
      </c>
      <c r="AN648" t="s">
        <v>69</v>
      </c>
      <c r="AO648">
        <v>0</v>
      </c>
      <c r="AP648">
        <v>0</v>
      </c>
      <c r="AQ648">
        <v>0</v>
      </c>
      <c r="AR648">
        <v>1</v>
      </c>
      <c r="AS648">
        <v>1</v>
      </c>
      <c r="AT648">
        <v>1</v>
      </c>
      <c r="AU648">
        <v>1</v>
      </c>
      <c r="AV648">
        <v>1</v>
      </c>
    </row>
    <row r="649" spans="1:48" hidden="1" x14ac:dyDescent="0.25">
      <c r="A649" t="s">
        <v>17</v>
      </c>
      <c r="B649" t="s">
        <v>507</v>
      </c>
      <c r="C649" t="s">
        <v>507</v>
      </c>
      <c r="D649" t="s">
        <v>1803</v>
      </c>
      <c r="E649" t="s">
        <v>1804</v>
      </c>
      <c r="G649">
        <v>0</v>
      </c>
      <c r="J649" s="33">
        <v>42572</v>
      </c>
      <c r="K649" t="s">
        <v>46</v>
      </c>
      <c r="L649" t="s">
        <v>36</v>
      </c>
      <c r="M649" t="s">
        <v>87</v>
      </c>
      <c r="N649" t="s">
        <v>24</v>
      </c>
      <c r="O649" t="s">
        <v>843</v>
      </c>
      <c r="T649" t="s">
        <v>44</v>
      </c>
      <c r="U649" t="s">
        <v>18</v>
      </c>
      <c r="V649">
        <v>-33</v>
      </c>
      <c r="W649" t="s">
        <v>19</v>
      </c>
      <c r="X649" s="32" t="s">
        <v>789</v>
      </c>
      <c r="Y649">
        <v>0</v>
      </c>
      <c r="Z649">
        <v>70</v>
      </c>
      <c r="AC649">
        <v>70</v>
      </c>
      <c r="AD649">
        <v>70</v>
      </c>
      <c r="AJ649" s="32" t="s">
        <v>1071</v>
      </c>
      <c r="AK649" t="s">
        <v>20</v>
      </c>
      <c r="AL649" t="s">
        <v>144</v>
      </c>
      <c r="AN649" s="1">
        <v>42406</v>
      </c>
      <c r="AO649">
        <v>0</v>
      </c>
      <c r="AP649">
        <v>0</v>
      </c>
      <c r="AQ649">
        <v>0</v>
      </c>
      <c r="AR649">
        <v>1</v>
      </c>
      <c r="AS649">
        <v>1</v>
      </c>
      <c r="AT649">
        <v>1</v>
      </c>
      <c r="AU649">
        <v>1</v>
      </c>
      <c r="AV649">
        <v>1</v>
      </c>
    </row>
    <row r="650" spans="1:48" hidden="1" x14ac:dyDescent="0.25">
      <c r="A650" t="s">
        <v>17</v>
      </c>
      <c r="B650" t="s">
        <v>507</v>
      </c>
      <c r="C650" t="s">
        <v>507</v>
      </c>
      <c r="D650" t="s">
        <v>1805</v>
      </c>
      <c r="E650" t="s">
        <v>1806</v>
      </c>
      <c r="G650">
        <v>0</v>
      </c>
      <c r="J650" s="33">
        <v>42579</v>
      </c>
      <c r="K650" t="s">
        <v>46</v>
      </c>
      <c r="L650" t="s">
        <v>36</v>
      </c>
      <c r="M650" t="s">
        <v>87</v>
      </c>
      <c r="N650" t="s">
        <v>24</v>
      </c>
      <c r="O650" t="s">
        <v>843</v>
      </c>
      <c r="T650" t="s">
        <v>44</v>
      </c>
      <c r="U650" t="s">
        <v>18</v>
      </c>
      <c r="V650">
        <v>-33</v>
      </c>
      <c r="W650" t="s">
        <v>19</v>
      </c>
      <c r="X650" s="32" t="s">
        <v>516</v>
      </c>
      <c r="Y650">
        <v>0</v>
      </c>
      <c r="Z650">
        <v>5</v>
      </c>
      <c r="AC650">
        <v>5</v>
      </c>
      <c r="AD650">
        <v>5</v>
      </c>
      <c r="AJ650" s="32" t="s">
        <v>1423</v>
      </c>
      <c r="AK650" t="s">
        <v>20</v>
      </c>
      <c r="AL650" t="s">
        <v>33</v>
      </c>
      <c r="AN650" s="1">
        <v>42619</v>
      </c>
      <c r="AO650">
        <v>0</v>
      </c>
      <c r="AP650">
        <v>0</v>
      </c>
      <c r="AQ650">
        <v>0</v>
      </c>
      <c r="AR650">
        <v>1</v>
      </c>
      <c r="AS650">
        <v>1</v>
      </c>
      <c r="AT650">
        <v>1</v>
      </c>
      <c r="AU650">
        <v>1</v>
      </c>
      <c r="AV650">
        <v>1</v>
      </c>
    </row>
    <row r="651" spans="1:48" hidden="1" x14ac:dyDescent="0.25">
      <c r="A651" t="s">
        <v>17</v>
      </c>
      <c r="B651" t="s">
        <v>507</v>
      </c>
      <c r="C651" t="s">
        <v>507</v>
      </c>
      <c r="D651" t="s">
        <v>1807</v>
      </c>
      <c r="E651" t="s">
        <v>1808</v>
      </c>
      <c r="G651">
        <v>0</v>
      </c>
      <c r="J651" s="33">
        <v>42615</v>
      </c>
      <c r="K651" t="s">
        <v>136</v>
      </c>
      <c r="L651" t="s">
        <v>36</v>
      </c>
      <c r="M651" t="s">
        <v>87</v>
      </c>
      <c r="N651" t="s">
        <v>24</v>
      </c>
      <c r="O651" t="s">
        <v>843</v>
      </c>
      <c r="T651" t="s">
        <v>44</v>
      </c>
      <c r="U651" t="s">
        <v>18</v>
      </c>
      <c r="V651">
        <v>-33</v>
      </c>
      <c r="W651" t="s">
        <v>19</v>
      </c>
      <c r="X651" s="32" t="s">
        <v>641</v>
      </c>
      <c r="Y651">
        <v>0</v>
      </c>
      <c r="Z651">
        <v>15</v>
      </c>
      <c r="AC651">
        <v>15</v>
      </c>
      <c r="AD651">
        <v>15</v>
      </c>
      <c r="AJ651" s="32" t="s">
        <v>1109</v>
      </c>
      <c r="AK651" t="s">
        <v>20</v>
      </c>
      <c r="AL651" t="s">
        <v>33</v>
      </c>
      <c r="AN651" t="s">
        <v>946</v>
      </c>
      <c r="AO651">
        <v>0</v>
      </c>
      <c r="AP651">
        <v>0</v>
      </c>
      <c r="AQ651">
        <v>0</v>
      </c>
      <c r="AR651">
        <v>1</v>
      </c>
      <c r="AS651">
        <v>1</v>
      </c>
      <c r="AT651">
        <v>1</v>
      </c>
      <c r="AU651">
        <v>1</v>
      </c>
      <c r="AV651">
        <v>1</v>
      </c>
    </row>
    <row r="652" spans="1:48" hidden="1" x14ac:dyDescent="0.25">
      <c r="A652" t="s">
        <v>17</v>
      </c>
      <c r="B652" t="s">
        <v>507</v>
      </c>
      <c r="C652" t="s">
        <v>507</v>
      </c>
      <c r="D652" t="s">
        <v>1809</v>
      </c>
      <c r="E652" t="s">
        <v>1810</v>
      </c>
      <c r="G652">
        <v>0</v>
      </c>
      <c r="J652" s="33">
        <v>42643</v>
      </c>
      <c r="K652" t="s">
        <v>136</v>
      </c>
      <c r="L652" t="s">
        <v>36</v>
      </c>
      <c r="M652" t="s">
        <v>87</v>
      </c>
      <c r="N652" t="s">
        <v>24</v>
      </c>
      <c r="O652" t="s">
        <v>843</v>
      </c>
      <c r="T652" t="s">
        <v>44</v>
      </c>
      <c r="U652" t="s">
        <v>18</v>
      </c>
      <c r="V652">
        <v>-33</v>
      </c>
      <c r="W652" t="s">
        <v>19</v>
      </c>
      <c r="X652" s="32" t="s">
        <v>949</v>
      </c>
      <c r="Y652">
        <v>0</v>
      </c>
      <c r="Z652">
        <v>20</v>
      </c>
      <c r="AC652">
        <v>20</v>
      </c>
      <c r="AD652">
        <v>20</v>
      </c>
      <c r="AJ652" s="32" t="s">
        <v>874</v>
      </c>
      <c r="AK652" t="s">
        <v>20</v>
      </c>
      <c r="AL652" t="s">
        <v>33</v>
      </c>
      <c r="AN652" t="s">
        <v>948</v>
      </c>
      <c r="AO652">
        <v>0</v>
      </c>
      <c r="AP652">
        <v>0</v>
      </c>
      <c r="AQ652">
        <v>0</v>
      </c>
      <c r="AR652">
        <v>1</v>
      </c>
      <c r="AS652">
        <v>1</v>
      </c>
      <c r="AT652">
        <v>1</v>
      </c>
      <c r="AU652">
        <v>1</v>
      </c>
      <c r="AV652">
        <v>1</v>
      </c>
    </row>
    <row r="653" spans="1:48" hidden="1" x14ac:dyDescent="0.25">
      <c r="A653" t="s">
        <v>17</v>
      </c>
      <c r="B653" t="s">
        <v>507</v>
      </c>
      <c r="C653" t="s">
        <v>507</v>
      </c>
      <c r="D653" t="s">
        <v>1811</v>
      </c>
      <c r="E653" t="s">
        <v>1812</v>
      </c>
      <c r="G653">
        <v>0</v>
      </c>
      <c r="J653" s="33">
        <v>42643</v>
      </c>
      <c r="K653" t="s">
        <v>30</v>
      </c>
      <c r="L653" t="s">
        <v>36</v>
      </c>
      <c r="M653" t="s">
        <v>87</v>
      </c>
      <c r="N653" t="s">
        <v>32</v>
      </c>
      <c r="O653" t="s">
        <v>843</v>
      </c>
      <c r="T653" t="s">
        <v>44</v>
      </c>
      <c r="U653" t="s">
        <v>25</v>
      </c>
      <c r="V653">
        <v>-23</v>
      </c>
      <c r="W653" t="s">
        <v>19</v>
      </c>
      <c r="X653" s="32" t="s">
        <v>874</v>
      </c>
      <c r="Y653">
        <v>10</v>
      </c>
      <c r="Z653">
        <v>0</v>
      </c>
      <c r="AC653">
        <v>0</v>
      </c>
      <c r="AD653">
        <v>0</v>
      </c>
      <c r="AJ653" s="32" t="s">
        <v>874</v>
      </c>
      <c r="AK653" t="s">
        <v>20</v>
      </c>
      <c r="AL653" t="s">
        <v>158</v>
      </c>
      <c r="AN653" t="s">
        <v>1032</v>
      </c>
      <c r="AO653">
        <v>0</v>
      </c>
      <c r="AP653">
        <v>0</v>
      </c>
      <c r="AQ653">
        <v>0</v>
      </c>
      <c r="AR653">
        <v>1</v>
      </c>
      <c r="AS653">
        <v>1</v>
      </c>
      <c r="AT653">
        <v>1</v>
      </c>
      <c r="AU653">
        <v>1</v>
      </c>
      <c r="AV653">
        <v>1</v>
      </c>
    </row>
    <row r="654" spans="1:48" hidden="1" x14ac:dyDescent="0.25">
      <c r="A654" t="s">
        <v>17</v>
      </c>
      <c r="B654" t="s">
        <v>507</v>
      </c>
      <c r="C654" t="s">
        <v>507</v>
      </c>
      <c r="D654" t="s">
        <v>1813</v>
      </c>
      <c r="E654" t="s">
        <v>1814</v>
      </c>
      <c r="G654">
        <v>0</v>
      </c>
      <c r="J654" s="33">
        <v>42671</v>
      </c>
      <c r="K654" t="s">
        <v>46</v>
      </c>
      <c r="L654" t="s">
        <v>36</v>
      </c>
      <c r="M654" t="s">
        <v>87</v>
      </c>
      <c r="N654" t="s">
        <v>24</v>
      </c>
      <c r="O654" t="s">
        <v>843</v>
      </c>
      <c r="T654" t="s">
        <v>44</v>
      </c>
      <c r="U654" t="s">
        <v>18</v>
      </c>
      <c r="V654">
        <v>-33</v>
      </c>
      <c r="W654" t="s">
        <v>19</v>
      </c>
      <c r="X654" s="32" t="s">
        <v>666</v>
      </c>
      <c r="Y654">
        <v>0</v>
      </c>
      <c r="Z654">
        <v>10</v>
      </c>
      <c r="AC654">
        <v>10</v>
      </c>
      <c r="AD654">
        <v>10</v>
      </c>
      <c r="AJ654" s="32" t="s">
        <v>654</v>
      </c>
      <c r="AK654" t="s">
        <v>20</v>
      </c>
      <c r="AL654" t="s">
        <v>144</v>
      </c>
      <c r="AN654" t="s">
        <v>952</v>
      </c>
      <c r="AO654">
        <v>0</v>
      </c>
      <c r="AP654">
        <v>0</v>
      </c>
      <c r="AQ654">
        <v>0</v>
      </c>
      <c r="AR654">
        <v>1</v>
      </c>
      <c r="AS654">
        <v>1</v>
      </c>
      <c r="AT654">
        <v>1</v>
      </c>
      <c r="AU654">
        <v>1</v>
      </c>
      <c r="AV654">
        <v>1</v>
      </c>
    </row>
    <row r="655" spans="1:48" hidden="1" x14ac:dyDescent="0.25">
      <c r="A655" t="s">
        <v>17</v>
      </c>
      <c r="B655" t="s">
        <v>507</v>
      </c>
      <c r="C655" t="s">
        <v>507</v>
      </c>
      <c r="D655" t="s">
        <v>1815</v>
      </c>
      <c r="E655" t="s">
        <v>1816</v>
      </c>
      <c r="G655">
        <v>0</v>
      </c>
      <c r="J655" s="33">
        <v>42690</v>
      </c>
      <c r="K655" t="s">
        <v>46</v>
      </c>
      <c r="L655" t="s">
        <v>39</v>
      </c>
      <c r="M655" t="s">
        <v>87</v>
      </c>
      <c r="N655" t="s">
        <v>24</v>
      </c>
      <c r="O655" t="s">
        <v>843</v>
      </c>
      <c r="T655" t="s">
        <v>44</v>
      </c>
      <c r="U655" t="s">
        <v>18</v>
      </c>
      <c r="V655">
        <v>-33</v>
      </c>
      <c r="W655" t="s">
        <v>19</v>
      </c>
      <c r="X655" s="32" t="s">
        <v>1030</v>
      </c>
      <c r="Y655">
        <v>28</v>
      </c>
      <c r="Z655">
        <v>10</v>
      </c>
      <c r="AC655">
        <v>10</v>
      </c>
      <c r="AD655">
        <v>10</v>
      </c>
      <c r="AJ655" s="32" t="s">
        <v>651</v>
      </c>
      <c r="AK655" t="s">
        <v>20</v>
      </c>
      <c r="AL655" t="s">
        <v>144</v>
      </c>
      <c r="AN655" t="s">
        <v>938</v>
      </c>
      <c r="AO655">
        <v>0</v>
      </c>
      <c r="AP655">
        <v>0</v>
      </c>
      <c r="AQ655">
        <v>0</v>
      </c>
      <c r="AR655">
        <v>1</v>
      </c>
      <c r="AS655">
        <v>1</v>
      </c>
      <c r="AT655">
        <v>1</v>
      </c>
      <c r="AU655">
        <v>1</v>
      </c>
      <c r="AV655">
        <v>1</v>
      </c>
    </row>
    <row r="656" spans="1:48" hidden="1" x14ac:dyDescent="0.25">
      <c r="A656" t="s">
        <v>17</v>
      </c>
      <c r="B656" t="s">
        <v>507</v>
      </c>
      <c r="C656" t="s">
        <v>507</v>
      </c>
      <c r="D656" t="s">
        <v>1817</v>
      </c>
      <c r="E656" t="s">
        <v>1818</v>
      </c>
      <c r="G656">
        <v>0</v>
      </c>
      <c r="J656" s="33">
        <v>42390</v>
      </c>
      <c r="K656" t="s">
        <v>661</v>
      </c>
      <c r="L656" t="s">
        <v>36</v>
      </c>
      <c r="M656" t="s">
        <v>87</v>
      </c>
      <c r="N656" t="s">
        <v>40</v>
      </c>
      <c r="O656" t="s">
        <v>890</v>
      </c>
      <c r="T656" t="s">
        <v>44</v>
      </c>
      <c r="U656" t="s">
        <v>18</v>
      </c>
      <c r="V656">
        <v>-60</v>
      </c>
      <c r="W656" t="s">
        <v>19</v>
      </c>
      <c r="X656" s="32" t="s">
        <v>66</v>
      </c>
      <c r="Y656">
        <v>0</v>
      </c>
      <c r="Z656">
        <v>5</v>
      </c>
      <c r="AC656">
        <v>5</v>
      </c>
      <c r="AD656">
        <v>5</v>
      </c>
      <c r="AJ656" s="32" t="s">
        <v>249</v>
      </c>
      <c r="AK656" t="s">
        <v>20</v>
      </c>
      <c r="AN656" t="s">
        <v>218</v>
      </c>
      <c r="AO656">
        <v>0</v>
      </c>
      <c r="AP656">
        <v>0</v>
      </c>
      <c r="AQ656">
        <v>0</v>
      </c>
      <c r="AR656">
        <v>1</v>
      </c>
      <c r="AS656">
        <v>1</v>
      </c>
      <c r="AT656">
        <v>1</v>
      </c>
      <c r="AU656">
        <v>1</v>
      </c>
      <c r="AV656">
        <v>1</v>
      </c>
    </row>
    <row r="657" spans="1:48" hidden="1" x14ac:dyDescent="0.25">
      <c r="A657" t="s">
        <v>17</v>
      </c>
      <c r="B657" t="s">
        <v>507</v>
      </c>
      <c r="C657" t="s">
        <v>507</v>
      </c>
      <c r="D657" t="s">
        <v>1819</v>
      </c>
      <c r="E657" t="s">
        <v>1820</v>
      </c>
      <c r="G657">
        <v>0</v>
      </c>
      <c r="J657" s="33">
        <v>42397</v>
      </c>
      <c r="K657" t="s">
        <v>661</v>
      </c>
      <c r="L657" t="s">
        <v>36</v>
      </c>
      <c r="M657" t="s">
        <v>87</v>
      </c>
      <c r="N657" t="s">
        <v>664</v>
      </c>
      <c r="O657" t="s">
        <v>890</v>
      </c>
      <c r="T657" t="s">
        <v>44</v>
      </c>
      <c r="U657" t="s">
        <v>18</v>
      </c>
      <c r="V657">
        <v>-60</v>
      </c>
      <c r="W657" t="s">
        <v>19</v>
      </c>
      <c r="X657" s="32" t="s">
        <v>1533</v>
      </c>
      <c r="Y657">
        <v>0</v>
      </c>
      <c r="Z657">
        <v>5</v>
      </c>
      <c r="AC657">
        <v>5</v>
      </c>
      <c r="AD657">
        <v>5</v>
      </c>
      <c r="AJ657" s="32" t="s">
        <v>323</v>
      </c>
      <c r="AK657" t="s">
        <v>20</v>
      </c>
      <c r="AN657" t="s">
        <v>216</v>
      </c>
      <c r="AO657">
        <v>0</v>
      </c>
      <c r="AP657">
        <v>0</v>
      </c>
      <c r="AQ657">
        <v>0</v>
      </c>
      <c r="AR657">
        <v>1</v>
      </c>
      <c r="AS657">
        <v>1</v>
      </c>
      <c r="AT657">
        <v>1</v>
      </c>
      <c r="AU657">
        <v>1</v>
      </c>
      <c r="AV657">
        <v>1</v>
      </c>
    </row>
    <row r="658" spans="1:48" hidden="1" x14ac:dyDescent="0.25">
      <c r="A658" t="s">
        <v>17</v>
      </c>
      <c r="B658" t="s">
        <v>507</v>
      </c>
      <c r="C658" t="s">
        <v>507</v>
      </c>
      <c r="D658" t="s">
        <v>1821</v>
      </c>
      <c r="E658" t="s">
        <v>1822</v>
      </c>
      <c r="G658">
        <v>0</v>
      </c>
      <c r="J658" s="33">
        <v>42390</v>
      </c>
      <c r="K658" t="s">
        <v>30</v>
      </c>
      <c r="L658" t="s">
        <v>36</v>
      </c>
      <c r="M658" t="s">
        <v>87</v>
      </c>
      <c r="N658" t="s">
        <v>32</v>
      </c>
      <c r="O658" t="s">
        <v>890</v>
      </c>
      <c r="T658" t="s">
        <v>44</v>
      </c>
      <c r="U658" t="s">
        <v>18</v>
      </c>
      <c r="V658">
        <v>-55</v>
      </c>
      <c r="W658" t="s">
        <v>19</v>
      </c>
      <c r="X658" s="32" t="s">
        <v>66</v>
      </c>
      <c r="Y658">
        <v>0</v>
      </c>
      <c r="Z658">
        <v>5</v>
      </c>
      <c r="AC658">
        <v>5</v>
      </c>
      <c r="AD658">
        <v>5</v>
      </c>
      <c r="AJ658" s="32" t="s">
        <v>249</v>
      </c>
      <c r="AK658" t="s">
        <v>20</v>
      </c>
      <c r="AN658" t="s">
        <v>216</v>
      </c>
      <c r="AO658">
        <v>0</v>
      </c>
      <c r="AP658">
        <v>0</v>
      </c>
      <c r="AQ658">
        <v>0</v>
      </c>
      <c r="AR658">
        <v>1</v>
      </c>
      <c r="AS658">
        <v>1</v>
      </c>
      <c r="AT658">
        <v>1</v>
      </c>
      <c r="AU658">
        <v>1</v>
      </c>
      <c r="AV658">
        <v>1</v>
      </c>
    </row>
    <row r="659" spans="1:48" hidden="1" x14ac:dyDescent="0.25">
      <c r="A659" t="s">
        <v>17</v>
      </c>
      <c r="B659" t="s">
        <v>507</v>
      </c>
      <c r="C659" t="s">
        <v>507</v>
      </c>
      <c r="D659" t="s">
        <v>1823</v>
      </c>
      <c r="E659" t="s">
        <v>1824</v>
      </c>
      <c r="G659">
        <v>0</v>
      </c>
      <c r="J659" s="33">
        <v>42397</v>
      </c>
      <c r="K659" t="s">
        <v>30</v>
      </c>
      <c r="L659" t="s">
        <v>36</v>
      </c>
      <c r="M659" t="s">
        <v>87</v>
      </c>
      <c r="N659" t="s">
        <v>32</v>
      </c>
      <c r="O659" t="s">
        <v>890</v>
      </c>
      <c r="T659" t="s">
        <v>44</v>
      </c>
      <c r="U659" t="s">
        <v>18</v>
      </c>
      <c r="V659">
        <v>-55</v>
      </c>
      <c r="W659" t="s">
        <v>19</v>
      </c>
      <c r="X659" s="32" t="s">
        <v>1533</v>
      </c>
      <c r="Y659">
        <v>5</v>
      </c>
      <c r="Z659">
        <v>5</v>
      </c>
      <c r="AC659">
        <v>5</v>
      </c>
      <c r="AD659">
        <v>5</v>
      </c>
      <c r="AJ659" s="32" t="s">
        <v>323</v>
      </c>
      <c r="AK659" t="s">
        <v>20</v>
      </c>
      <c r="AN659" s="1">
        <v>42046</v>
      </c>
      <c r="AO659">
        <v>0</v>
      </c>
      <c r="AP659">
        <v>0</v>
      </c>
      <c r="AQ659">
        <v>0</v>
      </c>
      <c r="AR659">
        <v>1</v>
      </c>
      <c r="AS659">
        <v>1</v>
      </c>
      <c r="AT659">
        <v>1</v>
      </c>
      <c r="AU659">
        <v>1</v>
      </c>
      <c r="AV659">
        <v>1</v>
      </c>
    </row>
    <row r="660" spans="1:48" hidden="1" x14ac:dyDescent="0.25">
      <c r="A660" t="s">
        <v>17</v>
      </c>
      <c r="B660" t="s">
        <v>507</v>
      </c>
      <c r="C660" t="s">
        <v>507</v>
      </c>
      <c r="D660" t="s">
        <v>1825</v>
      </c>
      <c r="E660" t="s">
        <v>1826</v>
      </c>
      <c r="G660">
        <v>0</v>
      </c>
      <c r="J660" s="33">
        <v>42397</v>
      </c>
      <c r="K660" t="s">
        <v>46</v>
      </c>
      <c r="L660" t="s">
        <v>36</v>
      </c>
      <c r="M660" t="s">
        <v>87</v>
      </c>
      <c r="N660" t="s">
        <v>24</v>
      </c>
      <c r="O660" t="s">
        <v>890</v>
      </c>
      <c r="T660" t="s">
        <v>44</v>
      </c>
      <c r="U660" t="s">
        <v>25</v>
      </c>
      <c r="V660">
        <v>-60</v>
      </c>
      <c r="W660" t="s">
        <v>19</v>
      </c>
      <c r="X660" s="32" t="s">
        <v>323</v>
      </c>
      <c r="Y660">
        <v>0</v>
      </c>
      <c r="Z660">
        <v>0</v>
      </c>
      <c r="AC660">
        <v>0</v>
      </c>
      <c r="AD660">
        <v>0</v>
      </c>
      <c r="AJ660" s="32" t="s">
        <v>323</v>
      </c>
      <c r="AK660" t="s">
        <v>20</v>
      </c>
      <c r="AN660" t="s">
        <v>216</v>
      </c>
      <c r="AO660">
        <v>0</v>
      </c>
      <c r="AP660">
        <v>0</v>
      </c>
      <c r="AQ660">
        <v>0</v>
      </c>
      <c r="AR660">
        <v>1</v>
      </c>
      <c r="AS660">
        <v>1</v>
      </c>
      <c r="AT660">
        <v>1</v>
      </c>
      <c r="AU660">
        <v>1</v>
      </c>
      <c r="AV660">
        <v>1</v>
      </c>
    </row>
    <row r="661" spans="1:48" hidden="1" x14ac:dyDescent="0.25">
      <c r="A661" t="s">
        <v>17</v>
      </c>
      <c r="B661" t="s">
        <v>507</v>
      </c>
      <c r="C661" t="s">
        <v>507</v>
      </c>
      <c r="D661" t="s">
        <v>1827</v>
      </c>
      <c r="E661" t="s">
        <v>1828</v>
      </c>
      <c r="G661">
        <v>0</v>
      </c>
      <c r="J661" s="33">
        <v>42408</v>
      </c>
      <c r="K661" t="s">
        <v>46</v>
      </c>
      <c r="L661" t="s">
        <v>36</v>
      </c>
      <c r="M661" t="s">
        <v>87</v>
      </c>
      <c r="N661" t="s">
        <v>24</v>
      </c>
      <c r="O661" t="s">
        <v>890</v>
      </c>
      <c r="T661" t="s">
        <v>44</v>
      </c>
      <c r="U661" t="s">
        <v>18</v>
      </c>
      <c r="V661">
        <v>-52</v>
      </c>
      <c r="W661" t="s">
        <v>19</v>
      </c>
      <c r="X661" s="32" t="s">
        <v>861</v>
      </c>
      <c r="Y661">
        <v>0</v>
      </c>
      <c r="Z661">
        <v>7</v>
      </c>
      <c r="AC661">
        <v>7</v>
      </c>
      <c r="AD661">
        <v>7</v>
      </c>
      <c r="AJ661" s="32" t="s">
        <v>1550</v>
      </c>
      <c r="AK661" t="s">
        <v>20</v>
      </c>
      <c r="AN661" t="s">
        <v>355</v>
      </c>
      <c r="AO661">
        <v>0</v>
      </c>
      <c r="AP661">
        <v>0</v>
      </c>
      <c r="AQ661">
        <v>0</v>
      </c>
      <c r="AR661">
        <v>1</v>
      </c>
      <c r="AS661">
        <v>1</v>
      </c>
      <c r="AT661">
        <v>1</v>
      </c>
      <c r="AU661">
        <v>1</v>
      </c>
      <c r="AV661">
        <v>1</v>
      </c>
    </row>
    <row r="662" spans="1:48" hidden="1" x14ac:dyDescent="0.25">
      <c r="A662" t="s">
        <v>17</v>
      </c>
      <c r="B662" t="s">
        <v>507</v>
      </c>
      <c r="C662" t="s">
        <v>507</v>
      </c>
      <c r="D662" t="s">
        <v>1829</v>
      </c>
      <c r="E662" t="s">
        <v>1830</v>
      </c>
      <c r="G662">
        <v>0</v>
      </c>
      <c r="J662" s="33">
        <v>42404</v>
      </c>
      <c r="K662" t="s">
        <v>136</v>
      </c>
      <c r="L662" t="s">
        <v>36</v>
      </c>
      <c r="M662" t="s">
        <v>87</v>
      </c>
      <c r="N662" t="s">
        <v>24</v>
      </c>
      <c r="O662" t="s">
        <v>890</v>
      </c>
      <c r="T662" t="s">
        <v>44</v>
      </c>
      <c r="U662" t="s">
        <v>18</v>
      </c>
      <c r="V662">
        <v>-60</v>
      </c>
      <c r="W662" t="s">
        <v>19</v>
      </c>
      <c r="X662" s="32" t="s">
        <v>861</v>
      </c>
      <c r="Y662">
        <v>0</v>
      </c>
      <c r="Z662">
        <v>5</v>
      </c>
      <c r="AC662">
        <v>5</v>
      </c>
      <c r="AD662">
        <v>5</v>
      </c>
      <c r="AJ662" s="32" t="s">
        <v>290</v>
      </c>
      <c r="AK662" t="s">
        <v>20</v>
      </c>
      <c r="AN662" s="1">
        <v>42046</v>
      </c>
      <c r="AO662">
        <v>0</v>
      </c>
      <c r="AP662">
        <v>0</v>
      </c>
      <c r="AQ662">
        <v>0</v>
      </c>
      <c r="AR662">
        <v>1</v>
      </c>
      <c r="AS662">
        <v>1</v>
      </c>
      <c r="AT662">
        <v>1</v>
      </c>
      <c r="AU662">
        <v>1</v>
      </c>
      <c r="AV662">
        <v>1</v>
      </c>
    </row>
    <row r="663" spans="1:48" hidden="1" x14ac:dyDescent="0.25">
      <c r="A663" t="s">
        <v>17</v>
      </c>
      <c r="B663" t="s">
        <v>507</v>
      </c>
      <c r="C663" t="s">
        <v>507</v>
      </c>
      <c r="D663" t="s">
        <v>1831</v>
      </c>
      <c r="E663" t="s">
        <v>1832</v>
      </c>
      <c r="G663">
        <v>0</v>
      </c>
      <c r="J663" s="33">
        <v>42415</v>
      </c>
      <c r="K663" t="s">
        <v>30</v>
      </c>
      <c r="L663" t="s">
        <v>39</v>
      </c>
      <c r="M663" t="s">
        <v>87</v>
      </c>
      <c r="N663" t="s">
        <v>32</v>
      </c>
      <c r="O663" t="s">
        <v>890</v>
      </c>
      <c r="T663" t="s">
        <v>44</v>
      </c>
      <c r="U663" t="s">
        <v>18</v>
      </c>
      <c r="V663">
        <v>-52</v>
      </c>
      <c r="W663" t="s">
        <v>19</v>
      </c>
      <c r="X663" s="32" t="s">
        <v>840</v>
      </c>
      <c r="Y663">
        <v>0</v>
      </c>
      <c r="Z663">
        <v>5</v>
      </c>
      <c r="AC663">
        <v>5</v>
      </c>
      <c r="AD663">
        <v>5</v>
      </c>
      <c r="AJ663" s="32" t="s">
        <v>260</v>
      </c>
      <c r="AK663" t="s">
        <v>20</v>
      </c>
      <c r="AN663" t="s">
        <v>592</v>
      </c>
      <c r="AO663">
        <v>0</v>
      </c>
      <c r="AP663">
        <v>0</v>
      </c>
      <c r="AQ663">
        <v>0</v>
      </c>
      <c r="AR663">
        <v>1</v>
      </c>
      <c r="AS663">
        <v>1</v>
      </c>
      <c r="AT663">
        <v>1</v>
      </c>
      <c r="AU663">
        <v>1</v>
      </c>
      <c r="AV663">
        <v>1</v>
      </c>
    </row>
    <row r="664" spans="1:48" hidden="1" x14ac:dyDescent="0.25">
      <c r="A664" t="s">
        <v>17</v>
      </c>
      <c r="B664" t="s">
        <v>507</v>
      </c>
      <c r="C664" t="s">
        <v>507</v>
      </c>
      <c r="D664" t="s">
        <v>1833</v>
      </c>
      <c r="E664" t="s">
        <v>1834</v>
      </c>
      <c r="G664">
        <v>0</v>
      </c>
      <c r="J664" s="33">
        <v>42429</v>
      </c>
      <c r="K664" t="s">
        <v>30</v>
      </c>
      <c r="L664" t="s">
        <v>36</v>
      </c>
      <c r="M664" t="s">
        <v>87</v>
      </c>
      <c r="N664" t="s">
        <v>32</v>
      </c>
      <c r="O664" t="s">
        <v>890</v>
      </c>
      <c r="T664" t="s">
        <v>44</v>
      </c>
      <c r="U664" t="s">
        <v>18</v>
      </c>
      <c r="V664">
        <v>-52</v>
      </c>
      <c r="W664" t="s">
        <v>19</v>
      </c>
      <c r="X664" s="32" t="s">
        <v>178</v>
      </c>
      <c r="Y664">
        <v>0</v>
      </c>
      <c r="Z664">
        <v>10</v>
      </c>
      <c r="AC664">
        <v>10</v>
      </c>
      <c r="AD664">
        <v>10</v>
      </c>
      <c r="AJ664" s="32" t="s">
        <v>245</v>
      </c>
      <c r="AK664" t="s">
        <v>20</v>
      </c>
      <c r="AN664" s="1">
        <v>42228</v>
      </c>
      <c r="AO664">
        <v>0</v>
      </c>
      <c r="AP664">
        <v>0</v>
      </c>
      <c r="AQ664">
        <v>0</v>
      </c>
      <c r="AR664">
        <v>1</v>
      </c>
      <c r="AS664">
        <v>1</v>
      </c>
      <c r="AT664">
        <v>1</v>
      </c>
      <c r="AU664">
        <v>1</v>
      </c>
      <c r="AV664">
        <v>1</v>
      </c>
    </row>
    <row r="665" spans="1:48" hidden="1" x14ac:dyDescent="0.25">
      <c r="A665" t="s">
        <v>17</v>
      </c>
      <c r="B665" t="s">
        <v>507</v>
      </c>
      <c r="C665" t="s">
        <v>507</v>
      </c>
      <c r="D665" t="s">
        <v>1835</v>
      </c>
      <c r="E665" t="s">
        <v>1836</v>
      </c>
      <c r="G665">
        <v>0</v>
      </c>
      <c r="J665" s="33">
        <v>42443</v>
      </c>
      <c r="K665" t="s">
        <v>46</v>
      </c>
      <c r="L665" t="s">
        <v>36</v>
      </c>
      <c r="M665" t="s">
        <v>87</v>
      </c>
      <c r="N665" t="s">
        <v>24</v>
      </c>
      <c r="O665" t="s">
        <v>890</v>
      </c>
      <c r="T665" t="s">
        <v>44</v>
      </c>
      <c r="U665" t="s">
        <v>25</v>
      </c>
      <c r="V665">
        <v>-52</v>
      </c>
      <c r="W665" t="s">
        <v>19</v>
      </c>
      <c r="X665" s="32" t="s">
        <v>242</v>
      </c>
      <c r="Y665">
        <v>8</v>
      </c>
      <c r="Z665">
        <v>0</v>
      </c>
      <c r="AC665">
        <v>0</v>
      </c>
      <c r="AD665">
        <v>0</v>
      </c>
      <c r="AJ665" s="32" t="s">
        <v>242</v>
      </c>
      <c r="AK665" t="s">
        <v>20</v>
      </c>
      <c r="AN665" t="s">
        <v>240</v>
      </c>
      <c r="AO665">
        <v>0</v>
      </c>
      <c r="AP665">
        <v>0</v>
      </c>
      <c r="AQ665">
        <v>0</v>
      </c>
      <c r="AR665">
        <v>1</v>
      </c>
      <c r="AS665">
        <v>1</v>
      </c>
      <c r="AT665">
        <v>1</v>
      </c>
      <c r="AU665">
        <v>1</v>
      </c>
      <c r="AV665">
        <v>1</v>
      </c>
    </row>
    <row r="666" spans="1:48" hidden="1" x14ac:dyDescent="0.25">
      <c r="A666" t="s">
        <v>17</v>
      </c>
      <c r="B666" t="s">
        <v>507</v>
      </c>
      <c r="C666" t="s">
        <v>507</v>
      </c>
      <c r="D666" t="s">
        <v>1837</v>
      </c>
      <c r="E666" t="s">
        <v>1838</v>
      </c>
      <c r="G666">
        <v>0</v>
      </c>
      <c r="J666" s="33">
        <v>42404</v>
      </c>
      <c r="K666" t="s">
        <v>30</v>
      </c>
      <c r="L666" t="s">
        <v>36</v>
      </c>
      <c r="M666" t="s">
        <v>87</v>
      </c>
      <c r="N666" t="s">
        <v>32</v>
      </c>
      <c r="O666" t="s">
        <v>890</v>
      </c>
      <c r="T666" t="s">
        <v>44</v>
      </c>
      <c r="U666" t="s">
        <v>18</v>
      </c>
      <c r="V666">
        <v>-60</v>
      </c>
      <c r="W666" t="s">
        <v>19</v>
      </c>
      <c r="X666" s="32" t="s">
        <v>861</v>
      </c>
      <c r="Y666">
        <v>0</v>
      </c>
      <c r="Z666">
        <v>5</v>
      </c>
      <c r="AC666">
        <v>5</v>
      </c>
      <c r="AD666">
        <v>5</v>
      </c>
      <c r="AJ666" s="32" t="s">
        <v>290</v>
      </c>
      <c r="AK666" t="s">
        <v>20</v>
      </c>
      <c r="AN666" s="1">
        <v>42046</v>
      </c>
      <c r="AO666">
        <v>0</v>
      </c>
      <c r="AP666">
        <v>0</v>
      </c>
      <c r="AQ666">
        <v>0</v>
      </c>
      <c r="AR666">
        <v>1</v>
      </c>
      <c r="AS666">
        <v>1</v>
      </c>
      <c r="AT666">
        <v>1</v>
      </c>
      <c r="AU666">
        <v>1</v>
      </c>
      <c r="AV666">
        <v>1</v>
      </c>
    </row>
    <row r="667" spans="1:48" hidden="1" x14ac:dyDescent="0.25">
      <c r="A667" t="s">
        <v>17</v>
      </c>
      <c r="B667" t="s">
        <v>507</v>
      </c>
      <c r="C667" t="s">
        <v>507</v>
      </c>
      <c r="D667" t="s">
        <v>1839</v>
      </c>
      <c r="E667" t="s">
        <v>1840</v>
      </c>
      <c r="G667">
        <v>0</v>
      </c>
      <c r="J667" s="33">
        <v>42411</v>
      </c>
      <c r="K667" t="s">
        <v>30</v>
      </c>
      <c r="L667" t="s">
        <v>36</v>
      </c>
      <c r="M667" t="s">
        <v>87</v>
      </c>
      <c r="N667" t="s">
        <v>32</v>
      </c>
      <c r="O667" t="s">
        <v>890</v>
      </c>
      <c r="T667" t="s">
        <v>44</v>
      </c>
      <c r="U667" t="s">
        <v>18</v>
      </c>
      <c r="V667">
        <v>-60</v>
      </c>
      <c r="W667" t="s">
        <v>19</v>
      </c>
      <c r="X667" s="32" t="s">
        <v>296</v>
      </c>
      <c r="Y667">
        <v>0</v>
      </c>
      <c r="Z667">
        <v>5</v>
      </c>
      <c r="AC667">
        <v>5</v>
      </c>
      <c r="AD667">
        <v>5</v>
      </c>
      <c r="AJ667" s="32" t="s">
        <v>297</v>
      </c>
      <c r="AK667" t="s">
        <v>20</v>
      </c>
      <c r="AN667" s="1">
        <v>42258</v>
      </c>
      <c r="AO667">
        <v>0</v>
      </c>
      <c r="AP667">
        <v>0</v>
      </c>
      <c r="AQ667">
        <v>0</v>
      </c>
      <c r="AR667">
        <v>1</v>
      </c>
      <c r="AS667">
        <v>1</v>
      </c>
      <c r="AT667">
        <v>1</v>
      </c>
      <c r="AU667">
        <v>1</v>
      </c>
      <c r="AV667">
        <v>1</v>
      </c>
    </row>
    <row r="668" spans="1:48" hidden="1" x14ac:dyDescent="0.25">
      <c r="A668" t="s">
        <v>17</v>
      </c>
      <c r="B668" t="s">
        <v>507</v>
      </c>
      <c r="C668" t="s">
        <v>507</v>
      </c>
      <c r="D668" t="s">
        <v>1841</v>
      </c>
      <c r="E668" t="s">
        <v>1842</v>
      </c>
      <c r="G668">
        <v>0</v>
      </c>
      <c r="J668" s="33">
        <v>42432</v>
      </c>
      <c r="K668" t="s">
        <v>30</v>
      </c>
      <c r="L668" t="s">
        <v>36</v>
      </c>
      <c r="M668" t="s">
        <v>87</v>
      </c>
      <c r="N668" t="s">
        <v>32</v>
      </c>
      <c r="O668" t="s">
        <v>890</v>
      </c>
      <c r="T668" t="s">
        <v>44</v>
      </c>
      <c r="U668" t="s">
        <v>18</v>
      </c>
      <c r="V668">
        <v>-60</v>
      </c>
      <c r="W668" t="s">
        <v>19</v>
      </c>
      <c r="X668" s="32" t="s">
        <v>259</v>
      </c>
      <c r="Y668">
        <v>0</v>
      </c>
      <c r="Z668">
        <v>15</v>
      </c>
      <c r="AC668">
        <v>15</v>
      </c>
      <c r="AD668">
        <v>15</v>
      </c>
      <c r="AJ668" s="32" t="s">
        <v>838</v>
      </c>
      <c r="AK668" t="s">
        <v>20</v>
      </c>
      <c r="AN668" s="1">
        <v>42016</v>
      </c>
      <c r="AO668">
        <v>0</v>
      </c>
      <c r="AP668">
        <v>0</v>
      </c>
      <c r="AQ668">
        <v>0</v>
      </c>
      <c r="AR668">
        <v>1</v>
      </c>
      <c r="AS668">
        <v>1</v>
      </c>
      <c r="AT668">
        <v>1</v>
      </c>
      <c r="AU668">
        <v>1</v>
      </c>
      <c r="AV668">
        <v>1</v>
      </c>
    </row>
    <row r="669" spans="1:48" hidden="1" x14ac:dyDescent="0.25">
      <c r="A669" t="s">
        <v>17</v>
      </c>
      <c r="B669" t="s">
        <v>507</v>
      </c>
      <c r="C669" t="s">
        <v>507</v>
      </c>
      <c r="D669" t="s">
        <v>1843</v>
      </c>
      <c r="E669" t="s">
        <v>1844</v>
      </c>
      <c r="G669">
        <v>0</v>
      </c>
      <c r="J669" s="33">
        <v>42425</v>
      </c>
      <c r="K669" t="s">
        <v>136</v>
      </c>
      <c r="L669" t="s">
        <v>36</v>
      </c>
      <c r="M669" t="s">
        <v>87</v>
      </c>
      <c r="N669" t="s">
        <v>24</v>
      </c>
      <c r="O669" t="s">
        <v>890</v>
      </c>
      <c r="T669" t="s">
        <v>44</v>
      </c>
      <c r="U669" t="s">
        <v>18</v>
      </c>
      <c r="V669">
        <v>-55</v>
      </c>
      <c r="W669" t="s">
        <v>19</v>
      </c>
      <c r="X669" s="32" t="s">
        <v>296</v>
      </c>
      <c r="Y669">
        <v>5</v>
      </c>
      <c r="Z669">
        <v>15</v>
      </c>
      <c r="AC669">
        <v>15</v>
      </c>
      <c r="AD669">
        <v>15</v>
      </c>
      <c r="AJ669" s="32" t="s">
        <v>302</v>
      </c>
      <c r="AK669" t="s">
        <v>20</v>
      </c>
      <c r="AN669" s="1">
        <v>42016</v>
      </c>
      <c r="AO669">
        <v>0</v>
      </c>
      <c r="AP669">
        <v>0</v>
      </c>
      <c r="AQ669">
        <v>0</v>
      </c>
      <c r="AR669">
        <v>1</v>
      </c>
      <c r="AS669">
        <v>1</v>
      </c>
      <c r="AT669">
        <v>1</v>
      </c>
      <c r="AU669">
        <v>1</v>
      </c>
      <c r="AV669">
        <v>1</v>
      </c>
    </row>
    <row r="670" spans="1:48" hidden="1" x14ac:dyDescent="0.25">
      <c r="A670" t="s">
        <v>17</v>
      </c>
      <c r="B670" t="s">
        <v>507</v>
      </c>
      <c r="C670" t="s">
        <v>507</v>
      </c>
      <c r="D670" t="s">
        <v>1845</v>
      </c>
      <c r="E670" t="s">
        <v>1846</v>
      </c>
      <c r="G670">
        <v>0</v>
      </c>
      <c r="J670" s="33">
        <v>42453</v>
      </c>
      <c r="K670" t="s">
        <v>136</v>
      </c>
      <c r="L670" t="s">
        <v>36</v>
      </c>
      <c r="M670" t="s">
        <v>87</v>
      </c>
      <c r="N670" t="s">
        <v>24</v>
      </c>
      <c r="O670" t="s">
        <v>890</v>
      </c>
      <c r="T670" t="s">
        <v>44</v>
      </c>
      <c r="U670" t="s">
        <v>18</v>
      </c>
      <c r="V670">
        <v>-60</v>
      </c>
      <c r="W670" t="s">
        <v>19</v>
      </c>
      <c r="X670" s="32" t="s">
        <v>620</v>
      </c>
      <c r="Y670">
        <v>0</v>
      </c>
      <c r="Z670">
        <v>15</v>
      </c>
      <c r="AC670">
        <v>15</v>
      </c>
      <c r="AD670">
        <v>15</v>
      </c>
      <c r="AJ670" s="32" t="s">
        <v>604</v>
      </c>
      <c r="AK670" t="s">
        <v>20</v>
      </c>
      <c r="AN670" t="s">
        <v>240</v>
      </c>
      <c r="AO670">
        <v>0</v>
      </c>
      <c r="AP670">
        <v>0</v>
      </c>
      <c r="AQ670">
        <v>0</v>
      </c>
      <c r="AR670">
        <v>1</v>
      </c>
      <c r="AS670">
        <v>1</v>
      </c>
      <c r="AT670">
        <v>1</v>
      </c>
      <c r="AU670">
        <v>1</v>
      </c>
      <c r="AV670">
        <v>1</v>
      </c>
    </row>
    <row r="671" spans="1:48" hidden="1" x14ac:dyDescent="0.25">
      <c r="A671" t="s">
        <v>17</v>
      </c>
      <c r="B671" t="s">
        <v>507</v>
      </c>
      <c r="C671" t="s">
        <v>507</v>
      </c>
      <c r="D671" t="s">
        <v>1847</v>
      </c>
      <c r="E671" t="s">
        <v>1848</v>
      </c>
      <c r="G671">
        <v>0</v>
      </c>
      <c r="J671" s="33">
        <v>42482</v>
      </c>
      <c r="K671" t="s">
        <v>136</v>
      </c>
      <c r="L671" t="s">
        <v>36</v>
      </c>
      <c r="M671" t="s">
        <v>87</v>
      </c>
      <c r="N671" t="s">
        <v>24</v>
      </c>
      <c r="O671" t="s">
        <v>890</v>
      </c>
      <c r="T671" t="s">
        <v>44</v>
      </c>
      <c r="U671" t="s">
        <v>18</v>
      </c>
      <c r="V671">
        <v>-60</v>
      </c>
      <c r="W671" t="s">
        <v>19</v>
      </c>
      <c r="X671" s="32" t="s">
        <v>72</v>
      </c>
      <c r="Y671">
        <v>0</v>
      </c>
      <c r="Z671">
        <v>20</v>
      </c>
      <c r="AC671">
        <v>20</v>
      </c>
      <c r="AD671">
        <v>20</v>
      </c>
      <c r="AJ671" s="32" t="s">
        <v>452</v>
      </c>
      <c r="AK671" t="s">
        <v>20</v>
      </c>
      <c r="AN671" t="s">
        <v>323</v>
      </c>
      <c r="AO671">
        <v>0</v>
      </c>
      <c r="AP671">
        <v>0</v>
      </c>
      <c r="AQ671">
        <v>0</v>
      </c>
      <c r="AR671">
        <v>1</v>
      </c>
      <c r="AS671">
        <v>1</v>
      </c>
      <c r="AT671">
        <v>1</v>
      </c>
      <c r="AU671">
        <v>1</v>
      </c>
      <c r="AV671">
        <v>1</v>
      </c>
    </row>
    <row r="672" spans="1:48" hidden="1" x14ac:dyDescent="0.25">
      <c r="A672" t="s">
        <v>17</v>
      </c>
      <c r="B672" t="s">
        <v>507</v>
      </c>
      <c r="C672" t="s">
        <v>507</v>
      </c>
      <c r="D672" t="s">
        <v>1849</v>
      </c>
      <c r="E672" t="s">
        <v>1850</v>
      </c>
      <c r="G672">
        <v>0</v>
      </c>
      <c r="J672" s="33">
        <v>42543</v>
      </c>
      <c r="K672" t="s">
        <v>30</v>
      </c>
      <c r="L672" t="s">
        <v>36</v>
      </c>
      <c r="M672" t="s">
        <v>87</v>
      </c>
      <c r="N672" t="s">
        <v>32</v>
      </c>
      <c r="O672" t="s">
        <v>890</v>
      </c>
      <c r="T672" t="s">
        <v>44</v>
      </c>
      <c r="U672" t="s">
        <v>18</v>
      </c>
      <c r="V672">
        <v>-60</v>
      </c>
      <c r="W672" t="s">
        <v>19</v>
      </c>
      <c r="X672" s="32" t="s">
        <v>563</v>
      </c>
      <c r="Y672">
        <v>0</v>
      </c>
      <c r="Z672">
        <v>40</v>
      </c>
      <c r="AC672">
        <v>40</v>
      </c>
      <c r="AD672">
        <v>40</v>
      </c>
      <c r="AJ672" s="32" t="s">
        <v>475</v>
      </c>
      <c r="AK672" t="s">
        <v>20</v>
      </c>
      <c r="AN672" t="s">
        <v>604</v>
      </c>
      <c r="AO672">
        <v>0</v>
      </c>
      <c r="AP672">
        <v>0</v>
      </c>
      <c r="AQ672">
        <v>0</v>
      </c>
      <c r="AR672">
        <v>1</v>
      </c>
      <c r="AS672">
        <v>1</v>
      </c>
      <c r="AT672">
        <v>1</v>
      </c>
      <c r="AU672">
        <v>1</v>
      </c>
      <c r="AV672">
        <v>1</v>
      </c>
    </row>
    <row r="673" spans="1:48" hidden="1" x14ac:dyDescent="0.25">
      <c r="A673" t="s">
        <v>17</v>
      </c>
      <c r="B673" t="s">
        <v>507</v>
      </c>
      <c r="C673" t="s">
        <v>507</v>
      </c>
      <c r="D673" t="s">
        <v>1851</v>
      </c>
      <c r="E673" t="s">
        <v>1852</v>
      </c>
      <c r="G673">
        <v>0</v>
      </c>
      <c r="J673" s="33">
        <v>42653</v>
      </c>
      <c r="K673" t="s">
        <v>46</v>
      </c>
      <c r="L673" t="s">
        <v>36</v>
      </c>
      <c r="M673" t="s">
        <v>87</v>
      </c>
      <c r="N673" t="s">
        <v>24</v>
      </c>
      <c r="O673" t="s">
        <v>890</v>
      </c>
      <c r="T673" t="s">
        <v>44</v>
      </c>
      <c r="U673" t="s">
        <v>18</v>
      </c>
      <c r="V673">
        <v>-60</v>
      </c>
      <c r="W673" t="s">
        <v>19</v>
      </c>
      <c r="X673" s="32" t="s">
        <v>81</v>
      </c>
      <c r="Y673">
        <v>0</v>
      </c>
      <c r="Z673">
        <v>65</v>
      </c>
      <c r="AC673">
        <v>65</v>
      </c>
      <c r="AD673">
        <v>65</v>
      </c>
      <c r="AJ673" s="32" t="s">
        <v>955</v>
      </c>
      <c r="AK673" t="s">
        <v>20</v>
      </c>
      <c r="AN673" t="s">
        <v>517</v>
      </c>
      <c r="AO673">
        <v>0</v>
      </c>
      <c r="AP673">
        <v>0</v>
      </c>
      <c r="AQ673">
        <v>0</v>
      </c>
      <c r="AR673">
        <v>1</v>
      </c>
      <c r="AS673">
        <v>1</v>
      </c>
      <c r="AT673">
        <v>1</v>
      </c>
      <c r="AU673">
        <v>1</v>
      </c>
      <c r="AV673">
        <v>1</v>
      </c>
    </row>
    <row r="674" spans="1:48" hidden="1" x14ac:dyDescent="0.25">
      <c r="A674" t="s">
        <v>17</v>
      </c>
      <c r="B674" t="s">
        <v>507</v>
      </c>
      <c r="C674" t="s">
        <v>507</v>
      </c>
      <c r="D674" t="s">
        <v>1853</v>
      </c>
      <c r="E674" t="s">
        <v>1854</v>
      </c>
      <c r="G674">
        <v>0</v>
      </c>
      <c r="J674" s="33">
        <v>42683</v>
      </c>
      <c r="K674" t="s">
        <v>46</v>
      </c>
      <c r="L674" t="s">
        <v>36</v>
      </c>
      <c r="M674" t="s">
        <v>87</v>
      </c>
      <c r="N674" t="s">
        <v>24</v>
      </c>
      <c r="O674" t="s">
        <v>890</v>
      </c>
      <c r="T674" t="s">
        <v>44</v>
      </c>
      <c r="U674" t="s">
        <v>18</v>
      </c>
      <c r="V674">
        <v>-60</v>
      </c>
      <c r="W674" t="s">
        <v>19</v>
      </c>
      <c r="X674" s="32" t="s">
        <v>956</v>
      </c>
      <c r="Y674">
        <v>0</v>
      </c>
      <c r="Z674">
        <v>20</v>
      </c>
      <c r="AC674">
        <v>20</v>
      </c>
      <c r="AD674">
        <v>20</v>
      </c>
      <c r="AJ674" s="32" t="s">
        <v>939</v>
      </c>
      <c r="AK674" t="s">
        <v>20</v>
      </c>
      <c r="AN674" t="s">
        <v>641</v>
      </c>
      <c r="AO674">
        <v>0</v>
      </c>
      <c r="AP674">
        <v>0</v>
      </c>
      <c r="AQ674">
        <v>0</v>
      </c>
      <c r="AR674">
        <v>1</v>
      </c>
      <c r="AS674">
        <v>1</v>
      </c>
      <c r="AT674">
        <v>1</v>
      </c>
      <c r="AU674">
        <v>1</v>
      </c>
      <c r="AV674">
        <v>1</v>
      </c>
    </row>
    <row r="675" spans="1:48" hidden="1" x14ac:dyDescent="0.25">
      <c r="A675" t="s">
        <v>17</v>
      </c>
      <c r="B675" t="s">
        <v>507</v>
      </c>
      <c r="C675" t="s">
        <v>507</v>
      </c>
      <c r="D675" t="s">
        <v>1855</v>
      </c>
      <c r="E675" t="s">
        <v>1856</v>
      </c>
      <c r="G675">
        <v>0</v>
      </c>
      <c r="J675" s="33">
        <v>42705</v>
      </c>
      <c r="K675" t="s">
        <v>136</v>
      </c>
      <c r="L675" t="s">
        <v>36</v>
      </c>
      <c r="M675" t="s">
        <v>87</v>
      </c>
      <c r="N675" t="s">
        <v>24</v>
      </c>
      <c r="O675" t="s">
        <v>890</v>
      </c>
      <c r="T675" t="s">
        <v>44</v>
      </c>
      <c r="U675" t="s">
        <v>18</v>
      </c>
      <c r="V675">
        <v>-60</v>
      </c>
      <c r="W675" t="s">
        <v>19</v>
      </c>
      <c r="X675" s="32" t="s">
        <v>751</v>
      </c>
      <c r="Y675">
        <v>0</v>
      </c>
      <c r="Z675">
        <v>15</v>
      </c>
      <c r="AC675">
        <v>15</v>
      </c>
      <c r="AD675">
        <v>15</v>
      </c>
      <c r="AJ675" s="32" t="s">
        <v>746</v>
      </c>
      <c r="AK675" t="s">
        <v>20</v>
      </c>
      <c r="AN675" s="1">
        <v>42499</v>
      </c>
      <c r="AO675">
        <v>0</v>
      </c>
      <c r="AP675">
        <v>0</v>
      </c>
      <c r="AQ675">
        <v>0</v>
      </c>
      <c r="AR675">
        <v>1</v>
      </c>
      <c r="AS675">
        <v>1</v>
      </c>
      <c r="AT675">
        <v>1</v>
      </c>
      <c r="AU675">
        <v>1</v>
      </c>
      <c r="AV675">
        <v>1</v>
      </c>
    </row>
    <row r="676" spans="1:48" hidden="1" x14ac:dyDescent="0.25">
      <c r="A676" t="s">
        <v>17</v>
      </c>
      <c r="B676" t="s">
        <v>507</v>
      </c>
      <c r="C676" t="s">
        <v>507</v>
      </c>
      <c r="D676" t="s">
        <v>1857</v>
      </c>
      <c r="E676" t="s">
        <v>1858</v>
      </c>
      <c r="G676">
        <v>0</v>
      </c>
      <c r="J676" s="33">
        <v>42740</v>
      </c>
      <c r="K676" t="s">
        <v>136</v>
      </c>
      <c r="L676" t="s">
        <v>36</v>
      </c>
      <c r="M676" t="s">
        <v>87</v>
      </c>
      <c r="N676" t="s">
        <v>24</v>
      </c>
      <c r="O676" t="s">
        <v>890</v>
      </c>
      <c r="T676" t="s">
        <v>44</v>
      </c>
      <c r="U676" t="s">
        <v>18</v>
      </c>
      <c r="V676">
        <v>-60</v>
      </c>
      <c r="W676" t="s">
        <v>19</v>
      </c>
      <c r="X676" s="32" t="s">
        <v>1119</v>
      </c>
      <c r="Y676">
        <v>0</v>
      </c>
      <c r="Z676">
        <v>20</v>
      </c>
      <c r="AC676">
        <v>20</v>
      </c>
      <c r="AD676">
        <v>20</v>
      </c>
      <c r="AJ676" s="32" t="s">
        <v>677</v>
      </c>
      <c r="AK676" t="s">
        <v>20</v>
      </c>
      <c r="AN676" s="1">
        <v>42439</v>
      </c>
      <c r="AO676">
        <v>0</v>
      </c>
      <c r="AP676">
        <v>0</v>
      </c>
      <c r="AQ676">
        <v>0</v>
      </c>
      <c r="AR676">
        <v>1</v>
      </c>
      <c r="AS676">
        <v>1</v>
      </c>
      <c r="AT676">
        <v>1</v>
      </c>
      <c r="AU676">
        <v>1</v>
      </c>
      <c r="AV676">
        <v>1</v>
      </c>
    </row>
    <row r="677" spans="1:48" hidden="1" x14ac:dyDescent="0.25">
      <c r="A677" t="s">
        <v>17</v>
      </c>
      <c r="B677" t="s">
        <v>507</v>
      </c>
      <c r="C677" t="s">
        <v>507</v>
      </c>
      <c r="D677" t="s">
        <v>1859</v>
      </c>
      <c r="E677" t="s">
        <v>1860</v>
      </c>
      <c r="G677">
        <v>0</v>
      </c>
      <c r="J677" s="33">
        <v>42740</v>
      </c>
      <c r="K677" t="s">
        <v>30</v>
      </c>
      <c r="L677" t="s">
        <v>36</v>
      </c>
      <c r="M677" t="s">
        <v>87</v>
      </c>
      <c r="N677" t="s">
        <v>32</v>
      </c>
      <c r="O677" t="s">
        <v>890</v>
      </c>
      <c r="T677" t="s">
        <v>44</v>
      </c>
      <c r="U677" t="s">
        <v>25</v>
      </c>
      <c r="V677">
        <v>-50</v>
      </c>
      <c r="W677" t="s">
        <v>19</v>
      </c>
      <c r="X677" s="32" t="s">
        <v>677</v>
      </c>
      <c r="Y677">
        <v>10</v>
      </c>
      <c r="Z677">
        <v>0</v>
      </c>
      <c r="AC677">
        <v>0</v>
      </c>
      <c r="AD677">
        <v>0</v>
      </c>
      <c r="AJ677" s="32" t="s">
        <v>677</v>
      </c>
      <c r="AK677" t="s">
        <v>20</v>
      </c>
      <c r="AN677" t="s">
        <v>666</v>
      </c>
      <c r="AO677">
        <v>0</v>
      </c>
      <c r="AP677">
        <v>0</v>
      </c>
      <c r="AQ677">
        <v>0</v>
      </c>
      <c r="AR677">
        <v>1</v>
      </c>
      <c r="AS677">
        <v>1</v>
      </c>
      <c r="AT677">
        <v>1</v>
      </c>
      <c r="AU677">
        <v>1</v>
      </c>
      <c r="AV677">
        <v>1</v>
      </c>
    </row>
    <row r="678" spans="1:48" hidden="1" x14ac:dyDescent="0.25">
      <c r="A678" t="s">
        <v>17</v>
      </c>
      <c r="B678" t="s">
        <v>507</v>
      </c>
      <c r="C678" t="s">
        <v>507</v>
      </c>
      <c r="D678" t="s">
        <v>1861</v>
      </c>
      <c r="E678" t="s">
        <v>1862</v>
      </c>
      <c r="G678">
        <v>0</v>
      </c>
      <c r="J678" s="33">
        <v>42768</v>
      </c>
      <c r="K678" t="s">
        <v>46</v>
      </c>
      <c r="L678" t="s">
        <v>36</v>
      </c>
      <c r="M678" t="s">
        <v>87</v>
      </c>
      <c r="N678" t="s">
        <v>24</v>
      </c>
      <c r="O678" t="s">
        <v>890</v>
      </c>
      <c r="T678" t="s">
        <v>44</v>
      </c>
      <c r="U678" t="s">
        <v>18</v>
      </c>
      <c r="V678">
        <v>-60</v>
      </c>
      <c r="W678" t="s">
        <v>19</v>
      </c>
      <c r="X678" s="32" t="s">
        <v>933</v>
      </c>
      <c r="Y678">
        <v>0</v>
      </c>
      <c r="Z678">
        <v>10</v>
      </c>
      <c r="AC678">
        <v>10</v>
      </c>
      <c r="AD678">
        <v>10</v>
      </c>
      <c r="AJ678" s="32" t="s">
        <v>934</v>
      </c>
      <c r="AK678" t="s">
        <v>20</v>
      </c>
      <c r="AN678" s="1">
        <v>42411</v>
      </c>
      <c r="AO678">
        <v>0</v>
      </c>
      <c r="AP678">
        <v>0</v>
      </c>
      <c r="AQ678">
        <v>0</v>
      </c>
      <c r="AR678">
        <v>1</v>
      </c>
      <c r="AS678">
        <v>1</v>
      </c>
      <c r="AT678">
        <v>1</v>
      </c>
      <c r="AU678">
        <v>1</v>
      </c>
      <c r="AV678">
        <v>1</v>
      </c>
    </row>
    <row r="679" spans="1:48" hidden="1" x14ac:dyDescent="0.25">
      <c r="A679" t="s">
        <v>17</v>
      </c>
      <c r="B679" t="s">
        <v>507</v>
      </c>
      <c r="C679" t="s">
        <v>507</v>
      </c>
      <c r="D679" t="s">
        <v>1863</v>
      </c>
      <c r="E679" t="s">
        <v>1864</v>
      </c>
      <c r="G679">
        <v>0</v>
      </c>
      <c r="J679" s="33">
        <v>42782</v>
      </c>
      <c r="K679" t="s">
        <v>46</v>
      </c>
      <c r="L679" t="s">
        <v>39</v>
      </c>
      <c r="M679" t="s">
        <v>87</v>
      </c>
      <c r="N679" t="s">
        <v>24</v>
      </c>
      <c r="O679" t="s">
        <v>890</v>
      </c>
      <c r="T679" t="s">
        <v>44</v>
      </c>
      <c r="U679" t="s">
        <v>18</v>
      </c>
      <c r="V679">
        <v>-60</v>
      </c>
      <c r="W679" t="s">
        <v>19</v>
      </c>
      <c r="X679" s="32" t="s">
        <v>1229</v>
      </c>
      <c r="Y679">
        <v>0</v>
      </c>
      <c r="Z679">
        <v>10</v>
      </c>
      <c r="AC679">
        <v>10</v>
      </c>
      <c r="AD679">
        <v>10</v>
      </c>
      <c r="AJ679" s="32" t="s">
        <v>931</v>
      </c>
      <c r="AK679" t="s">
        <v>20</v>
      </c>
      <c r="AN679" t="s">
        <v>685</v>
      </c>
      <c r="AO679">
        <v>0</v>
      </c>
      <c r="AP679">
        <v>0</v>
      </c>
      <c r="AQ679">
        <v>0</v>
      </c>
      <c r="AR679">
        <v>1</v>
      </c>
      <c r="AS679">
        <v>1</v>
      </c>
      <c r="AT679">
        <v>1</v>
      </c>
      <c r="AU679">
        <v>1</v>
      </c>
      <c r="AV679">
        <v>1</v>
      </c>
    </row>
    <row r="680" spans="1:48" hidden="1" x14ac:dyDescent="0.25">
      <c r="A680" t="s">
        <v>17</v>
      </c>
      <c r="B680" t="s">
        <v>507</v>
      </c>
      <c r="C680" t="s">
        <v>507</v>
      </c>
      <c r="D680" t="s">
        <v>1865</v>
      </c>
      <c r="E680" t="s">
        <v>1866</v>
      </c>
      <c r="G680">
        <v>0</v>
      </c>
      <c r="J680" s="33">
        <v>42478</v>
      </c>
      <c r="K680" t="s">
        <v>90</v>
      </c>
      <c r="L680" t="s">
        <v>36</v>
      </c>
      <c r="M680" t="s">
        <v>42</v>
      </c>
      <c r="N680" t="s">
        <v>40</v>
      </c>
      <c r="O680" t="s">
        <v>570</v>
      </c>
      <c r="T680" t="s">
        <v>93</v>
      </c>
      <c r="U680" t="s">
        <v>18</v>
      </c>
      <c r="V680">
        <v>-41</v>
      </c>
      <c r="W680" t="s">
        <v>19</v>
      </c>
      <c r="X680" s="32" t="s">
        <v>511</v>
      </c>
      <c r="Y680">
        <v>0</v>
      </c>
      <c r="Z680">
        <v>10</v>
      </c>
      <c r="AC680">
        <v>10</v>
      </c>
      <c r="AD680">
        <v>10</v>
      </c>
      <c r="AJ680" s="32" t="s">
        <v>512</v>
      </c>
      <c r="AK680" t="s">
        <v>20</v>
      </c>
      <c r="AL680" t="s">
        <v>479</v>
      </c>
      <c r="AN680" t="s">
        <v>221</v>
      </c>
      <c r="AO680">
        <v>0</v>
      </c>
      <c r="AP680">
        <v>0</v>
      </c>
      <c r="AQ680">
        <v>0</v>
      </c>
      <c r="AR680">
        <v>1</v>
      </c>
      <c r="AS680">
        <v>1</v>
      </c>
      <c r="AT680">
        <v>1</v>
      </c>
      <c r="AU680">
        <v>1</v>
      </c>
      <c r="AV680">
        <v>1</v>
      </c>
    </row>
    <row r="681" spans="1:48" hidden="1" x14ac:dyDescent="0.25">
      <c r="A681" t="s">
        <v>17</v>
      </c>
      <c r="B681" t="s">
        <v>507</v>
      </c>
      <c r="C681" t="s">
        <v>507</v>
      </c>
      <c r="D681" t="s">
        <v>1867</v>
      </c>
      <c r="E681" t="s">
        <v>1868</v>
      </c>
      <c r="G681">
        <v>0</v>
      </c>
      <c r="J681" s="33">
        <v>42485</v>
      </c>
      <c r="K681" t="s">
        <v>90</v>
      </c>
      <c r="L681" t="s">
        <v>36</v>
      </c>
      <c r="M681" t="s">
        <v>42</v>
      </c>
      <c r="N681" t="s">
        <v>40</v>
      </c>
      <c r="O681" t="s">
        <v>570</v>
      </c>
      <c r="T681" t="s">
        <v>93</v>
      </c>
      <c r="U681" t="s">
        <v>18</v>
      </c>
      <c r="V681">
        <v>-41</v>
      </c>
      <c r="W681" t="s">
        <v>19</v>
      </c>
      <c r="X681" s="32" t="s">
        <v>457</v>
      </c>
      <c r="Y681">
        <v>0</v>
      </c>
      <c r="Z681">
        <v>5</v>
      </c>
      <c r="AC681">
        <v>5</v>
      </c>
      <c r="AD681">
        <v>5</v>
      </c>
      <c r="AJ681" s="32" t="s">
        <v>563</v>
      </c>
      <c r="AK681" t="s">
        <v>20</v>
      </c>
      <c r="AL681" t="s">
        <v>2942</v>
      </c>
      <c r="AN681" t="s">
        <v>302</v>
      </c>
      <c r="AO681">
        <v>0</v>
      </c>
      <c r="AP681">
        <v>0</v>
      </c>
      <c r="AQ681">
        <v>0</v>
      </c>
      <c r="AR681">
        <v>1</v>
      </c>
      <c r="AS681">
        <v>1</v>
      </c>
      <c r="AT681">
        <v>1</v>
      </c>
      <c r="AU681">
        <v>1</v>
      </c>
      <c r="AV681">
        <v>1</v>
      </c>
    </row>
    <row r="682" spans="1:48" hidden="1" x14ac:dyDescent="0.25">
      <c r="A682" t="s">
        <v>17</v>
      </c>
      <c r="B682" t="s">
        <v>507</v>
      </c>
      <c r="C682" t="s">
        <v>507</v>
      </c>
      <c r="D682" t="s">
        <v>1869</v>
      </c>
      <c r="E682" t="s">
        <v>1870</v>
      </c>
      <c r="G682">
        <v>0</v>
      </c>
      <c r="J682" s="33">
        <v>42516</v>
      </c>
      <c r="K682" t="s">
        <v>90</v>
      </c>
      <c r="L682" t="s">
        <v>36</v>
      </c>
      <c r="M682" t="s">
        <v>42</v>
      </c>
      <c r="N682" t="s">
        <v>40</v>
      </c>
      <c r="O682" t="s">
        <v>570</v>
      </c>
      <c r="T682" t="s">
        <v>96</v>
      </c>
      <c r="U682" t="s">
        <v>18</v>
      </c>
      <c r="V682">
        <v>-41</v>
      </c>
      <c r="W682" t="s">
        <v>19</v>
      </c>
      <c r="X682" s="32" t="s">
        <v>469</v>
      </c>
      <c r="Y682">
        <v>0</v>
      </c>
      <c r="Z682">
        <v>20</v>
      </c>
      <c r="AC682">
        <v>20</v>
      </c>
      <c r="AD682">
        <v>20</v>
      </c>
      <c r="AJ682" s="32" t="s">
        <v>78</v>
      </c>
      <c r="AK682" t="s">
        <v>20</v>
      </c>
      <c r="AL682" t="s">
        <v>2943</v>
      </c>
      <c r="AN682" t="s">
        <v>604</v>
      </c>
      <c r="AO682">
        <v>0</v>
      </c>
      <c r="AP682">
        <v>0</v>
      </c>
      <c r="AQ682">
        <v>0</v>
      </c>
      <c r="AR682">
        <v>1</v>
      </c>
      <c r="AS682">
        <v>1</v>
      </c>
      <c r="AT682">
        <v>1</v>
      </c>
      <c r="AU682">
        <v>1</v>
      </c>
      <c r="AV682">
        <v>1</v>
      </c>
    </row>
    <row r="683" spans="1:48" hidden="1" x14ac:dyDescent="0.25">
      <c r="A683" t="s">
        <v>17</v>
      </c>
      <c r="B683" t="s">
        <v>507</v>
      </c>
      <c r="C683" t="s">
        <v>507</v>
      </c>
      <c r="D683" t="s">
        <v>1871</v>
      </c>
      <c r="E683" t="s">
        <v>1872</v>
      </c>
      <c r="G683">
        <v>0</v>
      </c>
      <c r="J683" s="33">
        <v>42523</v>
      </c>
      <c r="K683" t="s">
        <v>90</v>
      </c>
      <c r="L683" t="s">
        <v>36</v>
      </c>
      <c r="M683" t="s">
        <v>42</v>
      </c>
      <c r="N683" t="s">
        <v>40</v>
      </c>
      <c r="O683" t="s">
        <v>570</v>
      </c>
      <c r="T683" t="s">
        <v>96</v>
      </c>
      <c r="U683" t="s">
        <v>18</v>
      </c>
      <c r="V683">
        <v>-41</v>
      </c>
      <c r="W683" t="s">
        <v>19</v>
      </c>
      <c r="X683" s="32" t="s">
        <v>1031</v>
      </c>
      <c r="Y683">
        <v>0</v>
      </c>
      <c r="Z683">
        <v>5</v>
      </c>
      <c r="AC683">
        <v>5</v>
      </c>
      <c r="AD683">
        <v>5</v>
      </c>
      <c r="AJ683" s="32" t="s">
        <v>924</v>
      </c>
      <c r="AK683" t="s">
        <v>20</v>
      </c>
      <c r="AL683" t="s">
        <v>2944</v>
      </c>
      <c r="AN683" s="1">
        <v>42373</v>
      </c>
      <c r="AO683">
        <v>0</v>
      </c>
      <c r="AP683">
        <v>0</v>
      </c>
      <c r="AQ683">
        <v>0</v>
      </c>
      <c r="AR683">
        <v>1</v>
      </c>
      <c r="AS683">
        <v>1</v>
      </c>
      <c r="AT683">
        <v>1</v>
      </c>
      <c r="AU683">
        <v>1</v>
      </c>
      <c r="AV683">
        <v>1</v>
      </c>
    </row>
    <row r="684" spans="1:48" hidden="1" x14ac:dyDescent="0.25">
      <c r="A684" t="s">
        <v>17</v>
      </c>
      <c r="B684" t="s">
        <v>507</v>
      </c>
      <c r="C684" t="s">
        <v>507</v>
      </c>
      <c r="D684" t="s">
        <v>1873</v>
      </c>
      <c r="E684" t="s">
        <v>1874</v>
      </c>
      <c r="G684">
        <v>0</v>
      </c>
      <c r="J684" s="33">
        <v>42537</v>
      </c>
      <c r="K684" t="s">
        <v>481</v>
      </c>
      <c r="L684" t="s">
        <v>36</v>
      </c>
      <c r="M684" t="s">
        <v>42</v>
      </c>
      <c r="N684" t="s">
        <v>40</v>
      </c>
      <c r="O684" t="s">
        <v>570</v>
      </c>
      <c r="T684" t="s">
        <v>96</v>
      </c>
      <c r="U684" t="s">
        <v>18</v>
      </c>
      <c r="V684">
        <v>-6</v>
      </c>
      <c r="W684" t="s">
        <v>19</v>
      </c>
      <c r="X684" s="32" t="s">
        <v>464</v>
      </c>
      <c r="Y684">
        <v>0</v>
      </c>
      <c r="Z684">
        <v>10</v>
      </c>
      <c r="AC684">
        <v>10</v>
      </c>
      <c r="AD684">
        <v>10</v>
      </c>
      <c r="AJ684" s="32" t="s">
        <v>745</v>
      </c>
      <c r="AK684" t="s">
        <v>20</v>
      </c>
      <c r="AL684" t="s">
        <v>99</v>
      </c>
      <c r="AN684" s="1">
        <v>42588</v>
      </c>
      <c r="AO684">
        <v>0</v>
      </c>
      <c r="AP684">
        <v>0</v>
      </c>
      <c r="AQ684">
        <v>0</v>
      </c>
      <c r="AR684">
        <v>1</v>
      </c>
      <c r="AS684">
        <v>1</v>
      </c>
      <c r="AT684">
        <v>1</v>
      </c>
      <c r="AU684">
        <v>1</v>
      </c>
      <c r="AV684">
        <v>1</v>
      </c>
    </row>
    <row r="685" spans="1:48" hidden="1" x14ac:dyDescent="0.25">
      <c r="A685" t="s">
        <v>17</v>
      </c>
      <c r="B685" t="s">
        <v>507</v>
      </c>
      <c r="C685" t="s">
        <v>507</v>
      </c>
      <c r="D685" t="s">
        <v>1875</v>
      </c>
      <c r="E685" t="s">
        <v>1876</v>
      </c>
      <c r="G685">
        <v>0</v>
      </c>
      <c r="J685" s="33">
        <v>42551</v>
      </c>
      <c r="K685" t="s">
        <v>481</v>
      </c>
      <c r="L685" t="s">
        <v>36</v>
      </c>
      <c r="M685" t="s">
        <v>42</v>
      </c>
      <c r="N685" t="s">
        <v>40</v>
      </c>
      <c r="O685" t="s">
        <v>570</v>
      </c>
      <c r="T685" t="s">
        <v>96</v>
      </c>
      <c r="U685" t="s">
        <v>18</v>
      </c>
      <c r="V685">
        <v>-6</v>
      </c>
      <c r="W685" t="s">
        <v>19</v>
      </c>
      <c r="X685" s="32" t="s">
        <v>454</v>
      </c>
      <c r="Y685">
        <v>0</v>
      </c>
      <c r="Z685">
        <v>10</v>
      </c>
      <c r="AC685">
        <v>10</v>
      </c>
      <c r="AD685">
        <v>10</v>
      </c>
      <c r="AJ685" s="32" t="s">
        <v>946</v>
      </c>
      <c r="AK685" t="s">
        <v>20</v>
      </c>
      <c r="AL685" t="s">
        <v>99</v>
      </c>
      <c r="AN685" t="s">
        <v>475</v>
      </c>
      <c r="AO685">
        <v>0</v>
      </c>
      <c r="AP685">
        <v>0</v>
      </c>
      <c r="AQ685">
        <v>0</v>
      </c>
      <c r="AR685">
        <v>1</v>
      </c>
      <c r="AS685">
        <v>1</v>
      </c>
      <c r="AT685">
        <v>1</v>
      </c>
      <c r="AU685">
        <v>1</v>
      </c>
      <c r="AV685">
        <v>1</v>
      </c>
    </row>
    <row r="686" spans="1:48" hidden="1" x14ac:dyDescent="0.25">
      <c r="A686" t="s">
        <v>17</v>
      </c>
      <c r="B686" t="s">
        <v>507</v>
      </c>
      <c r="C686" t="s">
        <v>507</v>
      </c>
      <c r="D686" t="s">
        <v>1877</v>
      </c>
      <c r="E686" t="s">
        <v>1878</v>
      </c>
      <c r="G686">
        <v>0</v>
      </c>
      <c r="J686" s="33">
        <v>42569</v>
      </c>
      <c r="K686" t="s">
        <v>481</v>
      </c>
      <c r="L686" t="s">
        <v>36</v>
      </c>
      <c r="M686" t="s">
        <v>42</v>
      </c>
      <c r="N686" t="s">
        <v>40</v>
      </c>
      <c r="O686" t="s">
        <v>570</v>
      </c>
      <c r="T686" t="s">
        <v>96</v>
      </c>
      <c r="U686" t="s">
        <v>18</v>
      </c>
      <c r="V686">
        <v>-6</v>
      </c>
      <c r="W686" t="s">
        <v>19</v>
      </c>
      <c r="X686" s="32" t="s">
        <v>942</v>
      </c>
      <c r="Y686">
        <v>0</v>
      </c>
      <c r="Z686">
        <v>10</v>
      </c>
      <c r="AC686">
        <v>10</v>
      </c>
      <c r="AD686">
        <v>10</v>
      </c>
      <c r="AJ686" s="32" t="s">
        <v>929</v>
      </c>
      <c r="AK686" t="s">
        <v>20</v>
      </c>
      <c r="AL686" t="s">
        <v>99</v>
      </c>
      <c r="AN686" s="1">
        <v>42528</v>
      </c>
      <c r="AO686">
        <v>0</v>
      </c>
      <c r="AP686">
        <v>0</v>
      </c>
      <c r="AQ686">
        <v>0</v>
      </c>
      <c r="AR686">
        <v>1</v>
      </c>
      <c r="AS686">
        <v>1</v>
      </c>
      <c r="AT686">
        <v>1</v>
      </c>
      <c r="AU686">
        <v>1</v>
      </c>
      <c r="AV686">
        <v>1</v>
      </c>
    </row>
    <row r="687" spans="1:48" hidden="1" x14ac:dyDescent="0.25">
      <c r="A687" t="s">
        <v>17</v>
      </c>
      <c r="B687" t="s">
        <v>507</v>
      </c>
      <c r="C687" t="s">
        <v>507</v>
      </c>
      <c r="D687" t="s">
        <v>1879</v>
      </c>
      <c r="E687" t="s">
        <v>1880</v>
      </c>
      <c r="G687">
        <v>0</v>
      </c>
      <c r="J687" s="33">
        <v>42605</v>
      </c>
      <c r="K687" t="s">
        <v>30</v>
      </c>
      <c r="L687" t="s">
        <v>36</v>
      </c>
      <c r="M687" t="s">
        <v>42</v>
      </c>
      <c r="N687" t="s">
        <v>32</v>
      </c>
      <c r="O687" t="s">
        <v>570</v>
      </c>
      <c r="T687" t="s">
        <v>96</v>
      </c>
      <c r="U687" t="s">
        <v>18</v>
      </c>
      <c r="V687">
        <v>-6</v>
      </c>
      <c r="W687" t="s">
        <v>19</v>
      </c>
      <c r="X687" s="32" t="s">
        <v>912</v>
      </c>
      <c r="Y687">
        <v>0</v>
      </c>
      <c r="Z687">
        <v>15</v>
      </c>
      <c r="AC687">
        <v>15</v>
      </c>
      <c r="AD687">
        <v>15</v>
      </c>
      <c r="AJ687" s="32" t="s">
        <v>930</v>
      </c>
      <c r="AK687" t="s">
        <v>20</v>
      </c>
      <c r="AL687" t="s">
        <v>99</v>
      </c>
      <c r="AN687" t="s">
        <v>641</v>
      </c>
      <c r="AO687">
        <v>0</v>
      </c>
      <c r="AP687">
        <v>0</v>
      </c>
      <c r="AQ687">
        <v>0</v>
      </c>
      <c r="AR687">
        <v>1</v>
      </c>
      <c r="AS687">
        <v>1</v>
      </c>
      <c r="AT687">
        <v>1</v>
      </c>
      <c r="AU687">
        <v>1</v>
      </c>
      <c r="AV687">
        <v>1</v>
      </c>
    </row>
    <row r="688" spans="1:48" hidden="1" x14ac:dyDescent="0.25">
      <c r="A688" t="s">
        <v>17</v>
      </c>
      <c r="B688" t="s">
        <v>507</v>
      </c>
      <c r="C688" t="s">
        <v>507</v>
      </c>
      <c r="D688" t="s">
        <v>1881</v>
      </c>
      <c r="E688" t="s">
        <v>1882</v>
      </c>
      <c r="G688">
        <v>0</v>
      </c>
      <c r="J688" s="33">
        <v>42668</v>
      </c>
      <c r="K688" t="s">
        <v>481</v>
      </c>
      <c r="L688" t="s">
        <v>36</v>
      </c>
      <c r="M688" t="s">
        <v>42</v>
      </c>
      <c r="N688" t="s">
        <v>40</v>
      </c>
      <c r="O688" t="s">
        <v>570</v>
      </c>
      <c r="T688" t="s">
        <v>96</v>
      </c>
      <c r="U688" t="s">
        <v>18</v>
      </c>
      <c r="V688">
        <v>-6</v>
      </c>
      <c r="W688" t="s">
        <v>19</v>
      </c>
      <c r="X688" s="32" t="s">
        <v>1103</v>
      </c>
      <c r="Y688">
        <v>35</v>
      </c>
      <c r="Z688">
        <v>5</v>
      </c>
      <c r="AC688">
        <v>5</v>
      </c>
      <c r="AD688">
        <v>5</v>
      </c>
      <c r="AJ688" s="32" t="s">
        <v>754</v>
      </c>
      <c r="AK688" t="s">
        <v>20</v>
      </c>
      <c r="AN688" t="s">
        <v>666</v>
      </c>
      <c r="AO688">
        <v>0</v>
      </c>
      <c r="AP688">
        <v>0</v>
      </c>
      <c r="AQ688">
        <v>0</v>
      </c>
      <c r="AR688">
        <v>1</v>
      </c>
      <c r="AS688">
        <v>1</v>
      </c>
      <c r="AT688">
        <v>1</v>
      </c>
      <c r="AU688">
        <v>1</v>
      </c>
      <c r="AV688">
        <v>1</v>
      </c>
    </row>
    <row r="689" spans="1:48" hidden="1" x14ac:dyDescent="0.25">
      <c r="A689" t="s">
        <v>17</v>
      </c>
      <c r="B689" t="s">
        <v>507</v>
      </c>
      <c r="C689" t="s">
        <v>507</v>
      </c>
      <c r="D689" t="s">
        <v>1883</v>
      </c>
      <c r="E689" t="s">
        <v>1884</v>
      </c>
      <c r="G689">
        <v>0</v>
      </c>
      <c r="J689" s="33">
        <v>42530</v>
      </c>
      <c r="K689" t="s">
        <v>90</v>
      </c>
      <c r="L689" t="s">
        <v>36</v>
      </c>
      <c r="M689" t="s">
        <v>42</v>
      </c>
      <c r="N689" t="s">
        <v>40</v>
      </c>
      <c r="O689" t="s">
        <v>570</v>
      </c>
      <c r="T689" t="s">
        <v>96</v>
      </c>
      <c r="U689" t="s">
        <v>18</v>
      </c>
      <c r="V689">
        <v>-41</v>
      </c>
      <c r="W689" t="s">
        <v>19</v>
      </c>
      <c r="X689" s="32" t="s">
        <v>464</v>
      </c>
      <c r="Y689">
        <v>0</v>
      </c>
      <c r="Z689">
        <v>5</v>
      </c>
      <c r="AC689">
        <v>5</v>
      </c>
      <c r="AD689">
        <v>5</v>
      </c>
      <c r="AJ689" s="32" t="s">
        <v>51</v>
      </c>
      <c r="AK689" t="s">
        <v>20</v>
      </c>
      <c r="AL689" t="s">
        <v>479</v>
      </c>
      <c r="AN689" s="1">
        <v>42586</v>
      </c>
      <c r="AO689">
        <v>0</v>
      </c>
      <c r="AP689">
        <v>0</v>
      </c>
      <c r="AQ689">
        <v>0</v>
      </c>
      <c r="AR689">
        <v>1</v>
      </c>
      <c r="AS689">
        <v>1</v>
      </c>
      <c r="AT689">
        <v>1</v>
      </c>
      <c r="AU689">
        <v>1</v>
      </c>
      <c r="AV689">
        <v>1</v>
      </c>
    </row>
    <row r="690" spans="1:48" hidden="1" x14ac:dyDescent="0.25">
      <c r="A690" t="s">
        <v>17</v>
      </c>
      <c r="B690" t="s">
        <v>507</v>
      </c>
      <c r="C690" t="s">
        <v>507</v>
      </c>
      <c r="D690" t="s">
        <v>1885</v>
      </c>
      <c r="E690" t="s">
        <v>1886</v>
      </c>
      <c r="G690">
        <v>0</v>
      </c>
      <c r="J690" s="33">
        <v>42605</v>
      </c>
      <c r="K690" t="s">
        <v>492</v>
      </c>
      <c r="L690" t="s">
        <v>36</v>
      </c>
      <c r="M690" t="s">
        <v>42</v>
      </c>
      <c r="N690" t="s">
        <v>40</v>
      </c>
      <c r="O690" t="s">
        <v>570</v>
      </c>
      <c r="T690" t="s">
        <v>96</v>
      </c>
      <c r="U690" t="s">
        <v>18</v>
      </c>
      <c r="V690">
        <v>-41</v>
      </c>
      <c r="W690" t="s">
        <v>19</v>
      </c>
      <c r="X690" s="32" t="s">
        <v>80</v>
      </c>
      <c r="Y690">
        <v>0</v>
      </c>
      <c r="Z690">
        <v>40</v>
      </c>
      <c r="AC690">
        <v>40</v>
      </c>
      <c r="AD690">
        <v>40</v>
      </c>
      <c r="AJ690" s="32" t="s">
        <v>930</v>
      </c>
      <c r="AK690" t="s">
        <v>20</v>
      </c>
      <c r="AL690" t="s">
        <v>493</v>
      </c>
      <c r="AN690" s="1">
        <v>42588</v>
      </c>
      <c r="AO690">
        <v>0</v>
      </c>
      <c r="AP690">
        <v>0</v>
      </c>
      <c r="AQ690">
        <v>0</v>
      </c>
      <c r="AR690">
        <v>1</v>
      </c>
      <c r="AS690">
        <v>1</v>
      </c>
      <c r="AT690">
        <v>1</v>
      </c>
      <c r="AU690">
        <v>1</v>
      </c>
      <c r="AV690">
        <v>1</v>
      </c>
    </row>
    <row r="691" spans="1:48" hidden="1" x14ac:dyDescent="0.25">
      <c r="A691" t="s">
        <v>17</v>
      </c>
      <c r="B691" t="s">
        <v>507</v>
      </c>
      <c r="C691" t="s">
        <v>507</v>
      </c>
      <c r="D691" t="s">
        <v>1887</v>
      </c>
      <c r="E691" t="s">
        <v>1888</v>
      </c>
      <c r="G691">
        <v>0</v>
      </c>
      <c r="J691" s="33">
        <v>42619</v>
      </c>
      <c r="K691" t="s">
        <v>496</v>
      </c>
      <c r="L691" t="s">
        <v>36</v>
      </c>
      <c r="M691" t="s">
        <v>42</v>
      </c>
      <c r="N691" t="s">
        <v>40</v>
      </c>
      <c r="O691" t="s">
        <v>570</v>
      </c>
      <c r="T691" t="s">
        <v>96</v>
      </c>
      <c r="U691" t="s">
        <v>18</v>
      </c>
      <c r="V691">
        <v>-41</v>
      </c>
      <c r="W691" t="s">
        <v>19</v>
      </c>
      <c r="X691" s="32" t="s">
        <v>945</v>
      </c>
      <c r="Y691">
        <v>0</v>
      </c>
      <c r="Z691">
        <v>10</v>
      </c>
      <c r="AC691">
        <v>10</v>
      </c>
      <c r="AD691">
        <v>10</v>
      </c>
      <c r="AJ691" s="32" t="s">
        <v>950</v>
      </c>
      <c r="AK691" t="s">
        <v>20</v>
      </c>
      <c r="AL691" t="s">
        <v>112</v>
      </c>
      <c r="AN691" t="s">
        <v>475</v>
      </c>
      <c r="AO691">
        <v>0</v>
      </c>
      <c r="AP691">
        <v>0</v>
      </c>
      <c r="AQ691">
        <v>0</v>
      </c>
      <c r="AR691">
        <v>1</v>
      </c>
      <c r="AS691">
        <v>1</v>
      </c>
      <c r="AT691">
        <v>1</v>
      </c>
      <c r="AU691">
        <v>1</v>
      </c>
      <c r="AV691">
        <v>1</v>
      </c>
    </row>
    <row r="692" spans="1:48" hidden="1" x14ac:dyDescent="0.25">
      <c r="A692" t="s">
        <v>17</v>
      </c>
      <c r="B692" t="s">
        <v>507</v>
      </c>
      <c r="C692" t="s">
        <v>507</v>
      </c>
      <c r="D692" t="s">
        <v>1889</v>
      </c>
      <c r="E692" t="s">
        <v>1890</v>
      </c>
      <c r="G692">
        <v>0</v>
      </c>
      <c r="J692" s="33">
        <v>42633</v>
      </c>
      <c r="K692" t="s">
        <v>496</v>
      </c>
      <c r="L692" t="s">
        <v>36</v>
      </c>
      <c r="M692" t="s">
        <v>42</v>
      </c>
      <c r="N692" t="s">
        <v>40</v>
      </c>
      <c r="O692" t="s">
        <v>570</v>
      </c>
      <c r="T692" t="s">
        <v>96</v>
      </c>
      <c r="U692" t="s">
        <v>18</v>
      </c>
      <c r="V692">
        <v>-41</v>
      </c>
      <c r="W692" t="s">
        <v>19</v>
      </c>
      <c r="X692" s="32" t="s">
        <v>1531</v>
      </c>
      <c r="Y692">
        <v>0</v>
      </c>
      <c r="Z692">
        <v>10</v>
      </c>
      <c r="AC692">
        <v>10</v>
      </c>
      <c r="AD692">
        <v>10</v>
      </c>
      <c r="AJ692" s="32" t="s">
        <v>918</v>
      </c>
      <c r="AK692" t="s">
        <v>20</v>
      </c>
      <c r="AL692" t="s">
        <v>112</v>
      </c>
      <c r="AN692" s="1">
        <v>42528</v>
      </c>
      <c r="AO692">
        <v>0</v>
      </c>
      <c r="AP692">
        <v>0</v>
      </c>
      <c r="AQ692">
        <v>0</v>
      </c>
      <c r="AR692">
        <v>1</v>
      </c>
      <c r="AS692">
        <v>1</v>
      </c>
      <c r="AT692">
        <v>1</v>
      </c>
      <c r="AU692">
        <v>1</v>
      </c>
      <c r="AV692">
        <v>1</v>
      </c>
    </row>
    <row r="693" spans="1:48" hidden="1" x14ac:dyDescent="0.25">
      <c r="A693" t="s">
        <v>17</v>
      </c>
      <c r="B693" t="s">
        <v>507</v>
      </c>
      <c r="C693" t="s">
        <v>507</v>
      </c>
      <c r="D693" t="s">
        <v>1891</v>
      </c>
      <c r="E693" t="s">
        <v>1892</v>
      </c>
      <c r="G693">
        <v>0</v>
      </c>
      <c r="J693" s="33">
        <v>42654</v>
      </c>
      <c r="K693" t="s">
        <v>496</v>
      </c>
      <c r="L693" t="s">
        <v>36</v>
      </c>
      <c r="M693" t="s">
        <v>42</v>
      </c>
      <c r="N693" t="s">
        <v>40</v>
      </c>
      <c r="O693" t="s">
        <v>570</v>
      </c>
      <c r="T693" t="s">
        <v>96</v>
      </c>
      <c r="U693" t="s">
        <v>18</v>
      </c>
      <c r="V693">
        <v>-41</v>
      </c>
      <c r="W693" t="s">
        <v>19</v>
      </c>
      <c r="X693" s="32" t="s">
        <v>1532</v>
      </c>
      <c r="Y693">
        <v>0</v>
      </c>
      <c r="Z693">
        <v>15</v>
      </c>
      <c r="AC693">
        <v>15</v>
      </c>
      <c r="AD693">
        <v>15</v>
      </c>
      <c r="AJ693" s="32" t="s">
        <v>956</v>
      </c>
      <c r="AK693" t="s">
        <v>20</v>
      </c>
      <c r="AL693" t="s">
        <v>112</v>
      </c>
      <c r="AN693" t="s">
        <v>641</v>
      </c>
      <c r="AO693">
        <v>0</v>
      </c>
      <c r="AP693">
        <v>0</v>
      </c>
      <c r="AQ693">
        <v>0</v>
      </c>
      <c r="AR693">
        <v>1</v>
      </c>
      <c r="AS693">
        <v>1</v>
      </c>
      <c r="AT693">
        <v>1</v>
      </c>
      <c r="AU693">
        <v>1</v>
      </c>
      <c r="AV693">
        <v>1</v>
      </c>
    </row>
    <row r="694" spans="1:48" hidden="1" x14ac:dyDescent="0.25">
      <c r="A694" t="s">
        <v>17</v>
      </c>
      <c r="B694" t="s">
        <v>507</v>
      </c>
      <c r="C694" t="s">
        <v>507</v>
      </c>
      <c r="D694" t="s">
        <v>1893</v>
      </c>
      <c r="E694" t="s">
        <v>1894</v>
      </c>
      <c r="G694">
        <v>0</v>
      </c>
      <c r="J694" s="33">
        <v>42720</v>
      </c>
      <c r="K694" t="s">
        <v>496</v>
      </c>
      <c r="L694" t="s">
        <v>36</v>
      </c>
      <c r="M694" t="s">
        <v>42</v>
      </c>
      <c r="N694" t="s">
        <v>40</v>
      </c>
      <c r="O694" t="s">
        <v>570</v>
      </c>
      <c r="T694" t="s">
        <v>96</v>
      </c>
      <c r="U694" t="s">
        <v>18</v>
      </c>
      <c r="V694">
        <v>-41</v>
      </c>
      <c r="W694" t="s">
        <v>19</v>
      </c>
      <c r="X694" s="32" t="s">
        <v>1035</v>
      </c>
      <c r="Y694">
        <v>0</v>
      </c>
      <c r="Z694">
        <v>5</v>
      </c>
      <c r="AC694">
        <v>5</v>
      </c>
      <c r="AD694">
        <v>5</v>
      </c>
      <c r="AJ694" s="32" t="s">
        <v>932</v>
      </c>
      <c r="AK694" t="s">
        <v>20</v>
      </c>
      <c r="AL694" t="s">
        <v>1895</v>
      </c>
      <c r="AN694" t="s">
        <v>666</v>
      </c>
      <c r="AO694">
        <v>0</v>
      </c>
      <c r="AP694">
        <v>0</v>
      </c>
      <c r="AQ694">
        <v>0</v>
      </c>
      <c r="AR694">
        <v>1</v>
      </c>
      <c r="AS694">
        <v>1</v>
      </c>
      <c r="AT694">
        <v>1</v>
      </c>
      <c r="AU694">
        <v>1</v>
      </c>
      <c r="AV694">
        <v>1</v>
      </c>
    </row>
    <row r="695" spans="1:48" hidden="1" x14ac:dyDescent="0.25">
      <c r="A695" t="s">
        <v>17</v>
      </c>
      <c r="B695" t="s">
        <v>507</v>
      </c>
      <c r="C695" t="s">
        <v>507</v>
      </c>
      <c r="D695" t="s">
        <v>1896</v>
      </c>
      <c r="E695" t="s">
        <v>1897</v>
      </c>
      <c r="G695">
        <v>0</v>
      </c>
      <c r="J695" s="33">
        <v>42727</v>
      </c>
      <c r="K695" t="s">
        <v>90</v>
      </c>
      <c r="L695" t="s">
        <v>36</v>
      </c>
      <c r="M695" t="s">
        <v>42</v>
      </c>
      <c r="N695" t="s">
        <v>40</v>
      </c>
      <c r="O695" t="s">
        <v>570</v>
      </c>
      <c r="T695" t="s">
        <v>96</v>
      </c>
      <c r="U695" t="s">
        <v>18</v>
      </c>
      <c r="V695">
        <v>-41</v>
      </c>
      <c r="W695" t="s">
        <v>19</v>
      </c>
      <c r="X695" s="32" t="s">
        <v>1215</v>
      </c>
      <c r="Y695">
        <v>0</v>
      </c>
      <c r="Z695">
        <v>5</v>
      </c>
      <c r="AC695">
        <v>5</v>
      </c>
      <c r="AD695">
        <v>5</v>
      </c>
      <c r="AJ695" s="32" t="s">
        <v>1029</v>
      </c>
      <c r="AK695" t="s">
        <v>20</v>
      </c>
      <c r="AL695" t="s">
        <v>2945</v>
      </c>
      <c r="AN695" t="s">
        <v>671</v>
      </c>
      <c r="AO695">
        <v>0</v>
      </c>
      <c r="AP695">
        <v>0</v>
      </c>
      <c r="AQ695">
        <v>0</v>
      </c>
      <c r="AR695">
        <v>1</v>
      </c>
      <c r="AS695">
        <v>1</v>
      </c>
      <c r="AT695">
        <v>1</v>
      </c>
      <c r="AU695">
        <v>1</v>
      </c>
      <c r="AV695">
        <v>1</v>
      </c>
    </row>
    <row r="696" spans="1:48" hidden="1" x14ac:dyDescent="0.25">
      <c r="A696" t="s">
        <v>17</v>
      </c>
      <c r="B696" t="s">
        <v>507</v>
      </c>
      <c r="C696" t="s">
        <v>507</v>
      </c>
      <c r="D696" t="s">
        <v>1898</v>
      </c>
      <c r="E696" t="s">
        <v>1899</v>
      </c>
      <c r="G696">
        <v>0</v>
      </c>
      <c r="J696" s="33">
        <v>42492</v>
      </c>
      <c r="K696" t="s">
        <v>90</v>
      </c>
      <c r="L696" t="s">
        <v>36</v>
      </c>
      <c r="M696" t="s">
        <v>42</v>
      </c>
      <c r="N696" t="s">
        <v>40</v>
      </c>
      <c r="O696" t="s">
        <v>594</v>
      </c>
      <c r="T696" t="s">
        <v>93</v>
      </c>
      <c r="U696" t="s">
        <v>18</v>
      </c>
      <c r="V696">
        <v>-16</v>
      </c>
      <c r="W696" t="s">
        <v>19</v>
      </c>
      <c r="X696" s="32" t="s">
        <v>457</v>
      </c>
      <c r="Y696">
        <v>0</v>
      </c>
      <c r="Z696">
        <v>10</v>
      </c>
      <c r="AC696">
        <v>10</v>
      </c>
      <c r="AD696">
        <v>10</v>
      </c>
      <c r="AJ696" s="32" t="s">
        <v>75</v>
      </c>
      <c r="AK696" t="s">
        <v>20</v>
      </c>
      <c r="AL696" t="s">
        <v>94</v>
      </c>
      <c r="AN696" s="1">
        <v>42586</v>
      </c>
      <c r="AO696">
        <v>0</v>
      </c>
      <c r="AP696">
        <v>0</v>
      </c>
      <c r="AQ696">
        <v>0</v>
      </c>
      <c r="AR696">
        <v>1</v>
      </c>
      <c r="AS696">
        <v>1</v>
      </c>
      <c r="AT696">
        <v>1</v>
      </c>
      <c r="AU696">
        <v>1</v>
      </c>
      <c r="AV696">
        <v>1</v>
      </c>
    </row>
    <row r="697" spans="1:48" hidden="1" x14ac:dyDescent="0.25">
      <c r="A697" t="s">
        <v>17</v>
      </c>
      <c r="B697" t="s">
        <v>507</v>
      </c>
      <c r="C697" t="s">
        <v>507</v>
      </c>
      <c r="D697" t="s">
        <v>1900</v>
      </c>
      <c r="E697" t="s">
        <v>1901</v>
      </c>
      <c r="G697">
        <v>0</v>
      </c>
      <c r="J697" s="33">
        <v>42501</v>
      </c>
      <c r="K697" t="s">
        <v>90</v>
      </c>
      <c r="L697" t="s">
        <v>36</v>
      </c>
      <c r="M697" t="s">
        <v>42</v>
      </c>
      <c r="N697" t="s">
        <v>40</v>
      </c>
      <c r="O697" t="s">
        <v>594</v>
      </c>
      <c r="T697" t="s">
        <v>93</v>
      </c>
      <c r="U697" t="s">
        <v>18</v>
      </c>
      <c r="V697">
        <v>-16</v>
      </c>
      <c r="W697" t="s">
        <v>19</v>
      </c>
      <c r="X697" s="32" t="s">
        <v>640</v>
      </c>
      <c r="Y697">
        <v>0</v>
      </c>
      <c r="Z697">
        <v>5</v>
      </c>
      <c r="AC697">
        <v>5</v>
      </c>
      <c r="AD697">
        <v>5</v>
      </c>
      <c r="AJ697" s="32" t="s">
        <v>596</v>
      </c>
      <c r="AK697" t="s">
        <v>20</v>
      </c>
      <c r="AL697" t="s">
        <v>2946</v>
      </c>
      <c r="AN697" t="s">
        <v>210</v>
      </c>
      <c r="AO697">
        <v>0</v>
      </c>
      <c r="AP697">
        <v>0</v>
      </c>
      <c r="AQ697">
        <v>0</v>
      </c>
      <c r="AR697">
        <v>1</v>
      </c>
      <c r="AS697">
        <v>1</v>
      </c>
      <c r="AT697">
        <v>1</v>
      </c>
      <c r="AU697">
        <v>1</v>
      </c>
      <c r="AV697">
        <v>1</v>
      </c>
    </row>
    <row r="698" spans="1:48" hidden="1" x14ac:dyDescent="0.25">
      <c r="A698" t="s">
        <v>17</v>
      </c>
      <c r="B698" t="s">
        <v>507</v>
      </c>
      <c r="C698" t="s">
        <v>507</v>
      </c>
      <c r="D698" t="s">
        <v>1902</v>
      </c>
      <c r="E698" t="s">
        <v>1903</v>
      </c>
      <c r="G698">
        <v>0</v>
      </c>
      <c r="J698" s="33">
        <v>42530</v>
      </c>
      <c r="K698" t="s">
        <v>90</v>
      </c>
      <c r="L698" t="s">
        <v>36</v>
      </c>
      <c r="M698" t="s">
        <v>42</v>
      </c>
      <c r="N698" t="s">
        <v>40</v>
      </c>
      <c r="O698" t="s">
        <v>594</v>
      </c>
      <c r="T698" t="s">
        <v>96</v>
      </c>
      <c r="U698" t="s">
        <v>18</v>
      </c>
      <c r="V698">
        <v>-16</v>
      </c>
      <c r="W698" t="s">
        <v>19</v>
      </c>
      <c r="X698" s="32" t="s">
        <v>77</v>
      </c>
      <c r="Y698">
        <v>0</v>
      </c>
      <c r="Z698">
        <v>20</v>
      </c>
      <c r="AC698">
        <v>20</v>
      </c>
      <c r="AD698">
        <v>20</v>
      </c>
      <c r="AJ698" s="32" t="s">
        <v>51</v>
      </c>
      <c r="AK698" t="s">
        <v>20</v>
      </c>
      <c r="AL698" t="s">
        <v>1904</v>
      </c>
      <c r="AN698" t="s">
        <v>519</v>
      </c>
      <c r="AO698">
        <v>0</v>
      </c>
      <c r="AP698">
        <v>0</v>
      </c>
      <c r="AQ698">
        <v>0</v>
      </c>
      <c r="AR698">
        <v>1</v>
      </c>
      <c r="AS698">
        <v>1</v>
      </c>
      <c r="AT698">
        <v>1</v>
      </c>
      <c r="AU698">
        <v>1</v>
      </c>
      <c r="AV698">
        <v>1</v>
      </c>
    </row>
    <row r="699" spans="1:48" hidden="1" x14ac:dyDescent="0.25">
      <c r="A699" t="s">
        <v>17</v>
      </c>
      <c r="B699" t="s">
        <v>507</v>
      </c>
      <c r="C699" t="s">
        <v>507</v>
      </c>
      <c r="D699" t="s">
        <v>1905</v>
      </c>
      <c r="E699" t="s">
        <v>1906</v>
      </c>
      <c r="G699">
        <v>0</v>
      </c>
      <c r="J699" s="33">
        <v>42537</v>
      </c>
      <c r="K699" t="s">
        <v>90</v>
      </c>
      <c r="L699" t="s">
        <v>36</v>
      </c>
      <c r="M699" t="s">
        <v>42</v>
      </c>
      <c r="N699" t="s">
        <v>40</v>
      </c>
      <c r="O699" t="s">
        <v>594</v>
      </c>
      <c r="T699" t="s">
        <v>96</v>
      </c>
      <c r="U699" t="s">
        <v>18</v>
      </c>
      <c r="V699">
        <v>-16</v>
      </c>
      <c r="W699" t="s">
        <v>19</v>
      </c>
      <c r="X699" s="32" t="s">
        <v>80</v>
      </c>
      <c r="Y699">
        <v>0</v>
      </c>
      <c r="Z699">
        <v>5</v>
      </c>
      <c r="AC699">
        <v>5</v>
      </c>
      <c r="AD699">
        <v>5</v>
      </c>
      <c r="AJ699" s="32" t="s">
        <v>745</v>
      </c>
      <c r="AK699" t="s">
        <v>20</v>
      </c>
      <c r="AL699" t="s">
        <v>2947</v>
      </c>
      <c r="AN699" t="s">
        <v>515</v>
      </c>
      <c r="AO699">
        <v>0</v>
      </c>
      <c r="AP699">
        <v>0</v>
      </c>
      <c r="AQ699">
        <v>0</v>
      </c>
      <c r="AR699">
        <v>1</v>
      </c>
      <c r="AS699">
        <v>1</v>
      </c>
      <c r="AT699">
        <v>1</v>
      </c>
      <c r="AU699">
        <v>1</v>
      </c>
      <c r="AV699">
        <v>1</v>
      </c>
    </row>
    <row r="700" spans="1:48" hidden="1" x14ac:dyDescent="0.25">
      <c r="A700" t="s">
        <v>17</v>
      </c>
      <c r="B700" t="s">
        <v>507</v>
      </c>
      <c r="C700" t="s">
        <v>507</v>
      </c>
      <c r="D700" t="s">
        <v>1907</v>
      </c>
      <c r="E700" t="s">
        <v>1908</v>
      </c>
      <c r="G700">
        <v>0</v>
      </c>
      <c r="J700" s="33">
        <v>42544</v>
      </c>
      <c r="K700" t="s">
        <v>90</v>
      </c>
      <c r="L700" t="s">
        <v>36</v>
      </c>
      <c r="M700" t="s">
        <v>42</v>
      </c>
      <c r="N700" t="s">
        <v>40</v>
      </c>
      <c r="O700" t="s">
        <v>594</v>
      </c>
      <c r="T700" t="s">
        <v>96</v>
      </c>
      <c r="U700" t="s">
        <v>18</v>
      </c>
      <c r="V700">
        <v>-16</v>
      </c>
      <c r="W700" t="s">
        <v>19</v>
      </c>
      <c r="X700" s="32" t="s">
        <v>454</v>
      </c>
      <c r="Y700">
        <v>0</v>
      </c>
      <c r="Z700">
        <v>5</v>
      </c>
      <c r="AC700">
        <v>5</v>
      </c>
      <c r="AD700">
        <v>5</v>
      </c>
      <c r="AJ700" s="32" t="s">
        <v>81</v>
      </c>
      <c r="AK700" t="s">
        <v>20</v>
      </c>
      <c r="AL700" t="s">
        <v>94</v>
      </c>
      <c r="AN700" s="1">
        <v>42375</v>
      </c>
      <c r="AO700">
        <v>0</v>
      </c>
      <c r="AP700">
        <v>0</v>
      </c>
      <c r="AQ700">
        <v>0</v>
      </c>
      <c r="AR700">
        <v>1</v>
      </c>
      <c r="AS700">
        <v>1</v>
      </c>
      <c r="AT700">
        <v>1</v>
      </c>
      <c r="AU700">
        <v>1</v>
      </c>
      <c r="AV700">
        <v>1</v>
      </c>
    </row>
    <row r="701" spans="1:48" hidden="1" x14ac:dyDescent="0.25">
      <c r="A701" t="s">
        <v>17</v>
      </c>
      <c r="B701" t="s">
        <v>507</v>
      </c>
      <c r="C701" t="s">
        <v>507</v>
      </c>
      <c r="D701" t="s">
        <v>1909</v>
      </c>
      <c r="E701" t="s">
        <v>1910</v>
      </c>
      <c r="G701">
        <v>0</v>
      </c>
      <c r="J701" s="33">
        <v>42619</v>
      </c>
      <c r="K701" t="s">
        <v>492</v>
      </c>
      <c r="L701" t="s">
        <v>36</v>
      </c>
      <c r="M701" t="s">
        <v>42</v>
      </c>
      <c r="N701" t="s">
        <v>40</v>
      </c>
      <c r="O701" t="s">
        <v>594</v>
      </c>
      <c r="T701" t="s">
        <v>96</v>
      </c>
      <c r="U701" t="s">
        <v>18</v>
      </c>
      <c r="V701">
        <v>-16</v>
      </c>
      <c r="W701" t="s">
        <v>19</v>
      </c>
      <c r="X701" s="32" t="s">
        <v>468</v>
      </c>
      <c r="Y701">
        <v>0</v>
      </c>
      <c r="Z701">
        <v>40</v>
      </c>
      <c r="AC701">
        <v>40</v>
      </c>
      <c r="AD701">
        <v>40</v>
      </c>
      <c r="AJ701" s="32" t="s">
        <v>950</v>
      </c>
      <c r="AK701" t="s">
        <v>20</v>
      </c>
      <c r="AL701" t="s">
        <v>493</v>
      </c>
      <c r="AN701" t="s">
        <v>641</v>
      </c>
      <c r="AO701">
        <v>0</v>
      </c>
      <c r="AP701">
        <v>0</v>
      </c>
      <c r="AQ701">
        <v>0</v>
      </c>
      <c r="AR701">
        <v>1</v>
      </c>
      <c r="AS701">
        <v>1</v>
      </c>
      <c r="AT701">
        <v>1</v>
      </c>
      <c r="AU701">
        <v>1</v>
      </c>
      <c r="AV701">
        <v>1</v>
      </c>
    </row>
    <row r="702" spans="1:48" hidden="1" x14ac:dyDescent="0.25">
      <c r="A702" t="s">
        <v>17</v>
      </c>
      <c r="B702" t="s">
        <v>507</v>
      </c>
      <c r="C702" t="s">
        <v>507</v>
      </c>
      <c r="D702" t="s">
        <v>1911</v>
      </c>
      <c r="E702" t="s">
        <v>1912</v>
      </c>
      <c r="G702">
        <v>0</v>
      </c>
      <c r="J702" s="33">
        <v>42633</v>
      </c>
      <c r="K702" t="s">
        <v>496</v>
      </c>
      <c r="L702" t="s">
        <v>36</v>
      </c>
      <c r="M702" t="s">
        <v>42</v>
      </c>
      <c r="N702" t="s">
        <v>40</v>
      </c>
      <c r="O702" t="s">
        <v>594</v>
      </c>
      <c r="T702" t="s">
        <v>96</v>
      </c>
      <c r="U702" t="s">
        <v>18</v>
      </c>
      <c r="V702">
        <v>-16</v>
      </c>
      <c r="W702" t="s">
        <v>19</v>
      </c>
      <c r="X702" s="32" t="s">
        <v>1531</v>
      </c>
      <c r="Y702">
        <v>0</v>
      </c>
      <c r="Z702">
        <v>10</v>
      </c>
      <c r="AC702">
        <v>10</v>
      </c>
      <c r="AD702">
        <v>10</v>
      </c>
      <c r="AJ702" s="32" t="s">
        <v>918</v>
      </c>
      <c r="AK702" t="s">
        <v>20</v>
      </c>
      <c r="AL702" t="s">
        <v>112</v>
      </c>
      <c r="AN702" t="s">
        <v>648</v>
      </c>
      <c r="AO702">
        <v>0</v>
      </c>
      <c r="AP702">
        <v>0</v>
      </c>
      <c r="AQ702">
        <v>0</v>
      </c>
      <c r="AR702">
        <v>1</v>
      </c>
      <c r="AS702">
        <v>1</v>
      </c>
      <c r="AT702">
        <v>1</v>
      </c>
      <c r="AU702">
        <v>1</v>
      </c>
      <c r="AV702">
        <v>1</v>
      </c>
    </row>
    <row r="703" spans="1:48" hidden="1" x14ac:dyDescent="0.25">
      <c r="A703" t="s">
        <v>17</v>
      </c>
      <c r="B703" t="s">
        <v>507</v>
      </c>
      <c r="C703" t="s">
        <v>507</v>
      </c>
      <c r="D703" t="s">
        <v>1913</v>
      </c>
      <c r="E703" t="s">
        <v>1914</v>
      </c>
      <c r="G703">
        <v>0</v>
      </c>
      <c r="J703" s="33">
        <v>42647</v>
      </c>
      <c r="K703" t="s">
        <v>496</v>
      </c>
      <c r="L703" t="s">
        <v>36</v>
      </c>
      <c r="M703" t="s">
        <v>42</v>
      </c>
      <c r="N703" t="s">
        <v>40</v>
      </c>
      <c r="O703" t="s">
        <v>594</v>
      </c>
      <c r="T703" t="s">
        <v>96</v>
      </c>
      <c r="U703" t="s">
        <v>18</v>
      </c>
      <c r="V703">
        <v>-16</v>
      </c>
      <c r="W703" t="s">
        <v>19</v>
      </c>
      <c r="X703" s="32" t="s">
        <v>1532</v>
      </c>
      <c r="Y703">
        <v>0</v>
      </c>
      <c r="Z703">
        <v>10</v>
      </c>
      <c r="AC703">
        <v>10</v>
      </c>
      <c r="AD703">
        <v>10</v>
      </c>
      <c r="AJ703" s="32" t="s">
        <v>954</v>
      </c>
      <c r="AK703" t="s">
        <v>20</v>
      </c>
      <c r="AL703" t="s">
        <v>112</v>
      </c>
      <c r="AN703" s="1">
        <v>42713</v>
      </c>
      <c r="AO703">
        <v>0</v>
      </c>
      <c r="AP703">
        <v>0</v>
      </c>
      <c r="AQ703">
        <v>0</v>
      </c>
      <c r="AR703">
        <v>1</v>
      </c>
      <c r="AS703">
        <v>1</v>
      </c>
      <c r="AT703">
        <v>1</v>
      </c>
      <c r="AU703">
        <v>1</v>
      </c>
      <c r="AV703">
        <v>1</v>
      </c>
    </row>
    <row r="704" spans="1:48" hidden="1" x14ac:dyDescent="0.25">
      <c r="A704" t="s">
        <v>17</v>
      </c>
      <c r="B704" t="s">
        <v>507</v>
      </c>
      <c r="C704" t="s">
        <v>507</v>
      </c>
      <c r="D704" t="s">
        <v>1915</v>
      </c>
      <c r="E704" t="s">
        <v>1916</v>
      </c>
      <c r="G704">
        <v>0</v>
      </c>
      <c r="J704" s="33">
        <v>42668</v>
      </c>
      <c r="K704" t="s">
        <v>496</v>
      </c>
      <c r="L704" t="s">
        <v>36</v>
      </c>
      <c r="M704" t="s">
        <v>42</v>
      </c>
      <c r="N704" t="s">
        <v>40</v>
      </c>
      <c r="O704" t="s">
        <v>594</v>
      </c>
      <c r="T704" t="s">
        <v>96</v>
      </c>
      <c r="U704" t="s">
        <v>18</v>
      </c>
      <c r="V704">
        <v>-16</v>
      </c>
      <c r="W704" t="s">
        <v>19</v>
      </c>
      <c r="X704" s="32" t="s">
        <v>1043</v>
      </c>
      <c r="Y704">
        <v>0</v>
      </c>
      <c r="Z704">
        <v>15</v>
      </c>
      <c r="AC704">
        <v>15</v>
      </c>
      <c r="AD704">
        <v>15</v>
      </c>
      <c r="AJ704" s="32" t="s">
        <v>754</v>
      </c>
      <c r="AK704" t="s">
        <v>20</v>
      </c>
      <c r="AL704" t="s">
        <v>112</v>
      </c>
      <c r="AN704" s="1">
        <v>42439</v>
      </c>
      <c r="AO704">
        <v>0</v>
      </c>
      <c r="AP704">
        <v>0</v>
      </c>
      <c r="AQ704">
        <v>0</v>
      </c>
      <c r="AR704">
        <v>1</v>
      </c>
      <c r="AS704">
        <v>1</v>
      </c>
      <c r="AT704">
        <v>1</v>
      </c>
      <c r="AU704">
        <v>1</v>
      </c>
      <c r="AV704">
        <v>1</v>
      </c>
    </row>
    <row r="705" spans="1:48" hidden="1" x14ac:dyDescent="0.25">
      <c r="A705" t="s">
        <v>17</v>
      </c>
      <c r="B705" t="s">
        <v>507</v>
      </c>
      <c r="C705" t="s">
        <v>507</v>
      </c>
      <c r="D705" t="s">
        <v>1917</v>
      </c>
      <c r="E705" t="s">
        <v>1918</v>
      </c>
      <c r="G705">
        <v>0</v>
      </c>
      <c r="J705" s="33">
        <v>42741</v>
      </c>
      <c r="K705" t="s">
        <v>496</v>
      </c>
      <c r="L705" t="s">
        <v>36</v>
      </c>
      <c r="M705" t="s">
        <v>42</v>
      </c>
      <c r="N705" t="s">
        <v>40</v>
      </c>
      <c r="O705" t="s">
        <v>594</v>
      </c>
      <c r="T705" t="s">
        <v>96</v>
      </c>
      <c r="U705" t="s">
        <v>18</v>
      </c>
      <c r="V705">
        <v>-16</v>
      </c>
      <c r="W705" t="s">
        <v>19</v>
      </c>
      <c r="X705" s="32" t="s">
        <v>1133</v>
      </c>
      <c r="Y705">
        <v>0</v>
      </c>
      <c r="Z705">
        <v>5</v>
      </c>
      <c r="AC705">
        <v>5</v>
      </c>
      <c r="AD705">
        <v>5</v>
      </c>
      <c r="AJ705" s="32" t="s">
        <v>683</v>
      </c>
      <c r="AK705" t="s">
        <v>20</v>
      </c>
      <c r="AL705" t="s">
        <v>1919</v>
      </c>
      <c r="AN705" s="1">
        <v>42594</v>
      </c>
      <c r="AO705">
        <v>0</v>
      </c>
      <c r="AP705">
        <v>0</v>
      </c>
      <c r="AQ705">
        <v>0</v>
      </c>
      <c r="AR705">
        <v>1</v>
      </c>
      <c r="AS705">
        <v>1</v>
      </c>
      <c r="AT705">
        <v>1</v>
      </c>
      <c r="AU705">
        <v>1</v>
      </c>
      <c r="AV705">
        <v>1</v>
      </c>
    </row>
    <row r="706" spans="1:48" hidden="1" x14ac:dyDescent="0.25">
      <c r="A706" t="s">
        <v>17</v>
      </c>
      <c r="B706" t="s">
        <v>507</v>
      </c>
      <c r="C706" t="s">
        <v>507</v>
      </c>
      <c r="D706" t="s">
        <v>1920</v>
      </c>
      <c r="E706" t="s">
        <v>1921</v>
      </c>
      <c r="G706">
        <v>0</v>
      </c>
      <c r="J706" s="33">
        <v>42748</v>
      </c>
      <c r="K706" t="s">
        <v>90</v>
      </c>
      <c r="L706" t="s">
        <v>36</v>
      </c>
      <c r="M706" t="s">
        <v>42</v>
      </c>
      <c r="N706" t="s">
        <v>40</v>
      </c>
      <c r="O706" t="s">
        <v>594</v>
      </c>
      <c r="T706" t="s">
        <v>96</v>
      </c>
      <c r="U706" t="s">
        <v>18</v>
      </c>
      <c r="V706">
        <v>-16</v>
      </c>
      <c r="W706" t="s">
        <v>19</v>
      </c>
      <c r="X706" s="32" t="s">
        <v>1138</v>
      </c>
      <c r="Y706">
        <v>0</v>
      </c>
      <c r="Z706">
        <v>5</v>
      </c>
      <c r="AC706">
        <v>5</v>
      </c>
      <c r="AD706">
        <v>5</v>
      </c>
      <c r="AJ706" s="32" t="s">
        <v>688</v>
      </c>
      <c r="AK706" t="s">
        <v>20</v>
      </c>
      <c r="AL706" t="s">
        <v>2948</v>
      </c>
      <c r="AN706" t="s">
        <v>693</v>
      </c>
      <c r="AO706">
        <v>0</v>
      </c>
      <c r="AP706">
        <v>0</v>
      </c>
      <c r="AQ706">
        <v>0</v>
      </c>
      <c r="AR706">
        <v>1</v>
      </c>
      <c r="AS706">
        <v>1</v>
      </c>
      <c r="AT706">
        <v>1</v>
      </c>
      <c r="AU706">
        <v>1</v>
      </c>
      <c r="AV706">
        <v>1</v>
      </c>
    </row>
    <row r="707" spans="1:48" hidden="1" x14ac:dyDescent="0.25">
      <c r="A707" t="s">
        <v>17</v>
      </c>
      <c r="B707" t="s">
        <v>507</v>
      </c>
      <c r="C707" t="s">
        <v>507</v>
      </c>
      <c r="D707" t="s">
        <v>1924</v>
      </c>
      <c r="E707" t="s">
        <v>1925</v>
      </c>
      <c r="G707">
        <v>0</v>
      </c>
      <c r="J707" s="33">
        <v>42500</v>
      </c>
      <c r="K707" t="s">
        <v>90</v>
      </c>
      <c r="L707" t="s">
        <v>36</v>
      </c>
      <c r="M707" t="s">
        <v>42</v>
      </c>
      <c r="N707" t="s">
        <v>40</v>
      </c>
      <c r="O707" t="s">
        <v>755</v>
      </c>
      <c r="T707" t="s">
        <v>93</v>
      </c>
      <c r="U707" t="s">
        <v>18</v>
      </c>
      <c r="V707">
        <v>-45</v>
      </c>
      <c r="W707" t="s">
        <v>19</v>
      </c>
      <c r="X707" s="32" t="s">
        <v>563</v>
      </c>
      <c r="Y707">
        <v>0</v>
      </c>
      <c r="Z707">
        <v>10</v>
      </c>
      <c r="AC707">
        <v>10</v>
      </c>
      <c r="AD707">
        <v>10</v>
      </c>
      <c r="AJ707" s="32" t="s">
        <v>513</v>
      </c>
      <c r="AK707" t="s">
        <v>20</v>
      </c>
      <c r="AL707" t="s">
        <v>94</v>
      </c>
      <c r="AN707" s="1">
        <v>42432</v>
      </c>
      <c r="AO707">
        <v>0</v>
      </c>
      <c r="AP707">
        <v>0</v>
      </c>
      <c r="AQ707">
        <v>0</v>
      </c>
      <c r="AR707">
        <v>1</v>
      </c>
      <c r="AS707">
        <v>1</v>
      </c>
      <c r="AT707">
        <v>1</v>
      </c>
      <c r="AU707">
        <v>1</v>
      </c>
      <c r="AV707">
        <v>1</v>
      </c>
    </row>
    <row r="708" spans="1:48" hidden="1" x14ac:dyDescent="0.25">
      <c r="A708" t="s">
        <v>17</v>
      </c>
      <c r="B708" t="s">
        <v>507</v>
      </c>
      <c r="C708" t="s">
        <v>507</v>
      </c>
      <c r="D708" t="s">
        <v>1926</v>
      </c>
      <c r="E708" t="s">
        <v>1927</v>
      </c>
      <c r="G708">
        <v>0</v>
      </c>
      <c r="J708" s="33">
        <v>42508</v>
      </c>
      <c r="K708" t="s">
        <v>90</v>
      </c>
      <c r="L708" t="s">
        <v>36</v>
      </c>
      <c r="M708" t="s">
        <v>42</v>
      </c>
      <c r="N708" t="s">
        <v>40</v>
      </c>
      <c r="O708" t="s">
        <v>755</v>
      </c>
      <c r="T708" t="s">
        <v>93</v>
      </c>
      <c r="U708" t="s">
        <v>18</v>
      </c>
      <c r="V708">
        <v>-45</v>
      </c>
      <c r="W708" t="s">
        <v>19</v>
      </c>
      <c r="X708" s="32" t="s">
        <v>596</v>
      </c>
      <c r="Y708">
        <v>0</v>
      </c>
      <c r="Z708">
        <v>5</v>
      </c>
      <c r="AC708">
        <v>5</v>
      </c>
      <c r="AD708">
        <v>5</v>
      </c>
      <c r="AJ708" s="32" t="s">
        <v>519</v>
      </c>
      <c r="AK708" t="s">
        <v>20</v>
      </c>
      <c r="AL708" t="s">
        <v>2949</v>
      </c>
      <c r="AN708" s="1">
        <v>42646</v>
      </c>
      <c r="AO708">
        <v>0</v>
      </c>
      <c r="AP708">
        <v>0</v>
      </c>
      <c r="AQ708">
        <v>0</v>
      </c>
      <c r="AR708">
        <v>1</v>
      </c>
      <c r="AS708">
        <v>1</v>
      </c>
      <c r="AT708">
        <v>1</v>
      </c>
      <c r="AU708">
        <v>1</v>
      </c>
      <c r="AV708">
        <v>1</v>
      </c>
    </row>
    <row r="709" spans="1:48" hidden="1" x14ac:dyDescent="0.25">
      <c r="A709" t="s">
        <v>17</v>
      </c>
      <c r="B709" t="s">
        <v>507</v>
      </c>
      <c r="C709" t="s">
        <v>507</v>
      </c>
      <c r="D709" t="s">
        <v>1928</v>
      </c>
      <c r="E709" t="s">
        <v>1929</v>
      </c>
      <c r="G709">
        <v>0</v>
      </c>
      <c r="J709" s="33">
        <v>42536</v>
      </c>
      <c r="K709" t="s">
        <v>90</v>
      </c>
      <c r="L709" t="s">
        <v>36</v>
      </c>
      <c r="M709" t="s">
        <v>42</v>
      </c>
      <c r="N709" t="s">
        <v>40</v>
      </c>
      <c r="O709" t="s">
        <v>755</v>
      </c>
      <c r="T709" t="s">
        <v>96</v>
      </c>
      <c r="U709" t="s">
        <v>18</v>
      </c>
      <c r="V709">
        <v>-45</v>
      </c>
      <c r="W709" t="s">
        <v>19</v>
      </c>
      <c r="X709" s="32" t="s">
        <v>520</v>
      </c>
      <c r="Y709">
        <v>0</v>
      </c>
      <c r="Z709">
        <v>20</v>
      </c>
      <c r="AC709">
        <v>20</v>
      </c>
      <c r="AD709">
        <v>20</v>
      </c>
      <c r="AJ709" s="32" t="s">
        <v>533</v>
      </c>
      <c r="AK709" t="s">
        <v>20</v>
      </c>
      <c r="AL709" t="s">
        <v>1904</v>
      </c>
      <c r="AN709" s="1">
        <v>42586</v>
      </c>
      <c r="AO709">
        <v>0</v>
      </c>
      <c r="AP709">
        <v>0</v>
      </c>
      <c r="AQ709">
        <v>0</v>
      </c>
      <c r="AR709">
        <v>1</v>
      </c>
      <c r="AS709">
        <v>1</v>
      </c>
      <c r="AT709">
        <v>1</v>
      </c>
      <c r="AU709">
        <v>1</v>
      </c>
      <c r="AV709">
        <v>1</v>
      </c>
    </row>
    <row r="710" spans="1:48" hidden="1" x14ac:dyDescent="0.25">
      <c r="A710" t="s">
        <v>17</v>
      </c>
      <c r="B710" t="s">
        <v>507</v>
      </c>
      <c r="C710" t="s">
        <v>507</v>
      </c>
      <c r="D710" t="s">
        <v>1930</v>
      </c>
      <c r="E710" t="s">
        <v>1931</v>
      </c>
      <c r="G710">
        <v>0</v>
      </c>
      <c r="J710" s="33">
        <v>42543</v>
      </c>
      <c r="K710" t="s">
        <v>90</v>
      </c>
      <c r="L710" t="s">
        <v>36</v>
      </c>
      <c r="M710" t="s">
        <v>42</v>
      </c>
      <c r="N710" t="s">
        <v>40</v>
      </c>
      <c r="O710" t="s">
        <v>755</v>
      </c>
      <c r="T710" t="s">
        <v>96</v>
      </c>
      <c r="U710" t="s">
        <v>18</v>
      </c>
      <c r="V710">
        <v>-45</v>
      </c>
      <c r="W710" t="s">
        <v>19</v>
      </c>
      <c r="X710" s="32" t="s">
        <v>745</v>
      </c>
      <c r="Y710">
        <v>0</v>
      </c>
      <c r="Z710">
        <v>5</v>
      </c>
      <c r="AC710">
        <v>5</v>
      </c>
      <c r="AD710">
        <v>5</v>
      </c>
      <c r="AJ710" s="32" t="s">
        <v>475</v>
      </c>
      <c r="AK710" t="s">
        <v>20</v>
      </c>
      <c r="AL710" t="s">
        <v>2950</v>
      </c>
      <c r="AN710" t="s">
        <v>210</v>
      </c>
      <c r="AO710">
        <v>0</v>
      </c>
      <c r="AP710">
        <v>0</v>
      </c>
      <c r="AQ710">
        <v>0</v>
      </c>
      <c r="AR710">
        <v>1</v>
      </c>
      <c r="AS710">
        <v>1</v>
      </c>
      <c r="AT710">
        <v>1</v>
      </c>
      <c r="AU710">
        <v>1</v>
      </c>
      <c r="AV710">
        <v>1</v>
      </c>
    </row>
    <row r="711" spans="1:48" hidden="1" x14ac:dyDescent="0.25">
      <c r="A711" t="s">
        <v>17</v>
      </c>
      <c r="B711" t="s">
        <v>507</v>
      </c>
      <c r="C711" t="s">
        <v>507</v>
      </c>
      <c r="D711" t="s">
        <v>1932</v>
      </c>
      <c r="E711" t="s">
        <v>1933</v>
      </c>
      <c r="G711">
        <v>0</v>
      </c>
      <c r="J711" s="33">
        <v>42557</v>
      </c>
      <c r="K711" t="s">
        <v>481</v>
      </c>
      <c r="L711" t="s">
        <v>36</v>
      </c>
      <c r="M711" t="s">
        <v>42</v>
      </c>
      <c r="N711" t="s">
        <v>40</v>
      </c>
      <c r="O711" t="s">
        <v>755</v>
      </c>
      <c r="T711" t="s">
        <v>96</v>
      </c>
      <c r="U711" t="s">
        <v>18</v>
      </c>
      <c r="V711">
        <v>-10</v>
      </c>
      <c r="W711" t="s">
        <v>19</v>
      </c>
      <c r="X711" s="32" t="s">
        <v>81</v>
      </c>
      <c r="Y711">
        <v>0</v>
      </c>
      <c r="Z711">
        <v>10</v>
      </c>
      <c r="AC711">
        <v>10</v>
      </c>
      <c r="AD711">
        <v>10</v>
      </c>
      <c r="AJ711" s="32" t="s">
        <v>928</v>
      </c>
      <c r="AK711" t="s">
        <v>20</v>
      </c>
      <c r="AL711" t="s">
        <v>99</v>
      </c>
      <c r="AN711" t="s">
        <v>475</v>
      </c>
      <c r="AO711">
        <v>0</v>
      </c>
      <c r="AP711">
        <v>0</v>
      </c>
      <c r="AQ711">
        <v>0</v>
      </c>
      <c r="AR711">
        <v>1</v>
      </c>
      <c r="AS711">
        <v>1</v>
      </c>
      <c r="AT711">
        <v>1</v>
      </c>
      <c r="AU711">
        <v>1</v>
      </c>
      <c r="AV711">
        <v>1</v>
      </c>
    </row>
    <row r="712" spans="1:48" hidden="1" x14ac:dyDescent="0.25">
      <c r="A712" t="s">
        <v>17</v>
      </c>
      <c r="B712" t="s">
        <v>507</v>
      </c>
      <c r="C712" t="s">
        <v>507</v>
      </c>
      <c r="D712" t="s">
        <v>1934</v>
      </c>
      <c r="E712" t="s">
        <v>1935</v>
      </c>
      <c r="G712">
        <v>0</v>
      </c>
      <c r="J712" s="33">
        <v>42573</v>
      </c>
      <c r="K712" t="s">
        <v>481</v>
      </c>
      <c r="L712" t="s">
        <v>36</v>
      </c>
      <c r="M712" t="s">
        <v>42</v>
      </c>
      <c r="N712" t="s">
        <v>40</v>
      </c>
      <c r="O712" t="s">
        <v>755</v>
      </c>
      <c r="T712" t="s">
        <v>96</v>
      </c>
      <c r="U712" t="s">
        <v>18</v>
      </c>
      <c r="V712">
        <v>-10</v>
      </c>
      <c r="W712" t="s">
        <v>19</v>
      </c>
      <c r="X712" s="32" t="s">
        <v>947</v>
      </c>
      <c r="Y712">
        <v>0</v>
      </c>
      <c r="Z712">
        <v>10</v>
      </c>
      <c r="AC712">
        <v>10</v>
      </c>
      <c r="AD712">
        <v>10</v>
      </c>
      <c r="AJ712" s="32" t="s">
        <v>516</v>
      </c>
      <c r="AK712" t="s">
        <v>20</v>
      </c>
      <c r="AL712" t="s">
        <v>99</v>
      </c>
      <c r="AN712" s="1">
        <v>42528</v>
      </c>
      <c r="AO712">
        <v>0</v>
      </c>
      <c r="AP712">
        <v>0</v>
      </c>
      <c r="AQ712">
        <v>0</v>
      </c>
      <c r="AR712">
        <v>1</v>
      </c>
      <c r="AS712">
        <v>1</v>
      </c>
      <c r="AT712">
        <v>1</v>
      </c>
      <c r="AU712">
        <v>1</v>
      </c>
      <c r="AV712">
        <v>1</v>
      </c>
    </row>
    <row r="713" spans="1:48" hidden="1" x14ac:dyDescent="0.25">
      <c r="A713" t="s">
        <v>17</v>
      </c>
      <c r="B713" t="s">
        <v>507</v>
      </c>
      <c r="C713" t="s">
        <v>507</v>
      </c>
      <c r="D713" t="s">
        <v>1936</v>
      </c>
      <c r="E713" t="s">
        <v>1937</v>
      </c>
      <c r="G713">
        <v>0</v>
      </c>
      <c r="J713" s="33">
        <v>42604</v>
      </c>
      <c r="K713" t="s">
        <v>481</v>
      </c>
      <c r="L713" t="s">
        <v>36</v>
      </c>
      <c r="M713" t="s">
        <v>42</v>
      </c>
      <c r="N713" t="s">
        <v>40</v>
      </c>
      <c r="O713" t="s">
        <v>755</v>
      </c>
      <c r="T713" t="s">
        <v>96</v>
      </c>
      <c r="U713" t="s">
        <v>18</v>
      </c>
      <c r="V713">
        <v>-10</v>
      </c>
      <c r="W713" t="s">
        <v>19</v>
      </c>
      <c r="X713" s="32" t="s">
        <v>1427</v>
      </c>
      <c r="Y713">
        <v>0</v>
      </c>
      <c r="Z713">
        <v>10</v>
      </c>
      <c r="AC713">
        <v>10</v>
      </c>
      <c r="AD713">
        <v>10</v>
      </c>
      <c r="AJ713" s="32" t="s">
        <v>642</v>
      </c>
      <c r="AK713" t="s">
        <v>20</v>
      </c>
      <c r="AL713" t="s">
        <v>99</v>
      </c>
      <c r="AN713" t="s">
        <v>516</v>
      </c>
      <c r="AO713">
        <v>0</v>
      </c>
      <c r="AP713">
        <v>0</v>
      </c>
      <c r="AQ713">
        <v>0</v>
      </c>
      <c r="AR713">
        <v>1</v>
      </c>
      <c r="AS713">
        <v>1</v>
      </c>
      <c r="AT713">
        <v>1</v>
      </c>
      <c r="AU713">
        <v>1</v>
      </c>
      <c r="AV713">
        <v>1</v>
      </c>
    </row>
    <row r="714" spans="1:48" hidden="1" x14ac:dyDescent="0.25">
      <c r="A714" t="s">
        <v>17</v>
      </c>
      <c r="B714" t="s">
        <v>507</v>
      </c>
      <c r="C714" t="s">
        <v>507</v>
      </c>
      <c r="D714" t="s">
        <v>1938</v>
      </c>
      <c r="E714" t="s">
        <v>1939</v>
      </c>
      <c r="G714">
        <v>0</v>
      </c>
      <c r="J714" s="33">
        <v>42625</v>
      </c>
      <c r="K714" t="s">
        <v>30</v>
      </c>
      <c r="L714" t="s">
        <v>36</v>
      </c>
      <c r="M714" t="s">
        <v>42</v>
      </c>
      <c r="N714" t="s">
        <v>32</v>
      </c>
      <c r="O714" t="s">
        <v>755</v>
      </c>
      <c r="T714" t="s">
        <v>96</v>
      </c>
      <c r="U714" t="s">
        <v>18</v>
      </c>
      <c r="V714">
        <v>-10</v>
      </c>
      <c r="W714" t="s">
        <v>19</v>
      </c>
      <c r="X714" s="32" t="s">
        <v>930</v>
      </c>
      <c r="Y714">
        <v>0</v>
      </c>
      <c r="Z714">
        <v>15</v>
      </c>
      <c r="AC714">
        <v>15</v>
      </c>
      <c r="AD714">
        <v>15</v>
      </c>
      <c r="AJ714" s="32" t="s">
        <v>951</v>
      </c>
      <c r="AK714" t="s">
        <v>20</v>
      </c>
      <c r="AN714" t="s">
        <v>648</v>
      </c>
      <c r="AO714">
        <v>0</v>
      </c>
      <c r="AP714">
        <v>0</v>
      </c>
      <c r="AQ714">
        <v>0</v>
      </c>
      <c r="AR714">
        <v>1</v>
      </c>
      <c r="AS714">
        <v>1</v>
      </c>
      <c r="AT714">
        <v>1</v>
      </c>
      <c r="AU714">
        <v>1</v>
      </c>
      <c r="AV714">
        <v>1</v>
      </c>
    </row>
    <row r="715" spans="1:48" hidden="1" x14ac:dyDescent="0.25">
      <c r="A715" t="s">
        <v>17</v>
      </c>
      <c r="B715" t="s">
        <v>507</v>
      </c>
      <c r="C715" t="s">
        <v>507</v>
      </c>
      <c r="D715" t="s">
        <v>1940</v>
      </c>
      <c r="E715" t="s">
        <v>1941</v>
      </c>
      <c r="G715">
        <v>0</v>
      </c>
      <c r="J715" s="33">
        <v>42691</v>
      </c>
      <c r="K715" t="s">
        <v>481</v>
      </c>
      <c r="L715" t="s">
        <v>36</v>
      </c>
      <c r="M715" t="s">
        <v>42</v>
      </c>
      <c r="N715" t="s">
        <v>40</v>
      </c>
      <c r="O715" t="s">
        <v>755</v>
      </c>
      <c r="T715" t="s">
        <v>96</v>
      </c>
      <c r="U715" t="s">
        <v>18</v>
      </c>
      <c r="V715">
        <v>-10</v>
      </c>
      <c r="W715" t="s">
        <v>19</v>
      </c>
      <c r="X715" s="32" t="s">
        <v>751</v>
      </c>
      <c r="Y715">
        <v>35</v>
      </c>
      <c r="Z715">
        <v>5</v>
      </c>
      <c r="AC715">
        <v>5</v>
      </c>
      <c r="AD715">
        <v>5</v>
      </c>
      <c r="AJ715" s="32" t="s">
        <v>685</v>
      </c>
      <c r="AK715" t="s">
        <v>20</v>
      </c>
      <c r="AL715" t="s">
        <v>99</v>
      </c>
      <c r="AN715" s="1">
        <v>42411</v>
      </c>
      <c r="AO715">
        <v>0</v>
      </c>
      <c r="AP715">
        <v>0</v>
      </c>
      <c r="AQ715">
        <v>0</v>
      </c>
      <c r="AR715">
        <v>1</v>
      </c>
      <c r="AS715">
        <v>1</v>
      </c>
      <c r="AT715">
        <v>1</v>
      </c>
      <c r="AU715">
        <v>1</v>
      </c>
      <c r="AV715">
        <v>1</v>
      </c>
    </row>
    <row r="716" spans="1:48" hidden="1" x14ac:dyDescent="0.25">
      <c r="A716" t="s">
        <v>17</v>
      </c>
      <c r="B716" t="s">
        <v>507</v>
      </c>
      <c r="C716" t="s">
        <v>507</v>
      </c>
      <c r="D716" t="s">
        <v>1942</v>
      </c>
      <c r="E716" t="s">
        <v>1943</v>
      </c>
      <c r="G716">
        <v>0</v>
      </c>
      <c r="J716" s="33">
        <v>42550</v>
      </c>
      <c r="K716" t="s">
        <v>90</v>
      </c>
      <c r="L716" t="s">
        <v>36</v>
      </c>
      <c r="M716" t="s">
        <v>42</v>
      </c>
      <c r="N716" t="s">
        <v>40</v>
      </c>
      <c r="O716" t="s">
        <v>755</v>
      </c>
      <c r="T716" t="s">
        <v>96</v>
      </c>
      <c r="U716" t="s">
        <v>18</v>
      </c>
      <c r="V716">
        <v>-45</v>
      </c>
      <c r="W716" t="s">
        <v>19</v>
      </c>
      <c r="X716" s="32" t="s">
        <v>81</v>
      </c>
      <c r="Y716">
        <v>0</v>
      </c>
      <c r="Z716">
        <v>5</v>
      </c>
      <c r="AC716">
        <v>5</v>
      </c>
      <c r="AD716">
        <v>5</v>
      </c>
      <c r="AJ716" s="32" t="s">
        <v>517</v>
      </c>
      <c r="AK716" t="s">
        <v>20</v>
      </c>
      <c r="AL716" t="s">
        <v>94</v>
      </c>
      <c r="AN716" t="s">
        <v>452</v>
      </c>
      <c r="AO716">
        <v>0</v>
      </c>
      <c r="AP716">
        <v>0</v>
      </c>
      <c r="AQ716">
        <v>0</v>
      </c>
      <c r="AR716">
        <v>1</v>
      </c>
      <c r="AS716">
        <v>1</v>
      </c>
      <c r="AT716">
        <v>1</v>
      </c>
      <c r="AU716">
        <v>1</v>
      </c>
      <c r="AV716">
        <v>1</v>
      </c>
    </row>
    <row r="717" spans="1:48" hidden="1" x14ac:dyDescent="0.25">
      <c r="A717" t="s">
        <v>17</v>
      </c>
      <c r="B717" t="s">
        <v>507</v>
      </c>
      <c r="C717" t="s">
        <v>507</v>
      </c>
      <c r="D717" t="s">
        <v>1944</v>
      </c>
      <c r="E717" t="s">
        <v>1945</v>
      </c>
      <c r="G717">
        <v>0</v>
      </c>
      <c r="J717" s="33">
        <v>42625</v>
      </c>
      <c r="K717" t="s">
        <v>492</v>
      </c>
      <c r="L717" t="s">
        <v>36</v>
      </c>
      <c r="M717" t="s">
        <v>42</v>
      </c>
      <c r="N717" t="s">
        <v>40</v>
      </c>
      <c r="O717" t="s">
        <v>755</v>
      </c>
      <c r="T717" t="s">
        <v>96</v>
      </c>
      <c r="U717" t="s">
        <v>18</v>
      </c>
      <c r="V717">
        <v>-45</v>
      </c>
      <c r="W717" t="s">
        <v>19</v>
      </c>
      <c r="X717" s="32" t="s">
        <v>946</v>
      </c>
      <c r="Y717">
        <v>0</v>
      </c>
      <c r="Z717">
        <v>40</v>
      </c>
      <c r="AC717">
        <v>40</v>
      </c>
      <c r="AD717">
        <v>40</v>
      </c>
      <c r="AJ717" s="32" t="s">
        <v>951</v>
      </c>
      <c r="AK717" t="s">
        <v>20</v>
      </c>
      <c r="AL717" t="s">
        <v>110</v>
      </c>
      <c r="AN717" t="s">
        <v>475</v>
      </c>
      <c r="AO717">
        <v>0</v>
      </c>
      <c r="AP717">
        <v>0</v>
      </c>
      <c r="AQ717">
        <v>0</v>
      </c>
      <c r="AR717">
        <v>1</v>
      </c>
      <c r="AS717">
        <v>1</v>
      </c>
      <c r="AT717">
        <v>1</v>
      </c>
      <c r="AU717">
        <v>1</v>
      </c>
      <c r="AV717">
        <v>1</v>
      </c>
    </row>
    <row r="718" spans="1:48" hidden="1" x14ac:dyDescent="0.25">
      <c r="A718" t="s">
        <v>17</v>
      </c>
      <c r="B718" t="s">
        <v>507</v>
      </c>
      <c r="C718" t="s">
        <v>507</v>
      </c>
      <c r="D718" t="s">
        <v>1946</v>
      </c>
      <c r="E718" t="s">
        <v>1947</v>
      </c>
      <c r="G718">
        <v>0</v>
      </c>
      <c r="J718" s="33">
        <v>42639</v>
      </c>
      <c r="K718" t="s">
        <v>496</v>
      </c>
      <c r="L718" t="s">
        <v>36</v>
      </c>
      <c r="M718" t="s">
        <v>42</v>
      </c>
      <c r="N718" t="s">
        <v>40</v>
      </c>
      <c r="O718" t="s">
        <v>755</v>
      </c>
      <c r="T718" t="s">
        <v>96</v>
      </c>
      <c r="U718" t="s">
        <v>18</v>
      </c>
      <c r="V718">
        <v>-45</v>
      </c>
      <c r="W718" t="s">
        <v>19</v>
      </c>
      <c r="X718" s="32" t="s">
        <v>952</v>
      </c>
      <c r="Y718">
        <v>0</v>
      </c>
      <c r="Z718">
        <v>10</v>
      </c>
      <c r="AC718">
        <v>10</v>
      </c>
      <c r="AD718">
        <v>10</v>
      </c>
      <c r="AJ718" s="32" t="s">
        <v>555</v>
      </c>
      <c r="AK718" t="s">
        <v>20</v>
      </c>
      <c r="AL718" t="s">
        <v>112</v>
      </c>
      <c r="AN718" s="1">
        <v>42528</v>
      </c>
      <c r="AO718">
        <v>0</v>
      </c>
      <c r="AP718">
        <v>0</v>
      </c>
      <c r="AQ718">
        <v>0</v>
      </c>
      <c r="AR718">
        <v>1</v>
      </c>
      <c r="AS718">
        <v>1</v>
      </c>
      <c r="AT718">
        <v>1</v>
      </c>
      <c r="AU718">
        <v>1</v>
      </c>
      <c r="AV718">
        <v>1</v>
      </c>
    </row>
    <row r="719" spans="1:48" hidden="1" x14ac:dyDescent="0.25">
      <c r="A719" t="s">
        <v>17</v>
      </c>
      <c r="B719" t="s">
        <v>507</v>
      </c>
      <c r="C719" t="s">
        <v>507</v>
      </c>
      <c r="D719" t="s">
        <v>1948</v>
      </c>
      <c r="E719" t="s">
        <v>1949</v>
      </c>
      <c r="G719">
        <v>0</v>
      </c>
      <c r="J719" s="33">
        <v>42653</v>
      </c>
      <c r="K719" t="s">
        <v>496</v>
      </c>
      <c r="L719" t="s">
        <v>36</v>
      </c>
      <c r="M719" t="s">
        <v>42</v>
      </c>
      <c r="N719" t="s">
        <v>40</v>
      </c>
      <c r="O719" t="s">
        <v>755</v>
      </c>
      <c r="T719" t="s">
        <v>96</v>
      </c>
      <c r="U719" t="s">
        <v>18</v>
      </c>
      <c r="V719">
        <v>-45</v>
      </c>
      <c r="W719" t="s">
        <v>19</v>
      </c>
      <c r="X719" s="32" t="s">
        <v>938</v>
      </c>
      <c r="Y719">
        <v>0</v>
      </c>
      <c r="Z719">
        <v>10</v>
      </c>
      <c r="AC719">
        <v>10</v>
      </c>
      <c r="AD719">
        <v>10</v>
      </c>
      <c r="AJ719" s="32" t="s">
        <v>955</v>
      </c>
      <c r="AK719" t="s">
        <v>20</v>
      </c>
      <c r="AL719" t="s">
        <v>112</v>
      </c>
      <c r="AN719" t="s">
        <v>516</v>
      </c>
      <c r="AO719">
        <v>0</v>
      </c>
      <c r="AP719">
        <v>0</v>
      </c>
      <c r="AQ719">
        <v>0</v>
      </c>
      <c r="AR719">
        <v>1</v>
      </c>
      <c r="AS719">
        <v>1</v>
      </c>
      <c r="AT719">
        <v>1</v>
      </c>
      <c r="AU719">
        <v>1</v>
      </c>
      <c r="AV719">
        <v>1</v>
      </c>
    </row>
    <row r="720" spans="1:48" hidden="1" x14ac:dyDescent="0.25">
      <c r="A720" t="s">
        <v>17</v>
      </c>
      <c r="B720" t="s">
        <v>507</v>
      </c>
      <c r="C720" t="s">
        <v>507</v>
      </c>
      <c r="D720" t="s">
        <v>1950</v>
      </c>
      <c r="E720" t="s">
        <v>1951</v>
      </c>
      <c r="G720">
        <v>0</v>
      </c>
      <c r="J720" s="33">
        <v>42676</v>
      </c>
      <c r="K720" t="s">
        <v>496</v>
      </c>
      <c r="L720" t="s">
        <v>36</v>
      </c>
      <c r="M720" t="s">
        <v>42</v>
      </c>
      <c r="N720" t="s">
        <v>40</v>
      </c>
      <c r="O720" t="s">
        <v>755</v>
      </c>
      <c r="T720" t="s">
        <v>96</v>
      </c>
      <c r="U720" t="s">
        <v>18</v>
      </c>
      <c r="V720">
        <v>-45</v>
      </c>
      <c r="W720" t="s">
        <v>19</v>
      </c>
      <c r="X720" s="32" t="s">
        <v>956</v>
      </c>
      <c r="Y720">
        <v>0</v>
      </c>
      <c r="Z720">
        <v>15</v>
      </c>
      <c r="AC720">
        <v>15</v>
      </c>
      <c r="AD720">
        <v>15</v>
      </c>
      <c r="AJ720" s="32" t="s">
        <v>1030</v>
      </c>
      <c r="AK720" t="s">
        <v>20</v>
      </c>
      <c r="AL720" t="s">
        <v>112</v>
      </c>
      <c r="AN720" t="s">
        <v>648</v>
      </c>
      <c r="AO720">
        <v>0</v>
      </c>
      <c r="AP720">
        <v>0</v>
      </c>
      <c r="AQ720">
        <v>0</v>
      </c>
      <c r="AR720">
        <v>1</v>
      </c>
      <c r="AS720">
        <v>1</v>
      </c>
      <c r="AT720">
        <v>1</v>
      </c>
      <c r="AU720">
        <v>1</v>
      </c>
      <c r="AV720">
        <v>1</v>
      </c>
    </row>
    <row r="721" spans="1:48" hidden="1" x14ac:dyDescent="0.25">
      <c r="A721" t="s">
        <v>17</v>
      </c>
      <c r="B721" t="s">
        <v>507</v>
      </c>
      <c r="C721" t="s">
        <v>507</v>
      </c>
      <c r="D721" t="s">
        <v>1952</v>
      </c>
      <c r="E721" t="s">
        <v>1953</v>
      </c>
      <c r="G721">
        <v>0</v>
      </c>
      <c r="J721" s="33">
        <v>42747</v>
      </c>
      <c r="K721" t="s">
        <v>496</v>
      </c>
      <c r="L721" t="s">
        <v>36</v>
      </c>
      <c r="M721" t="s">
        <v>42</v>
      </c>
      <c r="N721" t="s">
        <v>40</v>
      </c>
      <c r="O721" t="s">
        <v>755</v>
      </c>
      <c r="T721" t="s">
        <v>96</v>
      </c>
      <c r="U721" t="s">
        <v>18</v>
      </c>
      <c r="V721">
        <v>-45</v>
      </c>
      <c r="W721" t="s">
        <v>19</v>
      </c>
      <c r="X721" s="32" t="s">
        <v>683</v>
      </c>
      <c r="Y721">
        <v>0</v>
      </c>
      <c r="Z721">
        <v>5</v>
      </c>
      <c r="AC721">
        <v>5</v>
      </c>
      <c r="AD721">
        <v>5</v>
      </c>
      <c r="AJ721" s="32" t="s">
        <v>684</v>
      </c>
      <c r="AK721" t="s">
        <v>20</v>
      </c>
      <c r="AL721" t="s">
        <v>122</v>
      </c>
      <c r="AN721" s="1">
        <v>42411</v>
      </c>
      <c r="AO721">
        <v>0</v>
      </c>
      <c r="AP721">
        <v>0</v>
      </c>
      <c r="AQ721">
        <v>0</v>
      </c>
      <c r="AR721">
        <v>1</v>
      </c>
      <c r="AS721">
        <v>1</v>
      </c>
      <c r="AT721">
        <v>1</v>
      </c>
      <c r="AU721">
        <v>1</v>
      </c>
      <c r="AV721">
        <v>1</v>
      </c>
    </row>
    <row r="722" spans="1:48" hidden="1" x14ac:dyDescent="0.25">
      <c r="A722" t="s">
        <v>17</v>
      </c>
      <c r="B722" t="s">
        <v>507</v>
      </c>
      <c r="C722" t="s">
        <v>507</v>
      </c>
      <c r="D722" t="s">
        <v>1954</v>
      </c>
      <c r="E722" t="s">
        <v>1955</v>
      </c>
      <c r="G722">
        <v>0</v>
      </c>
      <c r="J722" s="33">
        <v>42754</v>
      </c>
      <c r="K722" t="s">
        <v>90</v>
      </c>
      <c r="L722" t="s">
        <v>36</v>
      </c>
      <c r="M722" t="s">
        <v>42</v>
      </c>
      <c r="N722" t="s">
        <v>40</v>
      </c>
      <c r="O722" t="s">
        <v>755</v>
      </c>
      <c r="T722" t="s">
        <v>96</v>
      </c>
      <c r="U722" t="s">
        <v>18</v>
      </c>
      <c r="V722">
        <v>-45</v>
      </c>
      <c r="W722" t="s">
        <v>19</v>
      </c>
      <c r="X722" s="32" t="s">
        <v>688</v>
      </c>
      <c r="Y722">
        <v>0</v>
      </c>
      <c r="Z722">
        <v>5</v>
      </c>
      <c r="AC722">
        <v>5</v>
      </c>
      <c r="AD722">
        <v>5</v>
      </c>
      <c r="AJ722" s="32" t="s">
        <v>715</v>
      </c>
      <c r="AK722" t="s">
        <v>20</v>
      </c>
      <c r="AL722" t="s">
        <v>2951</v>
      </c>
      <c r="AN722" s="1">
        <v>42624</v>
      </c>
      <c r="AO722">
        <v>0</v>
      </c>
      <c r="AP722">
        <v>0</v>
      </c>
      <c r="AQ722">
        <v>0</v>
      </c>
      <c r="AR722">
        <v>1</v>
      </c>
      <c r="AS722">
        <v>1</v>
      </c>
      <c r="AT722">
        <v>1</v>
      </c>
      <c r="AU722">
        <v>1</v>
      </c>
      <c r="AV722">
        <v>1</v>
      </c>
    </row>
    <row r="723" spans="1:48" hidden="1" x14ac:dyDescent="0.25">
      <c r="A723" t="s">
        <v>17</v>
      </c>
      <c r="B723" t="s">
        <v>507</v>
      </c>
      <c r="C723" t="s">
        <v>507</v>
      </c>
      <c r="D723" t="s">
        <v>1956</v>
      </c>
      <c r="E723" t="s">
        <v>1957</v>
      </c>
      <c r="G723">
        <v>0</v>
      </c>
      <c r="J723" s="33">
        <v>42461</v>
      </c>
      <c r="K723" t="s">
        <v>90</v>
      </c>
      <c r="L723" t="s">
        <v>36</v>
      </c>
      <c r="M723" t="s">
        <v>42</v>
      </c>
      <c r="N723" t="s">
        <v>40</v>
      </c>
      <c r="O723" t="s">
        <v>788</v>
      </c>
      <c r="T723" t="s">
        <v>93</v>
      </c>
      <c r="U723" t="s">
        <v>18</v>
      </c>
      <c r="V723">
        <v>-20</v>
      </c>
      <c r="W723" t="s">
        <v>19</v>
      </c>
      <c r="X723" s="32" t="s">
        <v>619</v>
      </c>
      <c r="Y723">
        <v>0</v>
      </c>
      <c r="Z723">
        <v>10</v>
      </c>
      <c r="AC723">
        <v>10</v>
      </c>
      <c r="AD723">
        <v>10</v>
      </c>
      <c r="AJ723" s="32" t="s">
        <v>1428</v>
      </c>
      <c r="AK723" t="s">
        <v>20</v>
      </c>
      <c r="AL723" t="s">
        <v>94</v>
      </c>
      <c r="AN723" s="1">
        <v>42432</v>
      </c>
      <c r="AO723">
        <v>0</v>
      </c>
      <c r="AP723">
        <v>0</v>
      </c>
      <c r="AQ723">
        <v>0</v>
      </c>
      <c r="AR723">
        <v>1</v>
      </c>
      <c r="AS723">
        <v>1</v>
      </c>
      <c r="AT723">
        <v>1</v>
      </c>
      <c r="AU723">
        <v>1</v>
      </c>
      <c r="AV723">
        <v>1</v>
      </c>
    </row>
    <row r="724" spans="1:48" hidden="1" x14ac:dyDescent="0.25">
      <c r="A724" t="s">
        <v>17</v>
      </c>
      <c r="B724" t="s">
        <v>507</v>
      </c>
      <c r="C724" t="s">
        <v>507</v>
      </c>
      <c r="D724" t="s">
        <v>1958</v>
      </c>
      <c r="E724" t="s">
        <v>1959</v>
      </c>
      <c r="G724">
        <v>0</v>
      </c>
      <c r="J724" s="33">
        <v>42468</v>
      </c>
      <c r="K724" t="s">
        <v>90</v>
      </c>
      <c r="L724" t="s">
        <v>36</v>
      </c>
      <c r="M724" t="s">
        <v>42</v>
      </c>
      <c r="N724" t="s">
        <v>40</v>
      </c>
      <c r="O724" t="s">
        <v>788</v>
      </c>
      <c r="T724" t="s">
        <v>93</v>
      </c>
      <c r="U724" t="s">
        <v>18</v>
      </c>
      <c r="V724">
        <v>-20</v>
      </c>
      <c r="W724" t="s">
        <v>19</v>
      </c>
      <c r="X724" s="32" t="s">
        <v>566</v>
      </c>
      <c r="Y724">
        <v>0</v>
      </c>
      <c r="Z724">
        <v>5</v>
      </c>
      <c r="AC724">
        <v>5</v>
      </c>
      <c r="AD724">
        <v>5</v>
      </c>
      <c r="AJ724" s="32" t="s">
        <v>789</v>
      </c>
      <c r="AK724" t="s">
        <v>20</v>
      </c>
      <c r="AL724" t="s">
        <v>2952</v>
      </c>
      <c r="AN724" s="1">
        <v>42646</v>
      </c>
      <c r="AO724">
        <v>0</v>
      </c>
      <c r="AP724">
        <v>0</v>
      </c>
      <c r="AQ724">
        <v>0</v>
      </c>
      <c r="AR724">
        <v>1</v>
      </c>
      <c r="AS724">
        <v>1</v>
      </c>
      <c r="AT724">
        <v>1</v>
      </c>
      <c r="AU724">
        <v>1</v>
      </c>
      <c r="AV724">
        <v>1</v>
      </c>
    </row>
    <row r="725" spans="1:48" hidden="1" x14ac:dyDescent="0.25">
      <c r="A725" t="s">
        <v>17</v>
      </c>
      <c r="B725" t="s">
        <v>507</v>
      </c>
      <c r="C725" t="s">
        <v>507</v>
      </c>
      <c r="D725" t="s">
        <v>1960</v>
      </c>
      <c r="E725" t="s">
        <v>1961</v>
      </c>
      <c r="G725">
        <v>0</v>
      </c>
      <c r="J725" s="33">
        <v>42500</v>
      </c>
      <c r="K725" t="s">
        <v>90</v>
      </c>
      <c r="L725" t="s">
        <v>36</v>
      </c>
      <c r="M725" t="s">
        <v>42</v>
      </c>
      <c r="N725" t="s">
        <v>40</v>
      </c>
      <c r="O725" t="s">
        <v>788</v>
      </c>
      <c r="T725" t="s">
        <v>96</v>
      </c>
      <c r="U725" t="s">
        <v>18</v>
      </c>
      <c r="V725">
        <v>-20</v>
      </c>
      <c r="W725" t="s">
        <v>19</v>
      </c>
      <c r="X725" s="32" t="s">
        <v>560</v>
      </c>
      <c r="Y725">
        <v>0</v>
      </c>
      <c r="Z725">
        <v>20</v>
      </c>
      <c r="AC725">
        <v>20</v>
      </c>
      <c r="AD725">
        <v>20</v>
      </c>
      <c r="AJ725" s="32" t="s">
        <v>513</v>
      </c>
      <c r="AK725" t="s">
        <v>20</v>
      </c>
      <c r="AL725" t="s">
        <v>1962</v>
      </c>
      <c r="AN725" s="1">
        <v>42586</v>
      </c>
      <c r="AO725">
        <v>0</v>
      </c>
      <c r="AP725">
        <v>0</v>
      </c>
      <c r="AQ725">
        <v>0</v>
      </c>
      <c r="AR725">
        <v>1</v>
      </c>
      <c r="AS725">
        <v>1</v>
      </c>
      <c r="AT725">
        <v>1</v>
      </c>
      <c r="AU725">
        <v>1</v>
      </c>
      <c r="AV725">
        <v>1</v>
      </c>
    </row>
    <row r="726" spans="1:48" hidden="1" x14ac:dyDescent="0.25">
      <c r="A726" t="s">
        <v>17</v>
      </c>
      <c r="B726" t="s">
        <v>507</v>
      </c>
      <c r="C726" t="s">
        <v>507</v>
      </c>
      <c r="D726" t="s">
        <v>1963</v>
      </c>
      <c r="E726" t="s">
        <v>1964</v>
      </c>
      <c r="G726">
        <v>0</v>
      </c>
      <c r="J726" s="33">
        <v>42508</v>
      </c>
      <c r="K726" t="s">
        <v>90</v>
      </c>
      <c r="L726" t="s">
        <v>36</v>
      </c>
      <c r="M726" t="s">
        <v>42</v>
      </c>
      <c r="N726" t="s">
        <v>40</v>
      </c>
      <c r="O726" t="s">
        <v>788</v>
      </c>
      <c r="T726" t="s">
        <v>96</v>
      </c>
      <c r="U726" t="s">
        <v>18</v>
      </c>
      <c r="V726">
        <v>-20</v>
      </c>
      <c r="W726" t="s">
        <v>19</v>
      </c>
      <c r="X726" s="32" t="s">
        <v>596</v>
      </c>
      <c r="Y726">
        <v>0</v>
      </c>
      <c r="Z726">
        <v>5</v>
      </c>
      <c r="AC726">
        <v>5</v>
      </c>
      <c r="AD726">
        <v>5</v>
      </c>
      <c r="AJ726" s="32" t="s">
        <v>519</v>
      </c>
      <c r="AK726" t="s">
        <v>20</v>
      </c>
      <c r="AL726" t="s">
        <v>2953</v>
      </c>
      <c r="AN726" t="s">
        <v>210</v>
      </c>
      <c r="AO726">
        <v>0</v>
      </c>
      <c r="AP726">
        <v>0</v>
      </c>
      <c r="AQ726">
        <v>0</v>
      </c>
      <c r="AR726">
        <v>1</v>
      </c>
      <c r="AS726">
        <v>1</v>
      </c>
      <c r="AT726">
        <v>1</v>
      </c>
      <c r="AU726">
        <v>1</v>
      </c>
      <c r="AV726">
        <v>1</v>
      </c>
    </row>
    <row r="727" spans="1:48" hidden="1" x14ac:dyDescent="0.25">
      <c r="A727" t="s">
        <v>17</v>
      </c>
      <c r="B727" t="s">
        <v>507</v>
      </c>
      <c r="C727" t="s">
        <v>507</v>
      </c>
      <c r="D727" t="s">
        <v>1965</v>
      </c>
      <c r="E727" t="s">
        <v>1966</v>
      </c>
      <c r="G727">
        <v>0</v>
      </c>
      <c r="J727" s="33">
        <v>42515</v>
      </c>
      <c r="K727" t="s">
        <v>90</v>
      </c>
      <c r="L727" t="s">
        <v>36</v>
      </c>
      <c r="M727" t="s">
        <v>42</v>
      </c>
      <c r="N727" t="s">
        <v>40</v>
      </c>
      <c r="O727" t="s">
        <v>788</v>
      </c>
      <c r="T727" t="s">
        <v>96</v>
      </c>
      <c r="U727" t="s">
        <v>18</v>
      </c>
      <c r="V727">
        <v>-20</v>
      </c>
      <c r="W727" t="s">
        <v>19</v>
      </c>
      <c r="X727" s="32" t="s">
        <v>520</v>
      </c>
      <c r="Y727">
        <v>0</v>
      </c>
      <c r="Z727">
        <v>5</v>
      </c>
      <c r="AC727">
        <v>5</v>
      </c>
      <c r="AD727">
        <v>5</v>
      </c>
      <c r="AJ727" s="32" t="s">
        <v>515</v>
      </c>
      <c r="AK727" t="s">
        <v>20</v>
      </c>
      <c r="AL727" t="s">
        <v>110</v>
      </c>
      <c r="AN727" t="s">
        <v>452</v>
      </c>
      <c r="AO727">
        <v>0</v>
      </c>
      <c r="AP727">
        <v>0</v>
      </c>
      <c r="AQ727">
        <v>0</v>
      </c>
      <c r="AR727">
        <v>1</v>
      </c>
      <c r="AS727">
        <v>1</v>
      </c>
      <c r="AT727">
        <v>1</v>
      </c>
      <c r="AU727">
        <v>1</v>
      </c>
      <c r="AV727">
        <v>1</v>
      </c>
    </row>
    <row r="728" spans="1:48" hidden="1" x14ac:dyDescent="0.25">
      <c r="A728" t="s">
        <v>17</v>
      </c>
      <c r="B728" t="s">
        <v>507</v>
      </c>
      <c r="C728" t="s">
        <v>507</v>
      </c>
      <c r="D728" t="s">
        <v>1967</v>
      </c>
      <c r="E728" t="s">
        <v>1968</v>
      </c>
      <c r="G728">
        <v>0</v>
      </c>
      <c r="J728" s="33">
        <v>42573</v>
      </c>
      <c r="K728" t="s">
        <v>492</v>
      </c>
      <c r="L728" t="s">
        <v>36</v>
      </c>
      <c r="M728" t="s">
        <v>42</v>
      </c>
      <c r="N728" t="s">
        <v>40</v>
      </c>
      <c r="O728" t="s">
        <v>788</v>
      </c>
      <c r="T728" t="s">
        <v>96</v>
      </c>
      <c r="U728" t="s">
        <v>18</v>
      </c>
      <c r="V728">
        <v>-20</v>
      </c>
      <c r="W728" t="s">
        <v>19</v>
      </c>
      <c r="X728" s="32" t="s">
        <v>78</v>
      </c>
      <c r="Y728">
        <v>0</v>
      </c>
      <c r="Z728">
        <v>40</v>
      </c>
      <c r="AC728">
        <v>40</v>
      </c>
      <c r="AD728">
        <v>40</v>
      </c>
      <c r="AJ728" s="32" t="s">
        <v>516</v>
      </c>
      <c r="AK728" t="s">
        <v>20</v>
      </c>
      <c r="AL728" t="s">
        <v>112</v>
      </c>
      <c r="AN728" t="s">
        <v>475</v>
      </c>
      <c r="AO728">
        <v>0</v>
      </c>
      <c r="AP728">
        <v>0</v>
      </c>
      <c r="AQ728">
        <v>0</v>
      </c>
      <c r="AR728">
        <v>1</v>
      </c>
      <c r="AS728">
        <v>1</v>
      </c>
      <c r="AT728">
        <v>1</v>
      </c>
      <c r="AU728">
        <v>1</v>
      </c>
      <c r="AV728">
        <v>1</v>
      </c>
    </row>
    <row r="729" spans="1:48" hidden="1" x14ac:dyDescent="0.25">
      <c r="A729" t="s">
        <v>17</v>
      </c>
      <c r="B729" t="s">
        <v>507</v>
      </c>
      <c r="C729" t="s">
        <v>507</v>
      </c>
      <c r="D729" t="s">
        <v>1969</v>
      </c>
      <c r="E729" t="s">
        <v>1970</v>
      </c>
      <c r="G729">
        <v>0</v>
      </c>
      <c r="J729" s="33">
        <v>42604</v>
      </c>
      <c r="K729" t="s">
        <v>496</v>
      </c>
      <c r="L729" t="s">
        <v>36</v>
      </c>
      <c r="M729" t="s">
        <v>42</v>
      </c>
      <c r="N729" t="s">
        <v>40</v>
      </c>
      <c r="O729" t="s">
        <v>788</v>
      </c>
      <c r="T729" t="s">
        <v>96</v>
      </c>
      <c r="U729" t="s">
        <v>18</v>
      </c>
      <c r="V729">
        <v>-20</v>
      </c>
      <c r="W729" t="s">
        <v>19</v>
      </c>
      <c r="X729" s="32" t="s">
        <v>1427</v>
      </c>
      <c r="Y729">
        <v>0</v>
      </c>
      <c r="Z729">
        <v>10</v>
      </c>
      <c r="AC729">
        <v>10</v>
      </c>
      <c r="AD729">
        <v>10</v>
      </c>
      <c r="AJ729" s="32" t="s">
        <v>642</v>
      </c>
      <c r="AK729" t="s">
        <v>20</v>
      </c>
      <c r="AL729" t="s">
        <v>112</v>
      </c>
      <c r="AN729" s="1">
        <v>42528</v>
      </c>
      <c r="AO729">
        <v>0</v>
      </c>
      <c r="AP729">
        <v>0</v>
      </c>
      <c r="AQ729">
        <v>0</v>
      </c>
      <c r="AR729">
        <v>1</v>
      </c>
      <c r="AS729">
        <v>1</v>
      </c>
      <c r="AT729">
        <v>1</v>
      </c>
      <c r="AU729">
        <v>1</v>
      </c>
      <c r="AV729">
        <v>1</v>
      </c>
    </row>
    <row r="730" spans="1:48" hidden="1" x14ac:dyDescent="0.25">
      <c r="A730" t="s">
        <v>17</v>
      </c>
      <c r="B730" t="s">
        <v>507</v>
      </c>
      <c r="C730" t="s">
        <v>507</v>
      </c>
      <c r="D730" t="s">
        <v>1971</v>
      </c>
      <c r="E730" t="s">
        <v>1972</v>
      </c>
      <c r="G730">
        <v>0</v>
      </c>
      <c r="J730" s="33">
        <v>42618</v>
      </c>
      <c r="K730" t="s">
        <v>496</v>
      </c>
      <c r="L730" t="s">
        <v>36</v>
      </c>
      <c r="M730" t="s">
        <v>42</v>
      </c>
      <c r="N730" t="s">
        <v>40</v>
      </c>
      <c r="O730" t="s">
        <v>788</v>
      </c>
      <c r="T730" t="s">
        <v>96</v>
      </c>
      <c r="U730" t="s">
        <v>18</v>
      </c>
      <c r="V730">
        <v>-20</v>
      </c>
      <c r="W730" t="s">
        <v>19</v>
      </c>
      <c r="X730" s="32" t="s">
        <v>930</v>
      </c>
      <c r="Y730">
        <v>0</v>
      </c>
      <c r="Z730">
        <v>10</v>
      </c>
      <c r="AC730">
        <v>10</v>
      </c>
      <c r="AD730">
        <v>10</v>
      </c>
      <c r="AJ730" s="32" t="s">
        <v>949</v>
      </c>
      <c r="AK730" t="s">
        <v>20</v>
      </c>
      <c r="AL730" t="s">
        <v>112</v>
      </c>
      <c r="AN730" t="s">
        <v>516</v>
      </c>
      <c r="AO730">
        <v>0</v>
      </c>
      <c r="AP730">
        <v>0</v>
      </c>
      <c r="AQ730">
        <v>0</v>
      </c>
      <c r="AR730">
        <v>1</v>
      </c>
      <c r="AS730">
        <v>1</v>
      </c>
      <c r="AT730">
        <v>1</v>
      </c>
      <c r="AU730">
        <v>1</v>
      </c>
      <c r="AV730">
        <v>1</v>
      </c>
    </row>
    <row r="731" spans="1:48" hidden="1" x14ac:dyDescent="0.25">
      <c r="A731" t="s">
        <v>17</v>
      </c>
      <c r="B731" t="s">
        <v>507</v>
      </c>
      <c r="C731" t="s">
        <v>507</v>
      </c>
      <c r="D731" t="s">
        <v>1973</v>
      </c>
      <c r="E731" t="s">
        <v>1974</v>
      </c>
      <c r="G731">
        <v>0</v>
      </c>
      <c r="J731" s="33">
        <v>42639</v>
      </c>
      <c r="K731" t="s">
        <v>496</v>
      </c>
      <c r="L731" t="s">
        <v>36</v>
      </c>
      <c r="M731" t="s">
        <v>42</v>
      </c>
      <c r="N731" t="s">
        <v>40</v>
      </c>
      <c r="O731" t="s">
        <v>788</v>
      </c>
      <c r="T731" t="s">
        <v>96</v>
      </c>
      <c r="U731" t="s">
        <v>18</v>
      </c>
      <c r="V731">
        <v>-20</v>
      </c>
      <c r="W731" t="s">
        <v>19</v>
      </c>
      <c r="X731" s="32" t="s">
        <v>950</v>
      </c>
      <c r="Y731">
        <v>0</v>
      </c>
      <c r="Z731">
        <v>15</v>
      </c>
      <c r="AC731">
        <v>15</v>
      </c>
      <c r="AD731">
        <v>15</v>
      </c>
      <c r="AJ731" s="32" t="s">
        <v>555</v>
      </c>
      <c r="AK731" t="s">
        <v>20</v>
      </c>
      <c r="AN731" t="s">
        <v>648</v>
      </c>
      <c r="AO731">
        <v>0</v>
      </c>
      <c r="AP731">
        <v>0</v>
      </c>
      <c r="AQ731">
        <v>0</v>
      </c>
      <c r="AR731">
        <v>1</v>
      </c>
      <c r="AS731">
        <v>1</v>
      </c>
      <c r="AT731">
        <v>1</v>
      </c>
      <c r="AU731">
        <v>1</v>
      </c>
      <c r="AV731">
        <v>1</v>
      </c>
    </row>
    <row r="732" spans="1:48" hidden="1" x14ac:dyDescent="0.25">
      <c r="A732" t="s">
        <v>17</v>
      </c>
      <c r="B732" t="s">
        <v>507</v>
      </c>
      <c r="C732" t="s">
        <v>507</v>
      </c>
      <c r="D732" t="s">
        <v>1975</v>
      </c>
      <c r="E732" t="s">
        <v>1976</v>
      </c>
      <c r="G732">
        <v>0</v>
      </c>
      <c r="J732" s="33">
        <v>42705</v>
      </c>
      <c r="K732" t="s">
        <v>496</v>
      </c>
      <c r="L732" t="s">
        <v>36</v>
      </c>
      <c r="M732" t="s">
        <v>42</v>
      </c>
      <c r="N732" t="s">
        <v>40</v>
      </c>
      <c r="O732" t="s">
        <v>788</v>
      </c>
      <c r="T732" t="s">
        <v>96</v>
      </c>
      <c r="U732" t="s">
        <v>18</v>
      </c>
      <c r="V732">
        <v>-20</v>
      </c>
      <c r="W732" t="s">
        <v>19</v>
      </c>
      <c r="X732" s="32" t="s">
        <v>1028</v>
      </c>
      <c r="Y732">
        <v>0</v>
      </c>
      <c r="Z732">
        <v>5</v>
      </c>
      <c r="AC732">
        <v>5</v>
      </c>
      <c r="AD732">
        <v>5</v>
      </c>
      <c r="AJ732" s="32" t="s">
        <v>746</v>
      </c>
      <c r="AK732" t="s">
        <v>20</v>
      </c>
      <c r="AL732" t="s">
        <v>1977</v>
      </c>
      <c r="AN732" s="1">
        <v>42411</v>
      </c>
      <c r="AO732">
        <v>0</v>
      </c>
      <c r="AP732">
        <v>0</v>
      </c>
      <c r="AQ732">
        <v>0</v>
      </c>
      <c r="AR732">
        <v>1</v>
      </c>
      <c r="AS732">
        <v>1</v>
      </c>
      <c r="AT732">
        <v>1</v>
      </c>
      <c r="AU732">
        <v>1</v>
      </c>
      <c r="AV732">
        <v>1</v>
      </c>
    </row>
    <row r="733" spans="1:48" hidden="1" x14ac:dyDescent="0.25">
      <c r="A733" t="s">
        <v>17</v>
      </c>
      <c r="B733" t="s">
        <v>507</v>
      </c>
      <c r="C733" t="s">
        <v>507</v>
      </c>
      <c r="D733" t="s">
        <v>1978</v>
      </c>
      <c r="E733" t="s">
        <v>1979</v>
      </c>
      <c r="G733">
        <v>0</v>
      </c>
      <c r="J733" s="33">
        <v>42712</v>
      </c>
      <c r="K733" t="s">
        <v>90</v>
      </c>
      <c r="L733" t="s">
        <v>36</v>
      </c>
      <c r="M733" t="s">
        <v>42</v>
      </c>
      <c r="N733" t="s">
        <v>40</v>
      </c>
      <c r="O733" t="s">
        <v>788</v>
      </c>
      <c r="T733" t="s">
        <v>96</v>
      </c>
      <c r="U733" t="s">
        <v>18</v>
      </c>
      <c r="V733">
        <v>-20</v>
      </c>
      <c r="W733" t="s">
        <v>19</v>
      </c>
      <c r="X733" s="32" t="s">
        <v>1119</v>
      </c>
      <c r="Y733">
        <v>0</v>
      </c>
      <c r="Z733">
        <v>5</v>
      </c>
      <c r="AC733">
        <v>5</v>
      </c>
      <c r="AD733">
        <v>5</v>
      </c>
      <c r="AJ733" s="32" t="s">
        <v>940</v>
      </c>
      <c r="AK733" t="s">
        <v>20</v>
      </c>
      <c r="AL733" t="s">
        <v>2954</v>
      </c>
      <c r="AN733" s="1">
        <v>42624</v>
      </c>
      <c r="AO733">
        <v>0</v>
      </c>
      <c r="AP733">
        <v>0</v>
      </c>
      <c r="AQ733">
        <v>0</v>
      </c>
      <c r="AR733">
        <v>1</v>
      </c>
      <c r="AS733">
        <v>1</v>
      </c>
      <c r="AT733">
        <v>1</v>
      </c>
      <c r="AU733">
        <v>1</v>
      </c>
      <c r="AV733">
        <v>1</v>
      </c>
    </row>
    <row r="734" spans="1:48" hidden="1" x14ac:dyDescent="0.25">
      <c r="A734" t="s">
        <v>17</v>
      </c>
      <c r="B734" t="s">
        <v>507</v>
      </c>
      <c r="C734" t="s">
        <v>507</v>
      </c>
      <c r="D734" t="s">
        <v>1980</v>
      </c>
      <c r="E734" t="s">
        <v>1981</v>
      </c>
      <c r="G734">
        <v>0</v>
      </c>
      <c r="J734" s="33">
        <v>42482</v>
      </c>
      <c r="K734" t="s">
        <v>90</v>
      </c>
      <c r="L734" t="s">
        <v>36</v>
      </c>
      <c r="M734" t="s">
        <v>42</v>
      </c>
      <c r="N734" t="s">
        <v>40</v>
      </c>
      <c r="O734" t="s">
        <v>812</v>
      </c>
      <c r="T734" t="s">
        <v>93</v>
      </c>
      <c r="U734" t="s">
        <v>18</v>
      </c>
      <c r="V734">
        <v>-35</v>
      </c>
      <c r="W734" t="s">
        <v>19</v>
      </c>
      <c r="X734" s="32" t="s">
        <v>560</v>
      </c>
      <c r="Y734">
        <v>0</v>
      </c>
      <c r="Z734">
        <v>10</v>
      </c>
      <c r="AC734">
        <v>10</v>
      </c>
      <c r="AD734">
        <v>10</v>
      </c>
      <c r="AJ734" s="32" t="s">
        <v>452</v>
      </c>
      <c r="AK734" t="s">
        <v>20</v>
      </c>
      <c r="AL734" t="s">
        <v>94</v>
      </c>
      <c r="AN734" s="1">
        <v>42432</v>
      </c>
      <c r="AO734">
        <v>0</v>
      </c>
      <c r="AP734">
        <v>0</v>
      </c>
      <c r="AQ734">
        <v>0</v>
      </c>
      <c r="AR734">
        <v>1</v>
      </c>
      <c r="AS734">
        <v>1</v>
      </c>
      <c r="AT734">
        <v>1</v>
      </c>
      <c r="AU734">
        <v>1</v>
      </c>
      <c r="AV734">
        <v>1</v>
      </c>
    </row>
    <row r="735" spans="1:48" hidden="1" x14ac:dyDescent="0.25">
      <c r="A735" t="s">
        <v>17</v>
      </c>
      <c r="B735" t="s">
        <v>507</v>
      </c>
      <c r="C735" t="s">
        <v>507</v>
      </c>
      <c r="D735" t="s">
        <v>1982</v>
      </c>
      <c r="E735" t="s">
        <v>1983</v>
      </c>
      <c r="G735">
        <v>0</v>
      </c>
      <c r="J735" s="33">
        <v>42489</v>
      </c>
      <c r="K735" t="s">
        <v>90</v>
      </c>
      <c r="L735" t="s">
        <v>36</v>
      </c>
      <c r="M735" t="s">
        <v>42</v>
      </c>
      <c r="N735" t="s">
        <v>40</v>
      </c>
      <c r="O735" t="s">
        <v>812</v>
      </c>
      <c r="T735" t="s">
        <v>93</v>
      </c>
      <c r="U735" t="s">
        <v>18</v>
      </c>
      <c r="V735">
        <v>-35</v>
      </c>
      <c r="W735" t="s">
        <v>19</v>
      </c>
      <c r="X735" s="32" t="s">
        <v>563</v>
      </c>
      <c r="Y735">
        <v>0</v>
      </c>
      <c r="Z735">
        <v>5</v>
      </c>
      <c r="AC735">
        <v>5</v>
      </c>
      <c r="AD735">
        <v>5</v>
      </c>
      <c r="AJ735" s="32" t="s">
        <v>211</v>
      </c>
      <c r="AK735" t="s">
        <v>20</v>
      </c>
      <c r="AL735" t="s">
        <v>2955</v>
      </c>
      <c r="AN735" s="1">
        <v>42646</v>
      </c>
      <c r="AO735">
        <v>0</v>
      </c>
      <c r="AP735">
        <v>0</v>
      </c>
      <c r="AQ735">
        <v>0</v>
      </c>
      <c r="AR735">
        <v>1</v>
      </c>
      <c r="AS735">
        <v>1</v>
      </c>
      <c r="AT735">
        <v>1</v>
      </c>
      <c r="AU735">
        <v>1</v>
      </c>
      <c r="AV735">
        <v>1</v>
      </c>
    </row>
    <row r="736" spans="1:48" hidden="1" x14ac:dyDescent="0.25">
      <c r="A736" t="s">
        <v>17</v>
      </c>
      <c r="B736" t="s">
        <v>507</v>
      </c>
      <c r="C736" t="s">
        <v>507</v>
      </c>
      <c r="D736" t="s">
        <v>1984</v>
      </c>
      <c r="E736" t="s">
        <v>1985</v>
      </c>
      <c r="G736">
        <v>0</v>
      </c>
      <c r="J736" s="33">
        <v>42522</v>
      </c>
      <c r="K736" t="s">
        <v>90</v>
      </c>
      <c r="L736" t="s">
        <v>36</v>
      </c>
      <c r="M736" t="s">
        <v>42</v>
      </c>
      <c r="N736" t="s">
        <v>40</v>
      </c>
      <c r="O736" t="s">
        <v>812</v>
      </c>
      <c r="T736" t="s">
        <v>96</v>
      </c>
      <c r="U736" t="s">
        <v>18</v>
      </c>
      <c r="V736">
        <v>-35</v>
      </c>
      <c r="W736" t="s">
        <v>19</v>
      </c>
      <c r="X736" s="32" t="s">
        <v>75</v>
      </c>
      <c r="Y736">
        <v>0</v>
      </c>
      <c r="Z736">
        <v>20</v>
      </c>
      <c r="AC736">
        <v>20</v>
      </c>
      <c r="AD736">
        <v>20</v>
      </c>
      <c r="AJ736" s="32" t="s">
        <v>923</v>
      </c>
      <c r="AK736" t="s">
        <v>20</v>
      </c>
      <c r="AL736" t="s">
        <v>2956</v>
      </c>
      <c r="AN736" s="1">
        <v>42586</v>
      </c>
      <c r="AO736">
        <v>0</v>
      </c>
      <c r="AP736">
        <v>0</v>
      </c>
      <c r="AQ736">
        <v>0</v>
      </c>
      <c r="AR736">
        <v>1</v>
      </c>
      <c r="AS736">
        <v>1</v>
      </c>
      <c r="AT736">
        <v>1</v>
      </c>
      <c r="AU736">
        <v>1</v>
      </c>
      <c r="AV736">
        <v>1</v>
      </c>
    </row>
    <row r="737" spans="1:48" hidden="1" x14ac:dyDescent="0.25">
      <c r="A737" t="s">
        <v>17</v>
      </c>
      <c r="B737" t="s">
        <v>507</v>
      </c>
      <c r="C737" t="s">
        <v>507</v>
      </c>
      <c r="D737" t="s">
        <v>1986</v>
      </c>
      <c r="E737" t="s">
        <v>1987</v>
      </c>
      <c r="G737">
        <v>0</v>
      </c>
      <c r="J737" s="33">
        <v>42529</v>
      </c>
      <c r="K737" t="s">
        <v>90</v>
      </c>
      <c r="L737" t="s">
        <v>36</v>
      </c>
      <c r="M737" t="s">
        <v>42</v>
      </c>
      <c r="N737" t="s">
        <v>40</v>
      </c>
      <c r="O737" t="s">
        <v>812</v>
      </c>
      <c r="T737" t="s">
        <v>96</v>
      </c>
      <c r="U737" t="s">
        <v>18</v>
      </c>
      <c r="V737">
        <v>-35</v>
      </c>
      <c r="W737" t="s">
        <v>19</v>
      </c>
      <c r="X737" s="32" t="s">
        <v>924</v>
      </c>
      <c r="Y737">
        <v>0</v>
      </c>
      <c r="Z737">
        <v>5</v>
      </c>
      <c r="AC737">
        <v>5</v>
      </c>
      <c r="AD737">
        <v>5</v>
      </c>
      <c r="AJ737" s="32" t="s">
        <v>471</v>
      </c>
      <c r="AK737" t="s">
        <v>20</v>
      </c>
      <c r="AL737" t="s">
        <v>2957</v>
      </c>
      <c r="AN737" t="s">
        <v>210</v>
      </c>
      <c r="AO737">
        <v>0</v>
      </c>
      <c r="AP737">
        <v>0</v>
      </c>
      <c r="AQ737">
        <v>0</v>
      </c>
      <c r="AR737">
        <v>1</v>
      </c>
      <c r="AS737">
        <v>1</v>
      </c>
      <c r="AT737">
        <v>1</v>
      </c>
      <c r="AU737">
        <v>1</v>
      </c>
      <c r="AV737">
        <v>1</v>
      </c>
    </row>
    <row r="738" spans="1:48" hidden="1" x14ac:dyDescent="0.25">
      <c r="A738" t="s">
        <v>17</v>
      </c>
      <c r="B738" t="s">
        <v>507</v>
      </c>
      <c r="C738" t="s">
        <v>507</v>
      </c>
      <c r="D738" t="s">
        <v>1988</v>
      </c>
      <c r="E738" t="s">
        <v>1989</v>
      </c>
      <c r="G738">
        <v>0</v>
      </c>
      <c r="J738" s="33">
        <v>42536</v>
      </c>
      <c r="K738" t="s">
        <v>90</v>
      </c>
      <c r="L738" t="s">
        <v>36</v>
      </c>
      <c r="M738" t="s">
        <v>42</v>
      </c>
      <c r="N738" t="s">
        <v>40</v>
      </c>
      <c r="O738" t="s">
        <v>812</v>
      </c>
      <c r="T738" t="s">
        <v>96</v>
      </c>
      <c r="U738" t="s">
        <v>18</v>
      </c>
      <c r="V738">
        <v>-35</v>
      </c>
      <c r="W738" t="s">
        <v>19</v>
      </c>
      <c r="X738" s="32" t="s">
        <v>51</v>
      </c>
      <c r="Y738">
        <v>0</v>
      </c>
      <c r="Z738">
        <v>5</v>
      </c>
      <c r="AC738">
        <v>5</v>
      </c>
      <c r="AD738">
        <v>5</v>
      </c>
      <c r="AJ738" s="32" t="s">
        <v>533</v>
      </c>
      <c r="AK738" t="s">
        <v>20</v>
      </c>
      <c r="AL738" t="s">
        <v>94</v>
      </c>
      <c r="AN738" t="s">
        <v>452</v>
      </c>
      <c r="AO738">
        <v>0</v>
      </c>
      <c r="AP738">
        <v>0</v>
      </c>
      <c r="AQ738">
        <v>0</v>
      </c>
      <c r="AR738">
        <v>1</v>
      </c>
      <c r="AS738">
        <v>1</v>
      </c>
      <c r="AT738">
        <v>1</v>
      </c>
      <c r="AU738">
        <v>1</v>
      </c>
      <c r="AV738">
        <v>1</v>
      </c>
    </row>
    <row r="739" spans="1:48" hidden="1" x14ac:dyDescent="0.25">
      <c r="A739" t="s">
        <v>17</v>
      </c>
      <c r="B739" t="s">
        <v>507</v>
      </c>
      <c r="C739" t="s">
        <v>507</v>
      </c>
      <c r="D739" t="s">
        <v>1990</v>
      </c>
      <c r="E739" t="s">
        <v>1991</v>
      </c>
      <c r="G739">
        <v>0</v>
      </c>
      <c r="J739" s="33">
        <v>42611</v>
      </c>
      <c r="K739" t="s">
        <v>492</v>
      </c>
      <c r="L739" t="s">
        <v>36</v>
      </c>
      <c r="M739" t="s">
        <v>42</v>
      </c>
      <c r="N739" t="s">
        <v>40</v>
      </c>
      <c r="O739" t="s">
        <v>812</v>
      </c>
      <c r="T739" t="s">
        <v>96</v>
      </c>
      <c r="U739" t="s">
        <v>18</v>
      </c>
      <c r="V739">
        <v>-35</v>
      </c>
      <c r="W739" t="s">
        <v>19</v>
      </c>
      <c r="X739" s="32" t="s">
        <v>745</v>
      </c>
      <c r="Y739">
        <v>0</v>
      </c>
      <c r="Z739">
        <v>40</v>
      </c>
      <c r="AC739">
        <v>40</v>
      </c>
      <c r="AD739">
        <v>40</v>
      </c>
      <c r="AJ739" s="32" t="s">
        <v>648</v>
      </c>
      <c r="AK739" t="s">
        <v>20</v>
      </c>
      <c r="AL739" t="s">
        <v>493</v>
      </c>
      <c r="AN739" t="s">
        <v>475</v>
      </c>
      <c r="AO739">
        <v>0</v>
      </c>
      <c r="AP739">
        <v>0</v>
      </c>
      <c r="AQ739">
        <v>0</v>
      </c>
      <c r="AR739">
        <v>1</v>
      </c>
      <c r="AS739">
        <v>1</v>
      </c>
      <c r="AT739">
        <v>1</v>
      </c>
      <c r="AU739">
        <v>1</v>
      </c>
      <c r="AV739">
        <v>1</v>
      </c>
    </row>
    <row r="740" spans="1:48" hidden="1" x14ac:dyDescent="0.25">
      <c r="A740" t="s">
        <v>17</v>
      </c>
      <c r="B740" t="s">
        <v>507</v>
      </c>
      <c r="C740" t="s">
        <v>507</v>
      </c>
      <c r="D740" t="s">
        <v>1992</v>
      </c>
      <c r="E740" t="s">
        <v>1993</v>
      </c>
      <c r="G740">
        <v>0</v>
      </c>
      <c r="J740" s="33">
        <v>42625</v>
      </c>
      <c r="K740" t="s">
        <v>496</v>
      </c>
      <c r="L740" t="s">
        <v>36</v>
      </c>
      <c r="M740" t="s">
        <v>42</v>
      </c>
      <c r="N740" t="s">
        <v>40</v>
      </c>
      <c r="O740" t="s">
        <v>812</v>
      </c>
      <c r="T740" t="s">
        <v>96</v>
      </c>
      <c r="U740" t="s">
        <v>18</v>
      </c>
      <c r="V740">
        <v>-35</v>
      </c>
      <c r="W740" t="s">
        <v>19</v>
      </c>
      <c r="X740" s="32" t="s">
        <v>1032</v>
      </c>
      <c r="Y740">
        <v>0</v>
      </c>
      <c r="Z740">
        <v>10</v>
      </c>
      <c r="AC740">
        <v>10</v>
      </c>
      <c r="AD740">
        <v>10</v>
      </c>
      <c r="AJ740" s="32" t="s">
        <v>951</v>
      </c>
      <c r="AK740" t="s">
        <v>20</v>
      </c>
      <c r="AL740" t="s">
        <v>112</v>
      </c>
      <c r="AN740" s="1">
        <v>42528</v>
      </c>
      <c r="AO740">
        <v>0</v>
      </c>
      <c r="AP740">
        <v>0</v>
      </c>
      <c r="AQ740">
        <v>0</v>
      </c>
      <c r="AR740">
        <v>1</v>
      </c>
      <c r="AS740">
        <v>1</v>
      </c>
      <c r="AT740">
        <v>1</v>
      </c>
      <c r="AU740">
        <v>1</v>
      </c>
      <c r="AV740">
        <v>1</v>
      </c>
    </row>
    <row r="741" spans="1:48" hidden="1" x14ac:dyDescent="0.25">
      <c r="A741" t="s">
        <v>17</v>
      </c>
      <c r="B741" t="s">
        <v>507</v>
      </c>
      <c r="C741" t="s">
        <v>507</v>
      </c>
      <c r="D741" t="s">
        <v>1994</v>
      </c>
      <c r="E741" t="s">
        <v>1995</v>
      </c>
      <c r="G741">
        <v>0</v>
      </c>
      <c r="J741" s="33">
        <v>42639</v>
      </c>
      <c r="K741" t="s">
        <v>496</v>
      </c>
      <c r="L741" t="s">
        <v>36</v>
      </c>
      <c r="M741" t="s">
        <v>42</v>
      </c>
      <c r="N741" t="s">
        <v>40</v>
      </c>
      <c r="O741" t="s">
        <v>812</v>
      </c>
      <c r="T741" t="s">
        <v>96</v>
      </c>
      <c r="U741" t="s">
        <v>18</v>
      </c>
      <c r="V741">
        <v>-35</v>
      </c>
      <c r="W741" t="s">
        <v>19</v>
      </c>
      <c r="X741" s="32" t="s">
        <v>952</v>
      </c>
      <c r="Y741">
        <v>0</v>
      </c>
      <c r="Z741">
        <v>10</v>
      </c>
      <c r="AC741">
        <v>10</v>
      </c>
      <c r="AD741">
        <v>10</v>
      </c>
      <c r="AJ741" s="32" t="s">
        <v>555</v>
      </c>
      <c r="AK741" t="s">
        <v>20</v>
      </c>
      <c r="AL741" t="s">
        <v>112</v>
      </c>
      <c r="AN741" t="s">
        <v>516</v>
      </c>
      <c r="AO741">
        <v>0</v>
      </c>
      <c r="AP741">
        <v>0</v>
      </c>
      <c r="AQ741">
        <v>0</v>
      </c>
      <c r="AR741">
        <v>1</v>
      </c>
      <c r="AS741">
        <v>1</v>
      </c>
      <c r="AT741">
        <v>1</v>
      </c>
      <c r="AU741">
        <v>1</v>
      </c>
      <c r="AV741">
        <v>1</v>
      </c>
    </row>
    <row r="742" spans="1:48" hidden="1" x14ac:dyDescent="0.25">
      <c r="A742" t="s">
        <v>17</v>
      </c>
      <c r="B742" t="s">
        <v>507</v>
      </c>
      <c r="C742" t="s">
        <v>507</v>
      </c>
      <c r="D742" t="s">
        <v>1996</v>
      </c>
      <c r="E742" t="s">
        <v>1997</v>
      </c>
      <c r="G742">
        <v>0</v>
      </c>
      <c r="J742" s="33">
        <v>42660</v>
      </c>
      <c r="K742" t="s">
        <v>496</v>
      </c>
      <c r="L742" t="s">
        <v>36</v>
      </c>
      <c r="M742" t="s">
        <v>42</v>
      </c>
      <c r="N742" t="s">
        <v>40</v>
      </c>
      <c r="O742" t="s">
        <v>812</v>
      </c>
      <c r="T742" t="s">
        <v>96</v>
      </c>
      <c r="U742" t="s">
        <v>18</v>
      </c>
      <c r="V742">
        <v>-35</v>
      </c>
      <c r="W742" t="s">
        <v>19</v>
      </c>
      <c r="X742" s="32" t="s">
        <v>938</v>
      </c>
      <c r="Y742">
        <v>0</v>
      </c>
      <c r="Z742">
        <v>15</v>
      </c>
      <c r="AC742">
        <v>15</v>
      </c>
      <c r="AD742">
        <v>15</v>
      </c>
      <c r="AJ742" s="32" t="s">
        <v>666</v>
      </c>
      <c r="AK742" t="s">
        <v>20</v>
      </c>
      <c r="AL742" t="s">
        <v>112</v>
      </c>
      <c r="AN742" t="s">
        <v>648</v>
      </c>
      <c r="AO742">
        <v>0</v>
      </c>
      <c r="AP742">
        <v>0</v>
      </c>
      <c r="AQ742">
        <v>0</v>
      </c>
      <c r="AR742">
        <v>1</v>
      </c>
      <c r="AS742">
        <v>1</v>
      </c>
      <c r="AT742">
        <v>1</v>
      </c>
      <c r="AU742">
        <v>1</v>
      </c>
      <c r="AV742">
        <v>1</v>
      </c>
    </row>
    <row r="743" spans="1:48" hidden="1" x14ac:dyDescent="0.25">
      <c r="A743" t="s">
        <v>17</v>
      </c>
      <c r="B743" t="s">
        <v>507</v>
      </c>
      <c r="C743" t="s">
        <v>507</v>
      </c>
      <c r="D743" t="s">
        <v>1998</v>
      </c>
      <c r="E743" t="s">
        <v>1999</v>
      </c>
      <c r="G743">
        <v>0</v>
      </c>
      <c r="J743" s="33">
        <v>42726</v>
      </c>
      <c r="K743" t="s">
        <v>496</v>
      </c>
      <c r="L743" t="s">
        <v>36</v>
      </c>
      <c r="M743" t="s">
        <v>42</v>
      </c>
      <c r="N743" t="s">
        <v>40</v>
      </c>
      <c r="O743" t="s">
        <v>812</v>
      </c>
      <c r="T743" t="s">
        <v>96</v>
      </c>
      <c r="U743" t="s">
        <v>18</v>
      </c>
      <c r="V743">
        <v>-35</v>
      </c>
      <c r="W743" t="s">
        <v>19</v>
      </c>
      <c r="X743" s="32" t="s">
        <v>932</v>
      </c>
      <c r="Y743">
        <v>0</v>
      </c>
      <c r="Z743">
        <v>5</v>
      </c>
      <c r="AC743">
        <v>5</v>
      </c>
      <c r="AD743">
        <v>5</v>
      </c>
      <c r="AJ743" s="32" t="s">
        <v>936</v>
      </c>
      <c r="AK743" t="s">
        <v>20</v>
      </c>
      <c r="AL743" t="s">
        <v>1922</v>
      </c>
      <c r="AN743" s="1">
        <v>42411</v>
      </c>
      <c r="AO743">
        <v>0</v>
      </c>
      <c r="AP743">
        <v>0</v>
      </c>
      <c r="AQ743">
        <v>0</v>
      </c>
      <c r="AR743">
        <v>1</v>
      </c>
      <c r="AS743">
        <v>1</v>
      </c>
      <c r="AT743">
        <v>1</v>
      </c>
      <c r="AU743">
        <v>1</v>
      </c>
      <c r="AV743">
        <v>1</v>
      </c>
    </row>
    <row r="744" spans="1:48" hidden="1" x14ac:dyDescent="0.25">
      <c r="A744" t="s">
        <v>17</v>
      </c>
      <c r="B744" t="s">
        <v>507</v>
      </c>
      <c r="C744" t="s">
        <v>507</v>
      </c>
      <c r="D744" t="s">
        <v>2000</v>
      </c>
      <c r="E744" t="s">
        <v>2001</v>
      </c>
      <c r="G744">
        <v>0</v>
      </c>
      <c r="J744" s="33">
        <v>42740</v>
      </c>
      <c r="K744" t="s">
        <v>90</v>
      </c>
      <c r="L744" t="s">
        <v>36</v>
      </c>
      <c r="M744" t="s">
        <v>42</v>
      </c>
      <c r="N744" t="s">
        <v>40</v>
      </c>
      <c r="O744" t="s">
        <v>812</v>
      </c>
      <c r="T744" t="s">
        <v>96</v>
      </c>
      <c r="U744" t="s">
        <v>18</v>
      </c>
      <c r="V744">
        <v>-35</v>
      </c>
      <c r="W744" t="s">
        <v>19</v>
      </c>
      <c r="X744" s="32" t="s">
        <v>1029</v>
      </c>
      <c r="Y744">
        <v>0</v>
      </c>
      <c r="Z744">
        <v>5</v>
      </c>
      <c r="AC744">
        <v>5</v>
      </c>
      <c r="AD744">
        <v>5</v>
      </c>
      <c r="AJ744" s="32" t="s">
        <v>677</v>
      </c>
      <c r="AK744" t="s">
        <v>20</v>
      </c>
      <c r="AL744" t="s">
        <v>2958</v>
      </c>
      <c r="AN744" s="1">
        <v>42624</v>
      </c>
      <c r="AO744">
        <v>0</v>
      </c>
      <c r="AP744">
        <v>0</v>
      </c>
      <c r="AQ744">
        <v>0</v>
      </c>
      <c r="AR744">
        <v>1</v>
      </c>
      <c r="AS744">
        <v>1</v>
      </c>
      <c r="AT744">
        <v>1</v>
      </c>
      <c r="AU744">
        <v>1</v>
      </c>
      <c r="AV744">
        <v>1</v>
      </c>
    </row>
    <row r="745" spans="1:48" hidden="1" x14ac:dyDescent="0.25">
      <c r="A745" t="s">
        <v>17</v>
      </c>
      <c r="B745" t="s">
        <v>507</v>
      </c>
      <c r="C745" t="s">
        <v>507</v>
      </c>
      <c r="D745" t="s">
        <v>2003</v>
      </c>
      <c r="E745" t="s">
        <v>2004</v>
      </c>
      <c r="G745">
        <v>0</v>
      </c>
      <c r="J745" s="33">
        <v>42458</v>
      </c>
      <c r="K745" t="s">
        <v>90</v>
      </c>
      <c r="L745" t="s">
        <v>36</v>
      </c>
      <c r="M745" t="s">
        <v>453</v>
      </c>
      <c r="N745" t="s">
        <v>40</v>
      </c>
      <c r="O745" t="s">
        <v>843</v>
      </c>
      <c r="T745" t="s">
        <v>2002</v>
      </c>
      <c r="U745" t="s">
        <v>18</v>
      </c>
      <c r="V745">
        <v>-46</v>
      </c>
      <c r="W745" t="s">
        <v>19</v>
      </c>
      <c r="X745" s="32" t="s">
        <v>182</v>
      </c>
      <c r="Y745">
        <v>0</v>
      </c>
      <c r="Z745">
        <v>10</v>
      </c>
      <c r="AC745">
        <v>10</v>
      </c>
      <c r="AD745">
        <v>10</v>
      </c>
      <c r="AJ745" s="32" t="s">
        <v>74</v>
      </c>
      <c r="AK745" t="s">
        <v>20</v>
      </c>
      <c r="AL745" t="s">
        <v>479</v>
      </c>
      <c r="AN745" t="s">
        <v>1533</v>
      </c>
      <c r="AO745">
        <v>0</v>
      </c>
      <c r="AP745">
        <v>0</v>
      </c>
      <c r="AQ745">
        <v>0</v>
      </c>
      <c r="AR745">
        <v>1</v>
      </c>
      <c r="AS745">
        <v>1</v>
      </c>
      <c r="AT745">
        <v>1</v>
      </c>
      <c r="AU745">
        <v>1</v>
      </c>
      <c r="AV745">
        <v>1</v>
      </c>
    </row>
    <row r="746" spans="1:48" hidden="1" x14ac:dyDescent="0.25">
      <c r="A746" t="s">
        <v>17</v>
      </c>
      <c r="B746" t="s">
        <v>507</v>
      </c>
      <c r="C746" t="s">
        <v>507</v>
      </c>
      <c r="D746" t="s">
        <v>2005</v>
      </c>
      <c r="E746" t="s">
        <v>2006</v>
      </c>
      <c r="G746">
        <v>0</v>
      </c>
      <c r="J746" s="33">
        <v>42465</v>
      </c>
      <c r="K746" t="s">
        <v>90</v>
      </c>
      <c r="L746" t="s">
        <v>36</v>
      </c>
      <c r="M746" t="s">
        <v>453</v>
      </c>
      <c r="N746" t="s">
        <v>40</v>
      </c>
      <c r="O746" t="s">
        <v>843</v>
      </c>
      <c r="T746" t="s">
        <v>2002</v>
      </c>
      <c r="U746" t="s">
        <v>18</v>
      </c>
      <c r="V746">
        <v>-46</v>
      </c>
      <c r="W746" t="s">
        <v>19</v>
      </c>
      <c r="X746" s="32" t="s">
        <v>169</v>
      </c>
      <c r="Y746">
        <v>15</v>
      </c>
      <c r="Z746">
        <v>5</v>
      </c>
      <c r="AC746">
        <v>5</v>
      </c>
      <c r="AD746">
        <v>5</v>
      </c>
      <c r="AJ746" s="32" t="s">
        <v>511</v>
      </c>
      <c r="AK746" t="s">
        <v>20</v>
      </c>
      <c r="AL746" t="s">
        <v>2959</v>
      </c>
      <c r="AN746" t="s">
        <v>861</v>
      </c>
      <c r="AO746">
        <v>0</v>
      </c>
      <c r="AP746">
        <v>0</v>
      </c>
      <c r="AQ746">
        <v>0</v>
      </c>
      <c r="AR746">
        <v>1</v>
      </c>
      <c r="AS746">
        <v>1</v>
      </c>
      <c r="AT746">
        <v>1</v>
      </c>
      <c r="AU746">
        <v>1</v>
      </c>
      <c r="AV746">
        <v>1</v>
      </c>
    </row>
    <row r="747" spans="1:48" hidden="1" x14ac:dyDescent="0.25">
      <c r="A747" t="s">
        <v>17</v>
      </c>
      <c r="B747" t="s">
        <v>507</v>
      </c>
      <c r="C747" t="s">
        <v>507</v>
      </c>
      <c r="D747" t="s">
        <v>2007</v>
      </c>
      <c r="E747" t="s">
        <v>2008</v>
      </c>
      <c r="G747">
        <v>0</v>
      </c>
      <c r="J747" s="33">
        <v>42517</v>
      </c>
      <c r="K747" t="s">
        <v>90</v>
      </c>
      <c r="L747" t="s">
        <v>36</v>
      </c>
      <c r="M747" t="s">
        <v>453</v>
      </c>
      <c r="N747" t="s">
        <v>40</v>
      </c>
      <c r="O747" t="s">
        <v>843</v>
      </c>
      <c r="T747" t="s">
        <v>506</v>
      </c>
      <c r="U747" t="s">
        <v>18</v>
      </c>
      <c r="V747">
        <v>-61</v>
      </c>
      <c r="W747" t="s">
        <v>19</v>
      </c>
      <c r="X747" s="32" t="s">
        <v>470</v>
      </c>
      <c r="Y747">
        <v>0</v>
      </c>
      <c r="Z747">
        <v>20</v>
      </c>
      <c r="AC747">
        <v>20</v>
      </c>
      <c r="AD747">
        <v>20</v>
      </c>
      <c r="AJ747" s="32" t="s">
        <v>1031</v>
      </c>
      <c r="AK747" t="s">
        <v>20</v>
      </c>
      <c r="AL747" t="s">
        <v>2009</v>
      </c>
      <c r="AN747" t="s">
        <v>253</v>
      </c>
      <c r="AO747">
        <v>0</v>
      </c>
      <c r="AP747">
        <v>0</v>
      </c>
      <c r="AQ747">
        <v>0</v>
      </c>
      <c r="AR747">
        <v>1</v>
      </c>
      <c r="AS747">
        <v>1</v>
      </c>
      <c r="AT747">
        <v>1</v>
      </c>
      <c r="AU747">
        <v>1</v>
      </c>
      <c r="AV747">
        <v>1</v>
      </c>
    </row>
    <row r="748" spans="1:48" hidden="1" x14ac:dyDescent="0.25">
      <c r="A748" t="s">
        <v>17</v>
      </c>
      <c r="B748" t="s">
        <v>507</v>
      </c>
      <c r="C748" t="s">
        <v>507</v>
      </c>
      <c r="D748" t="s">
        <v>2010</v>
      </c>
      <c r="E748" t="s">
        <v>2011</v>
      </c>
      <c r="G748">
        <v>0</v>
      </c>
      <c r="J748" s="33">
        <v>42524</v>
      </c>
      <c r="K748" t="s">
        <v>90</v>
      </c>
      <c r="L748" t="s">
        <v>36</v>
      </c>
      <c r="M748" t="s">
        <v>453</v>
      </c>
      <c r="N748" t="s">
        <v>40</v>
      </c>
      <c r="O748" t="s">
        <v>843</v>
      </c>
      <c r="T748" t="s">
        <v>506</v>
      </c>
      <c r="U748" t="s">
        <v>18</v>
      </c>
      <c r="V748">
        <v>-61</v>
      </c>
      <c r="W748" t="s">
        <v>19</v>
      </c>
      <c r="X748" s="32" t="s">
        <v>63</v>
      </c>
      <c r="Y748">
        <v>0</v>
      </c>
      <c r="Z748">
        <v>5</v>
      </c>
      <c r="AC748">
        <v>5</v>
      </c>
      <c r="AD748">
        <v>5</v>
      </c>
      <c r="AJ748" s="32" t="s">
        <v>464</v>
      </c>
      <c r="AK748" t="s">
        <v>20</v>
      </c>
      <c r="AL748" t="s">
        <v>2960</v>
      </c>
      <c r="AN748" s="1">
        <v>42463</v>
      </c>
      <c r="AO748">
        <v>0</v>
      </c>
      <c r="AP748">
        <v>0</v>
      </c>
      <c r="AQ748">
        <v>0</v>
      </c>
      <c r="AR748">
        <v>1</v>
      </c>
      <c r="AS748">
        <v>1</v>
      </c>
      <c r="AT748">
        <v>1</v>
      </c>
      <c r="AU748">
        <v>1</v>
      </c>
      <c r="AV748">
        <v>1</v>
      </c>
    </row>
    <row r="749" spans="1:48" hidden="1" x14ac:dyDescent="0.25">
      <c r="A749" t="s">
        <v>17</v>
      </c>
      <c r="B749" t="s">
        <v>507</v>
      </c>
      <c r="C749" t="s">
        <v>507</v>
      </c>
      <c r="D749" t="s">
        <v>2012</v>
      </c>
      <c r="E749" t="s">
        <v>2013</v>
      </c>
      <c r="G749">
        <v>0</v>
      </c>
      <c r="J749" s="33">
        <v>42538</v>
      </c>
      <c r="K749" t="s">
        <v>481</v>
      </c>
      <c r="L749" t="s">
        <v>36</v>
      </c>
      <c r="M749" t="s">
        <v>453</v>
      </c>
      <c r="N749" t="s">
        <v>40</v>
      </c>
      <c r="O749" t="s">
        <v>843</v>
      </c>
      <c r="T749" t="s">
        <v>506</v>
      </c>
      <c r="U749" t="s">
        <v>18</v>
      </c>
      <c r="V749">
        <v>-26</v>
      </c>
      <c r="W749" t="s">
        <v>19</v>
      </c>
      <c r="X749" s="32" t="s">
        <v>467</v>
      </c>
      <c r="Y749">
        <v>0</v>
      </c>
      <c r="Z749">
        <v>10</v>
      </c>
      <c r="AC749">
        <v>10</v>
      </c>
      <c r="AD749">
        <v>10</v>
      </c>
      <c r="AJ749" s="32" t="s">
        <v>454</v>
      </c>
      <c r="AK749" t="s">
        <v>20</v>
      </c>
      <c r="AL749" t="s">
        <v>99</v>
      </c>
      <c r="AN749" s="1">
        <v>42679</v>
      </c>
      <c r="AO749">
        <v>0</v>
      </c>
      <c r="AP749">
        <v>0</v>
      </c>
      <c r="AQ749">
        <v>0</v>
      </c>
      <c r="AR749">
        <v>1</v>
      </c>
      <c r="AS749">
        <v>1</v>
      </c>
      <c r="AT749">
        <v>1</v>
      </c>
      <c r="AU749">
        <v>1</v>
      </c>
      <c r="AV749">
        <v>1</v>
      </c>
    </row>
    <row r="750" spans="1:48" hidden="1" x14ac:dyDescent="0.25">
      <c r="A750" t="s">
        <v>17</v>
      </c>
      <c r="B750" t="s">
        <v>507</v>
      </c>
      <c r="C750" t="s">
        <v>507</v>
      </c>
      <c r="D750" t="s">
        <v>2014</v>
      </c>
      <c r="E750" t="s">
        <v>2015</v>
      </c>
      <c r="G750">
        <v>0</v>
      </c>
      <c r="J750" s="33">
        <v>42552</v>
      </c>
      <c r="K750" t="s">
        <v>481</v>
      </c>
      <c r="L750" t="s">
        <v>36</v>
      </c>
      <c r="M750" t="s">
        <v>453</v>
      </c>
      <c r="N750" t="s">
        <v>40</v>
      </c>
      <c r="O750" t="s">
        <v>843</v>
      </c>
      <c r="T750" t="s">
        <v>506</v>
      </c>
      <c r="U750" t="s">
        <v>18</v>
      </c>
      <c r="V750">
        <v>-26</v>
      </c>
      <c r="W750" t="s">
        <v>19</v>
      </c>
      <c r="X750" s="32" t="s">
        <v>67</v>
      </c>
      <c r="Y750">
        <v>0</v>
      </c>
      <c r="Z750">
        <v>10</v>
      </c>
      <c r="AC750">
        <v>10</v>
      </c>
      <c r="AD750">
        <v>10</v>
      </c>
      <c r="AJ750" s="32" t="s">
        <v>942</v>
      </c>
      <c r="AK750" t="s">
        <v>20</v>
      </c>
      <c r="AL750" t="s">
        <v>99</v>
      </c>
      <c r="AN750" t="s">
        <v>78</v>
      </c>
      <c r="AO750">
        <v>0</v>
      </c>
      <c r="AP750">
        <v>0</v>
      </c>
      <c r="AQ750">
        <v>0</v>
      </c>
      <c r="AR750">
        <v>1</v>
      </c>
      <c r="AS750">
        <v>1</v>
      </c>
      <c r="AT750">
        <v>1</v>
      </c>
      <c r="AU750">
        <v>1</v>
      </c>
      <c r="AV750">
        <v>1</v>
      </c>
    </row>
    <row r="751" spans="1:48" hidden="1" x14ac:dyDescent="0.25">
      <c r="A751" t="s">
        <v>17</v>
      </c>
      <c r="B751" t="s">
        <v>507</v>
      </c>
      <c r="C751" t="s">
        <v>507</v>
      </c>
      <c r="D751" t="s">
        <v>2016</v>
      </c>
      <c r="E751" t="s">
        <v>2017</v>
      </c>
      <c r="G751">
        <v>0</v>
      </c>
      <c r="J751" s="33">
        <v>42570</v>
      </c>
      <c r="K751" t="s">
        <v>481</v>
      </c>
      <c r="L751" t="s">
        <v>36</v>
      </c>
      <c r="M751" t="s">
        <v>453</v>
      </c>
      <c r="N751" t="s">
        <v>40</v>
      </c>
      <c r="O751" t="s">
        <v>843</v>
      </c>
      <c r="T751" t="s">
        <v>506</v>
      </c>
      <c r="U751" t="s">
        <v>18</v>
      </c>
      <c r="V751">
        <v>-26</v>
      </c>
      <c r="W751" t="s">
        <v>19</v>
      </c>
      <c r="X751" s="32" t="s">
        <v>943</v>
      </c>
      <c r="Y751">
        <v>0</v>
      </c>
      <c r="Z751">
        <v>10</v>
      </c>
      <c r="AC751">
        <v>10</v>
      </c>
      <c r="AD751">
        <v>10</v>
      </c>
      <c r="AJ751" s="32" t="s">
        <v>912</v>
      </c>
      <c r="AK751" t="s">
        <v>20</v>
      </c>
      <c r="AL751" t="s">
        <v>99</v>
      </c>
      <c r="AN751" s="1">
        <v>42619</v>
      </c>
      <c r="AO751">
        <v>0</v>
      </c>
      <c r="AP751">
        <v>0</v>
      </c>
      <c r="AQ751">
        <v>0</v>
      </c>
      <c r="AR751">
        <v>1</v>
      </c>
      <c r="AS751">
        <v>1</v>
      </c>
      <c r="AT751">
        <v>1</v>
      </c>
      <c r="AU751">
        <v>1</v>
      </c>
      <c r="AV751">
        <v>1</v>
      </c>
    </row>
    <row r="752" spans="1:48" hidden="1" x14ac:dyDescent="0.25">
      <c r="A752" t="s">
        <v>17</v>
      </c>
      <c r="B752" t="s">
        <v>507</v>
      </c>
      <c r="C752" t="s">
        <v>507</v>
      </c>
      <c r="D752" t="s">
        <v>2018</v>
      </c>
      <c r="E752" t="s">
        <v>2019</v>
      </c>
      <c r="G752">
        <v>0</v>
      </c>
      <c r="J752" s="33">
        <v>42606</v>
      </c>
      <c r="K752" t="s">
        <v>30</v>
      </c>
      <c r="L752" t="s">
        <v>36</v>
      </c>
      <c r="M752" t="s">
        <v>453</v>
      </c>
      <c r="N752" t="s">
        <v>32</v>
      </c>
      <c r="O752" t="s">
        <v>843</v>
      </c>
      <c r="T752" t="s">
        <v>506</v>
      </c>
      <c r="U752" t="s">
        <v>18</v>
      </c>
      <c r="V752">
        <v>-26</v>
      </c>
      <c r="W752" t="s">
        <v>19</v>
      </c>
      <c r="X752" s="32" t="s">
        <v>1070</v>
      </c>
      <c r="Y752">
        <v>0</v>
      </c>
      <c r="Z752">
        <v>15</v>
      </c>
      <c r="AC752">
        <v>15</v>
      </c>
      <c r="AD752">
        <v>15</v>
      </c>
      <c r="AJ752" s="32" t="s">
        <v>945</v>
      </c>
      <c r="AK752" t="s">
        <v>20</v>
      </c>
      <c r="AL752" t="s">
        <v>99</v>
      </c>
      <c r="AN752" t="s">
        <v>946</v>
      </c>
      <c r="AO752">
        <v>0</v>
      </c>
      <c r="AP752">
        <v>0</v>
      </c>
      <c r="AQ752">
        <v>0</v>
      </c>
      <c r="AR752">
        <v>1</v>
      </c>
      <c r="AS752">
        <v>1</v>
      </c>
      <c r="AT752">
        <v>1</v>
      </c>
      <c r="AU752">
        <v>1</v>
      </c>
      <c r="AV752">
        <v>1</v>
      </c>
    </row>
    <row r="753" spans="1:48" hidden="1" x14ac:dyDescent="0.25">
      <c r="A753" t="s">
        <v>17</v>
      </c>
      <c r="B753" t="s">
        <v>507</v>
      </c>
      <c r="C753" t="s">
        <v>507</v>
      </c>
      <c r="D753" t="s">
        <v>2020</v>
      </c>
      <c r="E753" t="s">
        <v>2021</v>
      </c>
      <c r="G753">
        <v>0</v>
      </c>
      <c r="J753" s="33">
        <v>42669</v>
      </c>
      <c r="K753" t="s">
        <v>481</v>
      </c>
      <c r="L753" t="s">
        <v>36</v>
      </c>
      <c r="M753" t="s">
        <v>453</v>
      </c>
      <c r="N753" t="s">
        <v>40</v>
      </c>
      <c r="O753" t="s">
        <v>843</v>
      </c>
      <c r="T753" t="s">
        <v>506</v>
      </c>
      <c r="U753" t="s">
        <v>18</v>
      </c>
      <c r="V753">
        <v>-26</v>
      </c>
      <c r="W753" t="s">
        <v>19</v>
      </c>
      <c r="X753" s="32" t="s">
        <v>76</v>
      </c>
      <c r="Y753">
        <v>35</v>
      </c>
      <c r="Z753">
        <v>5</v>
      </c>
      <c r="AC753">
        <v>5</v>
      </c>
      <c r="AD753">
        <v>5</v>
      </c>
      <c r="AJ753" s="32" t="s">
        <v>1034</v>
      </c>
      <c r="AK753" t="s">
        <v>20</v>
      </c>
      <c r="AN753" t="s">
        <v>918</v>
      </c>
      <c r="AO753">
        <v>0</v>
      </c>
      <c r="AP753">
        <v>0</v>
      </c>
      <c r="AQ753">
        <v>0</v>
      </c>
      <c r="AR753">
        <v>1</v>
      </c>
      <c r="AS753">
        <v>1</v>
      </c>
      <c r="AT753">
        <v>1</v>
      </c>
      <c r="AU753">
        <v>1</v>
      </c>
      <c r="AV753">
        <v>1</v>
      </c>
    </row>
    <row r="754" spans="1:48" hidden="1" x14ac:dyDescent="0.25">
      <c r="A754" t="s">
        <v>17</v>
      </c>
      <c r="B754" t="s">
        <v>507</v>
      </c>
      <c r="C754" t="s">
        <v>507</v>
      </c>
      <c r="D754" t="s">
        <v>2022</v>
      </c>
      <c r="E754" t="s">
        <v>2023</v>
      </c>
      <c r="G754">
        <v>0</v>
      </c>
      <c r="J754" s="33">
        <v>42531</v>
      </c>
      <c r="K754" t="s">
        <v>90</v>
      </c>
      <c r="L754" t="s">
        <v>36</v>
      </c>
      <c r="M754" t="s">
        <v>453</v>
      </c>
      <c r="N754" t="s">
        <v>40</v>
      </c>
      <c r="O754" t="s">
        <v>843</v>
      </c>
      <c r="T754" t="s">
        <v>506</v>
      </c>
      <c r="U754" t="s">
        <v>18</v>
      </c>
      <c r="V754">
        <v>-61</v>
      </c>
      <c r="W754" t="s">
        <v>19</v>
      </c>
      <c r="X754" s="32" t="s">
        <v>467</v>
      </c>
      <c r="Y754">
        <v>0</v>
      </c>
      <c r="Z754">
        <v>5</v>
      </c>
      <c r="AC754">
        <v>5</v>
      </c>
      <c r="AD754">
        <v>5</v>
      </c>
      <c r="AJ754" s="32" t="s">
        <v>80</v>
      </c>
      <c r="AK754" t="s">
        <v>20</v>
      </c>
      <c r="AL754" t="s">
        <v>479</v>
      </c>
      <c r="AN754" s="1">
        <v>42677</v>
      </c>
      <c r="AO754">
        <v>0</v>
      </c>
      <c r="AP754">
        <v>0</v>
      </c>
      <c r="AQ754">
        <v>0</v>
      </c>
      <c r="AR754">
        <v>1</v>
      </c>
      <c r="AS754">
        <v>1</v>
      </c>
      <c r="AT754">
        <v>1</v>
      </c>
      <c r="AU754">
        <v>1</v>
      </c>
      <c r="AV754">
        <v>1</v>
      </c>
    </row>
    <row r="755" spans="1:48" hidden="1" x14ac:dyDescent="0.25">
      <c r="A755" t="s">
        <v>17</v>
      </c>
      <c r="B755" t="s">
        <v>507</v>
      </c>
      <c r="C755" t="s">
        <v>507</v>
      </c>
      <c r="D755" t="s">
        <v>2024</v>
      </c>
      <c r="E755" t="s">
        <v>2025</v>
      </c>
      <c r="G755">
        <v>0</v>
      </c>
      <c r="J755" s="33">
        <v>42606</v>
      </c>
      <c r="K755" t="s">
        <v>492</v>
      </c>
      <c r="L755" t="s">
        <v>36</v>
      </c>
      <c r="M755" t="s">
        <v>453</v>
      </c>
      <c r="N755" t="s">
        <v>40</v>
      </c>
      <c r="O755" t="s">
        <v>843</v>
      </c>
      <c r="T755" t="s">
        <v>506</v>
      </c>
      <c r="U755" t="s">
        <v>18</v>
      </c>
      <c r="V755">
        <v>-61</v>
      </c>
      <c r="W755" t="s">
        <v>19</v>
      </c>
      <c r="X755" s="32" t="s">
        <v>1068</v>
      </c>
      <c r="Y755">
        <v>0</v>
      </c>
      <c r="Z755">
        <v>40</v>
      </c>
      <c r="AC755">
        <v>40</v>
      </c>
      <c r="AD755">
        <v>40</v>
      </c>
      <c r="AJ755" s="32" t="s">
        <v>945</v>
      </c>
      <c r="AK755" t="s">
        <v>20</v>
      </c>
      <c r="AL755" t="s">
        <v>110</v>
      </c>
      <c r="AN755" s="1">
        <v>42679</v>
      </c>
      <c r="AO755">
        <v>0</v>
      </c>
      <c r="AP755">
        <v>0</v>
      </c>
      <c r="AQ755">
        <v>0</v>
      </c>
      <c r="AR755">
        <v>1</v>
      </c>
      <c r="AS755">
        <v>1</v>
      </c>
      <c r="AT755">
        <v>1</v>
      </c>
      <c r="AU755">
        <v>1</v>
      </c>
      <c r="AV755">
        <v>1</v>
      </c>
    </row>
    <row r="756" spans="1:48" hidden="1" x14ac:dyDescent="0.25">
      <c r="A756" t="s">
        <v>17</v>
      </c>
      <c r="B756" t="s">
        <v>507</v>
      </c>
      <c r="C756" t="s">
        <v>507</v>
      </c>
      <c r="D756" t="s">
        <v>2026</v>
      </c>
      <c r="E756" t="s">
        <v>2027</v>
      </c>
      <c r="G756">
        <v>0</v>
      </c>
      <c r="J756" s="33">
        <v>42620</v>
      </c>
      <c r="K756" t="s">
        <v>496</v>
      </c>
      <c r="L756" t="s">
        <v>36</v>
      </c>
      <c r="M756" t="s">
        <v>453</v>
      </c>
      <c r="N756" t="s">
        <v>40</v>
      </c>
      <c r="O756" t="s">
        <v>843</v>
      </c>
      <c r="T756" t="s">
        <v>506</v>
      </c>
      <c r="U756" t="s">
        <v>18</v>
      </c>
      <c r="V756">
        <v>-61</v>
      </c>
      <c r="W756" t="s">
        <v>19</v>
      </c>
      <c r="X756" s="32" t="s">
        <v>1072</v>
      </c>
      <c r="Y756">
        <v>0</v>
      </c>
      <c r="Z756">
        <v>10</v>
      </c>
      <c r="AC756">
        <v>10</v>
      </c>
      <c r="AD756">
        <v>10</v>
      </c>
      <c r="AJ756" s="32" t="s">
        <v>1531</v>
      </c>
      <c r="AK756" t="s">
        <v>20</v>
      </c>
      <c r="AL756" t="s">
        <v>112</v>
      </c>
      <c r="AN756" t="s">
        <v>78</v>
      </c>
      <c r="AO756">
        <v>0</v>
      </c>
      <c r="AP756">
        <v>0</v>
      </c>
      <c r="AQ756">
        <v>0</v>
      </c>
      <c r="AR756">
        <v>1</v>
      </c>
      <c r="AS756">
        <v>1</v>
      </c>
      <c r="AT756">
        <v>1</v>
      </c>
      <c r="AU756">
        <v>1</v>
      </c>
      <c r="AV756">
        <v>1</v>
      </c>
    </row>
    <row r="757" spans="1:48" hidden="1" x14ac:dyDescent="0.25">
      <c r="A757" t="s">
        <v>17</v>
      </c>
      <c r="B757" t="s">
        <v>507</v>
      </c>
      <c r="C757" t="s">
        <v>507</v>
      </c>
      <c r="D757" t="s">
        <v>2028</v>
      </c>
      <c r="E757" t="s">
        <v>2029</v>
      </c>
      <c r="G757">
        <v>0</v>
      </c>
      <c r="J757" s="33">
        <v>42634</v>
      </c>
      <c r="K757" t="s">
        <v>496</v>
      </c>
      <c r="L757" t="s">
        <v>36</v>
      </c>
      <c r="M757" t="s">
        <v>453</v>
      </c>
      <c r="N757" t="s">
        <v>40</v>
      </c>
      <c r="O757" t="s">
        <v>843</v>
      </c>
      <c r="T757" t="s">
        <v>506</v>
      </c>
      <c r="U757" t="s">
        <v>18</v>
      </c>
      <c r="V757">
        <v>-61</v>
      </c>
      <c r="W757" t="s">
        <v>19</v>
      </c>
      <c r="X757" s="32" t="s">
        <v>1111</v>
      </c>
      <c r="Y757">
        <v>0</v>
      </c>
      <c r="Z757">
        <v>10</v>
      </c>
      <c r="AC757">
        <v>10</v>
      </c>
      <c r="AD757">
        <v>10</v>
      </c>
      <c r="AJ757" s="32" t="s">
        <v>1532</v>
      </c>
      <c r="AK757" t="s">
        <v>20</v>
      </c>
      <c r="AL757" t="s">
        <v>112</v>
      </c>
      <c r="AN757" s="1">
        <v>42619</v>
      </c>
      <c r="AO757">
        <v>0</v>
      </c>
      <c r="AP757">
        <v>0</v>
      </c>
      <c r="AQ757">
        <v>0</v>
      </c>
      <c r="AR757">
        <v>1</v>
      </c>
      <c r="AS757">
        <v>1</v>
      </c>
      <c r="AT757">
        <v>1</v>
      </c>
      <c r="AU757">
        <v>1</v>
      </c>
      <c r="AV757">
        <v>1</v>
      </c>
    </row>
    <row r="758" spans="1:48" hidden="1" x14ac:dyDescent="0.25">
      <c r="A758" t="s">
        <v>17</v>
      </c>
      <c r="B758" t="s">
        <v>507</v>
      </c>
      <c r="C758" t="s">
        <v>507</v>
      </c>
      <c r="D758" t="s">
        <v>2030</v>
      </c>
      <c r="E758" t="s">
        <v>2031</v>
      </c>
      <c r="G758">
        <v>0</v>
      </c>
      <c r="J758" s="33">
        <v>42655</v>
      </c>
      <c r="K758" t="s">
        <v>496</v>
      </c>
      <c r="L758" t="s">
        <v>36</v>
      </c>
      <c r="M758" t="s">
        <v>453</v>
      </c>
      <c r="N758" t="s">
        <v>40</v>
      </c>
      <c r="O758" t="s">
        <v>843</v>
      </c>
      <c r="T758" t="s">
        <v>506</v>
      </c>
      <c r="U758" t="s">
        <v>18</v>
      </c>
      <c r="V758">
        <v>-61</v>
      </c>
      <c r="W758" t="s">
        <v>19</v>
      </c>
      <c r="X758" s="32" t="s">
        <v>567</v>
      </c>
      <c r="Y758">
        <v>0</v>
      </c>
      <c r="Z758">
        <v>15</v>
      </c>
      <c r="AC758">
        <v>15</v>
      </c>
      <c r="AD758">
        <v>15</v>
      </c>
      <c r="AJ758" s="32" t="s">
        <v>1633</v>
      </c>
      <c r="AK758" t="s">
        <v>20</v>
      </c>
      <c r="AL758" t="s">
        <v>112</v>
      </c>
      <c r="AN758" t="s">
        <v>946</v>
      </c>
      <c r="AO758">
        <v>0</v>
      </c>
      <c r="AP758">
        <v>0</v>
      </c>
      <c r="AQ758">
        <v>0</v>
      </c>
      <c r="AR758">
        <v>1</v>
      </c>
      <c r="AS758">
        <v>1</v>
      </c>
      <c r="AT758">
        <v>1</v>
      </c>
      <c r="AU758">
        <v>1</v>
      </c>
      <c r="AV758">
        <v>1</v>
      </c>
    </row>
    <row r="759" spans="1:48" hidden="1" x14ac:dyDescent="0.25">
      <c r="A759" t="s">
        <v>17</v>
      </c>
      <c r="B759" t="s">
        <v>507</v>
      </c>
      <c r="C759" t="s">
        <v>507</v>
      </c>
      <c r="D759" t="s">
        <v>2032</v>
      </c>
      <c r="E759" t="s">
        <v>2033</v>
      </c>
      <c r="G759">
        <v>0</v>
      </c>
      <c r="J759" s="33">
        <v>42723</v>
      </c>
      <c r="K759" t="s">
        <v>496</v>
      </c>
      <c r="L759" t="s">
        <v>36</v>
      </c>
      <c r="M759" t="s">
        <v>453</v>
      </c>
      <c r="N759" t="s">
        <v>40</v>
      </c>
      <c r="O759" t="s">
        <v>843</v>
      </c>
      <c r="T759" t="s">
        <v>506</v>
      </c>
      <c r="U759" t="s">
        <v>18</v>
      </c>
      <c r="V759">
        <v>-61</v>
      </c>
      <c r="W759" t="s">
        <v>19</v>
      </c>
      <c r="X759" s="32" t="s">
        <v>34</v>
      </c>
      <c r="Y759">
        <v>0</v>
      </c>
      <c r="Z759">
        <v>5</v>
      </c>
      <c r="AC759">
        <v>5</v>
      </c>
      <c r="AD759">
        <v>5</v>
      </c>
      <c r="AJ759" s="32" t="s">
        <v>1215</v>
      </c>
      <c r="AK759" t="s">
        <v>20</v>
      </c>
      <c r="AL759" t="s">
        <v>1895</v>
      </c>
      <c r="AN759" t="s">
        <v>918</v>
      </c>
      <c r="AO759">
        <v>0</v>
      </c>
      <c r="AP759">
        <v>0</v>
      </c>
      <c r="AQ759">
        <v>0</v>
      </c>
      <c r="AR759">
        <v>1</v>
      </c>
      <c r="AS759">
        <v>1</v>
      </c>
      <c r="AT759">
        <v>1</v>
      </c>
      <c r="AU759">
        <v>1</v>
      </c>
      <c r="AV759">
        <v>1</v>
      </c>
    </row>
    <row r="760" spans="1:48" hidden="1" x14ac:dyDescent="0.25">
      <c r="A760" t="s">
        <v>17</v>
      </c>
      <c r="B760" t="s">
        <v>507</v>
      </c>
      <c r="C760" t="s">
        <v>507</v>
      </c>
      <c r="D760" t="s">
        <v>2034</v>
      </c>
      <c r="E760" t="s">
        <v>2035</v>
      </c>
      <c r="G760">
        <v>0</v>
      </c>
      <c r="J760" s="33">
        <v>42737</v>
      </c>
      <c r="K760" t="s">
        <v>90</v>
      </c>
      <c r="L760" t="s">
        <v>36</v>
      </c>
      <c r="M760" t="s">
        <v>453</v>
      </c>
      <c r="N760" t="s">
        <v>40</v>
      </c>
      <c r="O760" t="s">
        <v>843</v>
      </c>
      <c r="T760" t="s">
        <v>506</v>
      </c>
      <c r="U760" t="s">
        <v>18</v>
      </c>
      <c r="V760">
        <v>-61</v>
      </c>
      <c r="W760" t="s">
        <v>19</v>
      </c>
      <c r="X760" s="32" t="s">
        <v>665</v>
      </c>
      <c r="Y760">
        <v>0</v>
      </c>
      <c r="Z760">
        <v>5</v>
      </c>
      <c r="AC760">
        <v>5</v>
      </c>
      <c r="AD760">
        <v>5</v>
      </c>
      <c r="AJ760" s="32" t="s">
        <v>1133</v>
      </c>
      <c r="AK760" t="s">
        <v>20</v>
      </c>
      <c r="AL760" t="s">
        <v>2961</v>
      </c>
      <c r="AN760" t="s">
        <v>938</v>
      </c>
      <c r="AO760">
        <v>0</v>
      </c>
      <c r="AP760">
        <v>0</v>
      </c>
      <c r="AQ760">
        <v>0</v>
      </c>
      <c r="AR760">
        <v>1</v>
      </c>
      <c r="AS760">
        <v>1</v>
      </c>
      <c r="AT760">
        <v>1</v>
      </c>
      <c r="AU760">
        <v>1</v>
      </c>
      <c r="AV760">
        <v>1</v>
      </c>
    </row>
    <row r="761" spans="1:48" hidden="1" x14ac:dyDescent="0.25">
      <c r="A761" t="s">
        <v>17</v>
      </c>
      <c r="B761" t="s">
        <v>507</v>
      </c>
      <c r="C761" t="s">
        <v>507</v>
      </c>
      <c r="D761" t="s">
        <v>2038</v>
      </c>
      <c r="E761" t="s">
        <v>2039</v>
      </c>
      <c r="G761">
        <v>0</v>
      </c>
      <c r="J761" s="33">
        <v>42489</v>
      </c>
      <c r="K761" t="s">
        <v>90</v>
      </c>
      <c r="L761" t="s">
        <v>36</v>
      </c>
      <c r="M761" t="s">
        <v>42</v>
      </c>
      <c r="N761" t="s">
        <v>40</v>
      </c>
      <c r="O761" t="s">
        <v>890</v>
      </c>
      <c r="T761" t="s">
        <v>93</v>
      </c>
      <c r="U761" t="s">
        <v>18</v>
      </c>
      <c r="V761">
        <v>-35</v>
      </c>
      <c r="W761" t="s">
        <v>19</v>
      </c>
      <c r="X761" s="32" t="s">
        <v>512</v>
      </c>
      <c r="Y761">
        <v>0</v>
      </c>
      <c r="Z761">
        <v>10</v>
      </c>
      <c r="AC761">
        <v>10</v>
      </c>
      <c r="AD761">
        <v>10</v>
      </c>
      <c r="AJ761" s="32" t="s">
        <v>211</v>
      </c>
      <c r="AK761" t="s">
        <v>20</v>
      </c>
      <c r="AL761" t="s">
        <v>479</v>
      </c>
      <c r="AN761" s="1">
        <v>42646</v>
      </c>
      <c r="AO761">
        <v>0</v>
      </c>
      <c r="AP761">
        <v>0</v>
      </c>
      <c r="AQ761">
        <v>0</v>
      </c>
      <c r="AR761">
        <v>1</v>
      </c>
      <c r="AS761">
        <v>1</v>
      </c>
      <c r="AT761">
        <v>1</v>
      </c>
      <c r="AU761">
        <v>1</v>
      </c>
      <c r="AV761">
        <v>1</v>
      </c>
    </row>
    <row r="762" spans="1:48" hidden="1" x14ac:dyDescent="0.25">
      <c r="A762" t="s">
        <v>17</v>
      </c>
      <c r="B762" t="s">
        <v>507</v>
      </c>
      <c r="C762" t="s">
        <v>507</v>
      </c>
      <c r="D762" t="s">
        <v>2040</v>
      </c>
      <c r="E762" t="s">
        <v>2041</v>
      </c>
      <c r="G762">
        <v>0</v>
      </c>
      <c r="J762" s="33">
        <v>42500</v>
      </c>
      <c r="K762" t="s">
        <v>90</v>
      </c>
      <c r="L762" t="s">
        <v>36</v>
      </c>
      <c r="M762" t="s">
        <v>42</v>
      </c>
      <c r="N762" t="s">
        <v>40</v>
      </c>
      <c r="O762" t="s">
        <v>890</v>
      </c>
      <c r="T762" t="s">
        <v>93</v>
      </c>
      <c r="U762" t="s">
        <v>18</v>
      </c>
      <c r="V762">
        <v>-35</v>
      </c>
      <c r="W762" t="s">
        <v>19</v>
      </c>
      <c r="X762" s="32" t="s">
        <v>75</v>
      </c>
      <c r="Y762">
        <v>0</v>
      </c>
      <c r="Z762">
        <v>5</v>
      </c>
      <c r="AC762">
        <v>5</v>
      </c>
      <c r="AD762">
        <v>5</v>
      </c>
      <c r="AJ762" s="32" t="s">
        <v>513</v>
      </c>
      <c r="AK762" t="s">
        <v>20</v>
      </c>
      <c r="AL762" t="s">
        <v>2962</v>
      </c>
      <c r="AN762" t="s">
        <v>635</v>
      </c>
      <c r="AO762">
        <v>0</v>
      </c>
      <c r="AP762">
        <v>0</v>
      </c>
      <c r="AQ762">
        <v>0</v>
      </c>
      <c r="AR762">
        <v>1</v>
      </c>
      <c r="AS762">
        <v>1</v>
      </c>
      <c r="AT762">
        <v>1</v>
      </c>
      <c r="AU762">
        <v>1</v>
      </c>
      <c r="AV762">
        <v>1</v>
      </c>
    </row>
    <row r="763" spans="1:48" hidden="1" x14ac:dyDescent="0.25">
      <c r="A763" t="s">
        <v>17</v>
      </c>
      <c r="B763" t="s">
        <v>507</v>
      </c>
      <c r="C763" t="s">
        <v>507</v>
      </c>
      <c r="D763" t="s">
        <v>2042</v>
      </c>
      <c r="E763" t="s">
        <v>2043</v>
      </c>
      <c r="G763">
        <v>0</v>
      </c>
      <c r="J763" s="33">
        <v>42529</v>
      </c>
      <c r="K763" t="s">
        <v>90</v>
      </c>
      <c r="L763" t="s">
        <v>36</v>
      </c>
      <c r="M763" t="s">
        <v>42</v>
      </c>
      <c r="N763" t="s">
        <v>40</v>
      </c>
      <c r="O763" t="s">
        <v>890</v>
      </c>
      <c r="T763" t="s">
        <v>96</v>
      </c>
      <c r="U763" t="s">
        <v>18</v>
      </c>
      <c r="V763">
        <v>-35</v>
      </c>
      <c r="W763" t="s">
        <v>19</v>
      </c>
      <c r="X763" s="32" t="s">
        <v>596</v>
      </c>
      <c r="Y763">
        <v>0</v>
      </c>
      <c r="Z763">
        <v>20</v>
      </c>
      <c r="AC763">
        <v>20</v>
      </c>
      <c r="AD763">
        <v>20</v>
      </c>
      <c r="AJ763" s="32" t="s">
        <v>471</v>
      </c>
      <c r="AK763" t="s">
        <v>20</v>
      </c>
      <c r="AL763" t="s">
        <v>2044</v>
      </c>
      <c r="AN763" t="s">
        <v>210</v>
      </c>
      <c r="AO763">
        <v>0</v>
      </c>
      <c r="AP763">
        <v>0</v>
      </c>
      <c r="AQ763">
        <v>0</v>
      </c>
      <c r="AR763">
        <v>1</v>
      </c>
      <c r="AS763">
        <v>1</v>
      </c>
      <c r="AT763">
        <v>1</v>
      </c>
      <c r="AU763">
        <v>1</v>
      </c>
      <c r="AV763">
        <v>1</v>
      </c>
    </row>
    <row r="764" spans="1:48" hidden="1" x14ac:dyDescent="0.25">
      <c r="A764" t="s">
        <v>17</v>
      </c>
      <c r="B764" t="s">
        <v>507</v>
      </c>
      <c r="C764" t="s">
        <v>507</v>
      </c>
      <c r="D764" t="s">
        <v>2045</v>
      </c>
      <c r="E764" t="s">
        <v>2046</v>
      </c>
      <c r="G764">
        <v>0</v>
      </c>
      <c r="J764" s="33">
        <v>42536</v>
      </c>
      <c r="K764" t="s">
        <v>90</v>
      </c>
      <c r="L764" t="s">
        <v>36</v>
      </c>
      <c r="M764" t="s">
        <v>42</v>
      </c>
      <c r="N764" t="s">
        <v>40</v>
      </c>
      <c r="O764" t="s">
        <v>890</v>
      </c>
      <c r="T764" t="s">
        <v>96</v>
      </c>
      <c r="U764" t="s">
        <v>18</v>
      </c>
      <c r="V764">
        <v>-35</v>
      </c>
      <c r="W764" t="s">
        <v>19</v>
      </c>
      <c r="X764" s="32" t="s">
        <v>51</v>
      </c>
      <c r="Y764">
        <v>0</v>
      </c>
      <c r="Z764">
        <v>5</v>
      </c>
      <c r="AC764">
        <v>5</v>
      </c>
      <c r="AD764">
        <v>5</v>
      </c>
      <c r="AJ764" s="32" t="s">
        <v>533</v>
      </c>
      <c r="AK764" t="s">
        <v>20</v>
      </c>
      <c r="AL764" t="s">
        <v>2963</v>
      </c>
      <c r="AN764" t="s">
        <v>452</v>
      </c>
      <c r="AO764">
        <v>0</v>
      </c>
      <c r="AP764">
        <v>0</v>
      </c>
      <c r="AQ764">
        <v>0</v>
      </c>
      <c r="AR764">
        <v>1</v>
      </c>
      <c r="AS764">
        <v>1</v>
      </c>
      <c r="AT764">
        <v>1</v>
      </c>
      <c r="AU764">
        <v>1</v>
      </c>
      <c r="AV764">
        <v>1</v>
      </c>
    </row>
    <row r="765" spans="1:48" hidden="1" x14ac:dyDescent="0.25">
      <c r="A765" t="s">
        <v>17</v>
      </c>
      <c r="B765" t="s">
        <v>507</v>
      </c>
      <c r="C765" t="s">
        <v>507</v>
      </c>
      <c r="D765" t="s">
        <v>2047</v>
      </c>
      <c r="E765" t="s">
        <v>2048</v>
      </c>
      <c r="G765">
        <v>0</v>
      </c>
      <c r="J765" s="33">
        <v>42543</v>
      </c>
      <c r="K765" t="s">
        <v>90</v>
      </c>
      <c r="L765" t="s">
        <v>36</v>
      </c>
      <c r="M765" t="s">
        <v>42</v>
      </c>
      <c r="N765" t="s">
        <v>40</v>
      </c>
      <c r="O765" t="s">
        <v>890</v>
      </c>
      <c r="T765" t="s">
        <v>96</v>
      </c>
      <c r="U765" t="s">
        <v>18</v>
      </c>
      <c r="V765">
        <v>-35</v>
      </c>
      <c r="W765" t="s">
        <v>19</v>
      </c>
      <c r="X765" s="32" t="s">
        <v>745</v>
      </c>
      <c r="Y765">
        <v>0</v>
      </c>
      <c r="Z765">
        <v>5</v>
      </c>
      <c r="AC765">
        <v>5</v>
      </c>
      <c r="AD765">
        <v>5</v>
      </c>
      <c r="AJ765" s="32" t="s">
        <v>475</v>
      </c>
      <c r="AK765" t="s">
        <v>20</v>
      </c>
      <c r="AL765" t="s">
        <v>479</v>
      </c>
      <c r="AN765" t="s">
        <v>211</v>
      </c>
      <c r="AO765">
        <v>0</v>
      </c>
      <c r="AP765">
        <v>0</v>
      </c>
      <c r="AQ765">
        <v>0</v>
      </c>
      <c r="AR765">
        <v>1</v>
      </c>
      <c r="AS765">
        <v>1</v>
      </c>
      <c r="AT765">
        <v>1</v>
      </c>
      <c r="AU765">
        <v>1</v>
      </c>
      <c r="AV765">
        <v>1</v>
      </c>
    </row>
    <row r="766" spans="1:48" hidden="1" x14ac:dyDescent="0.25">
      <c r="A766" t="s">
        <v>17</v>
      </c>
      <c r="B766" t="s">
        <v>507</v>
      </c>
      <c r="C766" t="s">
        <v>507</v>
      </c>
      <c r="D766" t="s">
        <v>2049</v>
      </c>
      <c r="E766" t="s">
        <v>2050</v>
      </c>
      <c r="G766">
        <v>0</v>
      </c>
      <c r="J766" s="33">
        <v>42618</v>
      </c>
      <c r="K766" t="s">
        <v>492</v>
      </c>
      <c r="L766" t="s">
        <v>36</v>
      </c>
      <c r="M766" t="s">
        <v>42</v>
      </c>
      <c r="N766" t="s">
        <v>40</v>
      </c>
      <c r="O766" t="s">
        <v>890</v>
      </c>
      <c r="T766" t="s">
        <v>96</v>
      </c>
      <c r="U766" t="s">
        <v>18</v>
      </c>
      <c r="V766">
        <v>-35</v>
      </c>
      <c r="W766" t="s">
        <v>19</v>
      </c>
      <c r="X766" s="32" t="s">
        <v>81</v>
      </c>
      <c r="Y766">
        <v>0</v>
      </c>
      <c r="Z766">
        <v>40</v>
      </c>
      <c r="AC766">
        <v>40</v>
      </c>
      <c r="AD766">
        <v>40</v>
      </c>
      <c r="AJ766" s="32" t="s">
        <v>949</v>
      </c>
      <c r="AK766" t="s">
        <v>20</v>
      </c>
      <c r="AL766" t="s">
        <v>110</v>
      </c>
      <c r="AN766" t="s">
        <v>517</v>
      </c>
      <c r="AO766">
        <v>0</v>
      </c>
      <c r="AP766">
        <v>0</v>
      </c>
      <c r="AQ766">
        <v>0</v>
      </c>
      <c r="AR766">
        <v>1</v>
      </c>
      <c r="AS766">
        <v>1</v>
      </c>
      <c r="AT766">
        <v>1</v>
      </c>
      <c r="AU766">
        <v>1</v>
      </c>
      <c r="AV766">
        <v>1</v>
      </c>
    </row>
    <row r="767" spans="1:48" hidden="1" x14ac:dyDescent="0.25">
      <c r="A767" t="s">
        <v>17</v>
      </c>
      <c r="B767" t="s">
        <v>507</v>
      </c>
      <c r="C767" t="s">
        <v>507</v>
      </c>
      <c r="D767" t="s">
        <v>2051</v>
      </c>
      <c r="E767" t="s">
        <v>2052</v>
      </c>
      <c r="G767">
        <v>0</v>
      </c>
      <c r="J767" s="33">
        <v>42632</v>
      </c>
      <c r="K767" t="s">
        <v>496</v>
      </c>
      <c r="L767" t="s">
        <v>36</v>
      </c>
      <c r="M767" t="s">
        <v>42</v>
      </c>
      <c r="N767" t="s">
        <v>40</v>
      </c>
      <c r="O767" t="s">
        <v>890</v>
      </c>
      <c r="T767" t="s">
        <v>96</v>
      </c>
      <c r="U767" t="s">
        <v>18</v>
      </c>
      <c r="V767">
        <v>-35</v>
      </c>
      <c r="W767" t="s">
        <v>19</v>
      </c>
      <c r="X767" s="32" t="s">
        <v>950</v>
      </c>
      <c r="Y767">
        <v>0</v>
      </c>
      <c r="Z767">
        <v>10</v>
      </c>
      <c r="AC767">
        <v>10</v>
      </c>
      <c r="AD767">
        <v>10</v>
      </c>
      <c r="AJ767" s="32" t="s">
        <v>556</v>
      </c>
      <c r="AK767" t="s">
        <v>20</v>
      </c>
      <c r="AL767" t="s">
        <v>112</v>
      </c>
      <c r="AN767" t="s">
        <v>639</v>
      </c>
      <c r="AO767">
        <v>0</v>
      </c>
      <c r="AP767">
        <v>0</v>
      </c>
      <c r="AQ767">
        <v>0</v>
      </c>
      <c r="AR767">
        <v>1</v>
      </c>
      <c r="AS767">
        <v>1</v>
      </c>
      <c r="AT767">
        <v>1</v>
      </c>
      <c r="AU767">
        <v>1</v>
      </c>
      <c r="AV767">
        <v>1</v>
      </c>
    </row>
    <row r="768" spans="1:48" hidden="1" x14ac:dyDescent="0.25">
      <c r="A768" t="s">
        <v>17</v>
      </c>
      <c r="B768" t="s">
        <v>507</v>
      </c>
      <c r="C768" t="s">
        <v>507</v>
      </c>
      <c r="D768" t="s">
        <v>2053</v>
      </c>
      <c r="E768" t="s">
        <v>2054</v>
      </c>
      <c r="G768">
        <v>0</v>
      </c>
      <c r="J768" s="33">
        <v>42646</v>
      </c>
      <c r="K768" t="s">
        <v>496</v>
      </c>
      <c r="L768" t="s">
        <v>36</v>
      </c>
      <c r="M768" t="s">
        <v>42</v>
      </c>
      <c r="N768" t="s">
        <v>40</v>
      </c>
      <c r="O768" t="s">
        <v>890</v>
      </c>
      <c r="T768" t="s">
        <v>96</v>
      </c>
      <c r="U768" t="s">
        <v>18</v>
      </c>
      <c r="V768">
        <v>-35</v>
      </c>
      <c r="W768" t="s">
        <v>19</v>
      </c>
      <c r="X768" s="32" t="s">
        <v>918</v>
      </c>
      <c r="Y768">
        <v>0</v>
      </c>
      <c r="Z768">
        <v>10</v>
      </c>
      <c r="AC768">
        <v>10</v>
      </c>
      <c r="AD768">
        <v>10</v>
      </c>
      <c r="AJ768" s="32" t="s">
        <v>953</v>
      </c>
      <c r="AK768" t="s">
        <v>20</v>
      </c>
      <c r="AL768" t="s">
        <v>112</v>
      </c>
      <c r="AN768" t="s">
        <v>641</v>
      </c>
      <c r="AO768">
        <v>0</v>
      </c>
      <c r="AP768">
        <v>0</v>
      </c>
      <c r="AQ768">
        <v>0</v>
      </c>
      <c r="AR768">
        <v>1</v>
      </c>
      <c r="AS768">
        <v>1</v>
      </c>
      <c r="AT768">
        <v>1</v>
      </c>
      <c r="AU768">
        <v>1</v>
      </c>
      <c r="AV768">
        <v>1</v>
      </c>
    </row>
    <row r="769" spans="1:48" hidden="1" x14ac:dyDescent="0.25">
      <c r="A769" t="s">
        <v>17</v>
      </c>
      <c r="B769" t="s">
        <v>507</v>
      </c>
      <c r="C769" t="s">
        <v>507</v>
      </c>
      <c r="D769" t="s">
        <v>2055</v>
      </c>
      <c r="E769" t="s">
        <v>2056</v>
      </c>
      <c r="G769">
        <v>0</v>
      </c>
      <c r="J769" s="33">
        <v>42667</v>
      </c>
      <c r="K769" t="s">
        <v>496</v>
      </c>
      <c r="L769" t="s">
        <v>36</v>
      </c>
      <c r="M769" t="s">
        <v>42</v>
      </c>
      <c r="N769" t="s">
        <v>40</v>
      </c>
      <c r="O769" t="s">
        <v>890</v>
      </c>
      <c r="T769" t="s">
        <v>96</v>
      </c>
      <c r="U769" t="s">
        <v>18</v>
      </c>
      <c r="V769">
        <v>-35</v>
      </c>
      <c r="W769" t="s">
        <v>19</v>
      </c>
      <c r="X769" s="32" t="s">
        <v>954</v>
      </c>
      <c r="Y769">
        <v>0</v>
      </c>
      <c r="Z769">
        <v>15</v>
      </c>
      <c r="AC769">
        <v>15</v>
      </c>
      <c r="AD769">
        <v>15</v>
      </c>
      <c r="AJ769" s="32" t="s">
        <v>671</v>
      </c>
      <c r="AK769" t="s">
        <v>20</v>
      </c>
      <c r="AL769" t="s">
        <v>112</v>
      </c>
      <c r="AN769" s="1">
        <v>42499</v>
      </c>
      <c r="AO769">
        <v>0</v>
      </c>
      <c r="AP769">
        <v>0</v>
      </c>
      <c r="AQ769">
        <v>0</v>
      </c>
      <c r="AR769">
        <v>1</v>
      </c>
      <c r="AS769">
        <v>1</v>
      </c>
      <c r="AT769">
        <v>1</v>
      </c>
      <c r="AU769">
        <v>1</v>
      </c>
      <c r="AV769">
        <v>1</v>
      </c>
    </row>
    <row r="770" spans="1:48" hidden="1" x14ac:dyDescent="0.25">
      <c r="A770" t="s">
        <v>17</v>
      </c>
      <c r="B770" t="s">
        <v>507</v>
      </c>
      <c r="C770" t="s">
        <v>507</v>
      </c>
      <c r="D770" t="s">
        <v>2057</v>
      </c>
      <c r="E770" t="s">
        <v>2058</v>
      </c>
      <c r="G770">
        <v>0</v>
      </c>
      <c r="J770" s="33">
        <v>42740</v>
      </c>
      <c r="K770" t="s">
        <v>496</v>
      </c>
      <c r="L770" t="s">
        <v>36</v>
      </c>
      <c r="M770" t="s">
        <v>42</v>
      </c>
      <c r="N770" t="s">
        <v>40</v>
      </c>
      <c r="O770" t="s">
        <v>890</v>
      </c>
      <c r="T770" t="s">
        <v>96</v>
      </c>
      <c r="U770" t="s">
        <v>18</v>
      </c>
      <c r="V770">
        <v>-35</v>
      </c>
      <c r="W770" t="s">
        <v>19</v>
      </c>
      <c r="X770" s="32" t="s">
        <v>1029</v>
      </c>
      <c r="Y770">
        <v>0</v>
      </c>
      <c r="Z770">
        <v>5</v>
      </c>
      <c r="AC770">
        <v>5</v>
      </c>
      <c r="AD770">
        <v>5</v>
      </c>
      <c r="AJ770" s="32" t="s">
        <v>677</v>
      </c>
      <c r="AK770" t="s">
        <v>20</v>
      </c>
      <c r="AL770" t="s">
        <v>2037</v>
      </c>
      <c r="AN770" s="1">
        <v>42624</v>
      </c>
      <c r="AO770">
        <v>0</v>
      </c>
      <c r="AP770">
        <v>0</v>
      </c>
      <c r="AQ770">
        <v>0</v>
      </c>
      <c r="AR770">
        <v>1</v>
      </c>
      <c r="AS770">
        <v>1</v>
      </c>
      <c r="AT770">
        <v>1</v>
      </c>
      <c r="AU770">
        <v>1</v>
      </c>
      <c r="AV770">
        <v>1</v>
      </c>
    </row>
    <row r="771" spans="1:48" hidden="1" x14ac:dyDescent="0.25">
      <c r="A771" t="s">
        <v>17</v>
      </c>
      <c r="B771" t="s">
        <v>507</v>
      </c>
      <c r="C771" t="s">
        <v>507</v>
      </c>
      <c r="D771" t="s">
        <v>2059</v>
      </c>
      <c r="E771" t="s">
        <v>2060</v>
      </c>
      <c r="G771">
        <v>0</v>
      </c>
      <c r="J771" s="33">
        <v>42747</v>
      </c>
      <c r="K771" t="s">
        <v>90</v>
      </c>
      <c r="L771" t="s">
        <v>36</v>
      </c>
      <c r="M771" t="s">
        <v>42</v>
      </c>
      <c r="N771" t="s">
        <v>40</v>
      </c>
      <c r="O771" t="s">
        <v>890</v>
      </c>
      <c r="T771" t="s">
        <v>96</v>
      </c>
      <c r="U771" t="s">
        <v>18</v>
      </c>
      <c r="V771">
        <v>-35</v>
      </c>
      <c r="W771" t="s">
        <v>19</v>
      </c>
      <c r="X771" s="32" t="s">
        <v>683</v>
      </c>
      <c r="Y771">
        <v>0</v>
      </c>
      <c r="Z771">
        <v>5</v>
      </c>
      <c r="AC771">
        <v>5</v>
      </c>
      <c r="AD771">
        <v>5</v>
      </c>
      <c r="AJ771" s="32" t="s">
        <v>684</v>
      </c>
      <c r="AK771" t="s">
        <v>20</v>
      </c>
      <c r="AL771" t="s">
        <v>2964</v>
      </c>
      <c r="AN771" t="s">
        <v>685</v>
      </c>
      <c r="AO771">
        <v>0</v>
      </c>
      <c r="AP771">
        <v>0</v>
      </c>
      <c r="AQ771">
        <v>0</v>
      </c>
      <c r="AR771">
        <v>1</v>
      </c>
      <c r="AS771">
        <v>1</v>
      </c>
      <c r="AT771">
        <v>1</v>
      </c>
      <c r="AU771">
        <v>1</v>
      </c>
      <c r="AV771">
        <v>1</v>
      </c>
    </row>
    <row r="772" spans="1:48" hidden="1" x14ac:dyDescent="0.25">
      <c r="A772" t="s">
        <v>17</v>
      </c>
      <c r="B772" t="s">
        <v>2063</v>
      </c>
      <c r="C772" t="s">
        <v>2064</v>
      </c>
      <c r="D772" t="s">
        <v>2073</v>
      </c>
      <c r="E772" t="s">
        <v>2074</v>
      </c>
      <c r="G772">
        <v>90</v>
      </c>
      <c r="H772" s="33">
        <v>42066</v>
      </c>
      <c r="J772" s="1">
        <v>42235</v>
      </c>
      <c r="K772" t="s">
        <v>2070</v>
      </c>
      <c r="L772" t="s">
        <v>28</v>
      </c>
      <c r="M772" t="s">
        <v>42</v>
      </c>
      <c r="N772" t="s">
        <v>172</v>
      </c>
      <c r="O772" t="s">
        <v>2065</v>
      </c>
      <c r="P772">
        <v>96326</v>
      </c>
      <c r="Q772" t="s">
        <v>2066</v>
      </c>
      <c r="T772" t="s">
        <v>167</v>
      </c>
      <c r="U772" t="s">
        <v>18</v>
      </c>
      <c r="V772">
        <v>-104</v>
      </c>
      <c r="W772" t="s">
        <v>21</v>
      </c>
      <c r="X772" s="32" t="s">
        <v>22</v>
      </c>
      <c r="Y772">
        <v>0</v>
      </c>
      <c r="Z772">
        <v>3</v>
      </c>
      <c r="AB772" s="32" t="s">
        <v>138</v>
      </c>
      <c r="AC772">
        <v>20</v>
      </c>
      <c r="AD772">
        <v>29</v>
      </c>
      <c r="AJ772" s="32" t="s">
        <v>198</v>
      </c>
      <c r="AK772" t="s">
        <v>20</v>
      </c>
      <c r="AM772" t="s">
        <v>2067</v>
      </c>
      <c r="AN772" s="1">
        <v>42066</v>
      </c>
      <c r="AO772">
        <v>0</v>
      </c>
      <c r="AP772">
        <v>0</v>
      </c>
      <c r="AQ772">
        <v>0</v>
      </c>
      <c r="AR772">
        <v>1</v>
      </c>
      <c r="AS772">
        <v>1</v>
      </c>
      <c r="AT772">
        <v>1</v>
      </c>
      <c r="AU772">
        <v>0</v>
      </c>
      <c r="AV772">
        <v>0</v>
      </c>
    </row>
    <row r="773" spans="1:48" hidden="1" x14ac:dyDescent="0.25">
      <c r="A773" t="s">
        <v>17</v>
      </c>
      <c r="B773" t="s">
        <v>2063</v>
      </c>
      <c r="C773" t="s">
        <v>2064</v>
      </c>
      <c r="D773" t="s">
        <v>2076</v>
      </c>
      <c r="E773" t="s">
        <v>1923</v>
      </c>
      <c r="G773">
        <v>77</v>
      </c>
      <c r="J773" s="33">
        <v>42248</v>
      </c>
      <c r="K773" t="s">
        <v>441</v>
      </c>
      <c r="L773" t="s">
        <v>28</v>
      </c>
      <c r="M773" t="s">
        <v>42</v>
      </c>
      <c r="N773" t="s">
        <v>172</v>
      </c>
      <c r="O773" t="s">
        <v>194</v>
      </c>
      <c r="P773">
        <v>95054</v>
      </c>
      <c r="Q773" t="s">
        <v>2075</v>
      </c>
      <c r="S773" t="s">
        <v>2965</v>
      </c>
      <c r="T773" t="s">
        <v>96</v>
      </c>
      <c r="U773" t="s">
        <v>18</v>
      </c>
      <c r="V773">
        <v>-111</v>
      </c>
      <c r="W773" t="s">
        <v>21</v>
      </c>
      <c r="X773" s="32" t="s">
        <v>22</v>
      </c>
      <c r="Y773">
        <v>27</v>
      </c>
      <c r="Z773">
        <v>12</v>
      </c>
      <c r="AA773" s="1">
        <v>42130</v>
      </c>
      <c r="AB773" s="32" t="s">
        <v>108</v>
      </c>
      <c r="AC773">
        <v>52</v>
      </c>
      <c r="AD773">
        <v>52</v>
      </c>
      <c r="AJ773" s="32" t="s">
        <v>55</v>
      </c>
      <c r="AK773" t="s">
        <v>20</v>
      </c>
      <c r="AL773" t="s">
        <v>2863</v>
      </c>
      <c r="AM773">
        <v>322210200</v>
      </c>
      <c r="AN773" s="1">
        <v>42127</v>
      </c>
      <c r="AO773">
        <v>0</v>
      </c>
      <c r="AP773">
        <v>0</v>
      </c>
      <c r="AQ773">
        <v>0</v>
      </c>
      <c r="AR773">
        <v>1</v>
      </c>
      <c r="AS773">
        <v>1</v>
      </c>
      <c r="AT773">
        <v>1</v>
      </c>
      <c r="AU773">
        <v>1</v>
      </c>
      <c r="AV773">
        <v>1</v>
      </c>
    </row>
    <row r="774" spans="1:48" hidden="1" x14ac:dyDescent="0.25">
      <c r="A774" t="s">
        <v>17</v>
      </c>
      <c r="B774" t="s">
        <v>2063</v>
      </c>
      <c r="C774" t="s">
        <v>2064</v>
      </c>
      <c r="D774" t="s">
        <v>2077</v>
      </c>
      <c r="E774" t="s">
        <v>2078</v>
      </c>
      <c r="G774">
        <v>83</v>
      </c>
      <c r="J774" s="33">
        <v>42285</v>
      </c>
      <c r="K774" t="s">
        <v>2079</v>
      </c>
      <c r="L774" t="s">
        <v>36</v>
      </c>
      <c r="M774" t="s">
        <v>42</v>
      </c>
      <c r="N774" t="s">
        <v>207</v>
      </c>
      <c r="O774" t="s">
        <v>194</v>
      </c>
      <c r="P774">
        <v>95054</v>
      </c>
      <c r="Q774" t="s">
        <v>2075</v>
      </c>
      <c r="S774" t="s">
        <v>2080</v>
      </c>
      <c r="T774" t="s">
        <v>437</v>
      </c>
      <c r="U774" t="s">
        <v>18</v>
      </c>
      <c r="V774">
        <v>-138</v>
      </c>
      <c r="W774" t="s">
        <v>21</v>
      </c>
      <c r="X774" s="32" t="s">
        <v>22</v>
      </c>
      <c r="Y774">
        <v>0</v>
      </c>
      <c r="Z774">
        <v>39</v>
      </c>
      <c r="AB774" s="32" t="s">
        <v>204</v>
      </c>
      <c r="AC774">
        <v>70</v>
      </c>
      <c r="AD774">
        <v>228</v>
      </c>
      <c r="AJ774" s="32" t="s">
        <v>275</v>
      </c>
      <c r="AK774" t="s">
        <v>20</v>
      </c>
      <c r="AM774">
        <v>2322210150</v>
      </c>
      <c r="AN774" s="1">
        <v>42127</v>
      </c>
      <c r="AO774">
        <v>0</v>
      </c>
      <c r="AP774">
        <v>0</v>
      </c>
      <c r="AQ774">
        <v>0</v>
      </c>
      <c r="AR774">
        <v>1</v>
      </c>
      <c r="AS774">
        <v>1</v>
      </c>
      <c r="AT774">
        <v>1</v>
      </c>
      <c r="AU774">
        <v>1</v>
      </c>
      <c r="AV774">
        <v>1</v>
      </c>
    </row>
    <row r="775" spans="1:48" hidden="1" x14ac:dyDescent="0.25">
      <c r="A775" t="s">
        <v>17</v>
      </c>
      <c r="B775" t="s">
        <v>2063</v>
      </c>
      <c r="C775" t="s">
        <v>2064</v>
      </c>
      <c r="D775" t="s">
        <v>2081</v>
      </c>
      <c r="E775" t="s">
        <v>2082</v>
      </c>
      <c r="G775">
        <v>0</v>
      </c>
      <c r="J775" s="33">
        <v>42328</v>
      </c>
      <c r="L775" t="s">
        <v>36</v>
      </c>
      <c r="M775" t="s">
        <v>42</v>
      </c>
      <c r="N775" t="s">
        <v>172</v>
      </c>
      <c r="O775" t="s">
        <v>194</v>
      </c>
      <c r="P775">
        <v>95054</v>
      </c>
      <c r="Q775" t="s">
        <v>2075</v>
      </c>
      <c r="T775" t="s">
        <v>167</v>
      </c>
      <c r="U775" t="s">
        <v>18</v>
      </c>
      <c r="V775">
        <v>-138</v>
      </c>
      <c r="W775" t="s">
        <v>21</v>
      </c>
      <c r="X775" s="32" t="s">
        <v>836</v>
      </c>
      <c r="Y775">
        <v>0</v>
      </c>
      <c r="Z775">
        <v>30</v>
      </c>
      <c r="AC775">
        <v>30</v>
      </c>
      <c r="AD775">
        <v>30</v>
      </c>
      <c r="AJ775" s="32" t="s">
        <v>256</v>
      </c>
      <c r="AK775" t="s">
        <v>20</v>
      </c>
      <c r="AL775" t="s">
        <v>2083</v>
      </c>
      <c r="AM775">
        <v>322210200</v>
      </c>
      <c r="AN775" t="s">
        <v>2071</v>
      </c>
      <c r="AO775">
        <v>0</v>
      </c>
      <c r="AP775">
        <v>0</v>
      </c>
      <c r="AQ775">
        <v>0</v>
      </c>
      <c r="AR775">
        <v>1</v>
      </c>
      <c r="AS775">
        <v>1</v>
      </c>
      <c r="AT775">
        <v>1</v>
      </c>
      <c r="AU775">
        <v>1</v>
      </c>
      <c r="AV775">
        <v>1</v>
      </c>
    </row>
    <row r="776" spans="1:48" hidden="1" x14ac:dyDescent="0.25">
      <c r="A776" t="s">
        <v>17</v>
      </c>
      <c r="B776" t="s">
        <v>2063</v>
      </c>
      <c r="C776" t="s">
        <v>2064</v>
      </c>
      <c r="D776" t="s">
        <v>2084</v>
      </c>
      <c r="E776" t="s">
        <v>2085</v>
      </c>
      <c r="G776">
        <v>0</v>
      </c>
      <c r="J776" s="33">
        <v>42328</v>
      </c>
      <c r="L776" t="s">
        <v>36</v>
      </c>
      <c r="M776" t="s">
        <v>42</v>
      </c>
      <c r="N776" t="s">
        <v>172</v>
      </c>
      <c r="O776" t="s">
        <v>194</v>
      </c>
      <c r="P776">
        <v>95054</v>
      </c>
      <c r="Q776" t="s">
        <v>2075</v>
      </c>
      <c r="T776" t="s">
        <v>167</v>
      </c>
      <c r="U776" t="s">
        <v>18</v>
      </c>
      <c r="V776">
        <v>-138</v>
      </c>
      <c r="W776" t="s">
        <v>21</v>
      </c>
      <c r="X776" s="32" t="s">
        <v>256</v>
      </c>
      <c r="Y776">
        <v>0</v>
      </c>
      <c r="Z776">
        <v>0</v>
      </c>
      <c r="AC776">
        <v>0</v>
      </c>
      <c r="AD776">
        <v>0</v>
      </c>
      <c r="AJ776" s="32" t="s">
        <v>256</v>
      </c>
      <c r="AK776" t="s">
        <v>20</v>
      </c>
      <c r="AM776">
        <v>322210200</v>
      </c>
      <c r="AN776" t="s">
        <v>2086</v>
      </c>
      <c r="AO776">
        <v>0</v>
      </c>
      <c r="AP776">
        <v>0</v>
      </c>
      <c r="AQ776">
        <v>0</v>
      </c>
      <c r="AR776">
        <v>1</v>
      </c>
      <c r="AS776">
        <v>1</v>
      </c>
      <c r="AT776">
        <v>1</v>
      </c>
      <c r="AU776">
        <v>1</v>
      </c>
      <c r="AV776">
        <v>1</v>
      </c>
    </row>
    <row r="777" spans="1:48" hidden="1" x14ac:dyDescent="0.25">
      <c r="A777" t="s">
        <v>17</v>
      </c>
      <c r="B777" t="s">
        <v>2063</v>
      </c>
      <c r="C777" t="s">
        <v>2064</v>
      </c>
      <c r="D777" t="s">
        <v>2087</v>
      </c>
      <c r="E777" t="s">
        <v>2088</v>
      </c>
      <c r="G777">
        <v>0</v>
      </c>
      <c r="J777" s="33">
        <v>42416</v>
      </c>
      <c r="L777" t="s">
        <v>36</v>
      </c>
      <c r="M777" t="s">
        <v>42</v>
      </c>
      <c r="N777" t="s">
        <v>172</v>
      </c>
      <c r="O777" t="s">
        <v>194</v>
      </c>
      <c r="P777">
        <v>95054</v>
      </c>
      <c r="Q777" t="s">
        <v>2075</v>
      </c>
      <c r="T777" t="s">
        <v>167</v>
      </c>
      <c r="U777" t="s">
        <v>18</v>
      </c>
      <c r="V777">
        <v>-138</v>
      </c>
      <c r="W777" t="s">
        <v>21</v>
      </c>
      <c r="X777" s="32" t="s">
        <v>257</v>
      </c>
      <c r="Y777">
        <v>0</v>
      </c>
      <c r="Z777">
        <v>55</v>
      </c>
      <c r="AC777">
        <v>55</v>
      </c>
      <c r="AD777">
        <v>55</v>
      </c>
      <c r="AJ777" s="32" t="s">
        <v>178</v>
      </c>
      <c r="AK777" t="s">
        <v>20</v>
      </c>
      <c r="AL777" t="s">
        <v>2966</v>
      </c>
      <c r="AM777">
        <v>322210200</v>
      </c>
      <c r="AN777" s="1">
        <v>42284</v>
      </c>
      <c r="AO777">
        <v>0</v>
      </c>
      <c r="AP777">
        <v>0</v>
      </c>
      <c r="AQ777">
        <v>0</v>
      </c>
      <c r="AR777">
        <v>1</v>
      </c>
      <c r="AS777">
        <v>1</v>
      </c>
      <c r="AT777">
        <v>1</v>
      </c>
      <c r="AU777">
        <v>1</v>
      </c>
      <c r="AV777">
        <v>1</v>
      </c>
    </row>
    <row r="778" spans="1:48" hidden="1" x14ac:dyDescent="0.25">
      <c r="A778" t="s">
        <v>17</v>
      </c>
      <c r="B778" t="s">
        <v>2063</v>
      </c>
      <c r="C778" t="s">
        <v>2064</v>
      </c>
      <c r="D778" t="s">
        <v>2089</v>
      </c>
      <c r="E778" t="s">
        <v>2090</v>
      </c>
      <c r="G778">
        <v>0</v>
      </c>
      <c r="J778" s="33">
        <v>42416</v>
      </c>
      <c r="L778" t="s">
        <v>36</v>
      </c>
      <c r="M778" t="s">
        <v>42</v>
      </c>
      <c r="N778" t="s">
        <v>172</v>
      </c>
      <c r="O778" t="s">
        <v>194</v>
      </c>
      <c r="P778">
        <v>95054</v>
      </c>
      <c r="Q778" t="s">
        <v>2075</v>
      </c>
      <c r="T778" t="s">
        <v>167</v>
      </c>
      <c r="U778" t="s">
        <v>18</v>
      </c>
      <c r="V778">
        <v>-138</v>
      </c>
      <c r="W778" t="s">
        <v>21</v>
      </c>
      <c r="X778" s="32" t="s">
        <v>178</v>
      </c>
      <c r="Y778">
        <v>0</v>
      </c>
      <c r="Z778">
        <v>0</v>
      </c>
      <c r="AC778">
        <v>0</v>
      </c>
      <c r="AD778">
        <v>0</v>
      </c>
      <c r="AJ778" s="32" t="s">
        <v>178</v>
      </c>
      <c r="AK778" t="s">
        <v>20</v>
      </c>
      <c r="AM778">
        <v>322210200</v>
      </c>
      <c r="AN778" s="1">
        <v>42345</v>
      </c>
      <c r="AO778">
        <v>0</v>
      </c>
      <c r="AP778">
        <v>0</v>
      </c>
      <c r="AQ778">
        <v>0</v>
      </c>
      <c r="AR778">
        <v>1</v>
      </c>
      <c r="AS778">
        <v>1</v>
      </c>
      <c r="AT778">
        <v>1</v>
      </c>
      <c r="AU778">
        <v>1</v>
      </c>
      <c r="AV778">
        <v>1</v>
      </c>
    </row>
    <row r="779" spans="1:48" hidden="1" x14ac:dyDescent="0.25">
      <c r="A779" t="s">
        <v>17</v>
      </c>
      <c r="B779" t="s">
        <v>2063</v>
      </c>
      <c r="C779" t="s">
        <v>2064</v>
      </c>
      <c r="D779" t="s">
        <v>2091</v>
      </c>
      <c r="E779" t="s">
        <v>2092</v>
      </c>
      <c r="G779">
        <v>0</v>
      </c>
      <c r="J779" s="33">
        <v>42444</v>
      </c>
      <c r="L779" t="s">
        <v>36</v>
      </c>
      <c r="M779" t="s">
        <v>42</v>
      </c>
      <c r="N779" t="s">
        <v>172</v>
      </c>
      <c r="O779" t="s">
        <v>194</v>
      </c>
      <c r="P779">
        <v>95054</v>
      </c>
      <c r="Q779" t="s">
        <v>2075</v>
      </c>
      <c r="T779" t="s">
        <v>167</v>
      </c>
      <c r="U779" t="s">
        <v>18</v>
      </c>
      <c r="V779">
        <v>-138</v>
      </c>
      <c r="W779" t="s">
        <v>21</v>
      </c>
      <c r="X779" s="32" t="s">
        <v>181</v>
      </c>
      <c r="Y779">
        <v>0</v>
      </c>
      <c r="Z779">
        <v>20</v>
      </c>
      <c r="AC779">
        <v>20</v>
      </c>
      <c r="AD779">
        <v>20</v>
      </c>
      <c r="AJ779" s="32" t="s">
        <v>182</v>
      </c>
      <c r="AK779" t="s">
        <v>20</v>
      </c>
      <c r="AL779" t="s">
        <v>435</v>
      </c>
      <c r="AM779">
        <v>322210200</v>
      </c>
      <c r="AN779" t="s">
        <v>281</v>
      </c>
      <c r="AO779">
        <v>0</v>
      </c>
      <c r="AP779">
        <v>0</v>
      </c>
      <c r="AQ779">
        <v>0</v>
      </c>
      <c r="AR779">
        <v>1</v>
      </c>
      <c r="AS779">
        <v>1</v>
      </c>
      <c r="AT779">
        <v>1</v>
      </c>
      <c r="AU779">
        <v>1</v>
      </c>
      <c r="AV779">
        <v>1</v>
      </c>
    </row>
    <row r="780" spans="1:48" hidden="1" x14ac:dyDescent="0.25">
      <c r="A780" t="s">
        <v>17</v>
      </c>
      <c r="B780" t="s">
        <v>2063</v>
      </c>
      <c r="C780" t="s">
        <v>2064</v>
      </c>
      <c r="D780" t="s">
        <v>2093</v>
      </c>
      <c r="E780" t="s">
        <v>195</v>
      </c>
      <c r="G780">
        <v>0</v>
      </c>
      <c r="J780" s="33">
        <v>42451</v>
      </c>
      <c r="K780" t="s">
        <v>441</v>
      </c>
      <c r="L780" t="s">
        <v>36</v>
      </c>
      <c r="M780" t="s">
        <v>42</v>
      </c>
      <c r="N780" t="s">
        <v>172</v>
      </c>
      <c r="O780" t="s">
        <v>194</v>
      </c>
      <c r="P780">
        <v>95054</v>
      </c>
      <c r="Q780" t="s">
        <v>2075</v>
      </c>
      <c r="T780" t="s">
        <v>167</v>
      </c>
      <c r="U780" t="s">
        <v>18</v>
      </c>
      <c r="V780">
        <v>-138</v>
      </c>
      <c r="W780" t="s">
        <v>21</v>
      </c>
      <c r="X780" s="32" t="s">
        <v>837</v>
      </c>
      <c r="Y780">
        <v>0</v>
      </c>
      <c r="Z780">
        <v>5</v>
      </c>
      <c r="AC780">
        <v>5</v>
      </c>
      <c r="AD780">
        <v>5</v>
      </c>
      <c r="AJ780" s="32" t="s">
        <v>439</v>
      </c>
      <c r="AK780" t="s">
        <v>20</v>
      </c>
      <c r="AL780" t="s">
        <v>99</v>
      </c>
      <c r="AM780">
        <v>322210200</v>
      </c>
      <c r="AN780" t="s">
        <v>53</v>
      </c>
      <c r="AO780">
        <v>0</v>
      </c>
      <c r="AP780">
        <v>0</v>
      </c>
      <c r="AQ780">
        <v>0</v>
      </c>
      <c r="AR780">
        <v>1</v>
      </c>
      <c r="AS780">
        <v>1</v>
      </c>
      <c r="AT780">
        <v>1</v>
      </c>
      <c r="AU780">
        <v>1</v>
      </c>
      <c r="AV780">
        <v>1</v>
      </c>
    </row>
    <row r="781" spans="1:48" hidden="1" x14ac:dyDescent="0.25">
      <c r="A781" t="s">
        <v>17</v>
      </c>
      <c r="B781" t="s">
        <v>2063</v>
      </c>
      <c r="C781" t="s">
        <v>2064</v>
      </c>
      <c r="D781" t="s">
        <v>2094</v>
      </c>
      <c r="E781" t="s">
        <v>2095</v>
      </c>
      <c r="G781">
        <v>0</v>
      </c>
      <c r="J781" s="33">
        <v>42451</v>
      </c>
      <c r="K781" t="s">
        <v>441</v>
      </c>
      <c r="L781" t="s">
        <v>28</v>
      </c>
      <c r="M781" t="s">
        <v>42</v>
      </c>
      <c r="N781" t="s">
        <v>172</v>
      </c>
      <c r="O781" t="s">
        <v>194</v>
      </c>
      <c r="P781">
        <v>95054</v>
      </c>
      <c r="Q781" t="s">
        <v>2075</v>
      </c>
      <c r="T781" t="s">
        <v>167</v>
      </c>
      <c r="U781" t="s">
        <v>18</v>
      </c>
      <c r="V781">
        <v>-138</v>
      </c>
      <c r="W781" t="s">
        <v>21</v>
      </c>
      <c r="X781" s="32" t="s">
        <v>301</v>
      </c>
      <c r="Y781">
        <v>-138</v>
      </c>
      <c r="Z781">
        <v>20</v>
      </c>
      <c r="AC781">
        <v>20</v>
      </c>
      <c r="AD781">
        <v>20</v>
      </c>
      <c r="AJ781" s="32" t="s">
        <v>439</v>
      </c>
      <c r="AK781" t="s">
        <v>20</v>
      </c>
      <c r="AL781" t="s">
        <v>2072</v>
      </c>
      <c r="AM781">
        <v>322210200</v>
      </c>
      <c r="AN781" t="s">
        <v>53</v>
      </c>
      <c r="AO781">
        <v>0</v>
      </c>
      <c r="AP781">
        <v>0</v>
      </c>
      <c r="AQ781">
        <v>0</v>
      </c>
      <c r="AR781">
        <v>1</v>
      </c>
      <c r="AS781">
        <v>1</v>
      </c>
      <c r="AT781">
        <v>1</v>
      </c>
      <c r="AU781">
        <v>1</v>
      </c>
      <c r="AV781">
        <v>1</v>
      </c>
    </row>
    <row r="782" spans="1:48" hidden="1" x14ac:dyDescent="0.25">
      <c r="A782" t="s">
        <v>17</v>
      </c>
      <c r="B782" t="s">
        <v>2100</v>
      </c>
      <c r="C782" t="s">
        <v>2101</v>
      </c>
      <c r="D782" t="s">
        <v>2105</v>
      </c>
      <c r="E782" t="s">
        <v>2106</v>
      </c>
      <c r="G782">
        <v>88</v>
      </c>
      <c r="H782" s="33">
        <v>42076</v>
      </c>
      <c r="J782" s="33">
        <v>42242</v>
      </c>
      <c r="K782" t="s">
        <v>2103</v>
      </c>
      <c r="L782" t="s">
        <v>36</v>
      </c>
      <c r="M782" t="s">
        <v>193</v>
      </c>
      <c r="N782" t="s">
        <v>40</v>
      </c>
      <c r="O782" t="s">
        <v>2102</v>
      </c>
      <c r="P782">
        <v>90930</v>
      </c>
      <c r="Q782" t="s">
        <v>2104</v>
      </c>
      <c r="S782" t="s">
        <v>2107</v>
      </c>
      <c r="T782" t="s">
        <v>167</v>
      </c>
      <c r="U782" t="s">
        <v>18</v>
      </c>
      <c r="V782">
        <v>-101</v>
      </c>
      <c r="W782" t="s">
        <v>21</v>
      </c>
      <c r="X782" s="32" t="s">
        <v>22</v>
      </c>
      <c r="Y782">
        <v>1256</v>
      </c>
      <c r="Z782">
        <v>8</v>
      </c>
      <c r="AB782" s="32" t="s">
        <v>267</v>
      </c>
      <c r="AC782">
        <v>13</v>
      </c>
      <c r="AD782">
        <v>66</v>
      </c>
      <c r="AJ782" s="32" t="s">
        <v>227</v>
      </c>
      <c r="AK782" t="s">
        <v>20</v>
      </c>
      <c r="AL782" t="s">
        <v>2068</v>
      </c>
      <c r="AM782">
        <v>626128650</v>
      </c>
      <c r="AN782" t="s">
        <v>271</v>
      </c>
      <c r="AO782">
        <v>0</v>
      </c>
      <c r="AP782">
        <v>0</v>
      </c>
      <c r="AQ782">
        <v>0</v>
      </c>
      <c r="AR782">
        <v>1</v>
      </c>
      <c r="AS782">
        <v>1</v>
      </c>
      <c r="AT782">
        <v>1</v>
      </c>
      <c r="AU782">
        <v>1</v>
      </c>
      <c r="AV782">
        <v>0</v>
      </c>
    </row>
    <row r="783" spans="1:48" hidden="1" x14ac:dyDescent="0.25">
      <c r="A783" t="s">
        <v>17</v>
      </c>
      <c r="B783" t="s">
        <v>2108</v>
      </c>
      <c r="C783" t="s">
        <v>2109</v>
      </c>
      <c r="D783" t="s">
        <v>2115</v>
      </c>
      <c r="E783" t="s">
        <v>2116</v>
      </c>
      <c r="G783">
        <v>0</v>
      </c>
      <c r="J783" s="33">
        <v>42570</v>
      </c>
      <c r="L783" t="s">
        <v>36</v>
      </c>
      <c r="M783" t="s">
        <v>42</v>
      </c>
      <c r="N783" t="s">
        <v>172</v>
      </c>
      <c r="O783" t="s">
        <v>2111</v>
      </c>
      <c r="T783" t="s">
        <v>167</v>
      </c>
      <c r="U783" t="s">
        <v>18</v>
      </c>
      <c r="V783">
        <v>-17</v>
      </c>
      <c r="W783" t="s">
        <v>19</v>
      </c>
      <c r="X783" s="32" t="s">
        <v>439</v>
      </c>
      <c r="Y783">
        <v>0</v>
      </c>
      <c r="Z783">
        <v>80</v>
      </c>
      <c r="AC783">
        <v>80</v>
      </c>
      <c r="AD783">
        <v>80</v>
      </c>
      <c r="AJ783" s="32" t="s">
        <v>912</v>
      </c>
      <c r="AK783" t="s">
        <v>20</v>
      </c>
      <c r="AM783">
        <v>356410383</v>
      </c>
      <c r="AN783" t="s">
        <v>475</v>
      </c>
      <c r="AO783">
        <v>0</v>
      </c>
      <c r="AP783">
        <v>0</v>
      </c>
      <c r="AQ783">
        <v>0</v>
      </c>
      <c r="AR783">
        <v>1</v>
      </c>
      <c r="AS783">
        <v>1</v>
      </c>
      <c r="AT783">
        <v>1</v>
      </c>
      <c r="AU783">
        <v>1</v>
      </c>
      <c r="AV783">
        <v>1</v>
      </c>
    </row>
    <row r="784" spans="1:48" hidden="1" x14ac:dyDescent="0.25">
      <c r="A784" t="s">
        <v>17</v>
      </c>
      <c r="B784" t="s">
        <v>2108</v>
      </c>
      <c r="C784" t="s">
        <v>2109</v>
      </c>
      <c r="D784" t="s">
        <v>2117</v>
      </c>
      <c r="E784" t="s">
        <v>2118</v>
      </c>
      <c r="G784">
        <v>0</v>
      </c>
      <c r="J784" s="33">
        <v>42606</v>
      </c>
      <c r="L784" t="s">
        <v>36</v>
      </c>
      <c r="M784" t="s">
        <v>42</v>
      </c>
      <c r="N784" t="s">
        <v>172</v>
      </c>
      <c r="O784" t="s">
        <v>2111</v>
      </c>
      <c r="S784" t="s">
        <v>2119</v>
      </c>
      <c r="T784" t="s">
        <v>167</v>
      </c>
      <c r="U784" t="s">
        <v>18</v>
      </c>
      <c r="V784">
        <v>-17</v>
      </c>
      <c r="W784" t="s">
        <v>19</v>
      </c>
      <c r="X784" s="32" t="s">
        <v>1070</v>
      </c>
      <c r="Y784">
        <v>-17</v>
      </c>
      <c r="Z784">
        <v>15</v>
      </c>
      <c r="AC784">
        <v>15</v>
      </c>
      <c r="AD784">
        <v>15</v>
      </c>
      <c r="AJ784" s="32" t="s">
        <v>945</v>
      </c>
      <c r="AK784" t="s">
        <v>20</v>
      </c>
      <c r="AM784">
        <v>356410383</v>
      </c>
      <c r="AN784" t="s">
        <v>639</v>
      </c>
      <c r="AO784">
        <v>0</v>
      </c>
      <c r="AP784">
        <v>0</v>
      </c>
      <c r="AQ784">
        <v>0</v>
      </c>
      <c r="AR784">
        <v>1</v>
      </c>
      <c r="AS784">
        <v>1</v>
      </c>
      <c r="AT784">
        <v>1</v>
      </c>
      <c r="AU784">
        <v>1</v>
      </c>
      <c r="AV784">
        <v>1</v>
      </c>
    </row>
    <row r="785" spans="1:48" hidden="1" x14ac:dyDescent="0.25">
      <c r="A785" t="s">
        <v>17</v>
      </c>
      <c r="B785" t="s">
        <v>2108</v>
      </c>
      <c r="C785" t="s">
        <v>2109</v>
      </c>
      <c r="D785" t="s">
        <v>2120</v>
      </c>
      <c r="E785" t="s">
        <v>2121</v>
      </c>
      <c r="G785">
        <v>0</v>
      </c>
      <c r="J785" s="33">
        <v>42548</v>
      </c>
      <c r="L785" t="s">
        <v>36</v>
      </c>
      <c r="M785" t="s">
        <v>42</v>
      </c>
      <c r="N785" t="s">
        <v>172</v>
      </c>
      <c r="O785" t="s">
        <v>2111</v>
      </c>
      <c r="T785" t="s">
        <v>167</v>
      </c>
      <c r="U785" t="s">
        <v>18</v>
      </c>
      <c r="V785">
        <v>-48</v>
      </c>
      <c r="W785" t="s">
        <v>19</v>
      </c>
      <c r="X785" s="32" t="s">
        <v>841</v>
      </c>
      <c r="Y785">
        <v>0</v>
      </c>
      <c r="Z785">
        <v>20</v>
      </c>
      <c r="AC785">
        <v>20</v>
      </c>
      <c r="AD785">
        <v>20</v>
      </c>
      <c r="AJ785" s="32" t="s">
        <v>925</v>
      </c>
      <c r="AK785" t="s">
        <v>20</v>
      </c>
      <c r="AM785">
        <v>356410383</v>
      </c>
      <c r="AN785" t="s">
        <v>210</v>
      </c>
      <c r="AO785">
        <v>0</v>
      </c>
      <c r="AP785">
        <v>0</v>
      </c>
      <c r="AQ785">
        <v>0</v>
      </c>
      <c r="AR785">
        <v>1</v>
      </c>
      <c r="AS785">
        <v>1</v>
      </c>
      <c r="AT785">
        <v>1</v>
      </c>
      <c r="AU785">
        <v>1</v>
      </c>
      <c r="AV785">
        <v>1</v>
      </c>
    </row>
    <row r="786" spans="1:48" hidden="1" x14ac:dyDescent="0.25">
      <c r="A786" t="s">
        <v>17</v>
      </c>
      <c r="B786" t="s">
        <v>2108</v>
      </c>
      <c r="C786" t="s">
        <v>2109</v>
      </c>
      <c r="D786" t="s">
        <v>2122</v>
      </c>
      <c r="E786" t="s">
        <v>2123</v>
      </c>
      <c r="G786">
        <v>0</v>
      </c>
      <c r="J786" s="33">
        <v>42562</v>
      </c>
      <c r="L786" t="s">
        <v>36</v>
      </c>
      <c r="M786" t="s">
        <v>42</v>
      </c>
      <c r="N786" t="s">
        <v>172</v>
      </c>
      <c r="O786" t="s">
        <v>2111</v>
      </c>
      <c r="T786" t="s">
        <v>167</v>
      </c>
      <c r="U786" t="s">
        <v>18</v>
      </c>
      <c r="V786">
        <v>-48</v>
      </c>
      <c r="W786" t="s">
        <v>19</v>
      </c>
      <c r="X786" s="32" t="s">
        <v>1069</v>
      </c>
      <c r="Y786">
        <v>0</v>
      </c>
      <c r="Z786">
        <v>10</v>
      </c>
      <c r="AC786">
        <v>10</v>
      </c>
      <c r="AD786">
        <v>10</v>
      </c>
      <c r="AJ786" s="32" t="s">
        <v>944</v>
      </c>
      <c r="AK786" t="s">
        <v>20</v>
      </c>
      <c r="AM786">
        <v>356410383</v>
      </c>
      <c r="AN786" t="s">
        <v>211</v>
      </c>
      <c r="AO786">
        <v>0</v>
      </c>
      <c r="AP786">
        <v>0</v>
      </c>
      <c r="AQ786">
        <v>0</v>
      </c>
      <c r="AR786">
        <v>1</v>
      </c>
      <c r="AS786">
        <v>1</v>
      </c>
      <c r="AT786">
        <v>1</v>
      </c>
      <c r="AU786">
        <v>1</v>
      </c>
      <c r="AV786">
        <v>1</v>
      </c>
    </row>
    <row r="787" spans="1:48" hidden="1" x14ac:dyDescent="0.25">
      <c r="A787" t="s">
        <v>17</v>
      </c>
      <c r="B787" t="s">
        <v>2108</v>
      </c>
      <c r="C787" t="s">
        <v>2109</v>
      </c>
      <c r="D787" t="s">
        <v>2124</v>
      </c>
      <c r="E787" t="s">
        <v>2125</v>
      </c>
      <c r="G787">
        <v>0</v>
      </c>
      <c r="J787" s="33">
        <v>42607</v>
      </c>
      <c r="L787" t="s">
        <v>36</v>
      </c>
      <c r="M787" t="s">
        <v>42</v>
      </c>
      <c r="N787" t="s">
        <v>172</v>
      </c>
      <c r="O787" t="s">
        <v>2111</v>
      </c>
      <c r="S787" t="s">
        <v>2126</v>
      </c>
      <c r="T787" t="s">
        <v>167</v>
      </c>
      <c r="U787" t="s">
        <v>18</v>
      </c>
      <c r="V787">
        <v>-48</v>
      </c>
      <c r="W787" t="s">
        <v>19</v>
      </c>
      <c r="X787" s="32" t="s">
        <v>2127</v>
      </c>
      <c r="Y787">
        <v>0</v>
      </c>
      <c r="Z787">
        <v>20</v>
      </c>
      <c r="AC787">
        <v>20</v>
      </c>
      <c r="AD787">
        <v>20</v>
      </c>
      <c r="AJ787" s="32" t="s">
        <v>1072</v>
      </c>
      <c r="AK787" t="s">
        <v>20</v>
      </c>
      <c r="AM787">
        <v>356410383</v>
      </c>
      <c r="AN787" s="1">
        <v>42375</v>
      </c>
      <c r="AO787">
        <v>0</v>
      </c>
      <c r="AP787">
        <v>0</v>
      </c>
      <c r="AQ787">
        <v>0</v>
      </c>
      <c r="AR787">
        <v>1</v>
      </c>
      <c r="AS787">
        <v>1</v>
      </c>
      <c r="AT787">
        <v>1</v>
      </c>
      <c r="AU787">
        <v>1</v>
      </c>
      <c r="AV787">
        <v>1</v>
      </c>
    </row>
    <row r="788" spans="1:48" hidden="1" x14ac:dyDescent="0.25">
      <c r="A788" t="s">
        <v>17</v>
      </c>
      <c r="B788" t="s">
        <v>2108</v>
      </c>
      <c r="C788" t="s">
        <v>2109</v>
      </c>
      <c r="D788" t="s">
        <v>2128</v>
      </c>
      <c r="E788" t="s">
        <v>2123</v>
      </c>
      <c r="G788">
        <v>0</v>
      </c>
      <c r="J788" s="33">
        <v>42621</v>
      </c>
      <c r="L788" t="s">
        <v>36</v>
      </c>
      <c r="M788" t="s">
        <v>42</v>
      </c>
      <c r="N788" t="s">
        <v>172</v>
      </c>
      <c r="O788" t="s">
        <v>2111</v>
      </c>
      <c r="T788" t="s">
        <v>167</v>
      </c>
      <c r="U788" t="s">
        <v>18</v>
      </c>
      <c r="V788">
        <v>-48</v>
      </c>
      <c r="W788" t="s">
        <v>19</v>
      </c>
      <c r="X788" s="32" t="s">
        <v>1073</v>
      </c>
      <c r="Y788">
        <v>0</v>
      </c>
      <c r="Z788">
        <v>10</v>
      </c>
      <c r="AC788">
        <v>10</v>
      </c>
      <c r="AD788">
        <v>10</v>
      </c>
      <c r="AJ788" s="32" t="s">
        <v>1111</v>
      </c>
      <c r="AK788" t="s">
        <v>20</v>
      </c>
      <c r="AM788">
        <v>356410383</v>
      </c>
      <c r="AN788" t="s">
        <v>533</v>
      </c>
      <c r="AO788">
        <v>0</v>
      </c>
      <c r="AP788">
        <v>0</v>
      </c>
      <c r="AQ788">
        <v>0</v>
      </c>
      <c r="AR788">
        <v>1</v>
      </c>
      <c r="AS788">
        <v>1</v>
      </c>
      <c r="AT788">
        <v>1</v>
      </c>
      <c r="AU788">
        <v>1</v>
      </c>
      <c r="AV788">
        <v>1</v>
      </c>
    </row>
    <row r="789" spans="1:48" hidden="1" x14ac:dyDescent="0.25">
      <c r="A789" t="s">
        <v>17</v>
      </c>
      <c r="B789" t="s">
        <v>2108</v>
      </c>
      <c r="C789" t="s">
        <v>2109</v>
      </c>
      <c r="D789" t="s">
        <v>2129</v>
      </c>
      <c r="E789" t="s">
        <v>2130</v>
      </c>
      <c r="G789">
        <v>0</v>
      </c>
      <c r="J789" s="33">
        <v>42635</v>
      </c>
      <c r="L789" t="s">
        <v>36</v>
      </c>
      <c r="M789" t="s">
        <v>42</v>
      </c>
      <c r="N789" t="s">
        <v>172</v>
      </c>
      <c r="O789" t="s">
        <v>2111</v>
      </c>
      <c r="T789" t="s">
        <v>167</v>
      </c>
      <c r="U789" t="s">
        <v>18</v>
      </c>
      <c r="V789">
        <v>-48</v>
      </c>
      <c r="W789" t="s">
        <v>19</v>
      </c>
      <c r="X789" s="32" t="s">
        <v>190</v>
      </c>
      <c r="Y789">
        <v>0</v>
      </c>
      <c r="Z789">
        <v>10</v>
      </c>
      <c r="AC789">
        <v>10</v>
      </c>
      <c r="AD789">
        <v>10</v>
      </c>
      <c r="AJ789" s="32" t="s">
        <v>567</v>
      </c>
      <c r="AK789" t="s">
        <v>20</v>
      </c>
      <c r="AM789">
        <v>356410383</v>
      </c>
      <c r="AN789" t="s">
        <v>517</v>
      </c>
      <c r="AO789">
        <v>0</v>
      </c>
      <c r="AP789">
        <v>0</v>
      </c>
      <c r="AQ789">
        <v>0</v>
      </c>
      <c r="AR789">
        <v>1</v>
      </c>
      <c r="AS789">
        <v>1</v>
      </c>
      <c r="AT789">
        <v>1</v>
      </c>
      <c r="AU789">
        <v>1</v>
      </c>
      <c r="AV789">
        <v>1</v>
      </c>
    </row>
    <row r="790" spans="1:48" hidden="1" x14ac:dyDescent="0.25">
      <c r="A790" t="s">
        <v>17</v>
      </c>
      <c r="B790" t="s">
        <v>2108</v>
      </c>
      <c r="C790" t="s">
        <v>2109</v>
      </c>
      <c r="D790" t="s">
        <v>2131</v>
      </c>
      <c r="E790" t="s">
        <v>2132</v>
      </c>
      <c r="G790">
        <v>0</v>
      </c>
      <c r="J790" s="33">
        <v>42649</v>
      </c>
      <c r="K790" t="s">
        <v>90</v>
      </c>
      <c r="L790" t="s">
        <v>28</v>
      </c>
      <c r="M790" t="s">
        <v>42</v>
      </c>
      <c r="N790" t="s">
        <v>40</v>
      </c>
      <c r="O790" t="s">
        <v>2111</v>
      </c>
      <c r="S790" t="s">
        <v>2133</v>
      </c>
      <c r="T790" t="s">
        <v>167</v>
      </c>
      <c r="U790" t="s">
        <v>18</v>
      </c>
      <c r="V790">
        <v>-48</v>
      </c>
      <c r="W790" t="s">
        <v>19</v>
      </c>
      <c r="X790" s="32" t="s">
        <v>190</v>
      </c>
      <c r="Y790">
        <v>-48</v>
      </c>
      <c r="Z790">
        <v>20</v>
      </c>
      <c r="AC790">
        <v>20</v>
      </c>
      <c r="AD790">
        <v>20</v>
      </c>
      <c r="AJ790" s="32" t="s">
        <v>191</v>
      </c>
      <c r="AK790" t="s">
        <v>20</v>
      </c>
      <c r="AL790" t="s">
        <v>1049</v>
      </c>
      <c r="AM790">
        <v>356410383</v>
      </c>
      <c r="AN790" t="s">
        <v>639</v>
      </c>
      <c r="AO790">
        <v>0</v>
      </c>
      <c r="AP790">
        <v>0</v>
      </c>
      <c r="AQ790">
        <v>0</v>
      </c>
      <c r="AR790">
        <v>1</v>
      </c>
      <c r="AS790">
        <v>1</v>
      </c>
      <c r="AT790">
        <v>1</v>
      </c>
      <c r="AU790">
        <v>1</v>
      </c>
      <c r="AV790">
        <v>1</v>
      </c>
    </row>
    <row r="791" spans="1:48" hidden="1" x14ac:dyDescent="0.25">
      <c r="A791" t="s">
        <v>17</v>
      </c>
      <c r="B791" t="s">
        <v>2108</v>
      </c>
      <c r="C791" t="s">
        <v>2109</v>
      </c>
      <c r="D791" t="s">
        <v>2135</v>
      </c>
      <c r="E791" t="s">
        <v>2136</v>
      </c>
      <c r="G791">
        <v>90</v>
      </c>
      <c r="H791" s="33">
        <v>42034</v>
      </c>
      <c r="J791" s="1">
        <v>42235</v>
      </c>
      <c r="K791" t="s">
        <v>95</v>
      </c>
      <c r="L791" t="s">
        <v>28</v>
      </c>
      <c r="M791" t="s">
        <v>42</v>
      </c>
      <c r="N791" t="s">
        <v>40</v>
      </c>
      <c r="O791" t="s">
        <v>2112</v>
      </c>
      <c r="S791" t="s">
        <v>2137</v>
      </c>
      <c r="T791" t="s">
        <v>167</v>
      </c>
      <c r="U791" t="s">
        <v>18</v>
      </c>
      <c r="V791">
        <v>-126</v>
      </c>
      <c r="W791" t="s">
        <v>19</v>
      </c>
      <c r="X791" s="32" t="s">
        <v>22</v>
      </c>
      <c r="Y791">
        <v>0</v>
      </c>
      <c r="Z791">
        <v>3</v>
      </c>
      <c r="AA791" t="s">
        <v>137</v>
      </c>
      <c r="AB791" s="32" t="s">
        <v>137</v>
      </c>
      <c r="AC791">
        <v>14</v>
      </c>
      <c r="AD791">
        <v>30</v>
      </c>
      <c r="AJ791" s="32" t="s">
        <v>198</v>
      </c>
      <c r="AK791" t="s">
        <v>20</v>
      </c>
      <c r="AL791" t="s">
        <v>2072</v>
      </c>
      <c r="AM791">
        <v>356260200</v>
      </c>
      <c r="AN791" t="s">
        <v>197</v>
      </c>
      <c r="AO791">
        <v>0</v>
      </c>
      <c r="AP791">
        <v>0</v>
      </c>
      <c r="AQ791">
        <v>0</v>
      </c>
      <c r="AR791">
        <v>1</v>
      </c>
      <c r="AS791">
        <v>1</v>
      </c>
      <c r="AT791">
        <v>1</v>
      </c>
      <c r="AU791">
        <v>0</v>
      </c>
      <c r="AV791">
        <v>0</v>
      </c>
    </row>
    <row r="792" spans="1:48" hidden="1" x14ac:dyDescent="0.25">
      <c r="A792" t="s">
        <v>17</v>
      </c>
      <c r="B792" t="s">
        <v>2108</v>
      </c>
      <c r="C792" t="s">
        <v>2109</v>
      </c>
      <c r="D792" t="s">
        <v>2138</v>
      </c>
      <c r="E792" t="s">
        <v>2139</v>
      </c>
      <c r="G792">
        <v>0</v>
      </c>
      <c r="J792" s="33">
        <v>42283</v>
      </c>
      <c r="L792" t="s">
        <v>36</v>
      </c>
      <c r="M792" t="s">
        <v>42</v>
      </c>
      <c r="N792" t="s">
        <v>172</v>
      </c>
      <c r="O792" t="s">
        <v>2113</v>
      </c>
      <c r="P792">
        <v>110532</v>
      </c>
      <c r="Q792" t="s">
        <v>2114</v>
      </c>
      <c r="T792" t="s">
        <v>167</v>
      </c>
      <c r="U792" t="s">
        <v>18</v>
      </c>
      <c r="V792">
        <v>-21</v>
      </c>
      <c r="W792" t="s">
        <v>19</v>
      </c>
      <c r="X792" s="32" t="s">
        <v>235</v>
      </c>
      <c r="Y792">
        <v>0</v>
      </c>
      <c r="Z792">
        <v>15</v>
      </c>
      <c r="AC792">
        <v>15</v>
      </c>
      <c r="AD792">
        <v>15</v>
      </c>
      <c r="AJ792" s="32" t="s">
        <v>97</v>
      </c>
      <c r="AK792" t="s">
        <v>20</v>
      </c>
      <c r="AM792">
        <v>356260240</v>
      </c>
      <c r="AN792" s="1">
        <v>42194</v>
      </c>
      <c r="AO792">
        <v>0</v>
      </c>
      <c r="AP792">
        <v>0</v>
      </c>
      <c r="AQ792">
        <v>0</v>
      </c>
      <c r="AR792">
        <v>1</v>
      </c>
      <c r="AS792">
        <v>1</v>
      </c>
      <c r="AT792">
        <v>1</v>
      </c>
      <c r="AU792">
        <v>1</v>
      </c>
      <c r="AV792">
        <v>1</v>
      </c>
    </row>
    <row r="793" spans="1:48" hidden="1" x14ac:dyDescent="0.25">
      <c r="A793" t="s">
        <v>17</v>
      </c>
      <c r="B793" t="s">
        <v>2108</v>
      </c>
      <c r="C793" t="s">
        <v>2109</v>
      </c>
      <c r="D793" t="s">
        <v>2140</v>
      </c>
      <c r="E793" t="s">
        <v>2141</v>
      </c>
      <c r="G793">
        <v>0</v>
      </c>
      <c r="J793" s="33">
        <v>42326</v>
      </c>
      <c r="L793" t="s">
        <v>36</v>
      </c>
      <c r="M793" t="s">
        <v>42</v>
      </c>
      <c r="N793" t="s">
        <v>172</v>
      </c>
      <c r="O793" t="s">
        <v>2113</v>
      </c>
      <c r="P793">
        <v>110532</v>
      </c>
      <c r="Q793" t="s">
        <v>2114</v>
      </c>
      <c r="T793" t="s">
        <v>167</v>
      </c>
      <c r="U793" t="s">
        <v>18</v>
      </c>
      <c r="V793">
        <v>-21</v>
      </c>
      <c r="W793" t="s">
        <v>19</v>
      </c>
      <c r="X793" s="32" t="s">
        <v>274</v>
      </c>
      <c r="Y793">
        <v>0</v>
      </c>
      <c r="Z793">
        <v>30</v>
      </c>
      <c r="AC793">
        <v>30</v>
      </c>
      <c r="AD793">
        <v>30</v>
      </c>
      <c r="AJ793" s="32" t="s">
        <v>215</v>
      </c>
      <c r="AK793" t="s">
        <v>20</v>
      </c>
      <c r="AM793">
        <v>356260240</v>
      </c>
      <c r="AN793" t="s">
        <v>218</v>
      </c>
      <c r="AO793">
        <v>0</v>
      </c>
      <c r="AP793">
        <v>0</v>
      </c>
      <c r="AQ793">
        <v>0</v>
      </c>
      <c r="AR793">
        <v>1</v>
      </c>
      <c r="AS793">
        <v>1</v>
      </c>
      <c r="AT793">
        <v>1</v>
      </c>
      <c r="AU793">
        <v>1</v>
      </c>
      <c r="AV793">
        <v>1</v>
      </c>
    </row>
    <row r="794" spans="1:48" hidden="1" x14ac:dyDescent="0.25">
      <c r="A794" t="s">
        <v>17</v>
      </c>
      <c r="B794" t="s">
        <v>2108</v>
      </c>
      <c r="C794" t="s">
        <v>2109</v>
      </c>
      <c r="D794" t="s">
        <v>2142</v>
      </c>
      <c r="E794" t="s">
        <v>2143</v>
      </c>
      <c r="G794">
        <v>0</v>
      </c>
      <c r="J794" s="33">
        <v>42377</v>
      </c>
      <c r="L794" t="s">
        <v>36</v>
      </c>
      <c r="M794" t="s">
        <v>42</v>
      </c>
      <c r="N794" t="s">
        <v>172</v>
      </c>
      <c r="O794" t="s">
        <v>2113</v>
      </c>
      <c r="P794">
        <v>110532</v>
      </c>
      <c r="Q794" t="s">
        <v>2114</v>
      </c>
      <c r="T794" t="s">
        <v>167</v>
      </c>
      <c r="U794" t="s">
        <v>18</v>
      </c>
      <c r="V794">
        <v>-21</v>
      </c>
      <c r="W794" t="s">
        <v>19</v>
      </c>
      <c r="X794" s="32" t="s">
        <v>224</v>
      </c>
      <c r="Y794">
        <v>0</v>
      </c>
      <c r="Z794">
        <v>30</v>
      </c>
      <c r="AC794">
        <v>30</v>
      </c>
      <c r="AD794">
        <v>30</v>
      </c>
      <c r="AJ794" s="32" t="s">
        <v>282</v>
      </c>
      <c r="AK794" t="s">
        <v>20</v>
      </c>
      <c r="AM794">
        <v>356260240</v>
      </c>
      <c r="AN794" s="1">
        <v>42016</v>
      </c>
      <c r="AO794">
        <v>0</v>
      </c>
      <c r="AP794">
        <v>0</v>
      </c>
      <c r="AQ794">
        <v>0</v>
      </c>
      <c r="AR794">
        <v>1</v>
      </c>
      <c r="AS794">
        <v>1</v>
      </c>
      <c r="AT794">
        <v>1</v>
      </c>
      <c r="AU794">
        <v>1</v>
      </c>
      <c r="AV794">
        <v>1</v>
      </c>
    </row>
    <row r="795" spans="1:48" hidden="1" x14ac:dyDescent="0.25">
      <c r="A795" t="s">
        <v>17</v>
      </c>
      <c r="B795" t="s">
        <v>2108</v>
      </c>
      <c r="C795" t="s">
        <v>2109</v>
      </c>
      <c r="D795" t="s">
        <v>2144</v>
      </c>
      <c r="E795" t="s">
        <v>2145</v>
      </c>
      <c r="G795">
        <v>0</v>
      </c>
      <c r="J795" s="33">
        <v>42391</v>
      </c>
      <c r="K795" t="s">
        <v>90</v>
      </c>
      <c r="L795" t="s">
        <v>28</v>
      </c>
      <c r="M795" t="s">
        <v>42</v>
      </c>
      <c r="N795" t="s">
        <v>40</v>
      </c>
      <c r="O795" t="s">
        <v>2113</v>
      </c>
      <c r="P795">
        <v>110532</v>
      </c>
      <c r="Q795" t="s">
        <v>2114</v>
      </c>
      <c r="T795" t="s">
        <v>167</v>
      </c>
      <c r="U795" t="s">
        <v>18</v>
      </c>
      <c r="V795">
        <v>-21</v>
      </c>
      <c r="W795" t="s">
        <v>19</v>
      </c>
      <c r="X795" s="32" t="s">
        <v>273</v>
      </c>
      <c r="Y795">
        <v>-21</v>
      </c>
      <c r="Z795">
        <v>20</v>
      </c>
      <c r="AC795">
        <v>20</v>
      </c>
      <c r="AD795">
        <v>20</v>
      </c>
      <c r="AJ795" s="32" t="s">
        <v>1533</v>
      </c>
      <c r="AK795" t="s">
        <v>20</v>
      </c>
      <c r="AL795" t="s">
        <v>192</v>
      </c>
      <c r="AM795">
        <v>356260240</v>
      </c>
      <c r="AN795" t="s">
        <v>357</v>
      </c>
      <c r="AO795">
        <v>0</v>
      </c>
      <c r="AP795">
        <v>0</v>
      </c>
      <c r="AQ795">
        <v>0</v>
      </c>
      <c r="AR795">
        <v>1</v>
      </c>
      <c r="AS795">
        <v>1</v>
      </c>
      <c r="AT795">
        <v>1</v>
      </c>
      <c r="AU795">
        <v>1</v>
      </c>
      <c r="AV795">
        <v>1</v>
      </c>
    </row>
    <row r="796" spans="1:48" hidden="1" x14ac:dyDescent="0.25">
      <c r="A796" t="s">
        <v>17</v>
      </c>
      <c r="B796" t="s">
        <v>2108</v>
      </c>
      <c r="C796" t="s">
        <v>2109</v>
      </c>
      <c r="D796" t="s">
        <v>2147</v>
      </c>
      <c r="E796" t="s">
        <v>2148</v>
      </c>
      <c r="G796">
        <v>95</v>
      </c>
      <c r="J796" s="1">
        <v>42235</v>
      </c>
      <c r="K796" t="s">
        <v>30</v>
      </c>
      <c r="L796" t="s">
        <v>36</v>
      </c>
      <c r="M796" t="s">
        <v>87</v>
      </c>
      <c r="N796" t="s">
        <v>32</v>
      </c>
      <c r="O796" t="s">
        <v>2111</v>
      </c>
      <c r="S796" t="s">
        <v>2967</v>
      </c>
      <c r="T796" t="s">
        <v>44</v>
      </c>
      <c r="U796" t="s">
        <v>18</v>
      </c>
      <c r="V796">
        <v>-48</v>
      </c>
      <c r="W796" t="s">
        <v>19</v>
      </c>
      <c r="X796" s="32" t="s">
        <v>22</v>
      </c>
      <c r="Y796">
        <v>0</v>
      </c>
      <c r="Z796">
        <v>3</v>
      </c>
      <c r="AB796" s="32" t="s">
        <v>315</v>
      </c>
      <c r="AC796">
        <v>53</v>
      </c>
      <c r="AD796">
        <v>59</v>
      </c>
      <c r="AJ796" s="32" t="s">
        <v>198</v>
      </c>
      <c r="AK796" t="s">
        <v>20</v>
      </c>
      <c r="AM796">
        <v>4356410113</v>
      </c>
      <c r="AN796" t="s">
        <v>270</v>
      </c>
      <c r="AO796">
        <v>0</v>
      </c>
      <c r="AP796">
        <v>0</v>
      </c>
      <c r="AQ796">
        <v>0</v>
      </c>
      <c r="AR796">
        <v>1</v>
      </c>
      <c r="AS796">
        <v>1</v>
      </c>
      <c r="AT796">
        <v>1</v>
      </c>
      <c r="AU796">
        <v>0</v>
      </c>
      <c r="AV796">
        <v>0</v>
      </c>
    </row>
    <row r="797" spans="1:48" hidden="1" x14ac:dyDescent="0.25">
      <c r="A797" t="s">
        <v>17</v>
      </c>
      <c r="B797" t="s">
        <v>2108</v>
      </c>
      <c r="C797" t="s">
        <v>2109</v>
      </c>
      <c r="D797" t="s">
        <v>2149</v>
      </c>
      <c r="E797" t="s">
        <v>2150</v>
      </c>
      <c r="G797">
        <v>0</v>
      </c>
      <c r="J797" s="33">
        <v>42303</v>
      </c>
      <c r="K797" t="s">
        <v>46</v>
      </c>
      <c r="L797" t="s">
        <v>36</v>
      </c>
      <c r="M797" t="s">
        <v>87</v>
      </c>
      <c r="N797" t="s">
        <v>26</v>
      </c>
      <c r="O797" t="s">
        <v>2111</v>
      </c>
      <c r="S797" t="s">
        <v>2151</v>
      </c>
      <c r="T797" t="s">
        <v>44</v>
      </c>
      <c r="U797" t="s">
        <v>18</v>
      </c>
      <c r="V797">
        <v>-48</v>
      </c>
      <c r="W797" t="s">
        <v>19</v>
      </c>
      <c r="X797" s="32" t="s">
        <v>255</v>
      </c>
      <c r="Y797">
        <v>0</v>
      </c>
      <c r="Z797">
        <v>43</v>
      </c>
      <c r="AC797">
        <v>43</v>
      </c>
      <c r="AD797">
        <v>43</v>
      </c>
      <c r="AJ797" s="32" t="s">
        <v>216</v>
      </c>
      <c r="AK797" t="s">
        <v>20</v>
      </c>
      <c r="AL797" t="s">
        <v>144</v>
      </c>
      <c r="AM797">
        <v>4356410113</v>
      </c>
      <c r="AN797" t="s">
        <v>198</v>
      </c>
      <c r="AO797">
        <v>0</v>
      </c>
      <c r="AP797">
        <v>0</v>
      </c>
      <c r="AQ797">
        <v>0</v>
      </c>
      <c r="AR797">
        <v>1</v>
      </c>
      <c r="AS797">
        <v>1</v>
      </c>
      <c r="AT797">
        <v>1</v>
      </c>
      <c r="AU797">
        <v>1</v>
      </c>
      <c r="AV797">
        <v>1</v>
      </c>
    </row>
    <row r="798" spans="1:48" hidden="1" x14ac:dyDescent="0.25">
      <c r="A798" t="s">
        <v>17</v>
      </c>
      <c r="B798" t="s">
        <v>2108</v>
      </c>
      <c r="C798" t="s">
        <v>2109</v>
      </c>
      <c r="D798" t="s">
        <v>2152</v>
      </c>
      <c r="E798" t="s">
        <v>2153</v>
      </c>
      <c r="G798">
        <v>0</v>
      </c>
      <c r="J798" s="33">
        <v>42422</v>
      </c>
      <c r="K798" t="s">
        <v>46</v>
      </c>
      <c r="L798" t="s">
        <v>36</v>
      </c>
      <c r="M798" t="s">
        <v>87</v>
      </c>
      <c r="N798" t="s">
        <v>26</v>
      </c>
      <c r="O798" t="s">
        <v>2111</v>
      </c>
      <c r="S798" t="s">
        <v>2154</v>
      </c>
      <c r="T798" t="s">
        <v>44</v>
      </c>
      <c r="U798" t="s">
        <v>18</v>
      </c>
      <c r="V798">
        <v>-48</v>
      </c>
      <c r="W798" t="s">
        <v>19</v>
      </c>
      <c r="X798" s="32" t="s">
        <v>174</v>
      </c>
      <c r="Y798">
        <v>0</v>
      </c>
      <c r="Z798">
        <v>80</v>
      </c>
      <c r="AC798">
        <v>80</v>
      </c>
      <c r="AD798">
        <v>80</v>
      </c>
      <c r="AJ798" s="32" t="s">
        <v>71</v>
      </c>
      <c r="AK798" t="s">
        <v>20</v>
      </c>
      <c r="AM798">
        <v>4356410113</v>
      </c>
      <c r="AN798" s="1">
        <v>42197</v>
      </c>
      <c r="AO798">
        <v>0</v>
      </c>
      <c r="AP798">
        <v>0</v>
      </c>
      <c r="AQ798">
        <v>0</v>
      </c>
      <c r="AR798">
        <v>1</v>
      </c>
      <c r="AS798">
        <v>1</v>
      </c>
      <c r="AT798">
        <v>1</v>
      </c>
      <c r="AU798">
        <v>1</v>
      </c>
      <c r="AV798">
        <v>1</v>
      </c>
    </row>
    <row r="799" spans="1:48" hidden="1" x14ac:dyDescent="0.25">
      <c r="A799" t="s">
        <v>17</v>
      </c>
      <c r="B799" t="s">
        <v>2108</v>
      </c>
      <c r="C799" t="s">
        <v>2109</v>
      </c>
      <c r="D799" t="s">
        <v>2155</v>
      </c>
      <c r="E799" t="s">
        <v>2156</v>
      </c>
      <c r="G799">
        <v>0</v>
      </c>
      <c r="J799" s="33">
        <v>42453</v>
      </c>
      <c r="K799" t="s">
        <v>46</v>
      </c>
      <c r="L799" t="s">
        <v>36</v>
      </c>
      <c r="M799" t="s">
        <v>87</v>
      </c>
      <c r="N799" t="s">
        <v>26</v>
      </c>
      <c r="O799" t="s">
        <v>2111</v>
      </c>
      <c r="S799" t="s">
        <v>2154</v>
      </c>
      <c r="T799" t="s">
        <v>44</v>
      </c>
      <c r="U799" t="s">
        <v>18</v>
      </c>
      <c r="V799">
        <v>-48</v>
      </c>
      <c r="W799" t="s">
        <v>19</v>
      </c>
      <c r="X799" s="32" t="s">
        <v>220</v>
      </c>
      <c r="Y799">
        <v>0</v>
      </c>
      <c r="Z799">
        <v>57</v>
      </c>
      <c r="AC799">
        <v>57</v>
      </c>
      <c r="AD799">
        <v>57</v>
      </c>
      <c r="AJ799" s="32" t="s">
        <v>604</v>
      </c>
      <c r="AK799" t="s">
        <v>20</v>
      </c>
      <c r="AM799">
        <v>4356410113</v>
      </c>
      <c r="AN799" t="s">
        <v>68</v>
      </c>
      <c r="AO799">
        <v>0</v>
      </c>
      <c r="AP799">
        <v>0</v>
      </c>
      <c r="AQ799">
        <v>0</v>
      </c>
      <c r="AR799">
        <v>1</v>
      </c>
      <c r="AS799">
        <v>1</v>
      </c>
      <c r="AT799">
        <v>1</v>
      </c>
      <c r="AU799">
        <v>1</v>
      </c>
      <c r="AV799">
        <v>1</v>
      </c>
    </row>
    <row r="800" spans="1:48" hidden="1" x14ac:dyDescent="0.25">
      <c r="A800" t="s">
        <v>17</v>
      </c>
      <c r="B800" t="s">
        <v>2108</v>
      </c>
      <c r="C800" t="s">
        <v>2109</v>
      </c>
      <c r="D800" t="s">
        <v>2157</v>
      </c>
      <c r="E800" t="s">
        <v>2158</v>
      </c>
      <c r="G800">
        <v>0</v>
      </c>
      <c r="J800" s="33">
        <v>42443</v>
      </c>
      <c r="K800" t="s">
        <v>46</v>
      </c>
      <c r="L800" t="s">
        <v>36</v>
      </c>
      <c r="M800" t="s">
        <v>87</v>
      </c>
      <c r="N800" t="s">
        <v>26</v>
      </c>
      <c r="O800" t="s">
        <v>2111</v>
      </c>
      <c r="S800" t="s">
        <v>2159</v>
      </c>
      <c r="T800" t="s">
        <v>44</v>
      </c>
      <c r="U800" t="s">
        <v>18</v>
      </c>
      <c r="V800">
        <v>-17</v>
      </c>
      <c r="W800" t="s">
        <v>19</v>
      </c>
      <c r="X800" s="32" t="s">
        <v>54</v>
      </c>
      <c r="Y800">
        <v>0</v>
      </c>
      <c r="Z800">
        <v>15</v>
      </c>
      <c r="AC800">
        <v>15</v>
      </c>
      <c r="AD800">
        <v>15</v>
      </c>
      <c r="AJ800" s="32" t="s">
        <v>242</v>
      </c>
      <c r="AK800" t="s">
        <v>20</v>
      </c>
      <c r="AM800">
        <v>4356410113</v>
      </c>
      <c r="AN800" t="s">
        <v>221</v>
      </c>
      <c r="AO800">
        <v>0</v>
      </c>
      <c r="AP800">
        <v>0</v>
      </c>
      <c r="AQ800">
        <v>0</v>
      </c>
      <c r="AR800">
        <v>1</v>
      </c>
      <c r="AS800">
        <v>1</v>
      </c>
      <c r="AT800">
        <v>1</v>
      </c>
      <c r="AU800">
        <v>1</v>
      </c>
      <c r="AV800">
        <v>1</v>
      </c>
    </row>
    <row r="801" spans="1:48" hidden="1" x14ac:dyDescent="0.25">
      <c r="A801" t="s">
        <v>17</v>
      </c>
      <c r="B801" t="s">
        <v>2108</v>
      </c>
      <c r="C801" t="s">
        <v>2109</v>
      </c>
      <c r="D801" t="s">
        <v>2160</v>
      </c>
      <c r="E801" t="s">
        <v>2161</v>
      </c>
      <c r="G801">
        <v>0</v>
      </c>
      <c r="J801" s="33">
        <v>42450</v>
      </c>
      <c r="K801" t="s">
        <v>46</v>
      </c>
      <c r="L801" t="s">
        <v>36</v>
      </c>
      <c r="M801" t="s">
        <v>87</v>
      </c>
      <c r="N801" t="s">
        <v>26</v>
      </c>
      <c r="O801" t="s">
        <v>2111</v>
      </c>
      <c r="S801" t="s">
        <v>2162</v>
      </c>
      <c r="T801" t="s">
        <v>44</v>
      </c>
      <c r="U801" t="s">
        <v>18</v>
      </c>
      <c r="V801">
        <v>-17</v>
      </c>
      <c r="W801" t="s">
        <v>19</v>
      </c>
      <c r="X801" s="32" t="s">
        <v>182</v>
      </c>
      <c r="Y801">
        <v>0</v>
      </c>
      <c r="Z801">
        <v>5</v>
      </c>
      <c r="AC801">
        <v>5</v>
      </c>
      <c r="AD801">
        <v>5</v>
      </c>
      <c r="AJ801" s="32" t="s">
        <v>438</v>
      </c>
      <c r="AK801" t="s">
        <v>20</v>
      </c>
      <c r="AM801">
        <v>4356410113</v>
      </c>
      <c r="AN801" t="s">
        <v>302</v>
      </c>
      <c r="AO801">
        <v>0</v>
      </c>
      <c r="AP801">
        <v>0</v>
      </c>
      <c r="AQ801">
        <v>0</v>
      </c>
      <c r="AR801">
        <v>1</v>
      </c>
      <c r="AS801">
        <v>1</v>
      </c>
      <c r="AT801">
        <v>1</v>
      </c>
      <c r="AU801">
        <v>1</v>
      </c>
      <c r="AV801">
        <v>1</v>
      </c>
    </row>
    <row r="802" spans="1:48" hidden="1" x14ac:dyDescent="0.25">
      <c r="A802" t="s">
        <v>17</v>
      </c>
      <c r="B802" t="s">
        <v>2108</v>
      </c>
      <c r="C802" t="s">
        <v>2109</v>
      </c>
      <c r="D802" t="s">
        <v>2163</v>
      </c>
      <c r="E802" t="s">
        <v>2164</v>
      </c>
      <c r="G802">
        <v>0</v>
      </c>
      <c r="J802" s="33">
        <v>42459</v>
      </c>
      <c r="K802" t="s">
        <v>46</v>
      </c>
      <c r="L802" t="s">
        <v>36</v>
      </c>
      <c r="M802" t="s">
        <v>87</v>
      </c>
      <c r="N802" t="s">
        <v>26</v>
      </c>
      <c r="O802" t="s">
        <v>2111</v>
      </c>
      <c r="S802" t="s">
        <v>2146</v>
      </c>
      <c r="T802" t="s">
        <v>44</v>
      </c>
      <c r="U802" t="s">
        <v>18</v>
      </c>
      <c r="V802">
        <v>-48</v>
      </c>
      <c r="W802" t="s">
        <v>19</v>
      </c>
      <c r="X802" s="32" t="s">
        <v>72</v>
      </c>
      <c r="Y802">
        <v>0</v>
      </c>
      <c r="Z802">
        <v>3</v>
      </c>
      <c r="AC802">
        <v>3</v>
      </c>
      <c r="AD802">
        <v>3</v>
      </c>
      <c r="AJ802" s="32" t="s">
        <v>169</v>
      </c>
      <c r="AK802" t="s">
        <v>20</v>
      </c>
      <c r="AL802" t="s">
        <v>33</v>
      </c>
      <c r="AM802">
        <v>4356410113</v>
      </c>
      <c r="AN802" t="s">
        <v>249</v>
      </c>
      <c r="AO802">
        <v>0</v>
      </c>
      <c r="AP802">
        <v>0</v>
      </c>
      <c r="AQ802">
        <v>0</v>
      </c>
      <c r="AR802">
        <v>1</v>
      </c>
      <c r="AS802">
        <v>1</v>
      </c>
      <c r="AT802">
        <v>1</v>
      </c>
      <c r="AU802">
        <v>1</v>
      </c>
      <c r="AV802">
        <v>1</v>
      </c>
    </row>
    <row r="803" spans="1:48" hidden="1" x14ac:dyDescent="0.25">
      <c r="A803" t="s">
        <v>17</v>
      </c>
      <c r="B803" t="s">
        <v>2108</v>
      </c>
      <c r="C803" t="s">
        <v>2109</v>
      </c>
      <c r="D803" t="s">
        <v>2165</v>
      </c>
      <c r="E803" t="s">
        <v>2166</v>
      </c>
      <c r="G803">
        <v>0</v>
      </c>
      <c r="J803" s="33">
        <v>42473</v>
      </c>
      <c r="K803" t="s">
        <v>136</v>
      </c>
      <c r="L803" t="s">
        <v>36</v>
      </c>
      <c r="M803" t="s">
        <v>87</v>
      </c>
      <c r="N803" t="s">
        <v>24</v>
      </c>
      <c r="O803" t="s">
        <v>2111</v>
      </c>
      <c r="S803" t="s">
        <v>2167</v>
      </c>
      <c r="T803" t="s">
        <v>44</v>
      </c>
      <c r="U803" t="s">
        <v>18</v>
      </c>
      <c r="V803">
        <v>-48</v>
      </c>
      <c r="W803" t="s">
        <v>19</v>
      </c>
      <c r="X803" s="32" t="s">
        <v>187</v>
      </c>
      <c r="Y803">
        <v>0</v>
      </c>
      <c r="Z803">
        <v>10</v>
      </c>
      <c r="AC803">
        <v>10</v>
      </c>
      <c r="AD803">
        <v>10</v>
      </c>
      <c r="AJ803" s="32" t="s">
        <v>638</v>
      </c>
      <c r="AK803" t="s">
        <v>20</v>
      </c>
      <c r="AL803" t="s">
        <v>33</v>
      </c>
      <c r="AM803">
        <v>4356410113</v>
      </c>
      <c r="AN803" s="1">
        <v>42462</v>
      </c>
      <c r="AO803">
        <v>0</v>
      </c>
      <c r="AP803">
        <v>0</v>
      </c>
      <c r="AQ803">
        <v>0</v>
      </c>
      <c r="AR803">
        <v>1</v>
      </c>
      <c r="AS803">
        <v>1</v>
      </c>
      <c r="AT803">
        <v>1</v>
      </c>
      <c r="AU803">
        <v>1</v>
      </c>
      <c r="AV803">
        <v>1</v>
      </c>
    </row>
    <row r="804" spans="1:48" hidden="1" x14ac:dyDescent="0.25">
      <c r="A804" t="s">
        <v>17</v>
      </c>
      <c r="B804" t="s">
        <v>2108</v>
      </c>
      <c r="C804" t="s">
        <v>2109</v>
      </c>
      <c r="D804" t="s">
        <v>2168</v>
      </c>
      <c r="E804" t="s">
        <v>2169</v>
      </c>
      <c r="G804">
        <v>0</v>
      </c>
      <c r="J804" s="33">
        <v>42487</v>
      </c>
      <c r="K804" t="s">
        <v>136</v>
      </c>
      <c r="L804" t="s">
        <v>36</v>
      </c>
      <c r="M804" t="s">
        <v>87</v>
      </c>
      <c r="N804" t="s">
        <v>24</v>
      </c>
      <c r="O804" t="s">
        <v>2111</v>
      </c>
      <c r="S804" t="s">
        <v>2170</v>
      </c>
      <c r="T804" t="s">
        <v>44</v>
      </c>
      <c r="U804" t="s">
        <v>18</v>
      </c>
      <c r="V804">
        <v>-48</v>
      </c>
      <c r="W804" t="s">
        <v>19</v>
      </c>
      <c r="X804" s="32" t="s">
        <v>222</v>
      </c>
      <c r="Y804">
        <v>0</v>
      </c>
      <c r="Z804">
        <v>10</v>
      </c>
      <c r="AC804">
        <v>10</v>
      </c>
      <c r="AD804">
        <v>10</v>
      </c>
      <c r="AJ804" s="32" t="s">
        <v>470</v>
      </c>
      <c r="AK804" t="s">
        <v>20</v>
      </c>
      <c r="AL804" t="s">
        <v>33</v>
      </c>
      <c r="AM804">
        <v>4356410113</v>
      </c>
      <c r="AN804" t="s">
        <v>221</v>
      </c>
      <c r="AO804">
        <v>0</v>
      </c>
      <c r="AP804">
        <v>0</v>
      </c>
      <c r="AQ804">
        <v>0</v>
      </c>
      <c r="AR804">
        <v>1</v>
      </c>
      <c r="AS804">
        <v>1</v>
      </c>
      <c r="AT804">
        <v>1</v>
      </c>
      <c r="AU804">
        <v>1</v>
      </c>
      <c r="AV804">
        <v>1</v>
      </c>
    </row>
    <row r="805" spans="1:48" hidden="1" x14ac:dyDescent="0.25">
      <c r="A805" t="s">
        <v>17</v>
      </c>
      <c r="B805" t="s">
        <v>2108</v>
      </c>
      <c r="C805" t="s">
        <v>2109</v>
      </c>
      <c r="D805" t="s">
        <v>2171</v>
      </c>
      <c r="E805" t="s">
        <v>2172</v>
      </c>
      <c r="G805">
        <v>0</v>
      </c>
      <c r="J805" s="33">
        <v>42487</v>
      </c>
      <c r="K805" t="s">
        <v>30</v>
      </c>
      <c r="L805" t="s">
        <v>36</v>
      </c>
      <c r="M805" t="s">
        <v>87</v>
      </c>
      <c r="N805" t="s">
        <v>32</v>
      </c>
      <c r="O805" t="s">
        <v>2111</v>
      </c>
      <c r="T805" t="s">
        <v>44</v>
      </c>
      <c r="U805" t="s">
        <v>25</v>
      </c>
      <c r="V805">
        <v>-43</v>
      </c>
      <c r="W805" t="s">
        <v>19</v>
      </c>
      <c r="X805" s="32" t="s">
        <v>470</v>
      </c>
      <c r="Y805">
        <v>5</v>
      </c>
      <c r="Z805">
        <v>0</v>
      </c>
      <c r="AC805">
        <v>0</v>
      </c>
      <c r="AD805">
        <v>0</v>
      </c>
      <c r="AJ805" s="32" t="s">
        <v>470</v>
      </c>
      <c r="AK805" t="s">
        <v>20</v>
      </c>
      <c r="AL805" t="s">
        <v>158</v>
      </c>
      <c r="AM805">
        <v>4356410113</v>
      </c>
      <c r="AN805" t="s">
        <v>302</v>
      </c>
      <c r="AO805">
        <v>0</v>
      </c>
      <c r="AP805">
        <v>0</v>
      </c>
      <c r="AQ805">
        <v>0</v>
      </c>
      <c r="AR805">
        <v>1</v>
      </c>
      <c r="AS805">
        <v>1</v>
      </c>
      <c r="AT805">
        <v>1</v>
      </c>
      <c r="AU805">
        <v>1</v>
      </c>
      <c r="AV805">
        <v>1</v>
      </c>
    </row>
    <row r="806" spans="1:48" hidden="1" x14ac:dyDescent="0.25">
      <c r="A806" t="s">
        <v>17</v>
      </c>
      <c r="B806" t="s">
        <v>2108</v>
      </c>
      <c r="C806" t="s">
        <v>2109</v>
      </c>
      <c r="D806" t="s">
        <v>2173</v>
      </c>
      <c r="E806" t="s">
        <v>2174</v>
      </c>
      <c r="G806">
        <v>0</v>
      </c>
      <c r="J806" s="33">
        <v>42503</v>
      </c>
      <c r="K806" t="s">
        <v>46</v>
      </c>
      <c r="L806" t="s">
        <v>36</v>
      </c>
      <c r="M806" t="s">
        <v>87</v>
      </c>
      <c r="N806" t="s">
        <v>24</v>
      </c>
      <c r="O806" t="s">
        <v>2111</v>
      </c>
      <c r="S806" t="s">
        <v>2175</v>
      </c>
      <c r="T806" t="s">
        <v>44</v>
      </c>
      <c r="U806" t="s">
        <v>18</v>
      </c>
      <c r="V806">
        <v>-48</v>
      </c>
      <c r="W806" t="s">
        <v>19</v>
      </c>
      <c r="X806" s="32" t="s">
        <v>591</v>
      </c>
      <c r="Y806">
        <v>0</v>
      </c>
      <c r="Z806">
        <v>5</v>
      </c>
      <c r="AC806">
        <v>5</v>
      </c>
      <c r="AD806">
        <v>5</v>
      </c>
      <c r="AJ806" s="32" t="s">
        <v>593</v>
      </c>
      <c r="AK806" t="s">
        <v>20</v>
      </c>
      <c r="AL806" t="s">
        <v>144</v>
      </c>
      <c r="AM806">
        <v>4356410113</v>
      </c>
      <c r="AN806" s="1">
        <v>42432</v>
      </c>
      <c r="AO806">
        <v>0</v>
      </c>
      <c r="AP806">
        <v>0</v>
      </c>
      <c r="AQ806">
        <v>0</v>
      </c>
      <c r="AR806">
        <v>1</v>
      </c>
      <c r="AS806">
        <v>1</v>
      </c>
      <c r="AT806">
        <v>1</v>
      </c>
      <c r="AU806">
        <v>1</v>
      </c>
      <c r="AV806">
        <v>1</v>
      </c>
    </row>
    <row r="807" spans="1:48" hidden="1" x14ac:dyDescent="0.25">
      <c r="A807" t="s">
        <v>17</v>
      </c>
      <c r="B807" t="s">
        <v>2108</v>
      </c>
      <c r="C807" t="s">
        <v>2109</v>
      </c>
      <c r="D807" t="s">
        <v>2176</v>
      </c>
      <c r="E807" t="s">
        <v>2177</v>
      </c>
      <c r="G807">
        <v>0</v>
      </c>
      <c r="J807" s="33">
        <v>42520</v>
      </c>
      <c r="K807" t="s">
        <v>46</v>
      </c>
      <c r="L807" t="s">
        <v>39</v>
      </c>
      <c r="M807" t="s">
        <v>87</v>
      </c>
      <c r="N807" t="s">
        <v>24</v>
      </c>
      <c r="O807" t="s">
        <v>2111</v>
      </c>
      <c r="S807" t="s">
        <v>2178</v>
      </c>
      <c r="T807" t="s">
        <v>44</v>
      </c>
      <c r="U807" t="s">
        <v>18</v>
      </c>
      <c r="V807">
        <v>-48</v>
      </c>
      <c r="W807" t="s">
        <v>19</v>
      </c>
      <c r="X807" s="32" t="s">
        <v>1042</v>
      </c>
      <c r="Y807">
        <v>0</v>
      </c>
      <c r="Z807">
        <v>10</v>
      </c>
      <c r="AC807">
        <v>10</v>
      </c>
      <c r="AD807">
        <v>10</v>
      </c>
      <c r="AJ807" s="32" t="s">
        <v>63</v>
      </c>
      <c r="AK807" t="s">
        <v>20</v>
      </c>
      <c r="AL807" t="s">
        <v>144</v>
      </c>
      <c r="AM807">
        <v>4356410113</v>
      </c>
      <c r="AN807" t="s">
        <v>635</v>
      </c>
      <c r="AO807">
        <v>0</v>
      </c>
      <c r="AP807">
        <v>0</v>
      </c>
      <c r="AQ807">
        <v>0</v>
      </c>
      <c r="AR807">
        <v>1</v>
      </c>
      <c r="AS807">
        <v>1</v>
      </c>
      <c r="AT807">
        <v>1</v>
      </c>
      <c r="AU807">
        <v>1</v>
      </c>
      <c r="AV807">
        <v>1</v>
      </c>
    </row>
    <row r="808" spans="1:48" hidden="1" x14ac:dyDescent="0.25">
      <c r="A808" t="s">
        <v>17</v>
      </c>
      <c r="B808" t="s">
        <v>2108</v>
      </c>
      <c r="C808" t="s">
        <v>2109</v>
      </c>
      <c r="D808" t="s">
        <v>2179</v>
      </c>
      <c r="E808" t="s">
        <v>2180</v>
      </c>
      <c r="G808">
        <v>97</v>
      </c>
      <c r="J808" s="1">
        <v>42234</v>
      </c>
      <c r="K808" t="s">
        <v>46</v>
      </c>
      <c r="L808" t="s">
        <v>36</v>
      </c>
      <c r="M808" t="s">
        <v>49</v>
      </c>
      <c r="N808" t="s">
        <v>24</v>
      </c>
      <c r="O808" t="s">
        <v>2113</v>
      </c>
      <c r="P808">
        <v>110532</v>
      </c>
      <c r="Q808" t="s">
        <v>2114</v>
      </c>
      <c r="S808" t="s">
        <v>2968</v>
      </c>
      <c r="T808" t="s">
        <v>50</v>
      </c>
      <c r="U808" t="s">
        <v>18</v>
      </c>
      <c r="V808">
        <v>-21</v>
      </c>
      <c r="W808" t="s">
        <v>19</v>
      </c>
      <c r="X808" s="32" t="s">
        <v>22</v>
      </c>
      <c r="Y808">
        <v>0</v>
      </c>
      <c r="Z808">
        <v>2</v>
      </c>
      <c r="AB808" s="32" t="s">
        <v>315</v>
      </c>
      <c r="AC808">
        <v>40</v>
      </c>
      <c r="AD808">
        <v>58</v>
      </c>
      <c r="AJ808" s="32" t="s">
        <v>225</v>
      </c>
      <c r="AK808" t="s">
        <v>20</v>
      </c>
      <c r="AN808" s="1">
        <v>42070</v>
      </c>
      <c r="AO808">
        <v>0</v>
      </c>
      <c r="AP808">
        <v>0</v>
      </c>
      <c r="AQ808">
        <v>0</v>
      </c>
      <c r="AR808">
        <v>1</v>
      </c>
      <c r="AS808">
        <v>1</v>
      </c>
      <c r="AT808">
        <v>1</v>
      </c>
      <c r="AU808">
        <v>0</v>
      </c>
      <c r="AV808">
        <v>0</v>
      </c>
    </row>
    <row r="809" spans="1:48" hidden="1" x14ac:dyDescent="0.25">
      <c r="A809" t="s">
        <v>17</v>
      </c>
      <c r="B809" t="s">
        <v>2108</v>
      </c>
      <c r="C809" t="s">
        <v>2109</v>
      </c>
      <c r="D809" t="s">
        <v>2181</v>
      </c>
      <c r="E809" t="s">
        <v>2182</v>
      </c>
      <c r="G809">
        <v>0</v>
      </c>
      <c r="J809" s="1">
        <v>42234</v>
      </c>
      <c r="K809" t="s">
        <v>46</v>
      </c>
      <c r="L809" t="s">
        <v>36</v>
      </c>
      <c r="M809" t="s">
        <v>49</v>
      </c>
      <c r="N809" t="s">
        <v>24</v>
      </c>
      <c r="O809" t="s">
        <v>2113</v>
      </c>
      <c r="P809">
        <v>110532</v>
      </c>
      <c r="Q809" t="s">
        <v>2114</v>
      </c>
      <c r="T809" t="s">
        <v>50</v>
      </c>
      <c r="U809" t="s">
        <v>25</v>
      </c>
      <c r="V809">
        <v>-21</v>
      </c>
      <c r="W809" t="s">
        <v>19</v>
      </c>
      <c r="X809" s="32" t="s">
        <v>225</v>
      </c>
      <c r="Y809">
        <v>0</v>
      </c>
      <c r="Z809">
        <v>0</v>
      </c>
      <c r="AC809">
        <v>0</v>
      </c>
      <c r="AD809">
        <v>0</v>
      </c>
      <c r="AJ809" s="32" t="s">
        <v>225</v>
      </c>
      <c r="AK809" t="s">
        <v>20</v>
      </c>
      <c r="AL809" t="s">
        <v>33</v>
      </c>
      <c r="AN809" s="1">
        <v>42131</v>
      </c>
      <c r="AO809">
        <v>0</v>
      </c>
      <c r="AP809">
        <v>0</v>
      </c>
      <c r="AQ809">
        <v>0</v>
      </c>
      <c r="AR809">
        <v>1</v>
      </c>
      <c r="AS809">
        <v>1</v>
      </c>
      <c r="AT809">
        <v>1</v>
      </c>
      <c r="AU809">
        <v>0</v>
      </c>
      <c r="AV809">
        <v>0</v>
      </c>
    </row>
    <row r="810" spans="1:48" hidden="1" x14ac:dyDescent="0.25">
      <c r="A810" t="s">
        <v>17</v>
      </c>
      <c r="B810" t="s">
        <v>2108</v>
      </c>
      <c r="C810" t="s">
        <v>2109</v>
      </c>
      <c r="D810" t="s">
        <v>2183</v>
      </c>
      <c r="E810" t="s">
        <v>2184</v>
      </c>
      <c r="G810">
        <v>0</v>
      </c>
      <c r="J810" s="1">
        <v>42234</v>
      </c>
      <c r="K810" t="s">
        <v>136</v>
      </c>
      <c r="L810" t="s">
        <v>36</v>
      </c>
      <c r="M810" t="s">
        <v>49</v>
      </c>
      <c r="N810" t="s">
        <v>24</v>
      </c>
      <c r="O810" t="s">
        <v>2113</v>
      </c>
      <c r="P810">
        <v>110532</v>
      </c>
      <c r="Q810" t="s">
        <v>2114</v>
      </c>
      <c r="T810" t="s">
        <v>50</v>
      </c>
      <c r="U810" t="s">
        <v>18</v>
      </c>
      <c r="V810">
        <v>-21</v>
      </c>
      <c r="W810" t="s">
        <v>19</v>
      </c>
      <c r="X810" s="32" t="s">
        <v>225</v>
      </c>
      <c r="Y810">
        <v>0</v>
      </c>
      <c r="Z810">
        <v>0</v>
      </c>
      <c r="AC810">
        <v>0</v>
      </c>
      <c r="AD810">
        <v>0</v>
      </c>
      <c r="AJ810" s="32" t="s">
        <v>225</v>
      </c>
      <c r="AK810" t="s">
        <v>20</v>
      </c>
      <c r="AL810" t="s">
        <v>33</v>
      </c>
      <c r="AN810" s="1">
        <v>42131</v>
      </c>
      <c r="AO810">
        <v>0</v>
      </c>
      <c r="AP810">
        <v>0</v>
      </c>
      <c r="AQ810">
        <v>0</v>
      </c>
      <c r="AR810">
        <v>1</v>
      </c>
      <c r="AS810">
        <v>1</v>
      </c>
      <c r="AT810">
        <v>1</v>
      </c>
      <c r="AU810">
        <v>0</v>
      </c>
      <c r="AV810">
        <v>0</v>
      </c>
    </row>
    <row r="811" spans="1:48" hidden="1" x14ac:dyDescent="0.25">
      <c r="A811" t="s">
        <v>17</v>
      </c>
      <c r="B811" t="s">
        <v>2108</v>
      </c>
      <c r="C811" t="s">
        <v>2109</v>
      </c>
      <c r="D811" t="s">
        <v>2185</v>
      </c>
      <c r="E811" t="s">
        <v>2186</v>
      </c>
      <c r="G811">
        <v>0</v>
      </c>
      <c r="J811" s="33">
        <v>42241</v>
      </c>
      <c r="K811" t="s">
        <v>136</v>
      </c>
      <c r="L811" t="s">
        <v>36</v>
      </c>
      <c r="M811" t="s">
        <v>49</v>
      </c>
      <c r="N811" t="s">
        <v>24</v>
      </c>
      <c r="O811" t="s">
        <v>2113</v>
      </c>
      <c r="P811">
        <v>110532</v>
      </c>
      <c r="Q811" t="s">
        <v>2114</v>
      </c>
      <c r="T811" t="s">
        <v>50</v>
      </c>
      <c r="U811" t="s">
        <v>18</v>
      </c>
      <c r="V811">
        <v>-21</v>
      </c>
      <c r="W811" t="s">
        <v>19</v>
      </c>
      <c r="X811" s="32" t="s">
        <v>198</v>
      </c>
      <c r="Y811">
        <v>0</v>
      </c>
      <c r="Z811">
        <v>5</v>
      </c>
      <c r="AC811">
        <v>5</v>
      </c>
      <c r="AD811">
        <v>5</v>
      </c>
      <c r="AJ811" s="32" t="s">
        <v>226</v>
      </c>
      <c r="AK811" t="s">
        <v>20</v>
      </c>
      <c r="AL811" t="s">
        <v>33</v>
      </c>
      <c r="AN811" s="1">
        <v>42284</v>
      </c>
      <c r="AO811">
        <v>0</v>
      </c>
      <c r="AP811">
        <v>0</v>
      </c>
      <c r="AQ811">
        <v>0</v>
      </c>
      <c r="AR811">
        <v>1</v>
      </c>
      <c r="AS811">
        <v>1</v>
      </c>
      <c r="AT811">
        <v>1</v>
      </c>
      <c r="AU811">
        <v>1</v>
      </c>
      <c r="AV811">
        <v>0</v>
      </c>
    </row>
    <row r="812" spans="1:48" hidden="1" x14ac:dyDescent="0.25">
      <c r="A812" t="s">
        <v>17</v>
      </c>
      <c r="B812" t="s">
        <v>2108</v>
      </c>
      <c r="C812" t="s">
        <v>2109</v>
      </c>
      <c r="D812" t="s">
        <v>2187</v>
      </c>
      <c r="E812" t="s">
        <v>2188</v>
      </c>
      <c r="G812">
        <v>0</v>
      </c>
      <c r="J812" s="33">
        <v>42241</v>
      </c>
      <c r="K812" t="s">
        <v>30</v>
      </c>
      <c r="L812" t="s">
        <v>36</v>
      </c>
      <c r="M812" t="s">
        <v>49</v>
      </c>
      <c r="N812" t="s">
        <v>32</v>
      </c>
      <c r="O812" t="s">
        <v>2113</v>
      </c>
      <c r="P812">
        <v>110532</v>
      </c>
      <c r="Q812" t="s">
        <v>2114</v>
      </c>
      <c r="T812" t="s">
        <v>50</v>
      </c>
      <c r="U812" t="s">
        <v>25</v>
      </c>
      <c r="V812">
        <v>-11</v>
      </c>
      <c r="W812" t="s">
        <v>19</v>
      </c>
      <c r="X812" s="32" t="s">
        <v>226</v>
      </c>
      <c r="Y812">
        <v>10</v>
      </c>
      <c r="Z812">
        <v>0</v>
      </c>
      <c r="AC812">
        <v>0</v>
      </c>
      <c r="AD812">
        <v>0</v>
      </c>
      <c r="AJ812" s="32" t="s">
        <v>226</v>
      </c>
      <c r="AK812" t="s">
        <v>20</v>
      </c>
      <c r="AL812" t="s">
        <v>158</v>
      </c>
      <c r="AN812" t="s">
        <v>252</v>
      </c>
      <c r="AO812">
        <v>0</v>
      </c>
      <c r="AP812">
        <v>0</v>
      </c>
      <c r="AQ812">
        <v>0</v>
      </c>
      <c r="AR812">
        <v>1</v>
      </c>
      <c r="AS812">
        <v>1</v>
      </c>
      <c r="AT812">
        <v>1</v>
      </c>
      <c r="AU812">
        <v>1</v>
      </c>
      <c r="AV812">
        <v>0</v>
      </c>
    </row>
    <row r="813" spans="1:48" hidden="1" x14ac:dyDescent="0.25">
      <c r="A813" t="s">
        <v>17</v>
      </c>
      <c r="B813" t="s">
        <v>2108</v>
      </c>
      <c r="C813" t="s">
        <v>2109</v>
      </c>
      <c r="D813" t="s">
        <v>2189</v>
      </c>
      <c r="E813" t="s">
        <v>2190</v>
      </c>
      <c r="G813">
        <v>0</v>
      </c>
      <c r="J813" s="33">
        <v>42255</v>
      </c>
      <c r="K813" t="s">
        <v>46</v>
      </c>
      <c r="L813" t="s">
        <v>36</v>
      </c>
      <c r="M813" t="s">
        <v>49</v>
      </c>
      <c r="N813" t="s">
        <v>24</v>
      </c>
      <c r="O813" t="s">
        <v>2113</v>
      </c>
      <c r="P813">
        <v>110532</v>
      </c>
      <c r="Q813" t="s">
        <v>2114</v>
      </c>
      <c r="T813" t="s">
        <v>50</v>
      </c>
      <c r="U813" t="s">
        <v>18</v>
      </c>
      <c r="V813">
        <v>-21</v>
      </c>
      <c r="W813" t="s">
        <v>19</v>
      </c>
      <c r="X813" s="32" t="s">
        <v>231</v>
      </c>
      <c r="Y813">
        <v>0</v>
      </c>
      <c r="Z813">
        <v>0</v>
      </c>
      <c r="AC813">
        <v>0</v>
      </c>
      <c r="AD813">
        <v>0</v>
      </c>
      <c r="AJ813" s="32" t="s">
        <v>231</v>
      </c>
      <c r="AK813" t="s">
        <v>20</v>
      </c>
      <c r="AL813" t="s">
        <v>144</v>
      </c>
      <c r="AN813" t="s">
        <v>252</v>
      </c>
      <c r="AO813">
        <v>0</v>
      </c>
      <c r="AP813">
        <v>0</v>
      </c>
      <c r="AQ813">
        <v>0</v>
      </c>
      <c r="AR813">
        <v>1</v>
      </c>
      <c r="AS813">
        <v>1</v>
      </c>
      <c r="AT813">
        <v>1</v>
      </c>
      <c r="AU813">
        <v>1</v>
      </c>
      <c r="AV813">
        <v>1</v>
      </c>
    </row>
    <row r="814" spans="1:48" hidden="1" x14ac:dyDescent="0.25">
      <c r="A814" t="s">
        <v>17</v>
      </c>
      <c r="B814" t="s">
        <v>2108</v>
      </c>
      <c r="C814" t="s">
        <v>2109</v>
      </c>
      <c r="D814" t="s">
        <v>2191</v>
      </c>
      <c r="E814" t="s">
        <v>2192</v>
      </c>
      <c r="G814">
        <v>0</v>
      </c>
      <c r="J814" s="33">
        <v>42262</v>
      </c>
      <c r="K814" t="s">
        <v>46</v>
      </c>
      <c r="L814" t="s">
        <v>39</v>
      </c>
      <c r="M814" t="s">
        <v>49</v>
      </c>
      <c r="N814" t="s">
        <v>24</v>
      </c>
      <c r="O814" t="s">
        <v>2113</v>
      </c>
      <c r="P814">
        <v>110532</v>
      </c>
      <c r="Q814" t="s">
        <v>2114</v>
      </c>
      <c r="S814" t="s">
        <v>2193</v>
      </c>
      <c r="T814" t="s">
        <v>50</v>
      </c>
      <c r="U814" t="s">
        <v>18</v>
      </c>
      <c r="V814">
        <v>-21</v>
      </c>
      <c r="W814" t="s">
        <v>19</v>
      </c>
      <c r="X814" s="32" t="s">
        <v>143</v>
      </c>
      <c r="Y814">
        <v>0</v>
      </c>
      <c r="Z814">
        <v>5</v>
      </c>
      <c r="AC814">
        <v>5</v>
      </c>
      <c r="AD814">
        <v>5</v>
      </c>
      <c r="AJ814" s="32" t="s">
        <v>56</v>
      </c>
      <c r="AK814" t="s">
        <v>20</v>
      </c>
      <c r="AL814" t="s">
        <v>144</v>
      </c>
      <c r="AN814" t="s">
        <v>22</v>
      </c>
      <c r="AO814">
        <v>0</v>
      </c>
      <c r="AP814">
        <v>0</v>
      </c>
      <c r="AQ814">
        <v>0</v>
      </c>
      <c r="AR814">
        <v>1</v>
      </c>
      <c r="AS814">
        <v>1</v>
      </c>
      <c r="AT814">
        <v>1</v>
      </c>
      <c r="AU814">
        <v>1</v>
      </c>
      <c r="AV814">
        <v>1</v>
      </c>
    </row>
    <row r="815" spans="1:48" hidden="1" x14ac:dyDescent="0.25">
      <c r="A815" t="s">
        <v>17</v>
      </c>
      <c r="B815" t="s">
        <v>2108</v>
      </c>
      <c r="C815" t="s">
        <v>2109</v>
      </c>
      <c r="D815" t="s">
        <v>2195</v>
      </c>
      <c r="E815" t="s">
        <v>2196</v>
      </c>
      <c r="G815">
        <v>54</v>
      </c>
      <c r="J815" s="33">
        <v>42255</v>
      </c>
      <c r="K815" t="s">
        <v>46</v>
      </c>
      <c r="L815" t="s">
        <v>36</v>
      </c>
      <c r="M815" t="s">
        <v>87</v>
      </c>
      <c r="N815" t="s">
        <v>24</v>
      </c>
      <c r="O815" t="s">
        <v>2194</v>
      </c>
      <c r="S815" t="s">
        <v>2197</v>
      </c>
      <c r="T815" t="s">
        <v>44</v>
      </c>
      <c r="U815" t="s">
        <v>18</v>
      </c>
      <c r="V815">
        <v>-20</v>
      </c>
      <c r="W815" t="s">
        <v>19</v>
      </c>
      <c r="X815" s="32" t="s">
        <v>22</v>
      </c>
      <c r="Y815">
        <v>0</v>
      </c>
      <c r="Z815">
        <v>17</v>
      </c>
      <c r="AB815" s="32" t="s">
        <v>382</v>
      </c>
      <c r="AC815">
        <v>10</v>
      </c>
      <c r="AD815">
        <v>37</v>
      </c>
      <c r="AJ815" s="32" t="s">
        <v>231</v>
      </c>
      <c r="AK815" t="s">
        <v>20</v>
      </c>
      <c r="AL815" t="s">
        <v>144</v>
      </c>
      <c r="AM815">
        <v>4356410103</v>
      </c>
      <c r="AN815" t="s">
        <v>200</v>
      </c>
      <c r="AO815">
        <v>0</v>
      </c>
      <c r="AP815">
        <v>0</v>
      </c>
      <c r="AQ815">
        <v>0</v>
      </c>
      <c r="AR815">
        <v>1</v>
      </c>
      <c r="AS815">
        <v>1</v>
      </c>
      <c r="AT815">
        <v>1</v>
      </c>
      <c r="AU815">
        <v>1</v>
      </c>
      <c r="AV815">
        <v>1</v>
      </c>
    </row>
    <row r="816" spans="1:48" hidden="1" x14ac:dyDescent="0.25">
      <c r="A816" t="s">
        <v>17</v>
      </c>
      <c r="B816" t="s">
        <v>2108</v>
      </c>
      <c r="C816" t="s">
        <v>2109</v>
      </c>
      <c r="D816" t="s">
        <v>2198</v>
      </c>
      <c r="E816" t="s">
        <v>2199</v>
      </c>
      <c r="G816">
        <v>0</v>
      </c>
      <c r="J816" s="33">
        <v>42263</v>
      </c>
      <c r="K816" t="s">
        <v>46</v>
      </c>
      <c r="L816" t="s">
        <v>39</v>
      </c>
      <c r="M816" t="s">
        <v>87</v>
      </c>
      <c r="N816" t="s">
        <v>24</v>
      </c>
      <c r="O816" t="s">
        <v>2194</v>
      </c>
      <c r="T816" t="s">
        <v>44</v>
      </c>
      <c r="U816" t="s">
        <v>18</v>
      </c>
      <c r="V816">
        <v>-20</v>
      </c>
      <c r="W816" t="s">
        <v>19</v>
      </c>
      <c r="X816" s="32" t="s">
        <v>143</v>
      </c>
      <c r="Y816">
        <v>1</v>
      </c>
      <c r="Z816">
        <v>6</v>
      </c>
      <c r="AC816">
        <v>6</v>
      </c>
      <c r="AD816">
        <v>6</v>
      </c>
      <c r="AJ816" s="32" t="s">
        <v>235</v>
      </c>
      <c r="AK816" t="s">
        <v>20</v>
      </c>
      <c r="AL816" t="s">
        <v>144</v>
      </c>
      <c r="AM816">
        <v>4356410103</v>
      </c>
      <c r="AN816" t="s">
        <v>198</v>
      </c>
      <c r="AO816">
        <v>0</v>
      </c>
      <c r="AP816">
        <v>0</v>
      </c>
      <c r="AQ816">
        <v>0</v>
      </c>
      <c r="AR816">
        <v>1</v>
      </c>
      <c r="AS816">
        <v>1</v>
      </c>
      <c r="AT816">
        <v>1</v>
      </c>
      <c r="AU816">
        <v>1</v>
      </c>
      <c r="AV816">
        <v>1</v>
      </c>
    </row>
    <row r="817" spans="1:48" hidden="1" x14ac:dyDescent="0.25">
      <c r="A817" t="s">
        <v>17</v>
      </c>
      <c r="B817" t="s">
        <v>2108</v>
      </c>
      <c r="C817" t="s">
        <v>2109</v>
      </c>
      <c r="D817" t="s">
        <v>2200</v>
      </c>
      <c r="E817" t="s">
        <v>2201</v>
      </c>
      <c r="G817">
        <v>63</v>
      </c>
      <c r="J817" s="1">
        <v>42235</v>
      </c>
      <c r="K817" t="s">
        <v>95</v>
      </c>
      <c r="L817" t="s">
        <v>36</v>
      </c>
      <c r="M817" t="s">
        <v>42</v>
      </c>
      <c r="N817" t="s">
        <v>40</v>
      </c>
      <c r="O817" t="s">
        <v>2113</v>
      </c>
      <c r="P817">
        <v>110532</v>
      </c>
      <c r="Q817" t="s">
        <v>2114</v>
      </c>
      <c r="S817" t="s">
        <v>2969</v>
      </c>
      <c r="T817" t="s">
        <v>96</v>
      </c>
      <c r="U817" t="s">
        <v>18</v>
      </c>
      <c r="V817">
        <v>-2</v>
      </c>
      <c r="W817" t="s">
        <v>19</v>
      </c>
      <c r="X817" s="32" t="s">
        <v>22</v>
      </c>
      <c r="Y817">
        <v>19</v>
      </c>
      <c r="Z817">
        <v>3</v>
      </c>
      <c r="AB817" s="32" t="s">
        <v>252</v>
      </c>
      <c r="AC817">
        <v>8</v>
      </c>
      <c r="AD817">
        <v>8</v>
      </c>
      <c r="AJ817" s="32" t="s">
        <v>198</v>
      </c>
      <c r="AK817" t="s">
        <v>20</v>
      </c>
      <c r="AL817" t="s">
        <v>2970</v>
      </c>
      <c r="AM817">
        <v>356260240</v>
      </c>
      <c r="AN817" t="s">
        <v>22</v>
      </c>
      <c r="AO817">
        <v>0</v>
      </c>
      <c r="AP817">
        <v>0</v>
      </c>
      <c r="AQ817">
        <v>0</v>
      </c>
      <c r="AR817">
        <v>1</v>
      </c>
      <c r="AS817">
        <v>1</v>
      </c>
      <c r="AT817">
        <v>1</v>
      </c>
      <c r="AU817">
        <v>0</v>
      </c>
      <c r="AV817">
        <v>0</v>
      </c>
    </row>
    <row r="818" spans="1:48" hidden="1" x14ac:dyDescent="0.25">
      <c r="A818" t="s">
        <v>17</v>
      </c>
      <c r="B818" t="s">
        <v>2108</v>
      </c>
      <c r="C818" t="s">
        <v>2109</v>
      </c>
      <c r="D818" t="s">
        <v>2202</v>
      </c>
      <c r="E818" t="s">
        <v>2203</v>
      </c>
      <c r="G818">
        <v>50</v>
      </c>
      <c r="J818" s="1">
        <v>42234</v>
      </c>
      <c r="K818" t="s">
        <v>136</v>
      </c>
      <c r="L818" t="s">
        <v>36</v>
      </c>
      <c r="M818" t="s">
        <v>31</v>
      </c>
      <c r="N818" t="s">
        <v>24</v>
      </c>
      <c r="O818" t="s">
        <v>2194</v>
      </c>
      <c r="S818" t="s">
        <v>2971</v>
      </c>
      <c r="T818" t="s">
        <v>45</v>
      </c>
      <c r="U818" t="s">
        <v>18</v>
      </c>
      <c r="V818">
        <v>-21</v>
      </c>
      <c r="W818" t="s">
        <v>19</v>
      </c>
      <c r="X818" s="32" t="s">
        <v>22</v>
      </c>
      <c r="Y818">
        <v>0</v>
      </c>
      <c r="Z818">
        <v>2</v>
      </c>
      <c r="AA818" t="s">
        <v>134</v>
      </c>
      <c r="AB818" s="32" t="s">
        <v>134</v>
      </c>
      <c r="AC818">
        <v>4</v>
      </c>
      <c r="AD818">
        <v>4</v>
      </c>
      <c r="AJ818" s="32" t="s">
        <v>225</v>
      </c>
      <c r="AK818" t="s">
        <v>20</v>
      </c>
      <c r="AL818" t="s">
        <v>33</v>
      </c>
      <c r="AM818">
        <v>356410140</v>
      </c>
      <c r="AN818" s="1">
        <v>42070</v>
      </c>
      <c r="AO818">
        <v>0</v>
      </c>
      <c r="AP818">
        <v>0</v>
      </c>
      <c r="AQ818">
        <v>0</v>
      </c>
      <c r="AR818">
        <v>1</v>
      </c>
      <c r="AS818">
        <v>1</v>
      </c>
      <c r="AT818">
        <v>1</v>
      </c>
      <c r="AU818">
        <v>0</v>
      </c>
      <c r="AV818">
        <v>0</v>
      </c>
    </row>
    <row r="819" spans="1:48" hidden="1" x14ac:dyDescent="0.25">
      <c r="A819" t="s">
        <v>17</v>
      </c>
      <c r="B819" t="s">
        <v>2108</v>
      </c>
      <c r="C819" t="s">
        <v>2109</v>
      </c>
      <c r="D819" t="s">
        <v>2204</v>
      </c>
      <c r="E819" t="s">
        <v>2205</v>
      </c>
      <c r="G819">
        <v>0</v>
      </c>
      <c r="J819" s="33">
        <v>42264</v>
      </c>
      <c r="K819" t="s">
        <v>30</v>
      </c>
      <c r="L819" t="s">
        <v>36</v>
      </c>
      <c r="M819" t="s">
        <v>31</v>
      </c>
      <c r="N819" t="s">
        <v>32</v>
      </c>
      <c r="O819" t="s">
        <v>2194</v>
      </c>
      <c r="T819" t="s">
        <v>45</v>
      </c>
      <c r="U819" t="s">
        <v>18</v>
      </c>
      <c r="V819">
        <v>-21</v>
      </c>
      <c r="W819" t="s">
        <v>19</v>
      </c>
      <c r="X819" s="32" t="s">
        <v>198</v>
      </c>
      <c r="Y819">
        <v>0</v>
      </c>
      <c r="Z819">
        <v>22</v>
      </c>
      <c r="AC819">
        <v>22</v>
      </c>
      <c r="AD819">
        <v>22</v>
      </c>
      <c r="AJ819" s="32" t="s">
        <v>149</v>
      </c>
      <c r="AK819" t="s">
        <v>20</v>
      </c>
      <c r="AM819">
        <v>356410140</v>
      </c>
      <c r="AN819" t="s">
        <v>198</v>
      </c>
      <c r="AO819">
        <v>0</v>
      </c>
      <c r="AP819">
        <v>0</v>
      </c>
      <c r="AQ819">
        <v>0</v>
      </c>
      <c r="AR819">
        <v>1</v>
      </c>
      <c r="AS819">
        <v>1</v>
      </c>
      <c r="AT819">
        <v>1</v>
      </c>
      <c r="AU819">
        <v>1</v>
      </c>
      <c r="AV819">
        <v>1</v>
      </c>
    </row>
    <row r="820" spans="1:48" hidden="1" x14ac:dyDescent="0.25">
      <c r="A820" t="s">
        <v>17</v>
      </c>
      <c r="B820" t="s">
        <v>2108</v>
      </c>
      <c r="C820" t="s">
        <v>2109</v>
      </c>
      <c r="D820" t="s">
        <v>2206</v>
      </c>
      <c r="E820" t="s">
        <v>2207</v>
      </c>
      <c r="G820">
        <v>0</v>
      </c>
      <c r="J820" s="33">
        <v>42310</v>
      </c>
      <c r="K820" t="s">
        <v>46</v>
      </c>
      <c r="L820" t="s">
        <v>36</v>
      </c>
      <c r="M820" t="s">
        <v>31</v>
      </c>
      <c r="N820" t="s">
        <v>24</v>
      </c>
      <c r="O820" t="s">
        <v>2194</v>
      </c>
      <c r="T820" t="s">
        <v>45</v>
      </c>
      <c r="U820" t="s">
        <v>18</v>
      </c>
      <c r="V820">
        <v>-21</v>
      </c>
      <c r="W820" t="s">
        <v>19</v>
      </c>
      <c r="X820" s="32" t="s">
        <v>120</v>
      </c>
      <c r="Y820">
        <v>0</v>
      </c>
      <c r="Z820">
        <v>32</v>
      </c>
      <c r="AC820">
        <v>32</v>
      </c>
      <c r="AD820">
        <v>32</v>
      </c>
      <c r="AJ820" s="32" t="s">
        <v>514</v>
      </c>
      <c r="AK820" t="s">
        <v>20</v>
      </c>
      <c r="AL820" t="s">
        <v>144</v>
      </c>
      <c r="AM820">
        <v>356410140</v>
      </c>
      <c r="AN820" s="1">
        <v>42045</v>
      </c>
      <c r="AO820">
        <v>0</v>
      </c>
      <c r="AP820">
        <v>0</v>
      </c>
      <c r="AQ820">
        <v>0</v>
      </c>
      <c r="AR820">
        <v>1</v>
      </c>
      <c r="AS820">
        <v>1</v>
      </c>
      <c r="AT820">
        <v>1</v>
      </c>
      <c r="AU820">
        <v>1</v>
      </c>
      <c r="AV820">
        <v>1</v>
      </c>
    </row>
    <row r="821" spans="1:48" hidden="1" x14ac:dyDescent="0.25">
      <c r="A821" t="s">
        <v>17</v>
      </c>
      <c r="B821" t="s">
        <v>2108</v>
      </c>
      <c r="C821" t="s">
        <v>2109</v>
      </c>
      <c r="D821" t="s">
        <v>2208</v>
      </c>
      <c r="E821" t="s">
        <v>2209</v>
      </c>
      <c r="G821">
        <v>0</v>
      </c>
      <c r="J821" s="33">
        <v>42310</v>
      </c>
      <c r="K821" t="s">
        <v>46</v>
      </c>
      <c r="L821" t="s">
        <v>36</v>
      </c>
      <c r="M821" t="s">
        <v>31</v>
      </c>
      <c r="N821" t="s">
        <v>24</v>
      </c>
      <c r="O821" t="s">
        <v>2194</v>
      </c>
      <c r="T821" t="s">
        <v>45</v>
      </c>
      <c r="U821" t="s">
        <v>25</v>
      </c>
      <c r="V821">
        <v>-21</v>
      </c>
      <c r="W821" t="s">
        <v>19</v>
      </c>
      <c r="X821" s="32" t="s">
        <v>514</v>
      </c>
      <c r="Y821">
        <v>0</v>
      </c>
      <c r="Z821">
        <v>0</v>
      </c>
      <c r="AC821">
        <v>0</v>
      </c>
      <c r="AD821">
        <v>0</v>
      </c>
      <c r="AJ821" s="32" t="s">
        <v>514</v>
      </c>
      <c r="AK821" t="s">
        <v>20</v>
      </c>
      <c r="AL821" t="s">
        <v>33</v>
      </c>
      <c r="AM821">
        <v>356410140</v>
      </c>
      <c r="AN821" s="1">
        <v>42104</v>
      </c>
      <c r="AO821">
        <v>0</v>
      </c>
      <c r="AP821">
        <v>0</v>
      </c>
      <c r="AQ821">
        <v>0</v>
      </c>
      <c r="AR821">
        <v>1</v>
      </c>
      <c r="AS821">
        <v>1</v>
      </c>
      <c r="AT821">
        <v>1</v>
      </c>
      <c r="AU821">
        <v>1</v>
      </c>
      <c r="AV821">
        <v>1</v>
      </c>
    </row>
    <row r="822" spans="1:48" hidden="1" x14ac:dyDescent="0.25">
      <c r="A822" t="s">
        <v>17</v>
      </c>
      <c r="B822" t="s">
        <v>2108</v>
      </c>
      <c r="C822" t="s">
        <v>2109</v>
      </c>
      <c r="D822" t="s">
        <v>2210</v>
      </c>
      <c r="E822" t="s">
        <v>2211</v>
      </c>
      <c r="G822">
        <v>0</v>
      </c>
      <c r="J822" s="33">
        <v>42325</v>
      </c>
      <c r="K822" t="s">
        <v>136</v>
      </c>
      <c r="L822" t="s">
        <v>36</v>
      </c>
      <c r="M822" t="s">
        <v>31</v>
      </c>
      <c r="N822" t="s">
        <v>24</v>
      </c>
      <c r="O822" t="s">
        <v>2194</v>
      </c>
      <c r="S822" t="s">
        <v>2212</v>
      </c>
      <c r="T822" t="s">
        <v>45</v>
      </c>
      <c r="U822" t="s">
        <v>18</v>
      </c>
      <c r="V822">
        <v>-21</v>
      </c>
      <c r="W822" t="s">
        <v>19</v>
      </c>
      <c r="X822" s="32" t="s">
        <v>353</v>
      </c>
      <c r="Y822">
        <v>0</v>
      </c>
      <c r="Z822">
        <v>10</v>
      </c>
      <c r="AC822">
        <v>10</v>
      </c>
      <c r="AD822">
        <v>10</v>
      </c>
      <c r="AJ822" s="32" t="s">
        <v>355</v>
      </c>
      <c r="AK822" t="s">
        <v>20</v>
      </c>
      <c r="AL822" t="s">
        <v>33</v>
      </c>
      <c r="AM822">
        <v>356410140</v>
      </c>
      <c r="AN822" t="s">
        <v>162</v>
      </c>
      <c r="AO822">
        <v>0</v>
      </c>
      <c r="AP822">
        <v>0</v>
      </c>
      <c r="AQ822">
        <v>0</v>
      </c>
      <c r="AR822">
        <v>1</v>
      </c>
      <c r="AS822">
        <v>1</v>
      </c>
      <c r="AT822">
        <v>1</v>
      </c>
      <c r="AU822">
        <v>1</v>
      </c>
      <c r="AV822">
        <v>1</v>
      </c>
    </row>
    <row r="823" spans="1:48" hidden="1" x14ac:dyDescent="0.25">
      <c r="A823" t="s">
        <v>17</v>
      </c>
      <c r="B823" t="s">
        <v>2108</v>
      </c>
      <c r="C823" t="s">
        <v>2109</v>
      </c>
      <c r="D823" t="s">
        <v>2213</v>
      </c>
      <c r="E823" t="s">
        <v>2214</v>
      </c>
      <c r="G823">
        <v>0</v>
      </c>
      <c r="J823" s="33">
        <v>42354</v>
      </c>
      <c r="K823" t="s">
        <v>136</v>
      </c>
      <c r="L823" t="s">
        <v>36</v>
      </c>
      <c r="M823" t="s">
        <v>31</v>
      </c>
      <c r="N823" t="s">
        <v>24</v>
      </c>
      <c r="O823" t="s">
        <v>2194</v>
      </c>
      <c r="T823" t="s">
        <v>45</v>
      </c>
      <c r="U823" t="s">
        <v>18</v>
      </c>
      <c r="V823">
        <v>-21</v>
      </c>
      <c r="W823" t="s">
        <v>19</v>
      </c>
      <c r="X823" s="32" t="s">
        <v>215</v>
      </c>
      <c r="Y823">
        <v>0</v>
      </c>
      <c r="Z823">
        <v>21</v>
      </c>
      <c r="AC823">
        <v>21</v>
      </c>
      <c r="AD823">
        <v>21</v>
      </c>
      <c r="AJ823" s="32" t="s">
        <v>64</v>
      </c>
      <c r="AK823" t="s">
        <v>20</v>
      </c>
      <c r="AL823" t="s">
        <v>33</v>
      </c>
      <c r="AM823">
        <v>356410140</v>
      </c>
      <c r="AN823" t="s">
        <v>355</v>
      </c>
      <c r="AO823">
        <v>0</v>
      </c>
      <c r="AP823">
        <v>0</v>
      </c>
      <c r="AQ823">
        <v>0</v>
      </c>
      <c r="AR823">
        <v>1</v>
      </c>
      <c r="AS823">
        <v>1</v>
      </c>
      <c r="AT823">
        <v>1</v>
      </c>
      <c r="AU823">
        <v>1</v>
      </c>
      <c r="AV823">
        <v>1</v>
      </c>
    </row>
    <row r="824" spans="1:48" hidden="1" x14ac:dyDescent="0.25">
      <c r="A824" t="s">
        <v>17</v>
      </c>
      <c r="B824" t="s">
        <v>2108</v>
      </c>
      <c r="C824" t="s">
        <v>2109</v>
      </c>
      <c r="D824" t="s">
        <v>2215</v>
      </c>
      <c r="E824" t="s">
        <v>2216</v>
      </c>
      <c r="G824">
        <v>0</v>
      </c>
      <c r="J824" s="33">
        <v>42354</v>
      </c>
      <c r="K824" t="s">
        <v>30</v>
      </c>
      <c r="L824" t="s">
        <v>36</v>
      </c>
      <c r="M824" t="s">
        <v>31</v>
      </c>
      <c r="N824" t="s">
        <v>32</v>
      </c>
      <c r="O824" t="s">
        <v>2194</v>
      </c>
      <c r="T824" t="s">
        <v>45</v>
      </c>
      <c r="U824" t="s">
        <v>25</v>
      </c>
      <c r="V824">
        <v>-11</v>
      </c>
      <c r="W824" t="s">
        <v>19</v>
      </c>
      <c r="X824" s="32" t="s">
        <v>64</v>
      </c>
      <c r="Y824">
        <v>10</v>
      </c>
      <c r="Z824">
        <v>0</v>
      </c>
      <c r="AC824">
        <v>0</v>
      </c>
      <c r="AD824">
        <v>0</v>
      </c>
      <c r="AJ824" s="32" t="s">
        <v>64</v>
      </c>
      <c r="AK824" t="s">
        <v>20</v>
      </c>
      <c r="AL824" t="s">
        <v>158</v>
      </c>
      <c r="AM824">
        <v>356410140</v>
      </c>
      <c r="AN824" s="1">
        <v>42016</v>
      </c>
      <c r="AO824">
        <v>0</v>
      </c>
      <c r="AP824">
        <v>0</v>
      </c>
      <c r="AQ824">
        <v>0</v>
      </c>
      <c r="AR824">
        <v>1</v>
      </c>
      <c r="AS824">
        <v>1</v>
      </c>
      <c r="AT824">
        <v>1</v>
      </c>
      <c r="AU824">
        <v>1</v>
      </c>
      <c r="AV824">
        <v>1</v>
      </c>
    </row>
    <row r="825" spans="1:48" hidden="1" x14ac:dyDescent="0.25">
      <c r="A825" t="s">
        <v>17</v>
      </c>
      <c r="B825" t="s">
        <v>2108</v>
      </c>
      <c r="C825" t="s">
        <v>2109</v>
      </c>
      <c r="D825" t="s">
        <v>2217</v>
      </c>
      <c r="E825" t="s">
        <v>2218</v>
      </c>
      <c r="G825">
        <v>0</v>
      </c>
      <c r="J825" s="33">
        <v>42377</v>
      </c>
      <c r="K825" t="s">
        <v>46</v>
      </c>
      <c r="L825" t="s">
        <v>36</v>
      </c>
      <c r="M825" t="s">
        <v>31</v>
      </c>
      <c r="N825" t="s">
        <v>24</v>
      </c>
      <c r="O825" t="s">
        <v>2194</v>
      </c>
      <c r="S825" t="s">
        <v>2219</v>
      </c>
      <c r="T825" t="s">
        <v>45</v>
      </c>
      <c r="U825" t="s">
        <v>18</v>
      </c>
      <c r="V825">
        <v>-21</v>
      </c>
      <c r="W825" t="s">
        <v>19</v>
      </c>
      <c r="X825" s="32" t="s">
        <v>282</v>
      </c>
      <c r="Y825">
        <v>0</v>
      </c>
      <c r="Z825">
        <v>0</v>
      </c>
      <c r="AC825">
        <v>0</v>
      </c>
      <c r="AD825">
        <v>0</v>
      </c>
      <c r="AJ825" s="32" t="s">
        <v>282</v>
      </c>
      <c r="AK825" t="s">
        <v>20</v>
      </c>
      <c r="AL825" t="s">
        <v>144</v>
      </c>
      <c r="AM825">
        <v>356410140</v>
      </c>
      <c r="AN825" s="1">
        <v>42016</v>
      </c>
      <c r="AO825">
        <v>0</v>
      </c>
      <c r="AP825">
        <v>0</v>
      </c>
      <c r="AQ825">
        <v>0</v>
      </c>
      <c r="AR825">
        <v>1</v>
      </c>
      <c r="AS825">
        <v>1</v>
      </c>
      <c r="AT825">
        <v>1</v>
      </c>
      <c r="AU825">
        <v>1</v>
      </c>
      <c r="AV825">
        <v>1</v>
      </c>
    </row>
    <row r="826" spans="1:48" hidden="1" x14ac:dyDescent="0.25">
      <c r="A826" t="s">
        <v>17</v>
      </c>
      <c r="B826" t="s">
        <v>2108</v>
      </c>
      <c r="C826" t="s">
        <v>2109</v>
      </c>
      <c r="D826" t="s">
        <v>2220</v>
      </c>
      <c r="E826" t="s">
        <v>2221</v>
      </c>
      <c r="G826">
        <v>0</v>
      </c>
      <c r="J826" s="33">
        <v>42391</v>
      </c>
      <c r="K826" t="s">
        <v>46</v>
      </c>
      <c r="L826" t="s">
        <v>39</v>
      </c>
      <c r="M826" t="s">
        <v>31</v>
      </c>
      <c r="N826" t="s">
        <v>24</v>
      </c>
      <c r="O826" t="s">
        <v>2194</v>
      </c>
      <c r="T826" t="s">
        <v>45</v>
      </c>
      <c r="U826" t="s">
        <v>18</v>
      </c>
      <c r="V826">
        <v>-21</v>
      </c>
      <c r="W826" t="s">
        <v>19</v>
      </c>
      <c r="X826" s="32" t="s">
        <v>283</v>
      </c>
      <c r="Y826">
        <v>-21</v>
      </c>
      <c r="Z826">
        <v>10</v>
      </c>
      <c r="AC826">
        <v>10</v>
      </c>
      <c r="AD826">
        <v>10</v>
      </c>
      <c r="AJ826" s="32" t="s">
        <v>1533</v>
      </c>
      <c r="AK826" t="s">
        <v>20</v>
      </c>
      <c r="AL826" t="s">
        <v>144</v>
      </c>
      <c r="AM826">
        <v>356410140</v>
      </c>
      <c r="AN826" t="s">
        <v>357</v>
      </c>
      <c r="AO826">
        <v>0</v>
      </c>
      <c r="AP826">
        <v>0</v>
      </c>
      <c r="AQ826">
        <v>0</v>
      </c>
      <c r="AR826">
        <v>1</v>
      </c>
      <c r="AS826">
        <v>1</v>
      </c>
      <c r="AT826">
        <v>1</v>
      </c>
      <c r="AU826">
        <v>1</v>
      </c>
      <c r="AV826">
        <v>1</v>
      </c>
    </row>
    <row r="827" spans="1:48" hidden="1" x14ac:dyDescent="0.25">
      <c r="A827" t="s">
        <v>17</v>
      </c>
      <c r="B827" t="s">
        <v>2222</v>
      </c>
      <c r="C827" t="s">
        <v>2223</v>
      </c>
      <c r="D827" t="s">
        <v>2972</v>
      </c>
      <c r="E827" t="s">
        <v>2227</v>
      </c>
      <c r="G827">
        <v>0</v>
      </c>
      <c r="J827" s="33">
        <v>42312</v>
      </c>
      <c r="K827" t="s">
        <v>38</v>
      </c>
      <c r="L827" t="s">
        <v>39</v>
      </c>
      <c r="M827">
        <v>1234567</v>
      </c>
      <c r="N827" t="s">
        <v>40</v>
      </c>
      <c r="O827" t="s">
        <v>2228</v>
      </c>
      <c r="T827" t="s">
        <v>35</v>
      </c>
      <c r="U827" t="s">
        <v>18</v>
      </c>
      <c r="V827">
        <v>-25</v>
      </c>
      <c r="W827" t="s">
        <v>19</v>
      </c>
      <c r="X827" s="32" t="s">
        <v>303</v>
      </c>
      <c r="Y827">
        <v>0</v>
      </c>
      <c r="Z827">
        <v>15</v>
      </c>
      <c r="AC827">
        <v>15</v>
      </c>
      <c r="AD827">
        <v>15</v>
      </c>
      <c r="AJ827" s="32" t="s">
        <v>354</v>
      </c>
      <c r="AK827" t="s">
        <v>2224</v>
      </c>
      <c r="AL827" t="s">
        <v>307</v>
      </c>
      <c r="AN827" t="s">
        <v>23</v>
      </c>
      <c r="AO827">
        <v>0</v>
      </c>
      <c r="AP827">
        <v>0</v>
      </c>
      <c r="AQ827">
        <v>0</v>
      </c>
      <c r="AR827">
        <v>1</v>
      </c>
      <c r="AS827">
        <v>1</v>
      </c>
      <c r="AT827">
        <v>1</v>
      </c>
      <c r="AU827">
        <v>1</v>
      </c>
      <c r="AV827">
        <v>1</v>
      </c>
    </row>
    <row r="828" spans="1:48" hidden="1" x14ac:dyDescent="0.25">
      <c r="A828" t="s">
        <v>17</v>
      </c>
      <c r="B828" t="s">
        <v>2222</v>
      </c>
      <c r="C828" t="s">
        <v>2223</v>
      </c>
      <c r="D828" t="s">
        <v>2973</v>
      </c>
      <c r="E828" t="s">
        <v>2229</v>
      </c>
      <c r="G828">
        <v>0</v>
      </c>
      <c r="J828" s="33">
        <v>42277</v>
      </c>
      <c r="K828" t="s">
        <v>86</v>
      </c>
      <c r="L828" t="s">
        <v>39</v>
      </c>
      <c r="M828">
        <v>1234567</v>
      </c>
      <c r="N828" t="s">
        <v>37</v>
      </c>
      <c r="O828" t="s">
        <v>2228</v>
      </c>
      <c r="T828" t="s">
        <v>35</v>
      </c>
      <c r="U828" t="s">
        <v>18</v>
      </c>
      <c r="V828">
        <v>-30</v>
      </c>
      <c r="W828" t="s">
        <v>19</v>
      </c>
      <c r="X828" s="32" t="s">
        <v>23</v>
      </c>
      <c r="Y828">
        <v>0</v>
      </c>
      <c r="Z828">
        <v>0</v>
      </c>
      <c r="AA828" s="1">
        <v>42014</v>
      </c>
      <c r="AC828">
        <v>0</v>
      </c>
      <c r="AD828">
        <v>0</v>
      </c>
      <c r="AJ828" s="32" t="s">
        <v>23</v>
      </c>
      <c r="AK828" t="s">
        <v>2224</v>
      </c>
      <c r="AN828" t="s">
        <v>198</v>
      </c>
      <c r="AO828">
        <v>0</v>
      </c>
      <c r="AP828">
        <v>0</v>
      </c>
      <c r="AQ828">
        <v>0</v>
      </c>
      <c r="AR828">
        <v>1</v>
      </c>
      <c r="AS828">
        <v>1</v>
      </c>
      <c r="AT828">
        <v>1</v>
      </c>
      <c r="AU828">
        <v>1</v>
      </c>
      <c r="AV828">
        <v>1</v>
      </c>
    </row>
    <row r="829" spans="1:48" hidden="1" x14ac:dyDescent="0.25">
      <c r="A829" t="s">
        <v>17</v>
      </c>
      <c r="B829" t="s">
        <v>2222</v>
      </c>
      <c r="C829" t="s">
        <v>2223</v>
      </c>
      <c r="D829" t="s">
        <v>2974</v>
      </c>
      <c r="E829" t="s">
        <v>2230</v>
      </c>
      <c r="G829">
        <v>0</v>
      </c>
      <c r="J829" s="33">
        <v>42277</v>
      </c>
      <c r="K829" t="s">
        <v>86</v>
      </c>
      <c r="L829" t="s">
        <v>36</v>
      </c>
      <c r="M829">
        <v>1234567</v>
      </c>
      <c r="N829" t="s">
        <v>37</v>
      </c>
      <c r="O829" t="s">
        <v>2228</v>
      </c>
      <c r="T829" t="s">
        <v>35</v>
      </c>
      <c r="U829" t="s">
        <v>18</v>
      </c>
      <c r="V829">
        <v>-30</v>
      </c>
      <c r="W829" t="s">
        <v>19</v>
      </c>
      <c r="X829" s="32" t="s">
        <v>23</v>
      </c>
      <c r="Y829">
        <v>0</v>
      </c>
      <c r="Z829">
        <v>0</v>
      </c>
      <c r="AC829">
        <v>0</v>
      </c>
      <c r="AD829">
        <v>0</v>
      </c>
      <c r="AJ829" s="32" t="s">
        <v>23</v>
      </c>
      <c r="AK829" t="s">
        <v>2224</v>
      </c>
      <c r="AN829" t="s">
        <v>198</v>
      </c>
      <c r="AO829">
        <v>0</v>
      </c>
      <c r="AP829">
        <v>0</v>
      </c>
      <c r="AQ829">
        <v>0</v>
      </c>
      <c r="AR829">
        <v>1</v>
      </c>
      <c r="AS829">
        <v>1</v>
      </c>
      <c r="AT829">
        <v>1</v>
      </c>
      <c r="AU829">
        <v>1</v>
      </c>
      <c r="AV829">
        <v>1</v>
      </c>
    </row>
    <row r="830" spans="1:48" hidden="1" x14ac:dyDescent="0.25">
      <c r="A830" t="s">
        <v>17</v>
      </c>
      <c r="B830" t="s">
        <v>2222</v>
      </c>
      <c r="C830" t="s">
        <v>2223</v>
      </c>
      <c r="D830" t="s">
        <v>2975</v>
      </c>
      <c r="E830" t="s">
        <v>2231</v>
      </c>
      <c r="G830">
        <v>0</v>
      </c>
      <c r="J830" s="33">
        <v>42312</v>
      </c>
      <c r="K830" t="s">
        <v>38</v>
      </c>
      <c r="L830" t="s">
        <v>39</v>
      </c>
      <c r="M830">
        <v>1234567</v>
      </c>
      <c r="N830" t="s">
        <v>40</v>
      </c>
      <c r="O830" t="s">
        <v>2228</v>
      </c>
      <c r="T830" t="s">
        <v>35</v>
      </c>
      <c r="U830" t="s">
        <v>18</v>
      </c>
      <c r="V830">
        <v>-30</v>
      </c>
      <c r="W830" t="s">
        <v>19</v>
      </c>
      <c r="X830" s="32" t="s">
        <v>303</v>
      </c>
      <c r="Y830">
        <v>0</v>
      </c>
      <c r="Z830">
        <v>15</v>
      </c>
      <c r="AC830">
        <v>15</v>
      </c>
      <c r="AD830">
        <v>15</v>
      </c>
      <c r="AJ830" s="32" t="s">
        <v>354</v>
      </c>
      <c r="AK830" t="s">
        <v>2224</v>
      </c>
      <c r="AL830" t="s">
        <v>307</v>
      </c>
      <c r="AN830" t="s">
        <v>130</v>
      </c>
      <c r="AO830">
        <v>0</v>
      </c>
      <c r="AP830">
        <v>0</v>
      </c>
      <c r="AQ830">
        <v>0</v>
      </c>
      <c r="AR830">
        <v>1</v>
      </c>
      <c r="AS830">
        <v>1</v>
      </c>
      <c r="AT830">
        <v>1</v>
      </c>
      <c r="AU830">
        <v>1</v>
      </c>
      <c r="AV830">
        <v>1</v>
      </c>
    </row>
    <row r="831" spans="1:48" hidden="1" x14ac:dyDescent="0.25">
      <c r="A831" t="s">
        <v>17</v>
      </c>
      <c r="B831" t="s">
        <v>2222</v>
      </c>
      <c r="C831" t="s">
        <v>2223</v>
      </c>
      <c r="D831" t="s">
        <v>2976</v>
      </c>
      <c r="E831" t="s">
        <v>2232</v>
      </c>
      <c r="G831">
        <v>0</v>
      </c>
      <c r="J831" s="33">
        <v>42379</v>
      </c>
      <c r="K831" t="s">
        <v>86</v>
      </c>
      <c r="L831" t="s">
        <v>39</v>
      </c>
      <c r="M831">
        <v>1234567</v>
      </c>
      <c r="N831" t="s">
        <v>37</v>
      </c>
      <c r="O831" t="s">
        <v>2228</v>
      </c>
      <c r="T831" t="s">
        <v>35</v>
      </c>
      <c r="U831" t="s">
        <v>18</v>
      </c>
      <c r="V831">
        <v>-9</v>
      </c>
      <c r="W831" t="s">
        <v>19</v>
      </c>
      <c r="X831" s="32" t="s">
        <v>2233</v>
      </c>
      <c r="Y831">
        <v>0</v>
      </c>
      <c r="Z831">
        <v>0</v>
      </c>
      <c r="AA831" s="1">
        <v>42675</v>
      </c>
      <c r="AC831">
        <v>0</v>
      </c>
      <c r="AD831">
        <v>0</v>
      </c>
      <c r="AJ831" s="32" t="s">
        <v>2233</v>
      </c>
      <c r="AK831" t="s">
        <v>2224</v>
      </c>
      <c r="AN831" t="s">
        <v>273</v>
      </c>
      <c r="AO831">
        <v>0</v>
      </c>
      <c r="AP831">
        <v>0</v>
      </c>
      <c r="AQ831">
        <v>0</v>
      </c>
      <c r="AR831">
        <v>1</v>
      </c>
      <c r="AS831">
        <v>1</v>
      </c>
      <c r="AT831">
        <v>1</v>
      </c>
      <c r="AU831">
        <v>1</v>
      </c>
      <c r="AV831">
        <v>1</v>
      </c>
    </row>
    <row r="832" spans="1:48" hidden="1" x14ac:dyDescent="0.25">
      <c r="A832" t="s">
        <v>17</v>
      </c>
      <c r="B832" t="s">
        <v>2222</v>
      </c>
      <c r="C832" t="s">
        <v>2223</v>
      </c>
      <c r="D832" t="s">
        <v>2977</v>
      </c>
      <c r="E832" t="s">
        <v>2234</v>
      </c>
      <c r="G832">
        <v>0</v>
      </c>
      <c r="J832" s="33">
        <v>42492</v>
      </c>
      <c r="K832" t="s">
        <v>38</v>
      </c>
      <c r="L832" t="s">
        <v>39</v>
      </c>
      <c r="M832">
        <v>1234567</v>
      </c>
      <c r="N832" t="s">
        <v>40</v>
      </c>
      <c r="O832" t="s">
        <v>2228</v>
      </c>
      <c r="S832" t="s">
        <v>2235</v>
      </c>
      <c r="T832" t="s">
        <v>35</v>
      </c>
      <c r="U832" t="s">
        <v>18</v>
      </c>
      <c r="V832">
        <v>-9</v>
      </c>
      <c r="W832" t="s">
        <v>19</v>
      </c>
      <c r="X832" s="32" t="s">
        <v>283</v>
      </c>
      <c r="Y832">
        <v>0</v>
      </c>
      <c r="Z832">
        <v>80</v>
      </c>
      <c r="AC832">
        <v>80</v>
      </c>
      <c r="AD832">
        <v>80</v>
      </c>
      <c r="AJ832" s="32" t="s">
        <v>75</v>
      </c>
      <c r="AK832" t="s">
        <v>2224</v>
      </c>
      <c r="AL832" t="s">
        <v>2978</v>
      </c>
      <c r="AN832" t="s">
        <v>457</v>
      </c>
      <c r="AO832">
        <v>0</v>
      </c>
      <c r="AP832">
        <v>0</v>
      </c>
      <c r="AQ832">
        <v>0</v>
      </c>
      <c r="AR832">
        <v>1</v>
      </c>
      <c r="AS832">
        <v>1</v>
      </c>
      <c r="AT832">
        <v>1</v>
      </c>
      <c r="AU832">
        <v>1</v>
      </c>
      <c r="AV832">
        <v>1</v>
      </c>
    </row>
    <row r="833" spans="1:48" hidden="1" x14ac:dyDescent="0.25">
      <c r="A833" t="s">
        <v>17</v>
      </c>
      <c r="B833" t="s">
        <v>2222</v>
      </c>
      <c r="C833" t="s">
        <v>2223</v>
      </c>
      <c r="D833" t="s">
        <v>2979</v>
      </c>
      <c r="E833" t="s">
        <v>2236</v>
      </c>
      <c r="G833">
        <v>0</v>
      </c>
      <c r="J833" s="33">
        <v>42523</v>
      </c>
      <c r="K833" t="s">
        <v>38</v>
      </c>
      <c r="L833" t="s">
        <v>39</v>
      </c>
      <c r="M833">
        <v>1234567</v>
      </c>
      <c r="N833" t="s">
        <v>40</v>
      </c>
      <c r="O833" t="s">
        <v>2228</v>
      </c>
      <c r="T833" t="s">
        <v>35</v>
      </c>
      <c r="U833" t="s">
        <v>18</v>
      </c>
      <c r="V833">
        <v>-9</v>
      </c>
      <c r="W833" t="s">
        <v>19</v>
      </c>
      <c r="X833" s="32" t="s">
        <v>77</v>
      </c>
      <c r="Y833">
        <v>0</v>
      </c>
      <c r="Z833">
        <v>15</v>
      </c>
      <c r="AC833">
        <v>15</v>
      </c>
      <c r="AD833">
        <v>15</v>
      </c>
      <c r="AJ833" s="32" t="s">
        <v>924</v>
      </c>
      <c r="AK833" t="s">
        <v>2224</v>
      </c>
      <c r="AL833" t="s">
        <v>41</v>
      </c>
      <c r="AN833" t="s">
        <v>460</v>
      </c>
      <c r="AO833">
        <v>0</v>
      </c>
      <c r="AP833">
        <v>0</v>
      </c>
      <c r="AQ833">
        <v>0</v>
      </c>
      <c r="AR833">
        <v>1</v>
      </c>
      <c r="AS833">
        <v>1</v>
      </c>
      <c r="AT833">
        <v>1</v>
      </c>
      <c r="AU833">
        <v>1</v>
      </c>
      <c r="AV833">
        <v>1</v>
      </c>
    </row>
    <row r="834" spans="1:48" hidden="1" x14ac:dyDescent="0.25">
      <c r="A834" t="s">
        <v>17</v>
      </c>
      <c r="B834" t="s">
        <v>2222</v>
      </c>
      <c r="C834" t="s">
        <v>2223</v>
      </c>
      <c r="D834" t="s">
        <v>2980</v>
      </c>
      <c r="E834" t="s">
        <v>2237</v>
      </c>
      <c r="G834">
        <v>0</v>
      </c>
      <c r="J834" s="33">
        <v>42544</v>
      </c>
      <c r="K834" t="s">
        <v>38</v>
      </c>
      <c r="L834" t="s">
        <v>39</v>
      </c>
      <c r="M834" t="s">
        <v>310</v>
      </c>
      <c r="N834" t="s">
        <v>40</v>
      </c>
      <c r="O834" t="s">
        <v>2228</v>
      </c>
      <c r="T834" t="s">
        <v>35</v>
      </c>
      <c r="U834" t="s">
        <v>18</v>
      </c>
      <c r="V834">
        <v>-9</v>
      </c>
      <c r="W834" t="s">
        <v>19</v>
      </c>
      <c r="X834" s="32" t="s">
        <v>464</v>
      </c>
      <c r="Y834">
        <v>0</v>
      </c>
      <c r="Z834">
        <v>15</v>
      </c>
      <c r="AC834">
        <v>15</v>
      </c>
      <c r="AD834">
        <v>15</v>
      </c>
      <c r="AJ834" s="32" t="s">
        <v>81</v>
      </c>
      <c r="AK834" t="s">
        <v>2224</v>
      </c>
      <c r="AL834" t="s">
        <v>41</v>
      </c>
      <c r="AN834" s="1">
        <v>42649</v>
      </c>
      <c r="AO834">
        <v>0</v>
      </c>
      <c r="AP834">
        <v>0</v>
      </c>
      <c r="AQ834">
        <v>0</v>
      </c>
      <c r="AR834">
        <v>1</v>
      </c>
      <c r="AS834">
        <v>1</v>
      </c>
      <c r="AT834">
        <v>1</v>
      </c>
      <c r="AU834">
        <v>1</v>
      </c>
      <c r="AV834">
        <v>1</v>
      </c>
    </row>
    <row r="835" spans="1:48" hidden="1" x14ac:dyDescent="0.25">
      <c r="A835" t="s">
        <v>17</v>
      </c>
      <c r="B835" t="s">
        <v>2222</v>
      </c>
      <c r="C835" t="s">
        <v>2223</v>
      </c>
      <c r="D835" t="s">
        <v>2981</v>
      </c>
      <c r="E835" t="s">
        <v>2238</v>
      </c>
      <c r="G835">
        <v>0</v>
      </c>
      <c r="J835" s="33">
        <v>42544</v>
      </c>
      <c r="K835" t="s">
        <v>38</v>
      </c>
      <c r="L835" t="s">
        <v>39</v>
      </c>
      <c r="M835" t="s">
        <v>310</v>
      </c>
      <c r="N835" t="s">
        <v>40</v>
      </c>
      <c r="O835" t="s">
        <v>2228</v>
      </c>
      <c r="T835" t="s">
        <v>35</v>
      </c>
      <c r="U835" t="s">
        <v>18</v>
      </c>
      <c r="V835">
        <v>-9</v>
      </c>
      <c r="W835" t="s">
        <v>19</v>
      </c>
      <c r="X835" s="32" t="s">
        <v>464</v>
      </c>
      <c r="Y835">
        <v>0</v>
      </c>
      <c r="Z835">
        <v>15</v>
      </c>
      <c r="AC835">
        <v>15</v>
      </c>
      <c r="AD835">
        <v>15</v>
      </c>
      <c r="AJ835" s="32" t="s">
        <v>81</v>
      </c>
      <c r="AK835" t="s">
        <v>2224</v>
      </c>
      <c r="AL835" t="s">
        <v>41</v>
      </c>
      <c r="AN835" s="1">
        <v>42649</v>
      </c>
      <c r="AO835">
        <v>0</v>
      </c>
      <c r="AP835">
        <v>0</v>
      </c>
      <c r="AQ835">
        <v>0</v>
      </c>
      <c r="AR835">
        <v>1</v>
      </c>
      <c r="AS835">
        <v>1</v>
      </c>
      <c r="AT835">
        <v>1</v>
      </c>
      <c r="AU835">
        <v>1</v>
      </c>
      <c r="AV835">
        <v>1</v>
      </c>
    </row>
    <row r="836" spans="1:48" hidden="1" x14ac:dyDescent="0.25">
      <c r="A836" t="s">
        <v>17</v>
      </c>
      <c r="B836" t="s">
        <v>2222</v>
      </c>
      <c r="C836" t="s">
        <v>2223</v>
      </c>
      <c r="D836" t="s">
        <v>2982</v>
      </c>
      <c r="E836" t="s">
        <v>2239</v>
      </c>
      <c r="G836">
        <v>0</v>
      </c>
      <c r="J836" s="33">
        <v>42544</v>
      </c>
      <c r="K836" t="s">
        <v>38</v>
      </c>
      <c r="L836" t="s">
        <v>39</v>
      </c>
      <c r="M836" t="s">
        <v>310</v>
      </c>
      <c r="N836" t="s">
        <v>40</v>
      </c>
      <c r="O836" t="s">
        <v>2228</v>
      </c>
      <c r="T836" t="s">
        <v>35</v>
      </c>
      <c r="U836" t="s">
        <v>18</v>
      </c>
      <c r="V836">
        <v>-9</v>
      </c>
      <c r="W836" t="s">
        <v>19</v>
      </c>
      <c r="X836" s="32" t="s">
        <v>464</v>
      </c>
      <c r="Y836">
        <v>0</v>
      </c>
      <c r="Z836">
        <v>15</v>
      </c>
      <c r="AC836">
        <v>15</v>
      </c>
      <c r="AD836">
        <v>15</v>
      </c>
      <c r="AJ836" s="32" t="s">
        <v>81</v>
      </c>
      <c r="AK836" t="s">
        <v>2224</v>
      </c>
      <c r="AL836" t="s">
        <v>41</v>
      </c>
      <c r="AN836" s="1">
        <v>42649</v>
      </c>
      <c r="AO836">
        <v>0</v>
      </c>
      <c r="AP836">
        <v>0</v>
      </c>
      <c r="AQ836">
        <v>0</v>
      </c>
      <c r="AR836">
        <v>1</v>
      </c>
      <c r="AS836">
        <v>1</v>
      </c>
      <c r="AT836">
        <v>1</v>
      </c>
      <c r="AU836">
        <v>1</v>
      </c>
      <c r="AV836">
        <v>1</v>
      </c>
    </row>
    <row r="837" spans="1:48" hidden="1" x14ac:dyDescent="0.25">
      <c r="A837" t="s">
        <v>17</v>
      </c>
      <c r="B837" t="s">
        <v>2222</v>
      </c>
      <c r="C837" t="s">
        <v>2223</v>
      </c>
      <c r="D837" t="s">
        <v>2983</v>
      </c>
      <c r="E837" t="s">
        <v>2240</v>
      </c>
      <c r="G837">
        <v>0</v>
      </c>
      <c r="J837" s="33">
        <v>42544</v>
      </c>
      <c r="K837" t="s">
        <v>38</v>
      </c>
      <c r="L837" t="s">
        <v>39</v>
      </c>
      <c r="M837" t="s">
        <v>310</v>
      </c>
      <c r="N837" t="s">
        <v>40</v>
      </c>
      <c r="O837" t="s">
        <v>2228</v>
      </c>
      <c r="T837" t="s">
        <v>35</v>
      </c>
      <c r="U837" t="s">
        <v>18</v>
      </c>
      <c r="V837">
        <v>-9</v>
      </c>
      <c r="W837" t="s">
        <v>19</v>
      </c>
      <c r="X837" s="32" t="s">
        <v>464</v>
      </c>
      <c r="Y837">
        <v>0</v>
      </c>
      <c r="Z837">
        <v>15</v>
      </c>
      <c r="AC837">
        <v>15</v>
      </c>
      <c r="AD837">
        <v>15</v>
      </c>
      <c r="AJ837" s="32" t="s">
        <v>81</v>
      </c>
      <c r="AK837" t="s">
        <v>2224</v>
      </c>
      <c r="AL837" t="s">
        <v>305</v>
      </c>
      <c r="AN837" s="1">
        <v>42649</v>
      </c>
      <c r="AO837">
        <v>0</v>
      </c>
      <c r="AP837">
        <v>0</v>
      </c>
      <c r="AQ837">
        <v>0</v>
      </c>
      <c r="AR837">
        <v>1</v>
      </c>
      <c r="AS837">
        <v>1</v>
      </c>
      <c r="AT837">
        <v>1</v>
      </c>
      <c r="AU837">
        <v>1</v>
      </c>
      <c r="AV837">
        <v>1</v>
      </c>
    </row>
    <row r="838" spans="1:48" hidden="1" x14ac:dyDescent="0.25">
      <c r="A838" t="s">
        <v>17</v>
      </c>
      <c r="B838" t="s">
        <v>2222</v>
      </c>
      <c r="C838" t="s">
        <v>2223</v>
      </c>
      <c r="D838" t="s">
        <v>2984</v>
      </c>
      <c r="E838" t="s">
        <v>2241</v>
      </c>
      <c r="G838">
        <v>0</v>
      </c>
      <c r="J838" s="33">
        <v>42569</v>
      </c>
      <c r="K838" t="s">
        <v>38</v>
      </c>
      <c r="L838" t="s">
        <v>39</v>
      </c>
      <c r="M838" t="s">
        <v>310</v>
      </c>
      <c r="N838" t="s">
        <v>40</v>
      </c>
      <c r="O838" t="s">
        <v>2228</v>
      </c>
      <c r="T838" t="s">
        <v>35</v>
      </c>
      <c r="U838" t="s">
        <v>18</v>
      </c>
      <c r="V838">
        <v>-9</v>
      </c>
      <c r="W838" t="s">
        <v>19</v>
      </c>
      <c r="X838" s="32" t="s">
        <v>468</v>
      </c>
      <c r="Y838">
        <v>0</v>
      </c>
      <c r="Z838">
        <v>15</v>
      </c>
      <c r="AC838">
        <v>15</v>
      </c>
      <c r="AD838">
        <v>15</v>
      </c>
      <c r="AJ838" s="32" t="s">
        <v>929</v>
      </c>
      <c r="AK838" t="s">
        <v>2224</v>
      </c>
      <c r="AL838" t="s">
        <v>41</v>
      </c>
      <c r="AN838" s="1">
        <v>42376</v>
      </c>
      <c r="AO838">
        <v>0</v>
      </c>
      <c r="AP838">
        <v>0</v>
      </c>
      <c r="AQ838">
        <v>0</v>
      </c>
      <c r="AR838">
        <v>1</v>
      </c>
      <c r="AS838">
        <v>1</v>
      </c>
      <c r="AT838">
        <v>1</v>
      </c>
      <c r="AU838">
        <v>1</v>
      </c>
      <c r="AV838">
        <v>1</v>
      </c>
    </row>
    <row r="839" spans="1:48" hidden="1" x14ac:dyDescent="0.25">
      <c r="A839" t="s">
        <v>17</v>
      </c>
      <c r="B839" t="s">
        <v>2222</v>
      </c>
      <c r="C839" t="s">
        <v>2223</v>
      </c>
      <c r="D839" t="s">
        <v>2985</v>
      </c>
      <c r="E839" t="s">
        <v>2242</v>
      </c>
      <c r="G839">
        <v>0</v>
      </c>
      <c r="J839" s="33">
        <v>42569</v>
      </c>
      <c r="K839" t="s">
        <v>38</v>
      </c>
      <c r="L839" t="s">
        <v>39</v>
      </c>
      <c r="M839" t="s">
        <v>310</v>
      </c>
      <c r="N839" t="s">
        <v>40</v>
      </c>
      <c r="O839" t="s">
        <v>2228</v>
      </c>
      <c r="T839" t="s">
        <v>35</v>
      </c>
      <c r="U839" t="s">
        <v>18</v>
      </c>
      <c r="V839">
        <v>-9</v>
      </c>
      <c r="W839" t="s">
        <v>19</v>
      </c>
      <c r="X839" s="32" t="s">
        <v>468</v>
      </c>
      <c r="Y839">
        <v>0</v>
      </c>
      <c r="Z839">
        <v>15</v>
      </c>
      <c r="AC839">
        <v>15</v>
      </c>
      <c r="AD839">
        <v>15</v>
      </c>
      <c r="AJ839" s="32" t="s">
        <v>929</v>
      </c>
      <c r="AK839" t="s">
        <v>2224</v>
      </c>
      <c r="AL839" t="s">
        <v>305</v>
      </c>
      <c r="AN839" s="1">
        <v>42376</v>
      </c>
      <c r="AO839">
        <v>0</v>
      </c>
      <c r="AP839">
        <v>0</v>
      </c>
      <c r="AQ839">
        <v>0</v>
      </c>
      <c r="AR839">
        <v>1</v>
      </c>
      <c r="AS839">
        <v>1</v>
      </c>
      <c r="AT839">
        <v>1</v>
      </c>
      <c r="AU839">
        <v>1</v>
      </c>
      <c r="AV839">
        <v>1</v>
      </c>
    </row>
    <row r="840" spans="1:48" hidden="1" x14ac:dyDescent="0.25">
      <c r="A840" t="s">
        <v>17</v>
      </c>
      <c r="B840" t="s">
        <v>2222</v>
      </c>
      <c r="C840" t="s">
        <v>2223</v>
      </c>
      <c r="D840" t="s">
        <v>2986</v>
      </c>
      <c r="E840" t="s">
        <v>2243</v>
      </c>
      <c r="G840">
        <v>0</v>
      </c>
      <c r="J840" s="33">
        <v>42569</v>
      </c>
      <c r="K840" t="s">
        <v>38</v>
      </c>
      <c r="L840" t="s">
        <v>39</v>
      </c>
      <c r="M840" t="s">
        <v>310</v>
      </c>
      <c r="N840" t="s">
        <v>40</v>
      </c>
      <c r="O840" t="s">
        <v>2228</v>
      </c>
      <c r="T840" t="s">
        <v>35</v>
      </c>
      <c r="U840" t="s">
        <v>18</v>
      </c>
      <c r="V840">
        <v>-9</v>
      </c>
      <c r="W840" t="s">
        <v>19</v>
      </c>
      <c r="X840" s="32" t="s">
        <v>468</v>
      </c>
      <c r="Y840">
        <v>0</v>
      </c>
      <c r="Z840">
        <v>15</v>
      </c>
      <c r="AC840">
        <v>15</v>
      </c>
      <c r="AD840">
        <v>15</v>
      </c>
      <c r="AJ840" s="32" t="s">
        <v>929</v>
      </c>
      <c r="AK840" t="s">
        <v>2224</v>
      </c>
      <c r="AL840" t="s">
        <v>41</v>
      </c>
      <c r="AN840" s="1">
        <v>42376</v>
      </c>
      <c r="AO840">
        <v>0</v>
      </c>
      <c r="AP840">
        <v>0</v>
      </c>
      <c r="AQ840">
        <v>0</v>
      </c>
      <c r="AR840">
        <v>1</v>
      </c>
      <c r="AS840">
        <v>1</v>
      </c>
      <c r="AT840">
        <v>1</v>
      </c>
      <c r="AU840">
        <v>1</v>
      </c>
      <c r="AV840">
        <v>1</v>
      </c>
    </row>
    <row r="841" spans="1:48" hidden="1" x14ac:dyDescent="0.25">
      <c r="A841" t="s">
        <v>17</v>
      </c>
      <c r="B841" t="s">
        <v>2222</v>
      </c>
      <c r="C841" t="s">
        <v>2223</v>
      </c>
      <c r="D841" t="s">
        <v>2987</v>
      </c>
      <c r="E841" t="s">
        <v>2244</v>
      </c>
      <c r="G841">
        <v>0</v>
      </c>
      <c r="J841" s="33">
        <v>42298</v>
      </c>
      <c r="K841" t="s">
        <v>38</v>
      </c>
      <c r="L841" t="s">
        <v>36</v>
      </c>
      <c r="M841">
        <v>1234567</v>
      </c>
      <c r="N841" t="s">
        <v>40</v>
      </c>
      <c r="O841" t="s">
        <v>2228</v>
      </c>
      <c r="T841" t="s">
        <v>35</v>
      </c>
      <c r="U841" t="s">
        <v>18</v>
      </c>
      <c r="V841">
        <v>-30</v>
      </c>
      <c r="W841" t="s">
        <v>19</v>
      </c>
      <c r="X841" s="32" t="s">
        <v>155</v>
      </c>
      <c r="Y841">
        <v>0</v>
      </c>
      <c r="Z841">
        <v>15</v>
      </c>
      <c r="AC841">
        <v>15</v>
      </c>
      <c r="AD841">
        <v>15</v>
      </c>
      <c r="AJ841" s="32" t="s">
        <v>352</v>
      </c>
      <c r="AK841" t="s">
        <v>2224</v>
      </c>
      <c r="AL841" t="s">
        <v>48</v>
      </c>
      <c r="AN841" s="1">
        <v>42256</v>
      </c>
      <c r="AO841">
        <v>0</v>
      </c>
      <c r="AP841">
        <v>0</v>
      </c>
      <c r="AQ841">
        <v>0</v>
      </c>
      <c r="AR841">
        <v>1</v>
      </c>
      <c r="AS841">
        <v>1</v>
      </c>
      <c r="AT841">
        <v>1</v>
      </c>
      <c r="AU841">
        <v>1</v>
      </c>
      <c r="AV841">
        <v>1</v>
      </c>
    </row>
    <row r="842" spans="1:48" hidden="1" x14ac:dyDescent="0.25">
      <c r="A842" t="s">
        <v>17</v>
      </c>
      <c r="B842" t="s">
        <v>2222</v>
      </c>
      <c r="C842" t="s">
        <v>2223</v>
      </c>
      <c r="D842" t="s">
        <v>2988</v>
      </c>
      <c r="E842" t="s">
        <v>2245</v>
      </c>
      <c r="G842">
        <v>0</v>
      </c>
      <c r="J842" s="33">
        <v>42298</v>
      </c>
      <c r="K842" t="s">
        <v>38</v>
      </c>
      <c r="L842" t="s">
        <v>36</v>
      </c>
      <c r="M842">
        <v>1234567</v>
      </c>
      <c r="N842" t="s">
        <v>40</v>
      </c>
      <c r="O842" t="s">
        <v>2228</v>
      </c>
      <c r="T842" t="s">
        <v>35</v>
      </c>
      <c r="U842" t="s">
        <v>18</v>
      </c>
      <c r="V842">
        <v>-25</v>
      </c>
      <c r="W842" t="s">
        <v>19</v>
      </c>
      <c r="X842" s="32" t="s">
        <v>155</v>
      </c>
      <c r="Y842">
        <v>0</v>
      </c>
      <c r="Z842">
        <v>15</v>
      </c>
      <c r="AC842">
        <v>15</v>
      </c>
      <c r="AD842">
        <v>15</v>
      </c>
      <c r="AJ842" s="32" t="s">
        <v>352</v>
      </c>
      <c r="AK842" t="s">
        <v>2224</v>
      </c>
      <c r="AL842" t="s">
        <v>48</v>
      </c>
      <c r="AN842" t="s">
        <v>235</v>
      </c>
      <c r="AO842">
        <v>0</v>
      </c>
      <c r="AP842">
        <v>0</v>
      </c>
      <c r="AQ842">
        <v>0</v>
      </c>
      <c r="AR842">
        <v>1</v>
      </c>
      <c r="AS842">
        <v>1</v>
      </c>
      <c r="AT842">
        <v>1</v>
      </c>
      <c r="AU842">
        <v>1</v>
      </c>
      <c r="AV842">
        <v>1</v>
      </c>
    </row>
    <row r="843" spans="1:48" hidden="1" x14ac:dyDescent="0.25">
      <c r="A843" t="s">
        <v>17</v>
      </c>
      <c r="B843" t="s">
        <v>2222</v>
      </c>
      <c r="C843" t="s">
        <v>2223</v>
      </c>
      <c r="D843" t="s">
        <v>2989</v>
      </c>
      <c r="E843" t="s">
        <v>2246</v>
      </c>
      <c r="G843">
        <v>0</v>
      </c>
      <c r="J843" s="33">
        <v>42509</v>
      </c>
      <c r="K843" t="s">
        <v>38</v>
      </c>
      <c r="L843" t="s">
        <v>36</v>
      </c>
      <c r="M843">
        <v>1234567</v>
      </c>
      <c r="N843" t="s">
        <v>40</v>
      </c>
      <c r="O843" t="s">
        <v>2228</v>
      </c>
      <c r="T843" t="s">
        <v>35</v>
      </c>
      <c r="U843" t="s">
        <v>18</v>
      </c>
      <c r="V843">
        <v>-9</v>
      </c>
      <c r="W843" t="s">
        <v>19</v>
      </c>
      <c r="X843" s="32" t="s">
        <v>469</v>
      </c>
      <c r="Y843">
        <v>0</v>
      </c>
      <c r="Z843">
        <v>15</v>
      </c>
      <c r="AC843">
        <v>15</v>
      </c>
      <c r="AD843">
        <v>15</v>
      </c>
      <c r="AJ843" s="32" t="s">
        <v>520</v>
      </c>
      <c r="AK843" t="s">
        <v>2224</v>
      </c>
      <c r="AL843" t="s">
        <v>43</v>
      </c>
      <c r="AN843" s="1">
        <v>42434</v>
      </c>
      <c r="AO843">
        <v>0</v>
      </c>
      <c r="AP843">
        <v>0</v>
      </c>
      <c r="AQ843">
        <v>0</v>
      </c>
      <c r="AR843">
        <v>1</v>
      </c>
      <c r="AS843">
        <v>1</v>
      </c>
      <c r="AT843">
        <v>1</v>
      </c>
      <c r="AU843">
        <v>1</v>
      </c>
      <c r="AV843">
        <v>1</v>
      </c>
    </row>
    <row r="844" spans="1:48" hidden="1" x14ac:dyDescent="0.25">
      <c r="A844" t="s">
        <v>17</v>
      </c>
      <c r="B844" t="s">
        <v>2222</v>
      </c>
      <c r="C844" t="s">
        <v>2223</v>
      </c>
      <c r="D844" t="s">
        <v>2990</v>
      </c>
      <c r="E844" t="s">
        <v>2247</v>
      </c>
      <c r="G844">
        <v>0</v>
      </c>
      <c r="J844" s="33">
        <v>42530</v>
      </c>
      <c r="K844" t="s">
        <v>38</v>
      </c>
      <c r="L844" t="s">
        <v>36</v>
      </c>
      <c r="M844" t="s">
        <v>310</v>
      </c>
      <c r="N844" t="s">
        <v>40</v>
      </c>
      <c r="O844" t="s">
        <v>2228</v>
      </c>
      <c r="T844" t="s">
        <v>35</v>
      </c>
      <c r="U844" t="s">
        <v>18</v>
      </c>
      <c r="V844">
        <v>-9</v>
      </c>
      <c r="W844" t="s">
        <v>19</v>
      </c>
      <c r="X844" s="32" t="s">
        <v>460</v>
      </c>
      <c r="Y844">
        <v>0</v>
      </c>
      <c r="Z844">
        <v>15</v>
      </c>
      <c r="AC844">
        <v>15</v>
      </c>
      <c r="AD844">
        <v>15</v>
      </c>
      <c r="AJ844" s="32" t="s">
        <v>51</v>
      </c>
      <c r="AK844" t="s">
        <v>2224</v>
      </c>
      <c r="AL844" t="s">
        <v>43</v>
      </c>
      <c r="AN844" t="s">
        <v>1031</v>
      </c>
      <c r="AO844">
        <v>0</v>
      </c>
      <c r="AP844">
        <v>0</v>
      </c>
      <c r="AQ844">
        <v>0</v>
      </c>
      <c r="AR844">
        <v>1</v>
      </c>
      <c r="AS844">
        <v>1</v>
      </c>
      <c r="AT844">
        <v>1</v>
      </c>
      <c r="AU844">
        <v>1</v>
      </c>
      <c r="AV844">
        <v>1</v>
      </c>
    </row>
    <row r="845" spans="1:48" hidden="1" x14ac:dyDescent="0.25">
      <c r="A845" t="s">
        <v>17</v>
      </c>
      <c r="B845" t="s">
        <v>2222</v>
      </c>
      <c r="C845" t="s">
        <v>2223</v>
      </c>
      <c r="D845" t="s">
        <v>2991</v>
      </c>
      <c r="E845" t="s">
        <v>2248</v>
      </c>
      <c r="G845">
        <v>0</v>
      </c>
      <c r="J845" s="33">
        <v>42530</v>
      </c>
      <c r="K845" t="s">
        <v>38</v>
      </c>
      <c r="L845" t="s">
        <v>36</v>
      </c>
      <c r="M845" t="s">
        <v>310</v>
      </c>
      <c r="N845" t="s">
        <v>40</v>
      </c>
      <c r="O845" t="s">
        <v>2228</v>
      </c>
      <c r="T845" t="s">
        <v>35</v>
      </c>
      <c r="U845" t="s">
        <v>18</v>
      </c>
      <c r="V845">
        <v>-9</v>
      </c>
      <c r="W845" t="s">
        <v>19</v>
      </c>
      <c r="X845" s="32" t="s">
        <v>460</v>
      </c>
      <c r="Y845">
        <v>0</v>
      </c>
      <c r="Z845">
        <v>15</v>
      </c>
      <c r="AC845">
        <v>15</v>
      </c>
      <c r="AD845">
        <v>15</v>
      </c>
      <c r="AJ845" s="32" t="s">
        <v>51</v>
      </c>
      <c r="AK845" t="s">
        <v>2224</v>
      </c>
      <c r="AL845" t="s">
        <v>43</v>
      </c>
      <c r="AN845" t="s">
        <v>1031</v>
      </c>
      <c r="AO845">
        <v>0</v>
      </c>
      <c r="AP845">
        <v>0</v>
      </c>
      <c r="AQ845">
        <v>0</v>
      </c>
      <c r="AR845">
        <v>1</v>
      </c>
      <c r="AS845">
        <v>1</v>
      </c>
      <c r="AT845">
        <v>1</v>
      </c>
      <c r="AU845">
        <v>1</v>
      </c>
      <c r="AV845">
        <v>1</v>
      </c>
    </row>
    <row r="846" spans="1:48" hidden="1" x14ac:dyDescent="0.25">
      <c r="A846" t="s">
        <v>17</v>
      </c>
      <c r="B846" t="s">
        <v>2222</v>
      </c>
      <c r="C846" t="s">
        <v>2223</v>
      </c>
      <c r="D846" t="s">
        <v>2992</v>
      </c>
      <c r="E846" t="s">
        <v>2249</v>
      </c>
      <c r="G846">
        <v>0</v>
      </c>
      <c r="J846" s="33">
        <v>42530</v>
      </c>
      <c r="K846" t="s">
        <v>38</v>
      </c>
      <c r="L846" t="s">
        <v>36</v>
      </c>
      <c r="M846" t="s">
        <v>310</v>
      </c>
      <c r="N846" t="s">
        <v>40</v>
      </c>
      <c r="O846" t="s">
        <v>2228</v>
      </c>
      <c r="T846" t="s">
        <v>35</v>
      </c>
      <c r="U846" t="s">
        <v>18</v>
      </c>
      <c r="V846">
        <v>-9</v>
      </c>
      <c r="W846" t="s">
        <v>19</v>
      </c>
      <c r="X846" s="32" t="s">
        <v>460</v>
      </c>
      <c r="Y846">
        <v>0</v>
      </c>
      <c r="Z846">
        <v>15</v>
      </c>
      <c r="AC846">
        <v>15</v>
      </c>
      <c r="AD846">
        <v>15</v>
      </c>
      <c r="AJ846" s="32" t="s">
        <v>51</v>
      </c>
      <c r="AK846" t="s">
        <v>2224</v>
      </c>
      <c r="AL846" t="s">
        <v>43</v>
      </c>
      <c r="AN846" t="s">
        <v>1031</v>
      </c>
      <c r="AO846">
        <v>0</v>
      </c>
      <c r="AP846">
        <v>0</v>
      </c>
      <c r="AQ846">
        <v>0</v>
      </c>
      <c r="AR846">
        <v>1</v>
      </c>
      <c r="AS846">
        <v>1</v>
      </c>
      <c r="AT846">
        <v>1</v>
      </c>
      <c r="AU846">
        <v>1</v>
      </c>
      <c r="AV846">
        <v>1</v>
      </c>
    </row>
    <row r="847" spans="1:48" hidden="1" x14ac:dyDescent="0.25">
      <c r="A847" t="s">
        <v>17</v>
      </c>
      <c r="B847" t="s">
        <v>2222</v>
      </c>
      <c r="C847" t="s">
        <v>2223</v>
      </c>
      <c r="D847" t="s">
        <v>2993</v>
      </c>
      <c r="E847" t="s">
        <v>2250</v>
      </c>
      <c r="G847">
        <v>0</v>
      </c>
      <c r="J847" s="33">
        <v>42530</v>
      </c>
      <c r="K847" t="s">
        <v>38</v>
      </c>
      <c r="L847" t="s">
        <v>36</v>
      </c>
      <c r="M847" t="s">
        <v>310</v>
      </c>
      <c r="N847" t="s">
        <v>40</v>
      </c>
      <c r="O847" t="s">
        <v>2228</v>
      </c>
      <c r="T847" t="s">
        <v>35</v>
      </c>
      <c r="U847" t="s">
        <v>18</v>
      </c>
      <c r="V847">
        <v>-9</v>
      </c>
      <c r="W847" t="s">
        <v>19</v>
      </c>
      <c r="X847" s="32" t="s">
        <v>460</v>
      </c>
      <c r="Y847">
        <v>0</v>
      </c>
      <c r="Z847">
        <v>15</v>
      </c>
      <c r="AC847">
        <v>15</v>
      </c>
      <c r="AD847">
        <v>15</v>
      </c>
      <c r="AJ847" s="32" t="s">
        <v>51</v>
      </c>
      <c r="AK847" t="s">
        <v>2224</v>
      </c>
      <c r="AL847" t="s">
        <v>43</v>
      </c>
      <c r="AN847" t="s">
        <v>1031</v>
      </c>
      <c r="AO847">
        <v>0</v>
      </c>
      <c r="AP847">
        <v>0</v>
      </c>
      <c r="AQ847">
        <v>0</v>
      </c>
      <c r="AR847">
        <v>1</v>
      </c>
      <c r="AS847">
        <v>1</v>
      </c>
      <c r="AT847">
        <v>1</v>
      </c>
      <c r="AU847">
        <v>1</v>
      </c>
      <c r="AV847">
        <v>1</v>
      </c>
    </row>
    <row r="848" spans="1:48" hidden="1" x14ac:dyDescent="0.25">
      <c r="A848" t="s">
        <v>17</v>
      </c>
      <c r="B848" t="s">
        <v>2222</v>
      </c>
      <c r="C848" t="s">
        <v>2223</v>
      </c>
      <c r="D848" t="s">
        <v>2994</v>
      </c>
      <c r="E848" t="s">
        <v>2251</v>
      </c>
      <c r="G848">
        <v>0</v>
      </c>
      <c r="J848" s="33">
        <v>42551</v>
      </c>
      <c r="K848" t="s">
        <v>38</v>
      </c>
      <c r="L848" t="s">
        <v>36</v>
      </c>
      <c r="M848" t="s">
        <v>310</v>
      </c>
      <c r="N848" t="s">
        <v>40</v>
      </c>
      <c r="O848" t="s">
        <v>2228</v>
      </c>
      <c r="T848" t="s">
        <v>35</v>
      </c>
      <c r="U848" t="s">
        <v>18</v>
      </c>
      <c r="V848">
        <v>-9</v>
      </c>
      <c r="W848" t="s">
        <v>19</v>
      </c>
      <c r="X848" s="32" t="s">
        <v>80</v>
      </c>
      <c r="Y848">
        <v>0</v>
      </c>
      <c r="Z848">
        <v>15</v>
      </c>
      <c r="AC848">
        <v>15</v>
      </c>
      <c r="AD848">
        <v>15</v>
      </c>
      <c r="AJ848" s="32" t="s">
        <v>946</v>
      </c>
      <c r="AK848" t="s">
        <v>2224</v>
      </c>
      <c r="AL848" t="s">
        <v>43</v>
      </c>
      <c r="AN848" t="s">
        <v>454</v>
      </c>
      <c r="AO848">
        <v>0</v>
      </c>
      <c r="AP848">
        <v>0</v>
      </c>
      <c r="AQ848">
        <v>0</v>
      </c>
      <c r="AR848">
        <v>1</v>
      </c>
      <c r="AS848">
        <v>1</v>
      </c>
      <c r="AT848">
        <v>1</v>
      </c>
      <c r="AU848">
        <v>1</v>
      </c>
      <c r="AV848">
        <v>1</v>
      </c>
    </row>
    <row r="849" spans="1:48" hidden="1" x14ac:dyDescent="0.25">
      <c r="A849" t="s">
        <v>17</v>
      </c>
      <c r="B849" t="s">
        <v>2222</v>
      </c>
      <c r="C849" t="s">
        <v>2223</v>
      </c>
      <c r="D849" t="s">
        <v>2995</v>
      </c>
      <c r="E849" t="s">
        <v>2252</v>
      </c>
      <c r="G849">
        <v>0</v>
      </c>
      <c r="J849" s="33">
        <v>42551</v>
      </c>
      <c r="K849" t="s">
        <v>38</v>
      </c>
      <c r="L849" t="s">
        <v>36</v>
      </c>
      <c r="M849" t="s">
        <v>310</v>
      </c>
      <c r="N849" t="s">
        <v>40</v>
      </c>
      <c r="O849" t="s">
        <v>2228</v>
      </c>
      <c r="T849" t="s">
        <v>35</v>
      </c>
      <c r="U849" t="s">
        <v>18</v>
      </c>
      <c r="V849">
        <v>-9</v>
      </c>
      <c r="W849" t="s">
        <v>19</v>
      </c>
      <c r="X849" s="32" t="s">
        <v>80</v>
      </c>
      <c r="Y849">
        <v>0</v>
      </c>
      <c r="Z849">
        <v>15</v>
      </c>
      <c r="AC849">
        <v>15</v>
      </c>
      <c r="AD849">
        <v>15</v>
      </c>
      <c r="AJ849" s="32" t="s">
        <v>946</v>
      </c>
      <c r="AK849" t="s">
        <v>2224</v>
      </c>
      <c r="AL849" t="s">
        <v>43</v>
      </c>
      <c r="AN849" t="s">
        <v>454</v>
      </c>
      <c r="AO849">
        <v>0</v>
      </c>
      <c r="AP849">
        <v>0</v>
      </c>
      <c r="AQ849">
        <v>0</v>
      </c>
      <c r="AR849">
        <v>1</v>
      </c>
      <c r="AS849">
        <v>1</v>
      </c>
      <c r="AT849">
        <v>1</v>
      </c>
      <c r="AU849">
        <v>1</v>
      </c>
      <c r="AV849">
        <v>1</v>
      </c>
    </row>
    <row r="850" spans="1:48" hidden="1" x14ac:dyDescent="0.25">
      <c r="A850" t="s">
        <v>17</v>
      </c>
      <c r="B850" t="s">
        <v>2222</v>
      </c>
      <c r="C850" t="s">
        <v>2223</v>
      </c>
      <c r="D850" t="s">
        <v>2996</v>
      </c>
      <c r="E850" t="s">
        <v>2253</v>
      </c>
      <c r="G850">
        <v>0</v>
      </c>
      <c r="J850" s="33">
        <v>42551</v>
      </c>
      <c r="K850" t="s">
        <v>38</v>
      </c>
      <c r="L850" t="s">
        <v>36</v>
      </c>
      <c r="M850" t="s">
        <v>310</v>
      </c>
      <c r="N850" t="s">
        <v>40</v>
      </c>
      <c r="O850" t="s">
        <v>2228</v>
      </c>
      <c r="T850" t="s">
        <v>35</v>
      </c>
      <c r="U850" t="s">
        <v>18</v>
      </c>
      <c r="V850">
        <v>-9</v>
      </c>
      <c r="W850" t="s">
        <v>19</v>
      </c>
      <c r="X850" s="32" t="s">
        <v>80</v>
      </c>
      <c r="Y850">
        <v>0</v>
      </c>
      <c r="Z850">
        <v>15</v>
      </c>
      <c r="AC850">
        <v>15</v>
      </c>
      <c r="AD850">
        <v>15</v>
      </c>
      <c r="AJ850" s="32" t="s">
        <v>946</v>
      </c>
      <c r="AK850" t="s">
        <v>2224</v>
      </c>
      <c r="AL850" t="s">
        <v>43</v>
      </c>
      <c r="AN850" t="s">
        <v>454</v>
      </c>
      <c r="AO850">
        <v>0</v>
      </c>
      <c r="AP850">
        <v>0</v>
      </c>
      <c r="AQ850">
        <v>0</v>
      </c>
      <c r="AR850">
        <v>1</v>
      </c>
      <c r="AS850">
        <v>1</v>
      </c>
      <c r="AT850">
        <v>1</v>
      </c>
      <c r="AU850">
        <v>1</v>
      </c>
      <c r="AV850">
        <v>1</v>
      </c>
    </row>
    <row r="851" spans="1:48" hidden="1" x14ac:dyDescent="0.25">
      <c r="A851" t="s">
        <v>17</v>
      </c>
      <c r="B851" t="s">
        <v>2222</v>
      </c>
      <c r="C851" t="s">
        <v>2223</v>
      </c>
      <c r="D851" t="s">
        <v>2258</v>
      </c>
      <c r="E851" t="s">
        <v>2259</v>
      </c>
      <c r="G851">
        <v>0</v>
      </c>
      <c r="J851" s="33">
        <v>42551</v>
      </c>
      <c r="K851" t="s">
        <v>661</v>
      </c>
      <c r="L851" t="s">
        <v>36</v>
      </c>
      <c r="M851" t="s">
        <v>49</v>
      </c>
      <c r="N851" t="s">
        <v>40</v>
      </c>
      <c r="O851" t="s">
        <v>2228</v>
      </c>
      <c r="T851" t="s">
        <v>50</v>
      </c>
      <c r="U851" t="s">
        <v>18</v>
      </c>
      <c r="V851">
        <v>-9</v>
      </c>
      <c r="W851" t="s">
        <v>19</v>
      </c>
      <c r="X851" s="32" t="s">
        <v>468</v>
      </c>
      <c r="Y851">
        <v>0</v>
      </c>
      <c r="Z851">
        <v>5</v>
      </c>
      <c r="AC851">
        <v>5</v>
      </c>
      <c r="AD851">
        <v>5</v>
      </c>
      <c r="AJ851" s="32" t="s">
        <v>946</v>
      </c>
      <c r="AK851" t="s">
        <v>2224</v>
      </c>
      <c r="AN851" t="s">
        <v>454</v>
      </c>
      <c r="AO851">
        <v>0</v>
      </c>
      <c r="AP851">
        <v>0</v>
      </c>
      <c r="AQ851">
        <v>0</v>
      </c>
      <c r="AR851">
        <v>1</v>
      </c>
      <c r="AS851">
        <v>1</v>
      </c>
      <c r="AT851">
        <v>1</v>
      </c>
      <c r="AU851">
        <v>1</v>
      </c>
      <c r="AV851">
        <v>1</v>
      </c>
    </row>
    <row r="852" spans="1:48" hidden="1" x14ac:dyDescent="0.25">
      <c r="A852" t="s">
        <v>17</v>
      </c>
      <c r="B852" t="s">
        <v>2222</v>
      </c>
      <c r="C852" t="s">
        <v>2223</v>
      </c>
      <c r="D852" t="s">
        <v>2260</v>
      </c>
      <c r="E852" t="s">
        <v>2261</v>
      </c>
      <c r="G852">
        <v>0</v>
      </c>
      <c r="J852" s="33">
        <v>42558</v>
      </c>
      <c r="K852" t="s">
        <v>661</v>
      </c>
      <c r="L852" t="s">
        <v>36</v>
      </c>
      <c r="M852" t="s">
        <v>49</v>
      </c>
      <c r="N852" t="s">
        <v>664</v>
      </c>
      <c r="O852" t="s">
        <v>2228</v>
      </c>
      <c r="T852" t="s">
        <v>50</v>
      </c>
      <c r="U852" t="s">
        <v>18</v>
      </c>
      <c r="V852">
        <v>-9</v>
      </c>
      <c r="W852" t="s">
        <v>19</v>
      </c>
      <c r="X852" s="32" t="s">
        <v>942</v>
      </c>
      <c r="Y852">
        <v>0</v>
      </c>
      <c r="Z852">
        <v>5</v>
      </c>
      <c r="AC852">
        <v>5</v>
      </c>
      <c r="AD852">
        <v>5</v>
      </c>
      <c r="AJ852" s="32" t="s">
        <v>947</v>
      </c>
      <c r="AK852" t="s">
        <v>2224</v>
      </c>
      <c r="AN852" t="s">
        <v>468</v>
      </c>
      <c r="AO852">
        <v>0</v>
      </c>
      <c r="AP852">
        <v>0</v>
      </c>
      <c r="AQ852">
        <v>0</v>
      </c>
      <c r="AR852">
        <v>1</v>
      </c>
      <c r="AS852">
        <v>1</v>
      </c>
      <c r="AT852">
        <v>1</v>
      </c>
      <c r="AU852">
        <v>1</v>
      </c>
      <c r="AV852">
        <v>1</v>
      </c>
    </row>
    <row r="853" spans="1:48" hidden="1" x14ac:dyDescent="0.25">
      <c r="A853" t="s">
        <v>17</v>
      </c>
      <c r="B853" t="s">
        <v>2222</v>
      </c>
      <c r="C853" t="s">
        <v>2223</v>
      </c>
      <c r="D853" t="s">
        <v>2262</v>
      </c>
      <c r="E853" t="s">
        <v>2263</v>
      </c>
      <c r="G853">
        <v>0</v>
      </c>
      <c r="J853" s="33">
        <v>42551</v>
      </c>
      <c r="K853" t="s">
        <v>30</v>
      </c>
      <c r="L853" t="s">
        <v>36</v>
      </c>
      <c r="M853" t="s">
        <v>49</v>
      </c>
      <c r="N853" t="s">
        <v>32</v>
      </c>
      <c r="O853" t="s">
        <v>2228</v>
      </c>
      <c r="T853" t="s">
        <v>50</v>
      </c>
      <c r="U853" t="s">
        <v>18</v>
      </c>
      <c r="V853">
        <v>-2</v>
      </c>
      <c r="W853" t="s">
        <v>19</v>
      </c>
      <c r="X853" s="32" t="s">
        <v>468</v>
      </c>
      <c r="Y853">
        <v>0</v>
      </c>
      <c r="Z853">
        <v>5</v>
      </c>
      <c r="AC853">
        <v>5</v>
      </c>
      <c r="AD853">
        <v>5</v>
      </c>
      <c r="AJ853" s="32" t="s">
        <v>946</v>
      </c>
      <c r="AK853" t="s">
        <v>2224</v>
      </c>
      <c r="AN853" t="s">
        <v>1069</v>
      </c>
      <c r="AO853">
        <v>0</v>
      </c>
      <c r="AP853">
        <v>0</v>
      </c>
      <c r="AQ853">
        <v>0</v>
      </c>
      <c r="AR853">
        <v>1</v>
      </c>
      <c r="AS853">
        <v>1</v>
      </c>
      <c r="AT853">
        <v>1</v>
      </c>
      <c r="AU853">
        <v>1</v>
      </c>
      <c r="AV853">
        <v>1</v>
      </c>
    </row>
    <row r="854" spans="1:48" hidden="1" x14ac:dyDescent="0.25">
      <c r="A854" t="s">
        <v>17</v>
      </c>
      <c r="B854" t="s">
        <v>2222</v>
      </c>
      <c r="C854" t="s">
        <v>2223</v>
      </c>
      <c r="D854" t="s">
        <v>2264</v>
      </c>
      <c r="E854" t="s">
        <v>2265</v>
      </c>
      <c r="G854">
        <v>0</v>
      </c>
      <c r="J854" s="33">
        <v>42558</v>
      </c>
      <c r="K854" t="s">
        <v>30</v>
      </c>
      <c r="L854" t="s">
        <v>36</v>
      </c>
      <c r="M854" t="s">
        <v>49</v>
      </c>
      <c r="N854" t="s">
        <v>32</v>
      </c>
      <c r="O854" t="s">
        <v>2228</v>
      </c>
      <c r="T854" t="s">
        <v>50</v>
      </c>
      <c r="U854" t="s">
        <v>18</v>
      </c>
      <c r="V854">
        <v>-2</v>
      </c>
      <c r="W854" t="s">
        <v>19</v>
      </c>
      <c r="X854" s="32" t="s">
        <v>942</v>
      </c>
      <c r="Y854">
        <v>5</v>
      </c>
      <c r="Z854">
        <v>5</v>
      </c>
      <c r="AC854">
        <v>5</v>
      </c>
      <c r="AD854">
        <v>5</v>
      </c>
      <c r="AJ854" s="32" t="s">
        <v>947</v>
      </c>
      <c r="AK854" t="s">
        <v>2224</v>
      </c>
      <c r="AN854" s="1">
        <v>42497</v>
      </c>
      <c r="AO854">
        <v>0</v>
      </c>
      <c r="AP854">
        <v>0</v>
      </c>
      <c r="AQ854">
        <v>0</v>
      </c>
      <c r="AR854">
        <v>1</v>
      </c>
      <c r="AS854">
        <v>1</v>
      </c>
      <c r="AT854">
        <v>1</v>
      </c>
      <c r="AU854">
        <v>1</v>
      </c>
      <c r="AV854">
        <v>1</v>
      </c>
    </row>
    <row r="855" spans="1:48" hidden="1" x14ac:dyDescent="0.25">
      <c r="A855" t="s">
        <v>17</v>
      </c>
      <c r="B855" t="s">
        <v>2222</v>
      </c>
      <c r="C855" t="s">
        <v>2223</v>
      </c>
      <c r="D855" t="s">
        <v>2266</v>
      </c>
      <c r="E855" t="s">
        <v>2267</v>
      </c>
      <c r="G855">
        <v>0</v>
      </c>
      <c r="J855" s="33">
        <v>42558</v>
      </c>
      <c r="K855" t="s">
        <v>46</v>
      </c>
      <c r="L855" t="s">
        <v>36</v>
      </c>
      <c r="M855" t="s">
        <v>49</v>
      </c>
      <c r="N855" t="s">
        <v>24</v>
      </c>
      <c r="O855" t="s">
        <v>2228</v>
      </c>
      <c r="T855" t="s">
        <v>50</v>
      </c>
      <c r="U855" t="s">
        <v>25</v>
      </c>
      <c r="V855">
        <v>-9</v>
      </c>
      <c r="W855" t="s">
        <v>19</v>
      </c>
      <c r="X855" s="32" t="s">
        <v>947</v>
      </c>
      <c r="Y855">
        <v>0</v>
      </c>
      <c r="Z855">
        <v>0</v>
      </c>
      <c r="AC855">
        <v>0</v>
      </c>
      <c r="AD855">
        <v>0</v>
      </c>
      <c r="AJ855" s="32" t="s">
        <v>947</v>
      </c>
      <c r="AK855" t="s">
        <v>2224</v>
      </c>
      <c r="AN855" t="s">
        <v>2268</v>
      </c>
      <c r="AO855">
        <v>0</v>
      </c>
      <c r="AP855">
        <v>0</v>
      </c>
      <c r="AQ855">
        <v>0</v>
      </c>
      <c r="AR855">
        <v>1</v>
      </c>
      <c r="AS855">
        <v>1</v>
      </c>
      <c r="AT855">
        <v>1</v>
      </c>
      <c r="AU855">
        <v>1</v>
      </c>
      <c r="AV855">
        <v>1</v>
      </c>
    </row>
    <row r="856" spans="1:48" hidden="1" x14ac:dyDescent="0.25">
      <c r="A856" t="s">
        <v>17</v>
      </c>
      <c r="B856" t="s">
        <v>2222</v>
      </c>
      <c r="C856" t="s">
        <v>2223</v>
      </c>
      <c r="D856" t="s">
        <v>2269</v>
      </c>
      <c r="E856" t="s">
        <v>2270</v>
      </c>
      <c r="G856">
        <v>0</v>
      </c>
      <c r="J856" s="33">
        <v>42571</v>
      </c>
      <c r="K856" t="s">
        <v>46</v>
      </c>
      <c r="L856" t="s">
        <v>36</v>
      </c>
      <c r="M856" t="s">
        <v>49</v>
      </c>
      <c r="N856" t="s">
        <v>24</v>
      </c>
      <c r="O856" t="s">
        <v>2228</v>
      </c>
      <c r="T856" t="s">
        <v>50</v>
      </c>
      <c r="U856" t="s">
        <v>18</v>
      </c>
      <c r="V856">
        <v>-9</v>
      </c>
      <c r="W856" t="s">
        <v>19</v>
      </c>
      <c r="X856" s="32" t="s">
        <v>926</v>
      </c>
      <c r="Y856">
        <v>0</v>
      </c>
      <c r="Z856">
        <v>7</v>
      </c>
      <c r="AC856">
        <v>7</v>
      </c>
      <c r="AD856">
        <v>7</v>
      </c>
      <c r="AJ856" s="32" t="s">
        <v>1070</v>
      </c>
      <c r="AK856" t="s">
        <v>2224</v>
      </c>
      <c r="AN856" s="1">
        <v>42497</v>
      </c>
      <c r="AO856">
        <v>0</v>
      </c>
      <c r="AP856">
        <v>0</v>
      </c>
      <c r="AQ856">
        <v>0</v>
      </c>
      <c r="AR856">
        <v>1</v>
      </c>
      <c r="AS856">
        <v>1</v>
      </c>
      <c r="AT856">
        <v>1</v>
      </c>
      <c r="AU856">
        <v>1</v>
      </c>
      <c r="AV856">
        <v>1</v>
      </c>
    </row>
    <row r="857" spans="1:48" hidden="1" x14ac:dyDescent="0.25">
      <c r="A857" t="s">
        <v>17</v>
      </c>
      <c r="B857" t="s">
        <v>2222</v>
      </c>
      <c r="C857" t="s">
        <v>2223</v>
      </c>
      <c r="D857" t="s">
        <v>2271</v>
      </c>
      <c r="E857" t="s">
        <v>2272</v>
      </c>
      <c r="G857">
        <v>0</v>
      </c>
      <c r="J857" s="33">
        <v>42569</v>
      </c>
      <c r="K857" t="s">
        <v>136</v>
      </c>
      <c r="L857" t="s">
        <v>36</v>
      </c>
      <c r="M857" t="s">
        <v>49</v>
      </c>
      <c r="N857" t="s">
        <v>24</v>
      </c>
      <c r="O857" t="s">
        <v>2228</v>
      </c>
      <c r="T857" t="s">
        <v>50</v>
      </c>
      <c r="U857" t="s">
        <v>18</v>
      </c>
      <c r="V857">
        <v>-7</v>
      </c>
      <c r="W857" t="s">
        <v>19</v>
      </c>
      <c r="X857" s="32" t="s">
        <v>926</v>
      </c>
      <c r="Y857">
        <v>0</v>
      </c>
      <c r="Z857">
        <v>5</v>
      </c>
      <c r="AC857">
        <v>5</v>
      </c>
      <c r="AD857">
        <v>5</v>
      </c>
      <c r="AJ857" s="32" t="s">
        <v>929</v>
      </c>
      <c r="AK857" t="s">
        <v>2224</v>
      </c>
      <c r="AN857" s="1">
        <v>42497</v>
      </c>
      <c r="AO857">
        <v>0</v>
      </c>
      <c r="AP857">
        <v>0</v>
      </c>
      <c r="AQ857">
        <v>0</v>
      </c>
      <c r="AR857">
        <v>1</v>
      </c>
      <c r="AS857">
        <v>1</v>
      </c>
      <c r="AT857">
        <v>1</v>
      </c>
      <c r="AU857">
        <v>1</v>
      </c>
      <c r="AV857">
        <v>1</v>
      </c>
    </row>
    <row r="858" spans="1:48" hidden="1" x14ac:dyDescent="0.25">
      <c r="A858" t="s">
        <v>17</v>
      </c>
      <c r="B858" t="s">
        <v>2222</v>
      </c>
      <c r="C858" t="s">
        <v>2223</v>
      </c>
      <c r="D858" t="s">
        <v>2273</v>
      </c>
      <c r="E858" t="s">
        <v>2274</v>
      </c>
      <c r="G858">
        <v>0</v>
      </c>
      <c r="J858" s="33">
        <v>42578</v>
      </c>
      <c r="K858" t="s">
        <v>30</v>
      </c>
      <c r="L858" t="s">
        <v>39</v>
      </c>
      <c r="M858" t="s">
        <v>49</v>
      </c>
      <c r="N858" t="s">
        <v>32</v>
      </c>
      <c r="O858" t="s">
        <v>2228</v>
      </c>
      <c r="T858" t="s">
        <v>50</v>
      </c>
      <c r="U858" t="s">
        <v>18</v>
      </c>
      <c r="V858">
        <v>-9</v>
      </c>
      <c r="W858" t="s">
        <v>19</v>
      </c>
      <c r="X858" s="32" t="s">
        <v>1071</v>
      </c>
      <c r="Y858">
        <v>0</v>
      </c>
      <c r="Z858">
        <v>5</v>
      </c>
      <c r="AC858">
        <v>5</v>
      </c>
      <c r="AD858">
        <v>5</v>
      </c>
      <c r="AJ858" s="32" t="s">
        <v>70</v>
      </c>
      <c r="AK858" t="s">
        <v>2224</v>
      </c>
      <c r="AN858" s="1">
        <v>42711</v>
      </c>
      <c r="AO858">
        <v>0</v>
      </c>
      <c r="AP858">
        <v>0</v>
      </c>
      <c r="AQ858">
        <v>0</v>
      </c>
      <c r="AR858">
        <v>1</v>
      </c>
      <c r="AS858">
        <v>1</v>
      </c>
      <c r="AT858">
        <v>1</v>
      </c>
      <c r="AU858">
        <v>1</v>
      </c>
      <c r="AV858">
        <v>1</v>
      </c>
    </row>
    <row r="859" spans="1:48" hidden="1" x14ac:dyDescent="0.25">
      <c r="A859" t="s">
        <v>17</v>
      </c>
      <c r="B859" t="s">
        <v>2222</v>
      </c>
      <c r="C859" t="s">
        <v>2223</v>
      </c>
      <c r="D859" t="s">
        <v>2275</v>
      </c>
      <c r="E859" t="s">
        <v>2276</v>
      </c>
      <c r="G859">
        <v>0</v>
      </c>
      <c r="J859" s="33">
        <v>42607</v>
      </c>
      <c r="K859" t="s">
        <v>30</v>
      </c>
      <c r="L859" t="s">
        <v>36</v>
      </c>
      <c r="M859" t="s">
        <v>49</v>
      </c>
      <c r="N859" t="s">
        <v>32</v>
      </c>
      <c r="O859" t="s">
        <v>2228</v>
      </c>
      <c r="T859" t="s">
        <v>50</v>
      </c>
      <c r="U859" t="s">
        <v>18</v>
      </c>
      <c r="V859">
        <v>-9</v>
      </c>
      <c r="W859" t="s">
        <v>19</v>
      </c>
      <c r="X859" s="32" t="s">
        <v>1423</v>
      </c>
      <c r="Y859">
        <v>0</v>
      </c>
      <c r="Z859">
        <v>10</v>
      </c>
      <c r="AC859">
        <v>10</v>
      </c>
      <c r="AD859">
        <v>10</v>
      </c>
      <c r="AJ859" s="32" t="s">
        <v>1072</v>
      </c>
      <c r="AK859" t="s">
        <v>2224</v>
      </c>
      <c r="AN859" t="s">
        <v>1423</v>
      </c>
      <c r="AO859">
        <v>0</v>
      </c>
      <c r="AP859">
        <v>0</v>
      </c>
      <c r="AQ859">
        <v>0</v>
      </c>
      <c r="AR859">
        <v>1</v>
      </c>
      <c r="AS859">
        <v>1</v>
      </c>
      <c r="AT859">
        <v>1</v>
      </c>
      <c r="AU859">
        <v>1</v>
      </c>
      <c r="AV859">
        <v>1</v>
      </c>
    </row>
    <row r="860" spans="1:48" hidden="1" x14ac:dyDescent="0.25">
      <c r="A860" t="s">
        <v>17</v>
      </c>
      <c r="B860" t="s">
        <v>2222</v>
      </c>
      <c r="C860" t="s">
        <v>2223</v>
      </c>
      <c r="D860" t="s">
        <v>2277</v>
      </c>
      <c r="E860" t="s">
        <v>2278</v>
      </c>
      <c r="G860">
        <v>0</v>
      </c>
      <c r="J860" s="33">
        <v>42621</v>
      </c>
      <c r="K860" t="s">
        <v>46</v>
      </c>
      <c r="L860" t="s">
        <v>36</v>
      </c>
      <c r="M860" t="s">
        <v>49</v>
      </c>
      <c r="N860" t="s">
        <v>24</v>
      </c>
      <c r="O860" t="s">
        <v>2228</v>
      </c>
      <c r="T860" t="s">
        <v>50</v>
      </c>
      <c r="U860" t="s">
        <v>25</v>
      </c>
      <c r="V860">
        <v>-9</v>
      </c>
      <c r="W860" t="s">
        <v>19</v>
      </c>
      <c r="X860" s="32" t="s">
        <v>1111</v>
      </c>
      <c r="Y860">
        <v>0</v>
      </c>
      <c r="Z860">
        <v>0</v>
      </c>
      <c r="AC860">
        <v>0</v>
      </c>
      <c r="AD860">
        <v>0</v>
      </c>
      <c r="AJ860" s="32" t="s">
        <v>1111</v>
      </c>
      <c r="AK860" t="s">
        <v>2224</v>
      </c>
      <c r="AN860" t="s">
        <v>2279</v>
      </c>
      <c r="AO860">
        <v>0</v>
      </c>
      <c r="AP860">
        <v>0</v>
      </c>
      <c r="AQ860">
        <v>0</v>
      </c>
      <c r="AR860">
        <v>1</v>
      </c>
      <c r="AS860">
        <v>1</v>
      </c>
      <c r="AT860">
        <v>1</v>
      </c>
      <c r="AU860">
        <v>1</v>
      </c>
      <c r="AV860">
        <v>1</v>
      </c>
    </row>
    <row r="861" spans="1:48" hidden="1" x14ac:dyDescent="0.25">
      <c r="A861" t="s">
        <v>17</v>
      </c>
      <c r="B861" t="s">
        <v>2222</v>
      </c>
      <c r="C861" t="s">
        <v>2223</v>
      </c>
      <c r="D861" t="s">
        <v>2280</v>
      </c>
      <c r="E861" t="s">
        <v>2281</v>
      </c>
      <c r="G861">
        <v>0</v>
      </c>
      <c r="J861" s="33">
        <v>42569</v>
      </c>
      <c r="K861" t="s">
        <v>30</v>
      </c>
      <c r="L861" t="s">
        <v>36</v>
      </c>
      <c r="M861" t="s">
        <v>49</v>
      </c>
      <c r="N861" t="s">
        <v>32</v>
      </c>
      <c r="O861" t="s">
        <v>2228</v>
      </c>
      <c r="T861" t="s">
        <v>50</v>
      </c>
      <c r="U861" t="s">
        <v>18</v>
      </c>
      <c r="V861">
        <v>-7</v>
      </c>
      <c r="W861" t="s">
        <v>19</v>
      </c>
      <c r="X861" s="32" t="s">
        <v>926</v>
      </c>
      <c r="Y861">
        <v>0</v>
      </c>
      <c r="Z861">
        <v>5</v>
      </c>
      <c r="AC861">
        <v>5</v>
      </c>
      <c r="AD861">
        <v>5</v>
      </c>
      <c r="AJ861" s="32" t="s">
        <v>929</v>
      </c>
      <c r="AK861" t="s">
        <v>2224</v>
      </c>
      <c r="AN861" s="1">
        <v>42497</v>
      </c>
      <c r="AO861">
        <v>0</v>
      </c>
      <c r="AP861">
        <v>0</v>
      </c>
      <c r="AQ861">
        <v>0</v>
      </c>
      <c r="AR861">
        <v>1</v>
      </c>
      <c r="AS861">
        <v>1</v>
      </c>
      <c r="AT861">
        <v>1</v>
      </c>
      <c r="AU861">
        <v>1</v>
      </c>
      <c r="AV861">
        <v>1</v>
      </c>
    </row>
    <row r="862" spans="1:48" hidden="1" x14ac:dyDescent="0.25">
      <c r="A862" t="s">
        <v>17</v>
      </c>
      <c r="B862" t="s">
        <v>2222</v>
      </c>
      <c r="C862" t="s">
        <v>2223</v>
      </c>
      <c r="D862" t="s">
        <v>2282</v>
      </c>
      <c r="E862" t="s">
        <v>2283</v>
      </c>
      <c r="G862">
        <v>0</v>
      </c>
      <c r="J862" s="33">
        <v>42576</v>
      </c>
      <c r="K862" t="s">
        <v>30</v>
      </c>
      <c r="L862" t="s">
        <v>36</v>
      </c>
      <c r="M862" t="s">
        <v>49</v>
      </c>
      <c r="N862" t="s">
        <v>32</v>
      </c>
      <c r="O862" t="s">
        <v>2228</v>
      </c>
      <c r="T862" t="s">
        <v>50</v>
      </c>
      <c r="U862" t="s">
        <v>18</v>
      </c>
      <c r="V862">
        <v>-7</v>
      </c>
      <c r="W862" t="s">
        <v>19</v>
      </c>
      <c r="X862" s="32" t="s">
        <v>912</v>
      </c>
      <c r="Y862">
        <v>0</v>
      </c>
      <c r="Z862">
        <v>5</v>
      </c>
      <c r="AC862">
        <v>5</v>
      </c>
      <c r="AD862">
        <v>5</v>
      </c>
      <c r="AJ862" s="32" t="s">
        <v>1427</v>
      </c>
      <c r="AK862" t="s">
        <v>2224</v>
      </c>
      <c r="AN862" s="1">
        <v>42711</v>
      </c>
      <c r="AO862">
        <v>0</v>
      </c>
      <c r="AP862">
        <v>0</v>
      </c>
      <c r="AQ862">
        <v>0</v>
      </c>
      <c r="AR862">
        <v>1</v>
      </c>
      <c r="AS862">
        <v>1</v>
      </c>
      <c r="AT862">
        <v>1</v>
      </c>
      <c r="AU862">
        <v>1</v>
      </c>
      <c r="AV862">
        <v>1</v>
      </c>
    </row>
    <row r="863" spans="1:48" hidden="1" x14ac:dyDescent="0.25">
      <c r="A863" t="s">
        <v>17</v>
      </c>
      <c r="B863" t="s">
        <v>2222</v>
      </c>
      <c r="C863" t="s">
        <v>2223</v>
      </c>
      <c r="D863" t="s">
        <v>2284</v>
      </c>
      <c r="E863" t="s">
        <v>2285</v>
      </c>
      <c r="G863">
        <v>0</v>
      </c>
      <c r="J863" s="33">
        <v>42612</v>
      </c>
      <c r="K863" t="s">
        <v>30</v>
      </c>
      <c r="L863" t="s">
        <v>36</v>
      </c>
      <c r="M863" t="s">
        <v>49</v>
      </c>
      <c r="N863" t="s">
        <v>32</v>
      </c>
      <c r="O863" t="s">
        <v>2228</v>
      </c>
      <c r="T863" t="s">
        <v>50</v>
      </c>
      <c r="U863" t="s">
        <v>18</v>
      </c>
      <c r="V863">
        <v>-7</v>
      </c>
      <c r="W863" t="s">
        <v>19</v>
      </c>
      <c r="X863" s="32" t="s">
        <v>927</v>
      </c>
      <c r="Y863">
        <v>0</v>
      </c>
      <c r="Z863">
        <v>15</v>
      </c>
      <c r="AC863">
        <v>15</v>
      </c>
      <c r="AD863">
        <v>15</v>
      </c>
      <c r="AJ863" s="32" t="s">
        <v>1032</v>
      </c>
      <c r="AK863" t="s">
        <v>2224</v>
      </c>
      <c r="AN863" t="s">
        <v>1425</v>
      </c>
      <c r="AO863">
        <v>0</v>
      </c>
      <c r="AP863">
        <v>0</v>
      </c>
      <c r="AQ863">
        <v>0</v>
      </c>
      <c r="AR863">
        <v>1</v>
      </c>
      <c r="AS863">
        <v>1</v>
      </c>
      <c r="AT863">
        <v>1</v>
      </c>
      <c r="AU863">
        <v>1</v>
      </c>
      <c r="AV863">
        <v>1</v>
      </c>
    </row>
    <row r="864" spans="1:48" hidden="1" x14ac:dyDescent="0.25">
      <c r="A864" t="s">
        <v>17</v>
      </c>
      <c r="B864" t="s">
        <v>2222</v>
      </c>
      <c r="C864" t="s">
        <v>2223</v>
      </c>
      <c r="D864" t="s">
        <v>2286</v>
      </c>
      <c r="E864" t="s">
        <v>2287</v>
      </c>
      <c r="G864">
        <v>0</v>
      </c>
      <c r="J864" s="33">
        <v>42605</v>
      </c>
      <c r="K864" t="s">
        <v>136</v>
      </c>
      <c r="L864" t="s">
        <v>36</v>
      </c>
      <c r="M864" t="s">
        <v>49</v>
      </c>
      <c r="N864" t="s">
        <v>24</v>
      </c>
      <c r="O864" t="s">
        <v>2228</v>
      </c>
      <c r="T864" t="s">
        <v>50</v>
      </c>
      <c r="U864" t="s">
        <v>18</v>
      </c>
      <c r="V864">
        <v>-2</v>
      </c>
      <c r="W864" t="s">
        <v>19</v>
      </c>
      <c r="X864" s="32" t="s">
        <v>912</v>
      </c>
      <c r="Y864">
        <v>5</v>
      </c>
      <c r="Z864">
        <v>15</v>
      </c>
      <c r="AC864">
        <v>15</v>
      </c>
      <c r="AD864">
        <v>15</v>
      </c>
      <c r="AJ864" s="32" t="s">
        <v>930</v>
      </c>
      <c r="AK864" t="s">
        <v>2224</v>
      </c>
      <c r="AN864" t="s">
        <v>1425</v>
      </c>
      <c r="AO864">
        <v>0</v>
      </c>
      <c r="AP864">
        <v>0</v>
      </c>
      <c r="AQ864">
        <v>0</v>
      </c>
      <c r="AR864">
        <v>1</v>
      </c>
      <c r="AS864">
        <v>1</v>
      </c>
      <c r="AT864">
        <v>1</v>
      </c>
      <c r="AU864">
        <v>1</v>
      </c>
      <c r="AV864">
        <v>1</v>
      </c>
    </row>
    <row r="865" spans="1:48" hidden="1" x14ac:dyDescent="0.25">
      <c r="A865" t="s">
        <v>17</v>
      </c>
      <c r="B865" t="s">
        <v>2222</v>
      </c>
      <c r="C865" t="s">
        <v>2223</v>
      </c>
      <c r="D865" t="s">
        <v>2288</v>
      </c>
      <c r="E865" t="s">
        <v>2289</v>
      </c>
      <c r="G865">
        <v>0</v>
      </c>
      <c r="J865" s="33">
        <v>42619</v>
      </c>
      <c r="K865" t="s">
        <v>136</v>
      </c>
      <c r="L865" t="s">
        <v>36</v>
      </c>
      <c r="M865" t="s">
        <v>49</v>
      </c>
      <c r="N865" t="s">
        <v>24</v>
      </c>
      <c r="O865" t="s">
        <v>2228</v>
      </c>
      <c r="T865" t="s">
        <v>50</v>
      </c>
      <c r="U865" t="s">
        <v>18</v>
      </c>
      <c r="V865">
        <v>-7</v>
      </c>
      <c r="W865" t="s">
        <v>19</v>
      </c>
      <c r="X865" s="32" t="s">
        <v>1033</v>
      </c>
      <c r="Y865">
        <v>2</v>
      </c>
      <c r="Z865">
        <v>5</v>
      </c>
      <c r="AC865">
        <v>5</v>
      </c>
      <c r="AD865">
        <v>5</v>
      </c>
      <c r="AJ865" s="32" t="s">
        <v>950</v>
      </c>
      <c r="AK865" t="s">
        <v>2224</v>
      </c>
      <c r="AN865" t="s">
        <v>1073</v>
      </c>
      <c r="AO865">
        <v>0</v>
      </c>
      <c r="AP865">
        <v>0</v>
      </c>
      <c r="AQ865">
        <v>0</v>
      </c>
      <c r="AR865">
        <v>1</v>
      </c>
      <c r="AS865">
        <v>1</v>
      </c>
      <c r="AT865">
        <v>1</v>
      </c>
      <c r="AU865">
        <v>1</v>
      </c>
      <c r="AV865">
        <v>1</v>
      </c>
    </row>
    <row r="866" spans="1:48" hidden="1" x14ac:dyDescent="0.25">
      <c r="A866" t="s">
        <v>17</v>
      </c>
      <c r="B866" t="s">
        <v>2222</v>
      </c>
      <c r="C866" t="s">
        <v>2223</v>
      </c>
      <c r="D866" t="s">
        <v>2290</v>
      </c>
      <c r="E866" t="s">
        <v>2291</v>
      </c>
      <c r="G866">
        <v>0</v>
      </c>
      <c r="J866" s="33">
        <v>42628</v>
      </c>
      <c r="K866" t="s">
        <v>136</v>
      </c>
      <c r="L866" t="s">
        <v>36</v>
      </c>
      <c r="M866" t="s">
        <v>49</v>
      </c>
      <c r="N866" t="s">
        <v>24</v>
      </c>
      <c r="O866" t="s">
        <v>2228</v>
      </c>
      <c r="T866" t="s">
        <v>50</v>
      </c>
      <c r="U866" t="s">
        <v>18</v>
      </c>
      <c r="V866">
        <v>-9</v>
      </c>
      <c r="W866" t="s">
        <v>19</v>
      </c>
      <c r="X866" s="32" t="s">
        <v>190</v>
      </c>
      <c r="Y866">
        <v>0</v>
      </c>
      <c r="Z866">
        <v>5</v>
      </c>
      <c r="AC866">
        <v>5</v>
      </c>
      <c r="AD866">
        <v>5</v>
      </c>
      <c r="AJ866" s="32" t="s">
        <v>73</v>
      </c>
      <c r="AK866" t="s">
        <v>2224</v>
      </c>
      <c r="AN866" s="1">
        <v>42409</v>
      </c>
      <c r="AO866">
        <v>0</v>
      </c>
      <c r="AP866">
        <v>0</v>
      </c>
      <c r="AQ866">
        <v>0</v>
      </c>
      <c r="AR866">
        <v>1</v>
      </c>
      <c r="AS866">
        <v>1</v>
      </c>
      <c r="AT866">
        <v>1</v>
      </c>
      <c r="AU866">
        <v>1</v>
      </c>
      <c r="AV866">
        <v>1</v>
      </c>
    </row>
    <row r="867" spans="1:48" hidden="1" x14ac:dyDescent="0.25">
      <c r="A867" t="s">
        <v>17</v>
      </c>
      <c r="B867" t="s">
        <v>2222</v>
      </c>
      <c r="C867" t="s">
        <v>2223</v>
      </c>
      <c r="D867" t="s">
        <v>2292</v>
      </c>
      <c r="E867" t="s">
        <v>2293</v>
      </c>
      <c r="G867">
        <v>0</v>
      </c>
      <c r="J867" s="33">
        <v>42663</v>
      </c>
      <c r="K867" t="s">
        <v>30</v>
      </c>
      <c r="L867" t="s">
        <v>36</v>
      </c>
      <c r="M867" t="s">
        <v>49</v>
      </c>
      <c r="N867" t="s">
        <v>32</v>
      </c>
      <c r="O867" t="s">
        <v>2228</v>
      </c>
      <c r="T867" t="s">
        <v>50</v>
      </c>
      <c r="U867" t="s">
        <v>18</v>
      </c>
      <c r="V867">
        <v>-9</v>
      </c>
      <c r="W867" t="s">
        <v>19</v>
      </c>
      <c r="X867" s="32" t="s">
        <v>1110</v>
      </c>
      <c r="Y867">
        <v>0</v>
      </c>
      <c r="Z867">
        <v>25</v>
      </c>
      <c r="AC867">
        <v>25</v>
      </c>
      <c r="AD867">
        <v>25</v>
      </c>
      <c r="AJ867" s="32" t="s">
        <v>76</v>
      </c>
      <c r="AK867" t="s">
        <v>2224</v>
      </c>
      <c r="AN867" s="1">
        <v>42561</v>
      </c>
      <c r="AO867">
        <v>0</v>
      </c>
      <c r="AP867">
        <v>0</v>
      </c>
      <c r="AQ867">
        <v>0</v>
      </c>
      <c r="AR867">
        <v>1</v>
      </c>
      <c r="AS867">
        <v>1</v>
      </c>
      <c r="AT867">
        <v>1</v>
      </c>
      <c r="AU867">
        <v>1</v>
      </c>
      <c r="AV867">
        <v>1</v>
      </c>
    </row>
    <row r="868" spans="1:48" hidden="1" x14ac:dyDescent="0.25">
      <c r="A868" t="s">
        <v>17</v>
      </c>
      <c r="B868" t="s">
        <v>2222</v>
      </c>
      <c r="C868" t="s">
        <v>2223</v>
      </c>
      <c r="D868" t="s">
        <v>2294</v>
      </c>
      <c r="E868" t="s">
        <v>2295</v>
      </c>
      <c r="G868">
        <v>0</v>
      </c>
      <c r="J868" s="33">
        <v>42684</v>
      </c>
      <c r="K868" t="s">
        <v>46</v>
      </c>
      <c r="L868" t="s">
        <v>36</v>
      </c>
      <c r="M868" t="s">
        <v>49</v>
      </c>
      <c r="N868" t="s">
        <v>24</v>
      </c>
      <c r="O868" t="s">
        <v>2228</v>
      </c>
      <c r="T868" t="s">
        <v>50</v>
      </c>
      <c r="U868" t="s">
        <v>18</v>
      </c>
      <c r="V868">
        <v>-9</v>
      </c>
      <c r="W868" t="s">
        <v>19</v>
      </c>
      <c r="X868" s="32" t="s">
        <v>1459</v>
      </c>
      <c r="Y868">
        <v>0</v>
      </c>
      <c r="Z868">
        <v>13</v>
      </c>
      <c r="AC868">
        <v>13</v>
      </c>
      <c r="AD868">
        <v>13</v>
      </c>
      <c r="AJ868" s="32" t="s">
        <v>751</v>
      </c>
      <c r="AK868" t="s">
        <v>2224</v>
      </c>
      <c r="AN868" t="s">
        <v>1034</v>
      </c>
      <c r="AO868">
        <v>0</v>
      </c>
      <c r="AP868">
        <v>0</v>
      </c>
      <c r="AQ868">
        <v>0</v>
      </c>
      <c r="AR868">
        <v>1</v>
      </c>
      <c r="AS868">
        <v>1</v>
      </c>
      <c r="AT868">
        <v>1</v>
      </c>
      <c r="AU868">
        <v>1</v>
      </c>
      <c r="AV868">
        <v>1</v>
      </c>
    </row>
    <row r="869" spans="1:48" hidden="1" x14ac:dyDescent="0.25">
      <c r="A869" t="s">
        <v>17</v>
      </c>
      <c r="B869" t="s">
        <v>2222</v>
      </c>
      <c r="C869" t="s">
        <v>2223</v>
      </c>
      <c r="D869" t="s">
        <v>2296</v>
      </c>
      <c r="E869" t="s">
        <v>2297</v>
      </c>
      <c r="G869">
        <v>0</v>
      </c>
      <c r="J869" s="33">
        <v>42692</v>
      </c>
      <c r="K869" t="s">
        <v>46</v>
      </c>
      <c r="L869" t="s">
        <v>36</v>
      </c>
      <c r="M869" t="s">
        <v>49</v>
      </c>
      <c r="N869" t="s">
        <v>24</v>
      </c>
      <c r="O869" t="s">
        <v>2228</v>
      </c>
      <c r="T869" t="s">
        <v>50</v>
      </c>
      <c r="U869" t="s">
        <v>18</v>
      </c>
      <c r="V869">
        <v>-9</v>
      </c>
      <c r="W869" t="s">
        <v>19</v>
      </c>
      <c r="X869" s="32" t="s">
        <v>1308</v>
      </c>
      <c r="Y869">
        <v>0</v>
      </c>
      <c r="Z869">
        <v>5</v>
      </c>
      <c r="AC869">
        <v>5</v>
      </c>
      <c r="AD869">
        <v>5</v>
      </c>
      <c r="AJ869" s="32" t="s">
        <v>1027</v>
      </c>
      <c r="AK869" t="s">
        <v>2224</v>
      </c>
      <c r="AN869" s="1">
        <v>42471</v>
      </c>
      <c r="AO869">
        <v>0</v>
      </c>
      <c r="AP869">
        <v>0</v>
      </c>
      <c r="AQ869">
        <v>0</v>
      </c>
      <c r="AR869">
        <v>1</v>
      </c>
      <c r="AS869">
        <v>1</v>
      </c>
      <c r="AT869">
        <v>1</v>
      </c>
      <c r="AU869">
        <v>1</v>
      </c>
      <c r="AV869">
        <v>1</v>
      </c>
    </row>
    <row r="870" spans="1:48" hidden="1" x14ac:dyDescent="0.25">
      <c r="A870" t="s">
        <v>17</v>
      </c>
      <c r="B870" t="s">
        <v>2222</v>
      </c>
      <c r="C870" t="s">
        <v>2223</v>
      </c>
      <c r="D870" t="s">
        <v>2298</v>
      </c>
      <c r="E870" t="s">
        <v>2299</v>
      </c>
      <c r="G870">
        <v>0</v>
      </c>
      <c r="J870" s="33">
        <v>42692</v>
      </c>
      <c r="K870" t="s">
        <v>136</v>
      </c>
      <c r="L870" t="s">
        <v>36</v>
      </c>
      <c r="M870" t="s">
        <v>49</v>
      </c>
      <c r="N870" t="s">
        <v>24</v>
      </c>
      <c r="O870" t="s">
        <v>2228</v>
      </c>
      <c r="T870" t="s">
        <v>50</v>
      </c>
      <c r="U870" t="s">
        <v>18</v>
      </c>
      <c r="V870">
        <v>-9</v>
      </c>
      <c r="W870" t="s">
        <v>19</v>
      </c>
      <c r="X870" s="32" t="s">
        <v>1027</v>
      </c>
      <c r="Y870">
        <v>0</v>
      </c>
      <c r="Z870">
        <v>0</v>
      </c>
      <c r="AC870">
        <v>0</v>
      </c>
      <c r="AD870">
        <v>0</v>
      </c>
      <c r="AJ870" s="32" t="s">
        <v>1027</v>
      </c>
      <c r="AK870" t="s">
        <v>2224</v>
      </c>
      <c r="AN870" s="1">
        <v>42532</v>
      </c>
      <c r="AO870">
        <v>0</v>
      </c>
      <c r="AP870">
        <v>0</v>
      </c>
      <c r="AQ870">
        <v>0</v>
      </c>
      <c r="AR870">
        <v>1</v>
      </c>
      <c r="AS870">
        <v>1</v>
      </c>
      <c r="AT870">
        <v>1</v>
      </c>
      <c r="AU870">
        <v>1</v>
      </c>
      <c r="AV870">
        <v>1</v>
      </c>
    </row>
    <row r="871" spans="1:48" hidden="1" x14ac:dyDescent="0.25">
      <c r="A871" t="s">
        <v>17</v>
      </c>
      <c r="B871" t="s">
        <v>2222</v>
      </c>
      <c r="C871" t="s">
        <v>2223</v>
      </c>
      <c r="D871" t="s">
        <v>2300</v>
      </c>
      <c r="E871" t="s">
        <v>2301</v>
      </c>
      <c r="G871">
        <v>0</v>
      </c>
      <c r="J871" s="33">
        <v>42706</v>
      </c>
      <c r="K871" t="s">
        <v>136</v>
      </c>
      <c r="L871" t="s">
        <v>36</v>
      </c>
      <c r="M871" t="s">
        <v>49</v>
      </c>
      <c r="N871" t="s">
        <v>24</v>
      </c>
      <c r="O871" t="s">
        <v>2228</v>
      </c>
      <c r="T871" t="s">
        <v>50</v>
      </c>
      <c r="U871" t="s">
        <v>18</v>
      </c>
      <c r="V871">
        <v>-9</v>
      </c>
      <c r="W871" t="s">
        <v>19</v>
      </c>
      <c r="X871" s="32" t="s">
        <v>2256</v>
      </c>
      <c r="Y871">
        <v>0</v>
      </c>
      <c r="Z871">
        <v>10</v>
      </c>
      <c r="AC871">
        <v>10</v>
      </c>
      <c r="AD871">
        <v>10</v>
      </c>
      <c r="AJ871" s="32" t="s">
        <v>1119</v>
      </c>
      <c r="AK871" t="s">
        <v>2224</v>
      </c>
      <c r="AN871" t="s">
        <v>2256</v>
      </c>
      <c r="AO871">
        <v>0</v>
      </c>
      <c r="AP871">
        <v>0</v>
      </c>
      <c r="AQ871">
        <v>0</v>
      </c>
      <c r="AR871">
        <v>1</v>
      </c>
      <c r="AS871">
        <v>1</v>
      </c>
      <c r="AT871">
        <v>1</v>
      </c>
      <c r="AU871">
        <v>1</v>
      </c>
      <c r="AV871">
        <v>1</v>
      </c>
    </row>
    <row r="872" spans="1:48" hidden="1" x14ac:dyDescent="0.25">
      <c r="A872" t="s">
        <v>17</v>
      </c>
      <c r="B872" t="s">
        <v>2222</v>
      </c>
      <c r="C872" t="s">
        <v>2223</v>
      </c>
      <c r="D872" t="s">
        <v>2302</v>
      </c>
      <c r="E872" t="s">
        <v>2303</v>
      </c>
      <c r="G872">
        <v>0</v>
      </c>
      <c r="J872" s="33">
        <v>42720</v>
      </c>
      <c r="K872" t="s">
        <v>46</v>
      </c>
      <c r="L872" t="s">
        <v>36</v>
      </c>
      <c r="M872" t="s">
        <v>49</v>
      </c>
      <c r="N872" t="s">
        <v>24</v>
      </c>
      <c r="O872" t="s">
        <v>2228</v>
      </c>
      <c r="T872" t="s">
        <v>50</v>
      </c>
      <c r="U872" t="s">
        <v>18</v>
      </c>
      <c r="V872">
        <v>-9</v>
      </c>
      <c r="W872" t="s">
        <v>19</v>
      </c>
      <c r="X872" s="32" t="s">
        <v>932</v>
      </c>
      <c r="Y872">
        <v>0</v>
      </c>
      <c r="Z872">
        <v>0</v>
      </c>
      <c r="AC872">
        <v>0</v>
      </c>
      <c r="AD872">
        <v>0</v>
      </c>
      <c r="AJ872" s="32" t="s">
        <v>932</v>
      </c>
      <c r="AK872" t="s">
        <v>2224</v>
      </c>
      <c r="AN872" s="1">
        <v>42502</v>
      </c>
      <c r="AO872">
        <v>0</v>
      </c>
      <c r="AP872">
        <v>0</v>
      </c>
      <c r="AQ872">
        <v>0</v>
      </c>
      <c r="AR872">
        <v>1</v>
      </c>
      <c r="AS872">
        <v>1</v>
      </c>
      <c r="AT872">
        <v>1</v>
      </c>
      <c r="AU872">
        <v>1</v>
      </c>
      <c r="AV872">
        <v>1</v>
      </c>
    </row>
    <row r="873" spans="1:48" hidden="1" x14ac:dyDescent="0.25">
      <c r="A873" t="s">
        <v>17</v>
      </c>
      <c r="B873" t="s">
        <v>2222</v>
      </c>
      <c r="C873" t="s">
        <v>2223</v>
      </c>
      <c r="D873" t="s">
        <v>2304</v>
      </c>
      <c r="E873" t="s">
        <v>2305</v>
      </c>
      <c r="G873">
        <v>0</v>
      </c>
      <c r="J873" s="33">
        <v>42741</v>
      </c>
      <c r="K873" t="s">
        <v>46</v>
      </c>
      <c r="L873" t="s">
        <v>39</v>
      </c>
      <c r="M873" t="s">
        <v>49</v>
      </c>
      <c r="N873" t="s">
        <v>24</v>
      </c>
      <c r="O873" t="s">
        <v>2228</v>
      </c>
      <c r="T873" t="s">
        <v>50</v>
      </c>
      <c r="U873" t="s">
        <v>18</v>
      </c>
      <c r="V873">
        <v>-9</v>
      </c>
      <c r="W873" t="s">
        <v>19</v>
      </c>
      <c r="X873" s="32" t="s">
        <v>1215</v>
      </c>
      <c r="Y873">
        <v>16</v>
      </c>
      <c r="Z873">
        <v>10</v>
      </c>
      <c r="AC873">
        <v>10</v>
      </c>
      <c r="AD873">
        <v>10</v>
      </c>
      <c r="AJ873" s="32" t="s">
        <v>683</v>
      </c>
      <c r="AK873" t="s">
        <v>2224</v>
      </c>
      <c r="AN873" t="s">
        <v>1215</v>
      </c>
      <c r="AO873">
        <v>0</v>
      </c>
      <c r="AP873">
        <v>0</v>
      </c>
      <c r="AQ873">
        <v>0</v>
      </c>
      <c r="AR873">
        <v>1</v>
      </c>
      <c r="AS873">
        <v>1</v>
      </c>
      <c r="AT873">
        <v>1</v>
      </c>
      <c r="AU873">
        <v>1</v>
      </c>
      <c r="AV873">
        <v>1</v>
      </c>
    </row>
    <row r="874" spans="1:48" hidden="1" x14ac:dyDescent="0.25">
      <c r="A874" t="s">
        <v>17</v>
      </c>
      <c r="B874" t="s">
        <v>2222</v>
      </c>
      <c r="C874" t="s">
        <v>2223</v>
      </c>
      <c r="D874" t="s">
        <v>2306</v>
      </c>
      <c r="E874" t="s">
        <v>2307</v>
      </c>
      <c r="G874">
        <v>0</v>
      </c>
      <c r="J874" s="33">
        <v>42551</v>
      </c>
      <c r="K874" t="s">
        <v>661</v>
      </c>
      <c r="L874" t="s">
        <v>36</v>
      </c>
      <c r="M874" t="s">
        <v>49</v>
      </c>
      <c r="N874" t="s">
        <v>40</v>
      </c>
      <c r="O874" t="s">
        <v>2228</v>
      </c>
      <c r="T874" t="s">
        <v>50</v>
      </c>
      <c r="U874" t="s">
        <v>18</v>
      </c>
      <c r="V874">
        <v>-9</v>
      </c>
      <c r="W874" t="s">
        <v>19</v>
      </c>
      <c r="X874" s="32" t="s">
        <v>468</v>
      </c>
      <c r="Y874">
        <v>0</v>
      </c>
      <c r="Z874">
        <v>5</v>
      </c>
      <c r="AC874">
        <v>5</v>
      </c>
      <c r="AD874">
        <v>5</v>
      </c>
      <c r="AJ874" s="32" t="s">
        <v>946</v>
      </c>
      <c r="AK874" t="s">
        <v>2224</v>
      </c>
      <c r="AN874" t="s">
        <v>454</v>
      </c>
      <c r="AO874">
        <v>0</v>
      </c>
      <c r="AP874">
        <v>0</v>
      </c>
      <c r="AQ874">
        <v>0</v>
      </c>
      <c r="AR874">
        <v>1</v>
      </c>
      <c r="AS874">
        <v>1</v>
      </c>
      <c r="AT874">
        <v>1</v>
      </c>
      <c r="AU874">
        <v>1</v>
      </c>
      <c r="AV874">
        <v>1</v>
      </c>
    </row>
    <row r="875" spans="1:48" hidden="1" x14ac:dyDescent="0.25">
      <c r="A875" t="s">
        <v>17</v>
      </c>
      <c r="B875" t="s">
        <v>2222</v>
      </c>
      <c r="C875" t="s">
        <v>2223</v>
      </c>
      <c r="D875" t="s">
        <v>2308</v>
      </c>
      <c r="E875" t="s">
        <v>2309</v>
      </c>
      <c r="G875">
        <v>0</v>
      </c>
      <c r="J875" s="33">
        <v>42558</v>
      </c>
      <c r="K875" t="s">
        <v>661</v>
      </c>
      <c r="L875" t="s">
        <v>36</v>
      </c>
      <c r="M875" t="s">
        <v>49</v>
      </c>
      <c r="N875" t="s">
        <v>664</v>
      </c>
      <c r="O875" t="s">
        <v>2228</v>
      </c>
      <c r="T875" t="s">
        <v>50</v>
      </c>
      <c r="U875" t="s">
        <v>18</v>
      </c>
      <c r="V875">
        <v>-9</v>
      </c>
      <c r="W875" t="s">
        <v>19</v>
      </c>
      <c r="X875" s="32" t="s">
        <v>942</v>
      </c>
      <c r="Y875">
        <v>0</v>
      </c>
      <c r="Z875">
        <v>5</v>
      </c>
      <c r="AC875">
        <v>5</v>
      </c>
      <c r="AD875">
        <v>5</v>
      </c>
      <c r="AJ875" s="32" t="s">
        <v>947</v>
      </c>
      <c r="AK875" t="s">
        <v>2224</v>
      </c>
      <c r="AN875" t="s">
        <v>468</v>
      </c>
      <c r="AO875">
        <v>0</v>
      </c>
      <c r="AP875">
        <v>0</v>
      </c>
      <c r="AQ875">
        <v>0</v>
      </c>
      <c r="AR875">
        <v>1</v>
      </c>
      <c r="AS875">
        <v>1</v>
      </c>
      <c r="AT875">
        <v>1</v>
      </c>
      <c r="AU875">
        <v>1</v>
      </c>
      <c r="AV875">
        <v>1</v>
      </c>
    </row>
    <row r="876" spans="1:48" hidden="1" x14ac:dyDescent="0.25">
      <c r="A876" t="s">
        <v>17</v>
      </c>
      <c r="B876" t="s">
        <v>2222</v>
      </c>
      <c r="C876" t="s">
        <v>2223</v>
      </c>
      <c r="D876" t="s">
        <v>2310</v>
      </c>
      <c r="E876" t="s">
        <v>2311</v>
      </c>
      <c r="G876">
        <v>0</v>
      </c>
      <c r="J876" s="33">
        <v>42551</v>
      </c>
      <c r="K876" t="s">
        <v>30</v>
      </c>
      <c r="L876" t="s">
        <v>36</v>
      </c>
      <c r="M876" t="s">
        <v>49</v>
      </c>
      <c r="N876" t="s">
        <v>32</v>
      </c>
      <c r="O876" t="s">
        <v>2228</v>
      </c>
      <c r="T876" t="s">
        <v>50</v>
      </c>
      <c r="U876" t="s">
        <v>18</v>
      </c>
      <c r="V876">
        <v>-2</v>
      </c>
      <c r="W876" t="s">
        <v>19</v>
      </c>
      <c r="X876" s="32" t="s">
        <v>468</v>
      </c>
      <c r="Y876">
        <v>0</v>
      </c>
      <c r="Z876">
        <v>5</v>
      </c>
      <c r="AC876">
        <v>5</v>
      </c>
      <c r="AD876">
        <v>5</v>
      </c>
      <c r="AJ876" s="32" t="s">
        <v>946</v>
      </c>
      <c r="AK876" t="s">
        <v>2224</v>
      </c>
      <c r="AN876" t="s">
        <v>1069</v>
      </c>
      <c r="AO876">
        <v>0</v>
      </c>
      <c r="AP876">
        <v>0</v>
      </c>
      <c r="AQ876">
        <v>0</v>
      </c>
      <c r="AR876">
        <v>1</v>
      </c>
      <c r="AS876">
        <v>1</v>
      </c>
      <c r="AT876">
        <v>1</v>
      </c>
      <c r="AU876">
        <v>1</v>
      </c>
      <c r="AV876">
        <v>1</v>
      </c>
    </row>
    <row r="877" spans="1:48" hidden="1" x14ac:dyDescent="0.25">
      <c r="A877" t="s">
        <v>17</v>
      </c>
      <c r="B877" t="s">
        <v>2222</v>
      </c>
      <c r="C877" t="s">
        <v>2223</v>
      </c>
      <c r="D877" t="s">
        <v>2312</v>
      </c>
      <c r="E877" t="s">
        <v>2313</v>
      </c>
      <c r="G877">
        <v>0</v>
      </c>
      <c r="J877" s="33">
        <v>42558</v>
      </c>
      <c r="K877" t="s">
        <v>30</v>
      </c>
      <c r="L877" t="s">
        <v>36</v>
      </c>
      <c r="M877" t="s">
        <v>49</v>
      </c>
      <c r="N877" t="s">
        <v>32</v>
      </c>
      <c r="O877" t="s">
        <v>2228</v>
      </c>
      <c r="T877" t="s">
        <v>50</v>
      </c>
      <c r="U877" t="s">
        <v>18</v>
      </c>
      <c r="V877">
        <v>-2</v>
      </c>
      <c r="W877" t="s">
        <v>19</v>
      </c>
      <c r="X877" s="32" t="s">
        <v>942</v>
      </c>
      <c r="Y877">
        <v>5</v>
      </c>
      <c r="Z877">
        <v>5</v>
      </c>
      <c r="AC877">
        <v>5</v>
      </c>
      <c r="AD877">
        <v>5</v>
      </c>
      <c r="AJ877" s="32" t="s">
        <v>947</v>
      </c>
      <c r="AK877" t="s">
        <v>2224</v>
      </c>
      <c r="AN877" s="1">
        <v>42497</v>
      </c>
      <c r="AO877">
        <v>0</v>
      </c>
      <c r="AP877">
        <v>0</v>
      </c>
      <c r="AQ877">
        <v>0</v>
      </c>
      <c r="AR877">
        <v>1</v>
      </c>
      <c r="AS877">
        <v>1</v>
      </c>
      <c r="AT877">
        <v>1</v>
      </c>
      <c r="AU877">
        <v>1</v>
      </c>
      <c r="AV877">
        <v>1</v>
      </c>
    </row>
    <row r="878" spans="1:48" hidden="1" x14ac:dyDescent="0.25">
      <c r="A878" t="s">
        <v>17</v>
      </c>
      <c r="B878" t="s">
        <v>2222</v>
      </c>
      <c r="C878" t="s">
        <v>2223</v>
      </c>
      <c r="D878" t="s">
        <v>2314</v>
      </c>
      <c r="E878" t="s">
        <v>2315</v>
      </c>
      <c r="G878">
        <v>0</v>
      </c>
      <c r="J878" s="33">
        <v>42558</v>
      </c>
      <c r="K878" t="s">
        <v>46</v>
      </c>
      <c r="L878" t="s">
        <v>36</v>
      </c>
      <c r="M878" t="s">
        <v>49</v>
      </c>
      <c r="N878" t="s">
        <v>24</v>
      </c>
      <c r="O878" t="s">
        <v>2228</v>
      </c>
      <c r="T878" t="s">
        <v>50</v>
      </c>
      <c r="U878" t="s">
        <v>25</v>
      </c>
      <c r="V878">
        <v>-9</v>
      </c>
      <c r="W878" t="s">
        <v>19</v>
      </c>
      <c r="X878" s="32" t="s">
        <v>947</v>
      </c>
      <c r="Y878">
        <v>0</v>
      </c>
      <c r="Z878">
        <v>0</v>
      </c>
      <c r="AC878">
        <v>0</v>
      </c>
      <c r="AD878">
        <v>0</v>
      </c>
      <c r="AJ878" s="32" t="s">
        <v>947</v>
      </c>
      <c r="AK878" t="s">
        <v>2224</v>
      </c>
      <c r="AN878" t="s">
        <v>2268</v>
      </c>
      <c r="AO878">
        <v>0</v>
      </c>
      <c r="AP878">
        <v>0</v>
      </c>
      <c r="AQ878">
        <v>0</v>
      </c>
      <c r="AR878">
        <v>1</v>
      </c>
      <c r="AS878">
        <v>1</v>
      </c>
      <c r="AT878">
        <v>1</v>
      </c>
      <c r="AU878">
        <v>1</v>
      </c>
      <c r="AV878">
        <v>1</v>
      </c>
    </row>
    <row r="879" spans="1:48" hidden="1" x14ac:dyDescent="0.25">
      <c r="A879" t="s">
        <v>17</v>
      </c>
      <c r="B879" t="s">
        <v>2222</v>
      </c>
      <c r="C879" t="s">
        <v>2223</v>
      </c>
      <c r="D879" t="s">
        <v>2316</v>
      </c>
      <c r="E879" t="s">
        <v>2317</v>
      </c>
      <c r="G879">
        <v>0</v>
      </c>
      <c r="J879" s="33">
        <v>42571</v>
      </c>
      <c r="K879" t="s">
        <v>46</v>
      </c>
      <c r="L879" t="s">
        <v>36</v>
      </c>
      <c r="M879" t="s">
        <v>49</v>
      </c>
      <c r="N879" t="s">
        <v>24</v>
      </c>
      <c r="O879" t="s">
        <v>2228</v>
      </c>
      <c r="T879" t="s">
        <v>50</v>
      </c>
      <c r="U879" t="s">
        <v>18</v>
      </c>
      <c r="V879">
        <v>-9</v>
      </c>
      <c r="W879" t="s">
        <v>19</v>
      </c>
      <c r="X879" s="32" t="s">
        <v>926</v>
      </c>
      <c r="Y879">
        <v>0</v>
      </c>
      <c r="Z879">
        <v>7</v>
      </c>
      <c r="AC879">
        <v>7</v>
      </c>
      <c r="AD879">
        <v>7</v>
      </c>
      <c r="AJ879" s="32" t="s">
        <v>1070</v>
      </c>
      <c r="AK879" t="s">
        <v>2224</v>
      </c>
      <c r="AN879" s="1">
        <v>42497</v>
      </c>
      <c r="AO879">
        <v>0</v>
      </c>
      <c r="AP879">
        <v>0</v>
      </c>
      <c r="AQ879">
        <v>0</v>
      </c>
      <c r="AR879">
        <v>1</v>
      </c>
      <c r="AS879">
        <v>1</v>
      </c>
      <c r="AT879">
        <v>1</v>
      </c>
      <c r="AU879">
        <v>1</v>
      </c>
      <c r="AV879">
        <v>1</v>
      </c>
    </row>
    <row r="880" spans="1:48" hidden="1" x14ac:dyDescent="0.25">
      <c r="A880" t="s">
        <v>17</v>
      </c>
      <c r="B880" t="s">
        <v>2222</v>
      </c>
      <c r="C880" t="s">
        <v>2223</v>
      </c>
      <c r="D880" t="s">
        <v>2318</v>
      </c>
      <c r="E880" t="s">
        <v>2319</v>
      </c>
      <c r="G880">
        <v>0</v>
      </c>
      <c r="J880" s="33">
        <v>42569</v>
      </c>
      <c r="K880" t="s">
        <v>136</v>
      </c>
      <c r="L880" t="s">
        <v>36</v>
      </c>
      <c r="M880" t="s">
        <v>49</v>
      </c>
      <c r="N880" t="s">
        <v>24</v>
      </c>
      <c r="O880" t="s">
        <v>2228</v>
      </c>
      <c r="T880" t="s">
        <v>50</v>
      </c>
      <c r="U880" t="s">
        <v>18</v>
      </c>
      <c r="V880">
        <v>-7</v>
      </c>
      <c r="W880" t="s">
        <v>19</v>
      </c>
      <c r="X880" s="32" t="s">
        <v>926</v>
      </c>
      <c r="Y880">
        <v>0</v>
      </c>
      <c r="Z880">
        <v>5</v>
      </c>
      <c r="AC880">
        <v>5</v>
      </c>
      <c r="AD880">
        <v>5</v>
      </c>
      <c r="AJ880" s="32" t="s">
        <v>929</v>
      </c>
      <c r="AK880" t="s">
        <v>2224</v>
      </c>
      <c r="AN880" s="1">
        <v>42497</v>
      </c>
      <c r="AO880">
        <v>0</v>
      </c>
      <c r="AP880">
        <v>0</v>
      </c>
      <c r="AQ880">
        <v>0</v>
      </c>
      <c r="AR880">
        <v>1</v>
      </c>
      <c r="AS880">
        <v>1</v>
      </c>
      <c r="AT880">
        <v>1</v>
      </c>
      <c r="AU880">
        <v>1</v>
      </c>
      <c r="AV880">
        <v>1</v>
      </c>
    </row>
    <row r="881" spans="1:48" hidden="1" x14ac:dyDescent="0.25">
      <c r="A881" t="s">
        <v>17</v>
      </c>
      <c r="B881" t="s">
        <v>2222</v>
      </c>
      <c r="C881" t="s">
        <v>2223</v>
      </c>
      <c r="D881" t="s">
        <v>2320</v>
      </c>
      <c r="E881" t="s">
        <v>2321</v>
      </c>
      <c r="G881">
        <v>0</v>
      </c>
      <c r="J881" s="33">
        <v>42578</v>
      </c>
      <c r="K881" t="s">
        <v>30</v>
      </c>
      <c r="L881" t="s">
        <v>39</v>
      </c>
      <c r="M881" t="s">
        <v>49</v>
      </c>
      <c r="N881" t="s">
        <v>32</v>
      </c>
      <c r="O881" t="s">
        <v>2228</v>
      </c>
      <c r="T881" t="s">
        <v>50</v>
      </c>
      <c r="U881" t="s">
        <v>18</v>
      </c>
      <c r="V881">
        <v>-9</v>
      </c>
      <c r="W881" t="s">
        <v>19</v>
      </c>
      <c r="X881" s="32" t="s">
        <v>1071</v>
      </c>
      <c r="Y881">
        <v>0</v>
      </c>
      <c r="Z881">
        <v>5</v>
      </c>
      <c r="AC881">
        <v>5</v>
      </c>
      <c r="AD881">
        <v>5</v>
      </c>
      <c r="AJ881" s="32" t="s">
        <v>70</v>
      </c>
      <c r="AK881" t="s">
        <v>2224</v>
      </c>
      <c r="AN881" s="1">
        <v>42711</v>
      </c>
      <c r="AO881">
        <v>0</v>
      </c>
      <c r="AP881">
        <v>0</v>
      </c>
      <c r="AQ881">
        <v>0</v>
      </c>
      <c r="AR881">
        <v>1</v>
      </c>
      <c r="AS881">
        <v>1</v>
      </c>
      <c r="AT881">
        <v>1</v>
      </c>
      <c r="AU881">
        <v>1</v>
      </c>
      <c r="AV881">
        <v>1</v>
      </c>
    </row>
    <row r="882" spans="1:48" hidden="1" x14ac:dyDescent="0.25">
      <c r="A882" t="s">
        <v>17</v>
      </c>
      <c r="B882" t="s">
        <v>2222</v>
      </c>
      <c r="C882" t="s">
        <v>2223</v>
      </c>
      <c r="D882" t="s">
        <v>2322</v>
      </c>
      <c r="E882" t="s">
        <v>2323</v>
      </c>
      <c r="G882">
        <v>0</v>
      </c>
      <c r="J882" s="33">
        <v>42607</v>
      </c>
      <c r="K882" t="s">
        <v>30</v>
      </c>
      <c r="L882" t="s">
        <v>36</v>
      </c>
      <c r="M882" t="s">
        <v>49</v>
      </c>
      <c r="N882" t="s">
        <v>32</v>
      </c>
      <c r="O882" t="s">
        <v>2228</v>
      </c>
      <c r="T882" t="s">
        <v>50</v>
      </c>
      <c r="U882" t="s">
        <v>18</v>
      </c>
      <c r="V882">
        <v>-9</v>
      </c>
      <c r="W882" t="s">
        <v>19</v>
      </c>
      <c r="X882" s="32" t="s">
        <v>1423</v>
      </c>
      <c r="Y882">
        <v>0</v>
      </c>
      <c r="Z882">
        <v>10</v>
      </c>
      <c r="AC882">
        <v>10</v>
      </c>
      <c r="AD882">
        <v>10</v>
      </c>
      <c r="AJ882" s="32" t="s">
        <v>1072</v>
      </c>
      <c r="AK882" t="s">
        <v>2224</v>
      </c>
      <c r="AN882" t="s">
        <v>1423</v>
      </c>
      <c r="AO882">
        <v>0</v>
      </c>
      <c r="AP882">
        <v>0</v>
      </c>
      <c r="AQ882">
        <v>0</v>
      </c>
      <c r="AR882">
        <v>1</v>
      </c>
      <c r="AS882">
        <v>1</v>
      </c>
      <c r="AT882">
        <v>1</v>
      </c>
      <c r="AU882">
        <v>1</v>
      </c>
      <c r="AV882">
        <v>1</v>
      </c>
    </row>
    <row r="883" spans="1:48" hidden="1" x14ac:dyDescent="0.25">
      <c r="A883" t="s">
        <v>17</v>
      </c>
      <c r="B883" t="s">
        <v>2222</v>
      </c>
      <c r="C883" t="s">
        <v>2223</v>
      </c>
      <c r="D883" t="s">
        <v>2324</v>
      </c>
      <c r="E883" t="s">
        <v>2325</v>
      </c>
      <c r="G883">
        <v>0</v>
      </c>
      <c r="J883" s="33">
        <v>42621</v>
      </c>
      <c r="K883" t="s">
        <v>46</v>
      </c>
      <c r="L883" t="s">
        <v>36</v>
      </c>
      <c r="M883" t="s">
        <v>49</v>
      </c>
      <c r="N883" t="s">
        <v>24</v>
      </c>
      <c r="O883" t="s">
        <v>2228</v>
      </c>
      <c r="T883" t="s">
        <v>50</v>
      </c>
      <c r="U883" t="s">
        <v>25</v>
      </c>
      <c r="V883">
        <v>-9</v>
      </c>
      <c r="W883" t="s">
        <v>19</v>
      </c>
      <c r="X883" s="32" t="s">
        <v>1111</v>
      </c>
      <c r="Y883">
        <v>0</v>
      </c>
      <c r="Z883">
        <v>0</v>
      </c>
      <c r="AC883">
        <v>0</v>
      </c>
      <c r="AD883">
        <v>0</v>
      </c>
      <c r="AJ883" s="32" t="s">
        <v>1111</v>
      </c>
      <c r="AK883" t="s">
        <v>2224</v>
      </c>
      <c r="AN883" t="s">
        <v>2279</v>
      </c>
      <c r="AO883">
        <v>0</v>
      </c>
      <c r="AP883">
        <v>0</v>
      </c>
      <c r="AQ883">
        <v>0</v>
      </c>
      <c r="AR883">
        <v>1</v>
      </c>
      <c r="AS883">
        <v>1</v>
      </c>
      <c r="AT883">
        <v>1</v>
      </c>
      <c r="AU883">
        <v>1</v>
      </c>
      <c r="AV883">
        <v>1</v>
      </c>
    </row>
    <row r="884" spans="1:48" hidden="1" x14ac:dyDescent="0.25">
      <c r="A884" t="s">
        <v>17</v>
      </c>
      <c r="B884" t="s">
        <v>2222</v>
      </c>
      <c r="C884" t="s">
        <v>2223</v>
      </c>
      <c r="D884" t="s">
        <v>2326</v>
      </c>
      <c r="E884" t="s">
        <v>2327</v>
      </c>
      <c r="G884">
        <v>0</v>
      </c>
      <c r="J884" s="33">
        <v>42569</v>
      </c>
      <c r="K884" t="s">
        <v>30</v>
      </c>
      <c r="L884" t="s">
        <v>36</v>
      </c>
      <c r="M884" t="s">
        <v>49</v>
      </c>
      <c r="N884" t="s">
        <v>32</v>
      </c>
      <c r="O884" t="s">
        <v>2228</v>
      </c>
      <c r="T884" t="s">
        <v>50</v>
      </c>
      <c r="U884" t="s">
        <v>18</v>
      </c>
      <c r="V884">
        <v>-7</v>
      </c>
      <c r="W884" t="s">
        <v>19</v>
      </c>
      <c r="X884" s="32" t="s">
        <v>926</v>
      </c>
      <c r="Y884">
        <v>0</v>
      </c>
      <c r="Z884">
        <v>5</v>
      </c>
      <c r="AC884">
        <v>5</v>
      </c>
      <c r="AD884">
        <v>5</v>
      </c>
      <c r="AJ884" s="32" t="s">
        <v>929</v>
      </c>
      <c r="AK884" t="s">
        <v>2224</v>
      </c>
      <c r="AN884" s="1">
        <v>42497</v>
      </c>
      <c r="AO884">
        <v>0</v>
      </c>
      <c r="AP884">
        <v>0</v>
      </c>
      <c r="AQ884">
        <v>0</v>
      </c>
      <c r="AR884">
        <v>1</v>
      </c>
      <c r="AS884">
        <v>1</v>
      </c>
      <c r="AT884">
        <v>1</v>
      </c>
      <c r="AU884">
        <v>1</v>
      </c>
      <c r="AV884">
        <v>1</v>
      </c>
    </row>
    <row r="885" spans="1:48" hidden="1" x14ac:dyDescent="0.25">
      <c r="A885" t="s">
        <v>17</v>
      </c>
      <c r="B885" t="s">
        <v>2222</v>
      </c>
      <c r="C885" t="s">
        <v>2223</v>
      </c>
      <c r="D885" t="s">
        <v>2328</v>
      </c>
      <c r="E885" t="s">
        <v>2329</v>
      </c>
      <c r="G885">
        <v>0</v>
      </c>
      <c r="J885" s="33">
        <v>42576</v>
      </c>
      <c r="K885" t="s">
        <v>30</v>
      </c>
      <c r="L885" t="s">
        <v>36</v>
      </c>
      <c r="M885" t="s">
        <v>49</v>
      </c>
      <c r="N885" t="s">
        <v>32</v>
      </c>
      <c r="O885" t="s">
        <v>2228</v>
      </c>
      <c r="T885" t="s">
        <v>50</v>
      </c>
      <c r="U885" t="s">
        <v>18</v>
      </c>
      <c r="V885">
        <v>-7</v>
      </c>
      <c r="W885" t="s">
        <v>19</v>
      </c>
      <c r="X885" s="32" t="s">
        <v>912</v>
      </c>
      <c r="Y885">
        <v>0</v>
      </c>
      <c r="Z885">
        <v>5</v>
      </c>
      <c r="AC885">
        <v>5</v>
      </c>
      <c r="AD885">
        <v>5</v>
      </c>
      <c r="AJ885" s="32" t="s">
        <v>1427</v>
      </c>
      <c r="AK885" t="s">
        <v>2224</v>
      </c>
      <c r="AN885" s="1">
        <v>42711</v>
      </c>
      <c r="AO885">
        <v>0</v>
      </c>
      <c r="AP885">
        <v>0</v>
      </c>
      <c r="AQ885">
        <v>0</v>
      </c>
      <c r="AR885">
        <v>1</v>
      </c>
      <c r="AS885">
        <v>1</v>
      </c>
      <c r="AT885">
        <v>1</v>
      </c>
      <c r="AU885">
        <v>1</v>
      </c>
      <c r="AV885">
        <v>1</v>
      </c>
    </row>
    <row r="886" spans="1:48" hidden="1" x14ac:dyDescent="0.25">
      <c r="A886" t="s">
        <v>17</v>
      </c>
      <c r="B886" t="s">
        <v>2222</v>
      </c>
      <c r="C886" t="s">
        <v>2223</v>
      </c>
      <c r="D886" t="s">
        <v>2330</v>
      </c>
      <c r="E886" t="s">
        <v>2331</v>
      </c>
      <c r="G886">
        <v>0</v>
      </c>
      <c r="J886" s="33">
        <v>42612</v>
      </c>
      <c r="K886" t="s">
        <v>30</v>
      </c>
      <c r="L886" t="s">
        <v>36</v>
      </c>
      <c r="M886" t="s">
        <v>49</v>
      </c>
      <c r="N886" t="s">
        <v>32</v>
      </c>
      <c r="O886" t="s">
        <v>2228</v>
      </c>
      <c r="T886" t="s">
        <v>50</v>
      </c>
      <c r="U886" t="s">
        <v>18</v>
      </c>
      <c r="V886">
        <v>-7</v>
      </c>
      <c r="W886" t="s">
        <v>19</v>
      </c>
      <c r="X886" s="32" t="s">
        <v>927</v>
      </c>
      <c r="Y886">
        <v>0</v>
      </c>
      <c r="Z886">
        <v>15</v>
      </c>
      <c r="AC886">
        <v>15</v>
      </c>
      <c r="AD886">
        <v>15</v>
      </c>
      <c r="AJ886" s="32" t="s">
        <v>1032</v>
      </c>
      <c r="AK886" t="s">
        <v>2224</v>
      </c>
      <c r="AN886" t="s">
        <v>1425</v>
      </c>
      <c r="AO886">
        <v>0</v>
      </c>
      <c r="AP886">
        <v>0</v>
      </c>
      <c r="AQ886">
        <v>0</v>
      </c>
      <c r="AR886">
        <v>1</v>
      </c>
      <c r="AS886">
        <v>1</v>
      </c>
      <c r="AT886">
        <v>1</v>
      </c>
      <c r="AU886">
        <v>1</v>
      </c>
      <c r="AV886">
        <v>1</v>
      </c>
    </row>
    <row r="887" spans="1:48" hidden="1" x14ac:dyDescent="0.25">
      <c r="A887" t="s">
        <v>17</v>
      </c>
      <c r="B887" t="s">
        <v>2222</v>
      </c>
      <c r="C887" t="s">
        <v>2223</v>
      </c>
      <c r="D887" t="s">
        <v>2332</v>
      </c>
      <c r="E887" t="s">
        <v>2333</v>
      </c>
      <c r="G887">
        <v>0</v>
      </c>
      <c r="J887" s="33">
        <v>42605</v>
      </c>
      <c r="K887" t="s">
        <v>136</v>
      </c>
      <c r="L887" t="s">
        <v>36</v>
      </c>
      <c r="M887" t="s">
        <v>49</v>
      </c>
      <c r="N887" t="s">
        <v>24</v>
      </c>
      <c r="O887" t="s">
        <v>2228</v>
      </c>
      <c r="T887" t="s">
        <v>50</v>
      </c>
      <c r="U887" t="s">
        <v>18</v>
      </c>
      <c r="V887">
        <v>-2</v>
      </c>
      <c r="W887" t="s">
        <v>19</v>
      </c>
      <c r="X887" s="32" t="s">
        <v>912</v>
      </c>
      <c r="Y887">
        <v>5</v>
      </c>
      <c r="Z887">
        <v>15</v>
      </c>
      <c r="AC887">
        <v>15</v>
      </c>
      <c r="AD887">
        <v>15</v>
      </c>
      <c r="AJ887" s="32" t="s">
        <v>930</v>
      </c>
      <c r="AK887" t="s">
        <v>2224</v>
      </c>
      <c r="AN887" t="s">
        <v>1425</v>
      </c>
      <c r="AO887">
        <v>0</v>
      </c>
      <c r="AP887">
        <v>0</v>
      </c>
      <c r="AQ887">
        <v>0</v>
      </c>
      <c r="AR887">
        <v>1</v>
      </c>
      <c r="AS887">
        <v>1</v>
      </c>
      <c r="AT887">
        <v>1</v>
      </c>
      <c r="AU887">
        <v>1</v>
      </c>
      <c r="AV887">
        <v>1</v>
      </c>
    </row>
    <row r="888" spans="1:48" hidden="1" x14ac:dyDescent="0.25">
      <c r="A888" t="s">
        <v>17</v>
      </c>
      <c r="B888" t="s">
        <v>2222</v>
      </c>
      <c r="C888" t="s">
        <v>2223</v>
      </c>
      <c r="D888" t="s">
        <v>2334</v>
      </c>
      <c r="E888" t="s">
        <v>2335</v>
      </c>
      <c r="G888">
        <v>0</v>
      </c>
      <c r="J888" s="33">
        <v>42619</v>
      </c>
      <c r="K888" t="s">
        <v>136</v>
      </c>
      <c r="L888" t="s">
        <v>36</v>
      </c>
      <c r="M888" t="s">
        <v>49</v>
      </c>
      <c r="N888" t="s">
        <v>24</v>
      </c>
      <c r="O888" t="s">
        <v>2228</v>
      </c>
      <c r="T888" t="s">
        <v>50</v>
      </c>
      <c r="U888" t="s">
        <v>18</v>
      </c>
      <c r="V888">
        <v>-7</v>
      </c>
      <c r="W888" t="s">
        <v>19</v>
      </c>
      <c r="X888" s="32" t="s">
        <v>1033</v>
      </c>
      <c r="Y888">
        <v>2</v>
      </c>
      <c r="Z888">
        <v>5</v>
      </c>
      <c r="AC888">
        <v>5</v>
      </c>
      <c r="AD888">
        <v>5</v>
      </c>
      <c r="AJ888" s="32" t="s">
        <v>950</v>
      </c>
      <c r="AK888" t="s">
        <v>2224</v>
      </c>
      <c r="AN888" t="s">
        <v>1073</v>
      </c>
      <c r="AO888">
        <v>0</v>
      </c>
      <c r="AP888">
        <v>0</v>
      </c>
      <c r="AQ888">
        <v>0</v>
      </c>
      <c r="AR888">
        <v>1</v>
      </c>
      <c r="AS888">
        <v>1</v>
      </c>
      <c r="AT888">
        <v>1</v>
      </c>
      <c r="AU888">
        <v>1</v>
      </c>
      <c r="AV888">
        <v>1</v>
      </c>
    </row>
    <row r="889" spans="1:48" hidden="1" x14ac:dyDescent="0.25">
      <c r="A889" t="s">
        <v>17</v>
      </c>
      <c r="B889" t="s">
        <v>2222</v>
      </c>
      <c r="C889" t="s">
        <v>2223</v>
      </c>
      <c r="D889" t="s">
        <v>2336</v>
      </c>
      <c r="E889" t="s">
        <v>2337</v>
      </c>
      <c r="G889">
        <v>0</v>
      </c>
      <c r="J889" s="33">
        <v>42628</v>
      </c>
      <c r="K889" t="s">
        <v>136</v>
      </c>
      <c r="L889" t="s">
        <v>36</v>
      </c>
      <c r="M889" t="s">
        <v>49</v>
      </c>
      <c r="N889" t="s">
        <v>24</v>
      </c>
      <c r="O889" t="s">
        <v>2228</v>
      </c>
      <c r="T889" t="s">
        <v>50</v>
      </c>
      <c r="U889" t="s">
        <v>18</v>
      </c>
      <c r="V889">
        <v>-9</v>
      </c>
      <c r="W889" t="s">
        <v>19</v>
      </c>
      <c r="X889" s="32" t="s">
        <v>190</v>
      </c>
      <c r="Y889">
        <v>0</v>
      </c>
      <c r="Z889">
        <v>5</v>
      </c>
      <c r="AC889">
        <v>5</v>
      </c>
      <c r="AD889">
        <v>5</v>
      </c>
      <c r="AJ889" s="32" t="s">
        <v>73</v>
      </c>
      <c r="AK889" t="s">
        <v>2224</v>
      </c>
      <c r="AN889" s="1">
        <v>42409</v>
      </c>
      <c r="AO889">
        <v>0</v>
      </c>
      <c r="AP889">
        <v>0</v>
      </c>
      <c r="AQ889">
        <v>0</v>
      </c>
      <c r="AR889">
        <v>1</v>
      </c>
      <c r="AS889">
        <v>1</v>
      </c>
      <c r="AT889">
        <v>1</v>
      </c>
      <c r="AU889">
        <v>1</v>
      </c>
      <c r="AV889">
        <v>1</v>
      </c>
    </row>
    <row r="890" spans="1:48" hidden="1" x14ac:dyDescent="0.25">
      <c r="A890" t="s">
        <v>17</v>
      </c>
      <c r="B890" t="s">
        <v>2222</v>
      </c>
      <c r="C890" t="s">
        <v>2223</v>
      </c>
      <c r="D890" t="s">
        <v>2338</v>
      </c>
      <c r="E890" t="s">
        <v>2339</v>
      </c>
      <c r="G890">
        <v>0</v>
      </c>
      <c r="J890" s="33">
        <v>42663</v>
      </c>
      <c r="K890" t="s">
        <v>30</v>
      </c>
      <c r="L890" t="s">
        <v>36</v>
      </c>
      <c r="M890" t="s">
        <v>49</v>
      </c>
      <c r="N890" t="s">
        <v>32</v>
      </c>
      <c r="O890" t="s">
        <v>2228</v>
      </c>
      <c r="T890" t="s">
        <v>50</v>
      </c>
      <c r="U890" t="s">
        <v>18</v>
      </c>
      <c r="V890">
        <v>-9</v>
      </c>
      <c r="W890" t="s">
        <v>19</v>
      </c>
      <c r="X890" s="32" t="s">
        <v>1110</v>
      </c>
      <c r="Y890">
        <v>0</v>
      </c>
      <c r="Z890">
        <v>25</v>
      </c>
      <c r="AC890">
        <v>25</v>
      </c>
      <c r="AD890">
        <v>25</v>
      </c>
      <c r="AJ890" s="32" t="s">
        <v>76</v>
      </c>
      <c r="AK890" t="s">
        <v>2224</v>
      </c>
      <c r="AN890" s="1">
        <v>42561</v>
      </c>
      <c r="AO890">
        <v>0</v>
      </c>
      <c r="AP890">
        <v>0</v>
      </c>
      <c r="AQ890">
        <v>0</v>
      </c>
      <c r="AR890">
        <v>1</v>
      </c>
      <c r="AS890">
        <v>1</v>
      </c>
      <c r="AT890">
        <v>1</v>
      </c>
      <c r="AU890">
        <v>1</v>
      </c>
      <c r="AV890">
        <v>1</v>
      </c>
    </row>
    <row r="891" spans="1:48" hidden="1" x14ac:dyDescent="0.25">
      <c r="A891" t="s">
        <v>17</v>
      </c>
      <c r="B891" t="s">
        <v>2222</v>
      </c>
      <c r="C891" t="s">
        <v>2223</v>
      </c>
      <c r="D891" t="s">
        <v>2340</v>
      </c>
      <c r="E891" t="s">
        <v>2341</v>
      </c>
      <c r="G891">
        <v>0</v>
      </c>
      <c r="J891" s="33">
        <v>42684</v>
      </c>
      <c r="K891" t="s">
        <v>46</v>
      </c>
      <c r="L891" t="s">
        <v>36</v>
      </c>
      <c r="M891" t="s">
        <v>49</v>
      </c>
      <c r="N891" t="s">
        <v>24</v>
      </c>
      <c r="O891" t="s">
        <v>2228</v>
      </c>
      <c r="T891" t="s">
        <v>50</v>
      </c>
      <c r="U891" t="s">
        <v>18</v>
      </c>
      <c r="V891">
        <v>-9</v>
      </c>
      <c r="W891" t="s">
        <v>19</v>
      </c>
      <c r="X891" s="32" t="s">
        <v>1459</v>
      </c>
      <c r="Y891">
        <v>0</v>
      </c>
      <c r="Z891">
        <v>13</v>
      </c>
      <c r="AC891">
        <v>13</v>
      </c>
      <c r="AD891">
        <v>13</v>
      </c>
      <c r="AJ891" s="32" t="s">
        <v>751</v>
      </c>
      <c r="AK891" t="s">
        <v>2224</v>
      </c>
      <c r="AN891" t="s">
        <v>1034</v>
      </c>
      <c r="AO891">
        <v>0</v>
      </c>
      <c r="AP891">
        <v>0</v>
      </c>
      <c r="AQ891">
        <v>0</v>
      </c>
      <c r="AR891">
        <v>1</v>
      </c>
      <c r="AS891">
        <v>1</v>
      </c>
      <c r="AT891">
        <v>1</v>
      </c>
      <c r="AU891">
        <v>1</v>
      </c>
      <c r="AV891">
        <v>1</v>
      </c>
    </row>
    <row r="892" spans="1:48" hidden="1" x14ac:dyDescent="0.25">
      <c r="A892" t="s">
        <v>17</v>
      </c>
      <c r="B892" t="s">
        <v>2222</v>
      </c>
      <c r="C892" t="s">
        <v>2223</v>
      </c>
      <c r="D892" t="s">
        <v>2342</v>
      </c>
      <c r="E892" t="s">
        <v>2343</v>
      </c>
      <c r="G892">
        <v>0</v>
      </c>
      <c r="J892" s="33">
        <v>42692</v>
      </c>
      <c r="K892" t="s">
        <v>46</v>
      </c>
      <c r="L892" t="s">
        <v>36</v>
      </c>
      <c r="M892" t="s">
        <v>49</v>
      </c>
      <c r="N892" t="s">
        <v>24</v>
      </c>
      <c r="O892" t="s">
        <v>2228</v>
      </c>
      <c r="T892" t="s">
        <v>50</v>
      </c>
      <c r="U892" t="s">
        <v>18</v>
      </c>
      <c r="V892">
        <v>-9</v>
      </c>
      <c r="W892" t="s">
        <v>19</v>
      </c>
      <c r="X892" s="32" t="s">
        <v>1308</v>
      </c>
      <c r="Y892">
        <v>0</v>
      </c>
      <c r="Z892">
        <v>5</v>
      </c>
      <c r="AC892">
        <v>5</v>
      </c>
      <c r="AD892">
        <v>5</v>
      </c>
      <c r="AJ892" s="32" t="s">
        <v>1027</v>
      </c>
      <c r="AK892" t="s">
        <v>2224</v>
      </c>
      <c r="AN892" s="1">
        <v>42471</v>
      </c>
      <c r="AO892">
        <v>0</v>
      </c>
      <c r="AP892">
        <v>0</v>
      </c>
      <c r="AQ892">
        <v>0</v>
      </c>
      <c r="AR892">
        <v>1</v>
      </c>
      <c r="AS892">
        <v>1</v>
      </c>
      <c r="AT892">
        <v>1</v>
      </c>
      <c r="AU892">
        <v>1</v>
      </c>
      <c r="AV892">
        <v>1</v>
      </c>
    </row>
    <row r="893" spans="1:48" hidden="1" x14ac:dyDescent="0.25">
      <c r="A893" t="s">
        <v>17</v>
      </c>
      <c r="B893" t="s">
        <v>2222</v>
      </c>
      <c r="C893" t="s">
        <v>2223</v>
      </c>
      <c r="D893" t="s">
        <v>2344</v>
      </c>
      <c r="E893" t="s">
        <v>2345</v>
      </c>
      <c r="G893">
        <v>0</v>
      </c>
      <c r="J893" s="33">
        <v>42692</v>
      </c>
      <c r="K893" t="s">
        <v>136</v>
      </c>
      <c r="L893" t="s">
        <v>36</v>
      </c>
      <c r="M893" t="s">
        <v>49</v>
      </c>
      <c r="N893" t="s">
        <v>24</v>
      </c>
      <c r="O893" t="s">
        <v>2228</v>
      </c>
      <c r="T893" t="s">
        <v>50</v>
      </c>
      <c r="U893" t="s">
        <v>18</v>
      </c>
      <c r="V893">
        <v>-9</v>
      </c>
      <c r="W893" t="s">
        <v>19</v>
      </c>
      <c r="X893" s="32" t="s">
        <v>1027</v>
      </c>
      <c r="Y893">
        <v>0</v>
      </c>
      <c r="Z893">
        <v>0</v>
      </c>
      <c r="AC893">
        <v>0</v>
      </c>
      <c r="AD893">
        <v>0</v>
      </c>
      <c r="AJ893" s="32" t="s">
        <v>1027</v>
      </c>
      <c r="AK893" t="s">
        <v>2224</v>
      </c>
      <c r="AN893" s="1">
        <v>42532</v>
      </c>
      <c r="AO893">
        <v>0</v>
      </c>
      <c r="AP893">
        <v>0</v>
      </c>
      <c r="AQ893">
        <v>0</v>
      </c>
      <c r="AR893">
        <v>1</v>
      </c>
      <c r="AS893">
        <v>1</v>
      </c>
      <c r="AT893">
        <v>1</v>
      </c>
      <c r="AU893">
        <v>1</v>
      </c>
      <c r="AV893">
        <v>1</v>
      </c>
    </row>
    <row r="894" spans="1:48" hidden="1" x14ac:dyDescent="0.25">
      <c r="A894" t="s">
        <v>17</v>
      </c>
      <c r="B894" t="s">
        <v>2222</v>
      </c>
      <c r="C894" t="s">
        <v>2223</v>
      </c>
      <c r="D894" t="s">
        <v>2346</v>
      </c>
      <c r="E894" t="s">
        <v>2347</v>
      </c>
      <c r="G894">
        <v>0</v>
      </c>
      <c r="J894" s="33">
        <v>42706</v>
      </c>
      <c r="K894" t="s">
        <v>136</v>
      </c>
      <c r="L894" t="s">
        <v>36</v>
      </c>
      <c r="M894" t="s">
        <v>49</v>
      </c>
      <c r="N894" t="s">
        <v>24</v>
      </c>
      <c r="O894" t="s">
        <v>2228</v>
      </c>
      <c r="T894" t="s">
        <v>50</v>
      </c>
      <c r="U894" t="s">
        <v>18</v>
      </c>
      <c r="V894">
        <v>-9</v>
      </c>
      <c r="W894" t="s">
        <v>19</v>
      </c>
      <c r="X894" s="32" t="s">
        <v>2256</v>
      </c>
      <c r="Y894">
        <v>0</v>
      </c>
      <c r="Z894">
        <v>10</v>
      </c>
      <c r="AC894">
        <v>10</v>
      </c>
      <c r="AD894">
        <v>10</v>
      </c>
      <c r="AJ894" s="32" t="s">
        <v>1119</v>
      </c>
      <c r="AK894" t="s">
        <v>2224</v>
      </c>
      <c r="AN894" t="s">
        <v>2256</v>
      </c>
      <c r="AO894">
        <v>0</v>
      </c>
      <c r="AP894">
        <v>0</v>
      </c>
      <c r="AQ894">
        <v>0</v>
      </c>
      <c r="AR894">
        <v>1</v>
      </c>
      <c r="AS894">
        <v>1</v>
      </c>
      <c r="AT894">
        <v>1</v>
      </c>
      <c r="AU894">
        <v>1</v>
      </c>
      <c r="AV894">
        <v>1</v>
      </c>
    </row>
    <row r="895" spans="1:48" hidden="1" x14ac:dyDescent="0.25">
      <c r="A895" t="s">
        <v>17</v>
      </c>
      <c r="B895" t="s">
        <v>2222</v>
      </c>
      <c r="C895" t="s">
        <v>2223</v>
      </c>
      <c r="D895" t="s">
        <v>2348</v>
      </c>
      <c r="E895" t="s">
        <v>2349</v>
      </c>
      <c r="G895">
        <v>0</v>
      </c>
      <c r="J895" s="33">
        <v>42720</v>
      </c>
      <c r="K895" t="s">
        <v>46</v>
      </c>
      <c r="L895" t="s">
        <v>36</v>
      </c>
      <c r="M895" t="s">
        <v>49</v>
      </c>
      <c r="N895" t="s">
        <v>24</v>
      </c>
      <c r="O895" t="s">
        <v>2228</v>
      </c>
      <c r="T895" t="s">
        <v>50</v>
      </c>
      <c r="U895" t="s">
        <v>18</v>
      </c>
      <c r="V895">
        <v>-9</v>
      </c>
      <c r="W895" t="s">
        <v>19</v>
      </c>
      <c r="X895" s="32" t="s">
        <v>932</v>
      </c>
      <c r="Y895">
        <v>0</v>
      </c>
      <c r="Z895">
        <v>0</v>
      </c>
      <c r="AC895">
        <v>0</v>
      </c>
      <c r="AD895">
        <v>0</v>
      </c>
      <c r="AJ895" s="32" t="s">
        <v>932</v>
      </c>
      <c r="AK895" t="s">
        <v>2224</v>
      </c>
      <c r="AN895" s="1">
        <v>42502</v>
      </c>
      <c r="AO895">
        <v>0</v>
      </c>
      <c r="AP895">
        <v>0</v>
      </c>
      <c r="AQ895">
        <v>0</v>
      </c>
      <c r="AR895">
        <v>1</v>
      </c>
      <c r="AS895">
        <v>1</v>
      </c>
      <c r="AT895">
        <v>1</v>
      </c>
      <c r="AU895">
        <v>1</v>
      </c>
      <c r="AV895">
        <v>1</v>
      </c>
    </row>
    <row r="896" spans="1:48" hidden="1" x14ac:dyDescent="0.25">
      <c r="A896" t="s">
        <v>17</v>
      </c>
      <c r="B896" t="s">
        <v>2222</v>
      </c>
      <c r="C896" t="s">
        <v>2223</v>
      </c>
      <c r="D896" t="s">
        <v>2350</v>
      </c>
      <c r="E896" t="s">
        <v>2351</v>
      </c>
      <c r="G896">
        <v>0</v>
      </c>
      <c r="J896" s="33">
        <v>42741</v>
      </c>
      <c r="K896" t="s">
        <v>46</v>
      </c>
      <c r="L896" t="s">
        <v>39</v>
      </c>
      <c r="M896" t="s">
        <v>49</v>
      </c>
      <c r="N896" t="s">
        <v>24</v>
      </c>
      <c r="O896" t="s">
        <v>2228</v>
      </c>
      <c r="T896" t="s">
        <v>50</v>
      </c>
      <c r="U896" t="s">
        <v>18</v>
      </c>
      <c r="V896">
        <v>-9</v>
      </c>
      <c r="W896" t="s">
        <v>19</v>
      </c>
      <c r="X896" s="32" t="s">
        <v>1215</v>
      </c>
      <c r="Y896">
        <v>16</v>
      </c>
      <c r="Z896">
        <v>10</v>
      </c>
      <c r="AC896">
        <v>10</v>
      </c>
      <c r="AD896">
        <v>10</v>
      </c>
      <c r="AJ896" s="32" t="s">
        <v>683</v>
      </c>
      <c r="AK896" t="s">
        <v>2224</v>
      </c>
      <c r="AN896" t="s">
        <v>1215</v>
      </c>
      <c r="AO896">
        <v>0</v>
      </c>
      <c r="AP896">
        <v>0</v>
      </c>
      <c r="AQ896">
        <v>0</v>
      </c>
      <c r="AR896">
        <v>1</v>
      </c>
      <c r="AS896">
        <v>1</v>
      </c>
      <c r="AT896">
        <v>1</v>
      </c>
      <c r="AU896">
        <v>1</v>
      </c>
      <c r="AV896">
        <v>1</v>
      </c>
    </row>
    <row r="897" spans="1:48" hidden="1" x14ac:dyDescent="0.25">
      <c r="A897" t="s">
        <v>17</v>
      </c>
      <c r="B897" t="s">
        <v>2222</v>
      </c>
      <c r="C897" t="s">
        <v>2223</v>
      </c>
      <c r="D897" t="s">
        <v>2352</v>
      </c>
      <c r="E897" t="s">
        <v>2353</v>
      </c>
      <c r="G897">
        <v>0</v>
      </c>
      <c r="J897" s="33">
        <v>42551</v>
      </c>
      <c r="K897" t="s">
        <v>661</v>
      </c>
      <c r="L897" t="s">
        <v>36</v>
      </c>
      <c r="M897" t="s">
        <v>49</v>
      </c>
      <c r="N897" t="s">
        <v>40</v>
      </c>
      <c r="O897" t="s">
        <v>2228</v>
      </c>
      <c r="T897" t="s">
        <v>50</v>
      </c>
      <c r="U897" t="s">
        <v>18</v>
      </c>
      <c r="V897">
        <v>-9</v>
      </c>
      <c r="W897" t="s">
        <v>19</v>
      </c>
      <c r="X897" s="32" t="s">
        <v>468</v>
      </c>
      <c r="Y897">
        <v>0</v>
      </c>
      <c r="Z897">
        <v>5</v>
      </c>
      <c r="AC897">
        <v>5</v>
      </c>
      <c r="AD897">
        <v>5</v>
      </c>
      <c r="AJ897" s="32" t="s">
        <v>946</v>
      </c>
      <c r="AK897" t="s">
        <v>2224</v>
      </c>
      <c r="AN897" t="s">
        <v>454</v>
      </c>
      <c r="AO897">
        <v>0</v>
      </c>
      <c r="AP897">
        <v>0</v>
      </c>
      <c r="AQ897">
        <v>0</v>
      </c>
      <c r="AR897">
        <v>1</v>
      </c>
      <c r="AS897">
        <v>1</v>
      </c>
      <c r="AT897">
        <v>1</v>
      </c>
      <c r="AU897">
        <v>1</v>
      </c>
      <c r="AV897">
        <v>1</v>
      </c>
    </row>
    <row r="898" spans="1:48" hidden="1" x14ac:dyDescent="0.25">
      <c r="A898" t="s">
        <v>17</v>
      </c>
      <c r="B898" t="s">
        <v>2222</v>
      </c>
      <c r="C898" t="s">
        <v>2223</v>
      </c>
      <c r="D898" t="s">
        <v>2354</v>
      </c>
      <c r="E898" t="s">
        <v>2355</v>
      </c>
      <c r="G898">
        <v>0</v>
      </c>
      <c r="J898" s="33">
        <v>42558</v>
      </c>
      <c r="K898" t="s">
        <v>661</v>
      </c>
      <c r="L898" t="s">
        <v>36</v>
      </c>
      <c r="M898" t="s">
        <v>49</v>
      </c>
      <c r="N898" t="s">
        <v>664</v>
      </c>
      <c r="O898" t="s">
        <v>2228</v>
      </c>
      <c r="T898" t="s">
        <v>50</v>
      </c>
      <c r="U898" t="s">
        <v>18</v>
      </c>
      <c r="V898">
        <v>-9</v>
      </c>
      <c r="W898" t="s">
        <v>19</v>
      </c>
      <c r="X898" s="32" t="s">
        <v>942</v>
      </c>
      <c r="Y898">
        <v>0</v>
      </c>
      <c r="Z898">
        <v>5</v>
      </c>
      <c r="AC898">
        <v>5</v>
      </c>
      <c r="AD898">
        <v>5</v>
      </c>
      <c r="AJ898" s="32" t="s">
        <v>947</v>
      </c>
      <c r="AK898" t="s">
        <v>2224</v>
      </c>
      <c r="AN898" t="s">
        <v>468</v>
      </c>
      <c r="AO898">
        <v>0</v>
      </c>
      <c r="AP898">
        <v>0</v>
      </c>
      <c r="AQ898">
        <v>0</v>
      </c>
      <c r="AR898">
        <v>1</v>
      </c>
      <c r="AS898">
        <v>1</v>
      </c>
      <c r="AT898">
        <v>1</v>
      </c>
      <c r="AU898">
        <v>1</v>
      </c>
      <c r="AV898">
        <v>1</v>
      </c>
    </row>
    <row r="899" spans="1:48" hidden="1" x14ac:dyDescent="0.25">
      <c r="A899" t="s">
        <v>17</v>
      </c>
      <c r="B899" t="s">
        <v>2222</v>
      </c>
      <c r="C899" t="s">
        <v>2223</v>
      </c>
      <c r="D899" t="s">
        <v>2356</v>
      </c>
      <c r="E899" t="s">
        <v>2357</v>
      </c>
      <c r="G899">
        <v>0</v>
      </c>
      <c r="J899" s="33">
        <v>42551</v>
      </c>
      <c r="K899" t="s">
        <v>30</v>
      </c>
      <c r="L899" t="s">
        <v>36</v>
      </c>
      <c r="M899" t="s">
        <v>49</v>
      </c>
      <c r="N899" t="s">
        <v>32</v>
      </c>
      <c r="O899" t="s">
        <v>2228</v>
      </c>
      <c r="T899" t="s">
        <v>50</v>
      </c>
      <c r="U899" t="s">
        <v>18</v>
      </c>
      <c r="V899">
        <v>-2</v>
      </c>
      <c r="W899" t="s">
        <v>19</v>
      </c>
      <c r="X899" s="32" t="s">
        <v>468</v>
      </c>
      <c r="Y899">
        <v>0</v>
      </c>
      <c r="Z899">
        <v>5</v>
      </c>
      <c r="AC899">
        <v>5</v>
      </c>
      <c r="AD899">
        <v>5</v>
      </c>
      <c r="AJ899" s="32" t="s">
        <v>946</v>
      </c>
      <c r="AK899" t="s">
        <v>2224</v>
      </c>
      <c r="AN899" t="s">
        <v>1069</v>
      </c>
      <c r="AO899">
        <v>0</v>
      </c>
      <c r="AP899">
        <v>0</v>
      </c>
      <c r="AQ899">
        <v>0</v>
      </c>
      <c r="AR899">
        <v>1</v>
      </c>
      <c r="AS899">
        <v>1</v>
      </c>
      <c r="AT899">
        <v>1</v>
      </c>
      <c r="AU899">
        <v>1</v>
      </c>
      <c r="AV899">
        <v>1</v>
      </c>
    </row>
    <row r="900" spans="1:48" hidden="1" x14ac:dyDescent="0.25">
      <c r="A900" t="s">
        <v>17</v>
      </c>
      <c r="B900" t="s">
        <v>2222</v>
      </c>
      <c r="C900" t="s">
        <v>2223</v>
      </c>
      <c r="D900" t="s">
        <v>2358</v>
      </c>
      <c r="E900" t="s">
        <v>2359</v>
      </c>
      <c r="G900">
        <v>0</v>
      </c>
      <c r="J900" s="33">
        <v>42558</v>
      </c>
      <c r="K900" t="s">
        <v>30</v>
      </c>
      <c r="L900" t="s">
        <v>36</v>
      </c>
      <c r="M900" t="s">
        <v>49</v>
      </c>
      <c r="N900" t="s">
        <v>32</v>
      </c>
      <c r="O900" t="s">
        <v>2228</v>
      </c>
      <c r="T900" t="s">
        <v>50</v>
      </c>
      <c r="U900" t="s">
        <v>18</v>
      </c>
      <c r="V900">
        <v>-2</v>
      </c>
      <c r="W900" t="s">
        <v>19</v>
      </c>
      <c r="X900" s="32" t="s">
        <v>942</v>
      </c>
      <c r="Y900">
        <v>5</v>
      </c>
      <c r="Z900">
        <v>5</v>
      </c>
      <c r="AC900">
        <v>5</v>
      </c>
      <c r="AD900">
        <v>5</v>
      </c>
      <c r="AJ900" s="32" t="s">
        <v>947</v>
      </c>
      <c r="AK900" t="s">
        <v>2224</v>
      </c>
      <c r="AN900" s="1">
        <v>42497</v>
      </c>
      <c r="AO900">
        <v>0</v>
      </c>
      <c r="AP900">
        <v>0</v>
      </c>
      <c r="AQ900">
        <v>0</v>
      </c>
      <c r="AR900">
        <v>1</v>
      </c>
      <c r="AS900">
        <v>1</v>
      </c>
      <c r="AT900">
        <v>1</v>
      </c>
      <c r="AU900">
        <v>1</v>
      </c>
      <c r="AV900">
        <v>1</v>
      </c>
    </row>
    <row r="901" spans="1:48" hidden="1" x14ac:dyDescent="0.25">
      <c r="A901" t="s">
        <v>17</v>
      </c>
      <c r="B901" t="s">
        <v>2222</v>
      </c>
      <c r="C901" t="s">
        <v>2223</v>
      </c>
      <c r="D901" t="s">
        <v>2360</v>
      </c>
      <c r="E901" t="s">
        <v>2361</v>
      </c>
      <c r="G901">
        <v>0</v>
      </c>
      <c r="J901" s="33">
        <v>42558</v>
      </c>
      <c r="K901" t="s">
        <v>46</v>
      </c>
      <c r="L901" t="s">
        <v>36</v>
      </c>
      <c r="M901" t="s">
        <v>49</v>
      </c>
      <c r="N901" t="s">
        <v>24</v>
      </c>
      <c r="O901" t="s">
        <v>2228</v>
      </c>
      <c r="T901" t="s">
        <v>50</v>
      </c>
      <c r="U901" t="s">
        <v>25</v>
      </c>
      <c r="V901">
        <v>-9</v>
      </c>
      <c r="W901" t="s">
        <v>19</v>
      </c>
      <c r="X901" s="32" t="s">
        <v>947</v>
      </c>
      <c r="Y901">
        <v>0</v>
      </c>
      <c r="Z901">
        <v>0</v>
      </c>
      <c r="AC901">
        <v>0</v>
      </c>
      <c r="AD901">
        <v>0</v>
      </c>
      <c r="AJ901" s="32" t="s">
        <v>947</v>
      </c>
      <c r="AK901" t="s">
        <v>2224</v>
      </c>
      <c r="AN901" t="s">
        <v>2268</v>
      </c>
      <c r="AO901">
        <v>0</v>
      </c>
      <c r="AP901">
        <v>0</v>
      </c>
      <c r="AQ901">
        <v>0</v>
      </c>
      <c r="AR901">
        <v>1</v>
      </c>
      <c r="AS901">
        <v>1</v>
      </c>
      <c r="AT901">
        <v>1</v>
      </c>
      <c r="AU901">
        <v>1</v>
      </c>
      <c r="AV901">
        <v>1</v>
      </c>
    </row>
    <row r="902" spans="1:48" hidden="1" x14ac:dyDescent="0.25">
      <c r="A902" t="s">
        <v>17</v>
      </c>
      <c r="B902" t="s">
        <v>2222</v>
      </c>
      <c r="C902" t="s">
        <v>2223</v>
      </c>
      <c r="D902" t="s">
        <v>2362</v>
      </c>
      <c r="E902" t="s">
        <v>2363</v>
      </c>
      <c r="G902">
        <v>0</v>
      </c>
      <c r="J902" s="33">
        <v>42571</v>
      </c>
      <c r="K902" t="s">
        <v>46</v>
      </c>
      <c r="L902" t="s">
        <v>36</v>
      </c>
      <c r="M902" t="s">
        <v>49</v>
      </c>
      <c r="N902" t="s">
        <v>24</v>
      </c>
      <c r="O902" t="s">
        <v>2228</v>
      </c>
      <c r="T902" t="s">
        <v>50</v>
      </c>
      <c r="U902" t="s">
        <v>18</v>
      </c>
      <c r="V902">
        <v>-9</v>
      </c>
      <c r="W902" t="s">
        <v>19</v>
      </c>
      <c r="X902" s="32" t="s">
        <v>926</v>
      </c>
      <c r="Y902">
        <v>0</v>
      </c>
      <c r="Z902">
        <v>7</v>
      </c>
      <c r="AC902">
        <v>7</v>
      </c>
      <c r="AD902">
        <v>7</v>
      </c>
      <c r="AJ902" s="32" t="s">
        <v>1070</v>
      </c>
      <c r="AK902" t="s">
        <v>2224</v>
      </c>
      <c r="AN902" s="1">
        <v>42497</v>
      </c>
      <c r="AO902">
        <v>0</v>
      </c>
      <c r="AP902">
        <v>0</v>
      </c>
      <c r="AQ902">
        <v>0</v>
      </c>
      <c r="AR902">
        <v>1</v>
      </c>
      <c r="AS902">
        <v>1</v>
      </c>
      <c r="AT902">
        <v>1</v>
      </c>
      <c r="AU902">
        <v>1</v>
      </c>
      <c r="AV902">
        <v>1</v>
      </c>
    </row>
    <row r="903" spans="1:48" hidden="1" x14ac:dyDescent="0.25">
      <c r="A903" t="s">
        <v>17</v>
      </c>
      <c r="B903" t="s">
        <v>2222</v>
      </c>
      <c r="C903" t="s">
        <v>2223</v>
      </c>
      <c r="D903" t="s">
        <v>2364</v>
      </c>
      <c r="E903" t="s">
        <v>2365</v>
      </c>
      <c r="G903">
        <v>0</v>
      </c>
      <c r="J903" s="33">
        <v>42569</v>
      </c>
      <c r="K903" t="s">
        <v>136</v>
      </c>
      <c r="L903" t="s">
        <v>36</v>
      </c>
      <c r="M903" t="s">
        <v>49</v>
      </c>
      <c r="N903" t="s">
        <v>24</v>
      </c>
      <c r="O903" t="s">
        <v>2228</v>
      </c>
      <c r="T903" t="s">
        <v>50</v>
      </c>
      <c r="U903" t="s">
        <v>18</v>
      </c>
      <c r="V903">
        <v>-7</v>
      </c>
      <c r="W903" t="s">
        <v>19</v>
      </c>
      <c r="X903" s="32" t="s">
        <v>926</v>
      </c>
      <c r="Y903">
        <v>0</v>
      </c>
      <c r="Z903">
        <v>5</v>
      </c>
      <c r="AC903">
        <v>5</v>
      </c>
      <c r="AD903">
        <v>5</v>
      </c>
      <c r="AJ903" s="32" t="s">
        <v>929</v>
      </c>
      <c r="AK903" t="s">
        <v>2224</v>
      </c>
      <c r="AN903" s="1">
        <v>42497</v>
      </c>
      <c r="AO903">
        <v>0</v>
      </c>
      <c r="AP903">
        <v>0</v>
      </c>
      <c r="AQ903">
        <v>0</v>
      </c>
      <c r="AR903">
        <v>1</v>
      </c>
      <c r="AS903">
        <v>1</v>
      </c>
      <c r="AT903">
        <v>1</v>
      </c>
      <c r="AU903">
        <v>1</v>
      </c>
      <c r="AV903">
        <v>1</v>
      </c>
    </row>
    <row r="904" spans="1:48" hidden="1" x14ac:dyDescent="0.25">
      <c r="A904" t="s">
        <v>17</v>
      </c>
      <c r="B904" t="s">
        <v>2222</v>
      </c>
      <c r="C904" t="s">
        <v>2223</v>
      </c>
      <c r="D904" t="s">
        <v>2366</v>
      </c>
      <c r="E904" t="s">
        <v>2367</v>
      </c>
      <c r="G904">
        <v>0</v>
      </c>
      <c r="J904" s="33">
        <v>42578</v>
      </c>
      <c r="K904" t="s">
        <v>30</v>
      </c>
      <c r="L904" t="s">
        <v>39</v>
      </c>
      <c r="M904" t="s">
        <v>49</v>
      </c>
      <c r="N904" t="s">
        <v>32</v>
      </c>
      <c r="O904" t="s">
        <v>2228</v>
      </c>
      <c r="T904" t="s">
        <v>50</v>
      </c>
      <c r="U904" t="s">
        <v>18</v>
      </c>
      <c r="V904">
        <v>-9</v>
      </c>
      <c r="W904" t="s">
        <v>19</v>
      </c>
      <c r="X904" s="32" t="s">
        <v>1071</v>
      </c>
      <c r="Y904">
        <v>0</v>
      </c>
      <c r="Z904">
        <v>5</v>
      </c>
      <c r="AC904">
        <v>5</v>
      </c>
      <c r="AD904">
        <v>5</v>
      </c>
      <c r="AJ904" s="32" t="s">
        <v>70</v>
      </c>
      <c r="AK904" t="s">
        <v>2224</v>
      </c>
      <c r="AN904" s="1">
        <v>42711</v>
      </c>
      <c r="AO904">
        <v>0</v>
      </c>
      <c r="AP904">
        <v>0</v>
      </c>
      <c r="AQ904">
        <v>0</v>
      </c>
      <c r="AR904">
        <v>1</v>
      </c>
      <c r="AS904">
        <v>1</v>
      </c>
      <c r="AT904">
        <v>1</v>
      </c>
      <c r="AU904">
        <v>1</v>
      </c>
      <c r="AV904">
        <v>1</v>
      </c>
    </row>
    <row r="905" spans="1:48" hidden="1" x14ac:dyDescent="0.25">
      <c r="A905" t="s">
        <v>17</v>
      </c>
      <c r="B905" t="s">
        <v>2222</v>
      </c>
      <c r="C905" t="s">
        <v>2223</v>
      </c>
      <c r="D905" t="s">
        <v>2368</v>
      </c>
      <c r="E905" t="s">
        <v>2369</v>
      </c>
      <c r="G905">
        <v>0</v>
      </c>
      <c r="J905" s="33">
        <v>42607</v>
      </c>
      <c r="K905" t="s">
        <v>30</v>
      </c>
      <c r="L905" t="s">
        <v>36</v>
      </c>
      <c r="M905" t="s">
        <v>49</v>
      </c>
      <c r="N905" t="s">
        <v>32</v>
      </c>
      <c r="O905" t="s">
        <v>2228</v>
      </c>
      <c r="T905" t="s">
        <v>50</v>
      </c>
      <c r="U905" t="s">
        <v>18</v>
      </c>
      <c r="V905">
        <v>-9</v>
      </c>
      <c r="W905" t="s">
        <v>19</v>
      </c>
      <c r="X905" s="32" t="s">
        <v>1423</v>
      </c>
      <c r="Y905">
        <v>0</v>
      </c>
      <c r="Z905">
        <v>10</v>
      </c>
      <c r="AC905">
        <v>10</v>
      </c>
      <c r="AD905">
        <v>10</v>
      </c>
      <c r="AJ905" s="32" t="s">
        <v>1072</v>
      </c>
      <c r="AK905" t="s">
        <v>2224</v>
      </c>
      <c r="AN905" t="s">
        <v>1423</v>
      </c>
      <c r="AO905">
        <v>0</v>
      </c>
      <c r="AP905">
        <v>0</v>
      </c>
      <c r="AQ905">
        <v>0</v>
      </c>
      <c r="AR905">
        <v>1</v>
      </c>
      <c r="AS905">
        <v>1</v>
      </c>
      <c r="AT905">
        <v>1</v>
      </c>
      <c r="AU905">
        <v>1</v>
      </c>
      <c r="AV905">
        <v>1</v>
      </c>
    </row>
    <row r="906" spans="1:48" hidden="1" x14ac:dyDescent="0.25">
      <c r="A906" t="s">
        <v>17</v>
      </c>
      <c r="B906" t="s">
        <v>2222</v>
      </c>
      <c r="C906" t="s">
        <v>2223</v>
      </c>
      <c r="D906" t="s">
        <v>2370</v>
      </c>
      <c r="E906" t="s">
        <v>2371</v>
      </c>
      <c r="G906">
        <v>0</v>
      </c>
      <c r="J906" s="33">
        <v>42621</v>
      </c>
      <c r="K906" t="s">
        <v>46</v>
      </c>
      <c r="L906" t="s">
        <v>36</v>
      </c>
      <c r="M906" t="s">
        <v>49</v>
      </c>
      <c r="N906" t="s">
        <v>24</v>
      </c>
      <c r="O906" t="s">
        <v>2228</v>
      </c>
      <c r="T906" t="s">
        <v>50</v>
      </c>
      <c r="U906" t="s">
        <v>25</v>
      </c>
      <c r="V906">
        <v>-9</v>
      </c>
      <c r="W906" t="s">
        <v>19</v>
      </c>
      <c r="X906" s="32" t="s">
        <v>1111</v>
      </c>
      <c r="Y906">
        <v>0</v>
      </c>
      <c r="Z906">
        <v>0</v>
      </c>
      <c r="AC906">
        <v>0</v>
      </c>
      <c r="AD906">
        <v>0</v>
      </c>
      <c r="AJ906" s="32" t="s">
        <v>1111</v>
      </c>
      <c r="AK906" t="s">
        <v>2224</v>
      </c>
      <c r="AN906" t="s">
        <v>2279</v>
      </c>
      <c r="AO906">
        <v>0</v>
      </c>
      <c r="AP906">
        <v>0</v>
      </c>
      <c r="AQ906">
        <v>0</v>
      </c>
      <c r="AR906">
        <v>1</v>
      </c>
      <c r="AS906">
        <v>1</v>
      </c>
      <c r="AT906">
        <v>1</v>
      </c>
      <c r="AU906">
        <v>1</v>
      </c>
      <c r="AV906">
        <v>1</v>
      </c>
    </row>
    <row r="907" spans="1:48" hidden="1" x14ac:dyDescent="0.25">
      <c r="A907" t="s">
        <v>17</v>
      </c>
      <c r="B907" t="s">
        <v>2222</v>
      </c>
      <c r="C907" t="s">
        <v>2223</v>
      </c>
      <c r="D907" t="s">
        <v>2372</v>
      </c>
      <c r="E907" t="s">
        <v>2373</v>
      </c>
      <c r="G907">
        <v>0</v>
      </c>
      <c r="J907" s="33">
        <v>42569</v>
      </c>
      <c r="K907" t="s">
        <v>30</v>
      </c>
      <c r="L907" t="s">
        <v>36</v>
      </c>
      <c r="M907" t="s">
        <v>49</v>
      </c>
      <c r="N907" t="s">
        <v>32</v>
      </c>
      <c r="O907" t="s">
        <v>2228</v>
      </c>
      <c r="T907" t="s">
        <v>50</v>
      </c>
      <c r="U907" t="s">
        <v>18</v>
      </c>
      <c r="V907">
        <v>-7</v>
      </c>
      <c r="W907" t="s">
        <v>19</v>
      </c>
      <c r="X907" s="32" t="s">
        <v>926</v>
      </c>
      <c r="Y907">
        <v>0</v>
      </c>
      <c r="Z907">
        <v>5</v>
      </c>
      <c r="AC907">
        <v>5</v>
      </c>
      <c r="AD907">
        <v>5</v>
      </c>
      <c r="AJ907" s="32" t="s">
        <v>929</v>
      </c>
      <c r="AK907" t="s">
        <v>2224</v>
      </c>
      <c r="AN907" s="1">
        <v>42497</v>
      </c>
      <c r="AO907">
        <v>0</v>
      </c>
      <c r="AP907">
        <v>0</v>
      </c>
      <c r="AQ907">
        <v>0</v>
      </c>
      <c r="AR907">
        <v>1</v>
      </c>
      <c r="AS907">
        <v>1</v>
      </c>
      <c r="AT907">
        <v>1</v>
      </c>
      <c r="AU907">
        <v>1</v>
      </c>
      <c r="AV907">
        <v>1</v>
      </c>
    </row>
    <row r="908" spans="1:48" hidden="1" x14ac:dyDescent="0.25">
      <c r="A908" t="s">
        <v>17</v>
      </c>
      <c r="B908" t="s">
        <v>2222</v>
      </c>
      <c r="C908" t="s">
        <v>2223</v>
      </c>
      <c r="D908" t="s">
        <v>2374</v>
      </c>
      <c r="E908" t="s">
        <v>2375</v>
      </c>
      <c r="G908">
        <v>0</v>
      </c>
      <c r="J908" s="33">
        <v>42576</v>
      </c>
      <c r="K908" t="s">
        <v>30</v>
      </c>
      <c r="L908" t="s">
        <v>36</v>
      </c>
      <c r="M908" t="s">
        <v>49</v>
      </c>
      <c r="N908" t="s">
        <v>32</v>
      </c>
      <c r="O908" t="s">
        <v>2228</v>
      </c>
      <c r="T908" t="s">
        <v>50</v>
      </c>
      <c r="U908" t="s">
        <v>18</v>
      </c>
      <c r="V908">
        <v>-7</v>
      </c>
      <c r="W908" t="s">
        <v>19</v>
      </c>
      <c r="X908" s="32" t="s">
        <v>912</v>
      </c>
      <c r="Y908">
        <v>0</v>
      </c>
      <c r="Z908">
        <v>5</v>
      </c>
      <c r="AC908">
        <v>5</v>
      </c>
      <c r="AD908">
        <v>5</v>
      </c>
      <c r="AJ908" s="32" t="s">
        <v>1427</v>
      </c>
      <c r="AK908" t="s">
        <v>2224</v>
      </c>
      <c r="AN908" s="1">
        <v>42711</v>
      </c>
      <c r="AO908">
        <v>0</v>
      </c>
      <c r="AP908">
        <v>0</v>
      </c>
      <c r="AQ908">
        <v>0</v>
      </c>
      <c r="AR908">
        <v>1</v>
      </c>
      <c r="AS908">
        <v>1</v>
      </c>
      <c r="AT908">
        <v>1</v>
      </c>
      <c r="AU908">
        <v>1</v>
      </c>
      <c r="AV908">
        <v>1</v>
      </c>
    </row>
    <row r="909" spans="1:48" hidden="1" x14ac:dyDescent="0.25">
      <c r="A909" t="s">
        <v>17</v>
      </c>
      <c r="B909" t="s">
        <v>2222</v>
      </c>
      <c r="C909" t="s">
        <v>2223</v>
      </c>
      <c r="D909" t="s">
        <v>2376</v>
      </c>
      <c r="E909" t="s">
        <v>2377</v>
      </c>
      <c r="G909">
        <v>0</v>
      </c>
      <c r="J909" s="33">
        <v>42612</v>
      </c>
      <c r="K909" t="s">
        <v>30</v>
      </c>
      <c r="L909" t="s">
        <v>36</v>
      </c>
      <c r="M909" t="s">
        <v>49</v>
      </c>
      <c r="N909" t="s">
        <v>32</v>
      </c>
      <c r="O909" t="s">
        <v>2228</v>
      </c>
      <c r="T909" t="s">
        <v>50</v>
      </c>
      <c r="U909" t="s">
        <v>18</v>
      </c>
      <c r="V909">
        <v>-7</v>
      </c>
      <c r="W909" t="s">
        <v>19</v>
      </c>
      <c r="X909" s="32" t="s">
        <v>927</v>
      </c>
      <c r="Y909">
        <v>0</v>
      </c>
      <c r="Z909">
        <v>15</v>
      </c>
      <c r="AC909">
        <v>15</v>
      </c>
      <c r="AD909">
        <v>15</v>
      </c>
      <c r="AJ909" s="32" t="s">
        <v>1032</v>
      </c>
      <c r="AK909" t="s">
        <v>2224</v>
      </c>
      <c r="AN909" t="s">
        <v>1425</v>
      </c>
      <c r="AO909">
        <v>0</v>
      </c>
      <c r="AP909">
        <v>0</v>
      </c>
      <c r="AQ909">
        <v>0</v>
      </c>
      <c r="AR909">
        <v>1</v>
      </c>
      <c r="AS909">
        <v>1</v>
      </c>
      <c r="AT909">
        <v>1</v>
      </c>
      <c r="AU909">
        <v>1</v>
      </c>
      <c r="AV909">
        <v>1</v>
      </c>
    </row>
    <row r="910" spans="1:48" hidden="1" x14ac:dyDescent="0.25">
      <c r="A910" t="s">
        <v>17</v>
      </c>
      <c r="B910" t="s">
        <v>2222</v>
      </c>
      <c r="C910" t="s">
        <v>2223</v>
      </c>
      <c r="D910" t="s">
        <v>2378</v>
      </c>
      <c r="E910" t="s">
        <v>2379</v>
      </c>
      <c r="G910">
        <v>0</v>
      </c>
      <c r="J910" s="33">
        <v>42605</v>
      </c>
      <c r="K910" t="s">
        <v>136</v>
      </c>
      <c r="L910" t="s">
        <v>36</v>
      </c>
      <c r="M910" t="s">
        <v>49</v>
      </c>
      <c r="N910" t="s">
        <v>24</v>
      </c>
      <c r="O910" t="s">
        <v>2228</v>
      </c>
      <c r="T910" t="s">
        <v>50</v>
      </c>
      <c r="U910" t="s">
        <v>18</v>
      </c>
      <c r="V910">
        <v>-2</v>
      </c>
      <c r="W910" t="s">
        <v>19</v>
      </c>
      <c r="X910" s="32" t="s">
        <v>912</v>
      </c>
      <c r="Y910">
        <v>5</v>
      </c>
      <c r="Z910">
        <v>15</v>
      </c>
      <c r="AC910">
        <v>15</v>
      </c>
      <c r="AD910">
        <v>15</v>
      </c>
      <c r="AJ910" s="32" t="s">
        <v>930</v>
      </c>
      <c r="AK910" t="s">
        <v>2224</v>
      </c>
      <c r="AN910" t="s">
        <v>1425</v>
      </c>
      <c r="AO910">
        <v>0</v>
      </c>
      <c r="AP910">
        <v>0</v>
      </c>
      <c r="AQ910">
        <v>0</v>
      </c>
      <c r="AR910">
        <v>1</v>
      </c>
      <c r="AS910">
        <v>1</v>
      </c>
      <c r="AT910">
        <v>1</v>
      </c>
      <c r="AU910">
        <v>1</v>
      </c>
      <c r="AV910">
        <v>1</v>
      </c>
    </row>
    <row r="911" spans="1:48" hidden="1" x14ac:dyDescent="0.25">
      <c r="A911" t="s">
        <v>17</v>
      </c>
      <c r="B911" t="s">
        <v>2222</v>
      </c>
      <c r="C911" t="s">
        <v>2223</v>
      </c>
      <c r="D911" t="s">
        <v>2380</v>
      </c>
      <c r="E911" t="s">
        <v>2381</v>
      </c>
      <c r="G911">
        <v>0</v>
      </c>
      <c r="J911" s="33">
        <v>42619</v>
      </c>
      <c r="K911" t="s">
        <v>136</v>
      </c>
      <c r="L911" t="s">
        <v>36</v>
      </c>
      <c r="M911" t="s">
        <v>49</v>
      </c>
      <c r="N911" t="s">
        <v>24</v>
      </c>
      <c r="O911" t="s">
        <v>2228</v>
      </c>
      <c r="T911" t="s">
        <v>50</v>
      </c>
      <c r="U911" t="s">
        <v>18</v>
      </c>
      <c r="V911">
        <v>-7</v>
      </c>
      <c r="W911" t="s">
        <v>19</v>
      </c>
      <c r="X911" s="32" t="s">
        <v>1033</v>
      </c>
      <c r="Y911">
        <v>2</v>
      </c>
      <c r="Z911">
        <v>5</v>
      </c>
      <c r="AC911">
        <v>5</v>
      </c>
      <c r="AD911">
        <v>5</v>
      </c>
      <c r="AJ911" s="32" t="s">
        <v>950</v>
      </c>
      <c r="AK911" t="s">
        <v>2224</v>
      </c>
      <c r="AN911" t="s">
        <v>1073</v>
      </c>
      <c r="AO911">
        <v>0</v>
      </c>
      <c r="AP911">
        <v>0</v>
      </c>
      <c r="AQ911">
        <v>0</v>
      </c>
      <c r="AR911">
        <v>1</v>
      </c>
      <c r="AS911">
        <v>1</v>
      </c>
      <c r="AT911">
        <v>1</v>
      </c>
      <c r="AU911">
        <v>1</v>
      </c>
      <c r="AV911">
        <v>1</v>
      </c>
    </row>
    <row r="912" spans="1:48" hidden="1" x14ac:dyDescent="0.25">
      <c r="A912" t="s">
        <v>17</v>
      </c>
      <c r="B912" t="s">
        <v>2222</v>
      </c>
      <c r="C912" t="s">
        <v>2223</v>
      </c>
      <c r="D912" t="s">
        <v>2382</v>
      </c>
      <c r="E912" t="s">
        <v>2383</v>
      </c>
      <c r="G912">
        <v>0</v>
      </c>
      <c r="J912" s="33">
        <v>42628</v>
      </c>
      <c r="K912" t="s">
        <v>136</v>
      </c>
      <c r="L912" t="s">
        <v>36</v>
      </c>
      <c r="M912" t="s">
        <v>49</v>
      </c>
      <c r="N912" t="s">
        <v>24</v>
      </c>
      <c r="O912" t="s">
        <v>2228</v>
      </c>
      <c r="T912" t="s">
        <v>50</v>
      </c>
      <c r="U912" t="s">
        <v>18</v>
      </c>
      <c r="V912">
        <v>-9</v>
      </c>
      <c r="W912" t="s">
        <v>19</v>
      </c>
      <c r="X912" s="32" t="s">
        <v>190</v>
      </c>
      <c r="Y912">
        <v>0</v>
      </c>
      <c r="Z912">
        <v>5</v>
      </c>
      <c r="AC912">
        <v>5</v>
      </c>
      <c r="AD912">
        <v>5</v>
      </c>
      <c r="AJ912" s="32" t="s">
        <v>73</v>
      </c>
      <c r="AK912" t="s">
        <v>2224</v>
      </c>
      <c r="AN912" s="1">
        <v>42409</v>
      </c>
      <c r="AO912">
        <v>0</v>
      </c>
      <c r="AP912">
        <v>0</v>
      </c>
      <c r="AQ912">
        <v>0</v>
      </c>
      <c r="AR912">
        <v>1</v>
      </c>
      <c r="AS912">
        <v>1</v>
      </c>
      <c r="AT912">
        <v>1</v>
      </c>
      <c r="AU912">
        <v>1</v>
      </c>
      <c r="AV912">
        <v>1</v>
      </c>
    </row>
    <row r="913" spans="1:48" hidden="1" x14ac:dyDescent="0.25">
      <c r="A913" t="s">
        <v>17</v>
      </c>
      <c r="B913" t="s">
        <v>2222</v>
      </c>
      <c r="C913" t="s">
        <v>2223</v>
      </c>
      <c r="D913" t="s">
        <v>2384</v>
      </c>
      <c r="E913" t="s">
        <v>2385</v>
      </c>
      <c r="G913">
        <v>0</v>
      </c>
      <c r="J913" s="33">
        <v>42663</v>
      </c>
      <c r="K913" t="s">
        <v>30</v>
      </c>
      <c r="L913" t="s">
        <v>36</v>
      </c>
      <c r="M913" t="s">
        <v>49</v>
      </c>
      <c r="N913" t="s">
        <v>32</v>
      </c>
      <c r="O913" t="s">
        <v>2228</v>
      </c>
      <c r="T913" t="s">
        <v>50</v>
      </c>
      <c r="U913" t="s">
        <v>18</v>
      </c>
      <c r="V913">
        <v>-9</v>
      </c>
      <c r="W913" t="s">
        <v>19</v>
      </c>
      <c r="X913" s="32" t="s">
        <v>1110</v>
      </c>
      <c r="Y913">
        <v>0</v>
      </c>
      <c r="Z913">
        <v>25</v>
      </c>
      <c r="AC913">
        <v>25</v>
      </c>
      <c r="AD913">
        <v>25</v>
      </c>
      <c r="AJ913" s="32" t="s">
        <v>76</v>
      </c>
      <c r="AK913" t="s">
        <v>2224</v>
      </c>
      <c r="AN913" s="1">
        <v>42561</v>
      </c>
      <c r="AO913">
        <v>0</v>
      </c>
      <c r="AP913">
        <v>0</v>
      </c>
      <c r="AQ913">
        <v>0</v>
      </c>
      <c r="AR913">
        <v>1</v>
      </c>
      <c r="AS913">
        <v>1</v>
      </c>
      <c r="AT913">
        <v>1</v>
      </c>
      <c r="AU913">
        <v>1</v>
      </c>
      <c r="AV913">
        <v>1</v>
      </c>
    </row>
    <row r="914" spans="1:48" hidden="1" x14ac:dyDescent="0.25">
      <c r="A914" t="s">
        <v>17</v>
      </c>
      <c r="B914" t="s">
        <v>2222</v>
      </c>
      <c r="C914" t="s">
        <v>2223</v>
      </c>
      <c r="D914" t="s">
        <v>2386</v>
      </c>
      <c r="E914" t="s">
        <v>2387</v>
      </c>
      <c r="G914">
        <v>0</v>
      </c>
      <c r="J914" s="33">
        <v>42684</v>
      </c>
      <c r="K914" t="s">
        <v>46</v>
      </c>
      <c r="L914" t="s">
        <v>36</v>
      </c>
      <c r="M914" t="s">
        <v>49</v>
      </c>
      <c r="N914" t="s">
        <v>24</v>
      </c>
      <c r="O914" t="s">
        <v>2228</v>
      </c>
      <c r="T914" t="s">
        <v>50</v>
      </c>
      <c r="U914" t="s">
        <v>18</v>
      </c>
      <c r="V914">
        <v>-9</v>
      </c>
      <c r="W914" t="s">
        <v>19</v>
      </c>
      <c r="X914" s="32" t="s">
        <v>1459</v>
      </c>
      <c r="Y914">
        <v>0</v>
      </c>
      <c r="Z914">
        <v>13</v>
      </c>
      <c r="AC914">
        <v>13</v>
      </c>
      <c r="AD914">
        <v>13</v>
      </c>
      <c r="AJ914" s="32" t="s">
        <v>751</v>
      </c>
      <c r="AK914" t="s">
        <v>2224</v>
      </c>
      <c r="AN914" t="s">
        <v>1034</v>
      </c>
      <c r="AO914">
        <v>0</v>
      </c>
      <c r="AP914">
        <v>0</v>
      </c>
      <c r="AQ914">
        <v>0</v>
      </c>
      <c r="AR914">
        <v>1</v>
      </c>
      <c r="AS914">
        <v>1</v>
      </c>
      <c r="AT914">
        <v>1</v>
      </c>
      <c r="AU914">
        <v>1</v>
      </c>
      <c r="AV914">
        <v>1</v>
      </c>
    </row>
    <row r="915" spans="1:48" hidden="1" x14ac:dyDescent="0.25">
      <c r="A915" t="s">
        <v>17</v>
      </c>
      <c r="B915" t="s">
        <v>2222</v>
      </c>
      <c r="C915" t="s">
        <v>2223</v>
      </c>
      <c r="D915" t="s">
        <v>2388</v>
      </c>
      <c r="E915" t="s">
        <v>2389</v>
      </c>
      <c r="G915">
        <v>0</v>
      </c>
      <c r="J915" s="33">
        <v>42692</v>
      </c>
      <c r="K915" t="s">
        <v>46</v>
      </c>
      <c r="L915" t="s">
        <v>36</v>
      </c>
      <c r="M915" t="s">
        <v>49</v>
      </c>
      <c r="N915" t="s">
        <v>24</v>
      </c>
      <c r="O915" t="s">
        <v>2228</v>
      </c>
      <c r="T915" t="s">
        <v>50</v>
      </c>
      <c r="U915" t="s">
        <v>18</v>
      </c>
      <c r="V915">
        <v>-9</v>
      </c>
      <c r="W915" t="s">
        <v>19</v>
      </c>
      <c r="X915" s="32" t="s">
        <v>1308</v>
      </c>
      <c r="Y915">
        <v>0</v>
      </c>
      <c r="Z915">
        <v>5</v>
      </c>
      <c r="AC915">
        <v>5</v>
      </c>
      <c r="AD915">
        <v>5</v>
      </c>
      <c r="AJ915" s="32" t="s">
        <v>1027</v>
      </c>
      <c r="AK915" t="s">
        <v>2224</v>
      </c>
      <c r="AN915" s="1">
        <v>42471</v>
      </c>
      <c r="AO915">
        <v>0</v>
      </c>
      <c r="AP915">
        <v>0</v>
      </c>
      <c r="AQ915">
        <v>0</v>
      </c>
      <c r="AR915">
        <v>1</v>
      </c>
      <c r="AS915">
        <v>1</v>
      </c>
      <c r="AT915">
        <v>1</v>
      </c>
      <c r="AU915">
        <v>1</v>
      </c>
      <c r="AV915">
        <v>1</v>
      </c>
    </row>
    <row r="916" spans="1:48" hidden="1" x14ac:dyDescent="0.25">
      <c r="A916" t="s">
        <v>17</v>
      </c>
      <c r="B916" t="s">
        <v>2222</v>
      </c>
      <c r="C916" t="s">
        <v>2223</v>
      </c>
      <c r="D916" t="s">
        <v>2390</v>
      </c>
      <c r="E916" t="s">
        <v>2391</v>
      </c>
      <c r="G916">
        <v>0</v>
      </c>
      <c r="J916" s="33">
        <v>42692</v>
      </c>
      <c r="K916" t="s">
        <v>136</v>
      </c>
      <c r="L916" t="s">
        <v>36</v>
      </c>
      <c r="M916" t="s">
        <v>49</v>
      </c>
      <c r="N916" t="s">
        <v>24</v>
      </c>
      <c r="O916" t="s">
        <v>2228</v>
      </c>
      <c r="T916" t="s">
        <v>50</v>
      </c>
      <c r="U916" t="s">
        <v>18</v>
      </c>
      <c r="V916">
        <v>-9</v>
      </c>
      <c r="W916" t="s">
        <v>19</v>
      </c>
      <c r="X916" s="32" t="s">
        <v>1027</v>
      </c>
      <c r="Y916">
        <v>0</v>
      </c>
      <c r="Z916">
        <v>0</v>
      </c>
      <c r="AC916">
        <v>0</v>
      </c>
      <c r="AD916">
        <v>0</v>
      </c>
      <c r="AJ916" s="32" t="s">
        <v>1027</v>
      </c>
      <c r="AK916" t="s">
        <v>2224</v>
      </c>
      <c r="AN916" s="1">
        <v>42532</v>
      </c>
      <c r="AO916">
        <v>0</v>
      </c>
      <c r="AP916">
        <v>0</v>
      </c>
      <c r="AQ916">
        <v>0</v>
      </c>
      <c r="AR916">
        <v>1</v>
      </c>
      <c r="AS916">
        <v>1</v>
      </c>
      <c r="AT916">
        <v>1</v>
      </c>
      <c r="AU916">
        <v>1</v>
      </c>
      <c r="AV916">
        <v>1</v>
      </c>
    </row>
    <row r="917" spans="1:48" hidden="1" x14ac:dyDescent="0.25">
      <c r="A917" t="s">
        <v>17</v>
      </c>
      <c r="B917" t="s">
        <v>2222</v>
      </c>
      <c r="C917" t="s">
        <v>2223</v>
      </c>
      <c r="D917" t="s">
        <v>2392</v>
      </c>
      <c r="E917" t="s">
        <v>2393</v>
      </c>
      <c r="G917">
        <v>0</v>
      </c>
      <c r="J917" s="33">
        <v>42706</v>
      </c>
      <c r="K917" t="s">
        <v>136</v>
      </c>
      <c r="L917" t="s">
        <v>36</v>
      </c>
      <c r="M917" t="s">
        <v>49</v>
      </c>
      <c r="N917" t="s">
        <v>24</v>
      </c>
      <c r="O917" t="s">
        <v>2228</v>
      </c>
      <c r="T917" t="s">
        <v>50</v>
      </c>
      <c r="U917" t="s">
        <v>18</v>
      </c>
      <c r="V917">
        <v>-9</v>
      </c>
      <c r="W917" t="s">
        <v>19</v>
      </c>
      <c r="X917" s="32" t="s">
        <v>2256</v>
      </c>
      <c r="Y917">
        <v>0</v>
      </c>
      <c r="Z917">
        <v>10</v>
      </c>
      <c r="AC917">
        <v>10</v>
      </c>
      <c r="AD917">
        <v>10</v>
      </c>
      <c r="AJ917" s="32" t="s">
        <v>1119</v>
      </c>
      <c r="AK917" t="s">
        <v>2224</v>
      </c>
      <c r="AN917" t="s">
        <v>2256</v>
      </c>
      <c r="AO917">
        <v>0</v>
      </c>
      <c r="AP917">
        <v>0</v>
      </c>
      <c r="AQ917">
        <v>0</v>
      </c>
      <c r="AR917">
        <v>1</v>
      </c>
      <c r="AS917">
        <v>1</v>
      </c>
      <c r="AT917">
        <v>1</v>
      </c>
      <c r="AU917">
        <v>1</v>
      </c>
      <c r="AV917">
        <v>1</v>
      </c>
    </row>
    <row r="918" spans="1:48" hidden="1" x14ac:dyDescent="0.25">
      <c r="A918" t="s">
        <v>17</v>
      </c>
      <c r="B918" t="s">
        <v>2222</v>
      </c>
      <c r="C918" t="s">
        <v>2223</v>
      </c>
      <c r="D918" t="s">
        <v>2394</v>
      </c>
      <c r="E918" t="s">
        <v>2395</v>
      </c>
      <c r="G918">
        <v>0</v>
      </c>
      <c r="J918" s="33">
        <v>42720</v>
      </c>
      <c r="K918" t="s">
        <v>46</v>
      </c>
      <c r="L918" t="s">
        <v>36</v>
      </c>
      <c r="M918" t="s">
        <v>49</v>
      </c>
      <c r="N918" t="s">
        <v>24</v>
      </c>
      <c r="O918" t="s">
        <v>2228</v>
      </c>
      <c r="T918" t="s">
        <v>50</v>
      </c>
      <c r="U918" t="s">
        <v>18</v>
      </c>
      <c r="V918">
        <v>-9</v>
      </c>
      <c r="W918" t="s">
        <v>19</v>
      </c>
      <c r="X918" s="32" t="s">
        <v>932</v>
      </c>
      <c r="Y918">
        <v>0</v>
      </c>
      <c r="Z918">
        <v>0</v>
      </c>
      <c r="AC918">
        <v>0</v>
      </c>
      <c r="AD918">
        <v>0</v>
      </c>
      <c r="AJ918" s="32" t="s">
        <v>932</v>
      </c>
      <c r="AK918" t="s">
        <v>2224</v>
      </c>
      <c r="AN918" s="1">
        <v>42502</v>
      </c>
      <c r="AO918">
        <v>0</v>
      </c>
      <c r="AP918">
        <v>0</v>
      </c>
      <c r="AQ918">
        <v>0</v>
      </c>
      <c r="AR918">
        <v>1</v>
      </c>
      <c r="AS918">
        <v>1</v>
      </c>
      <c r="AT918">
        <v>1</v>
      </c>
      <c r="AU918">
        <v>1</v>
      </c>
      <c r="AV918">
        <v>1</v>
      </c>
    </row>
    <row r="919" spans="1:48" hidden="1" x14ac:dyDescent="0.25">
      <c r="A919" t="s">
        <v>17</v>
      </c>
      <c r="B919" t="s">
        <v>2222</v>
      </c>
      <c r="C919" t="s">
        <v>2223</v>
      </c>
      <c r="D919" t="s">
        <v>2396</v>
      </c>
      <c r="E919" t="s">
        <v>2397</v>
      </c>
      <c r="G919">
        <v>0</v>
      </c>
      <c r="J919" s="33">
        <v>42741</v>
      </c>
      <c r="K919" t="s">
        <v>46</v>
      </c>
      <c r="L919" t="s">
        <v>39</v>
      </c>
      <c r="M919" t="s">
        <v>49</v>
      </c>
      <c r="N919" t="s">
        <v>24</v>
      </c>
      <c r="O919" t="s">
        <v>2228</v>
      </c>
      <c r="T919" t="s">
        <v>50</v>
      </c>
      <c r="U919" t="s">
        <v>18</v>
      </c>
      <c r="V919">
        <v>-9</v>
      </c>
      <c r="W919" t="s">
        <v>19</v>
      </c>
      <c r="X919" s="32" t="s">
        <v>1215</v>
      </c>
      <c r="Y919">
        <v>16</v>
      </c>
      <c r="Z919">
        <v>10</v>
      </c>
      <c r="AC919">
        <v>10</v>
      </c>
      <c r="AD919">
        <v>10</v>
      </c>
      <c r="AJ919" s="32" t="s">
        <v>683</v>
      </c>
      <c r="AK919" t="s">
        <v>2224</v>
      </c>
      <c r="AN919" t="s">
        <v>1215</v>
      </c>
      <c r="AO919">
        <v>0</v>
      </c>
      <c r="AP919">
        <v>0</v>
      </c>
      <c r="AQ919">
        <v>0</v>
      </c>
      <c r="AR919">
        <v>1</v>
      </c>
      <c r="AS919">
        <v>1</v>
      </c>
      <c r="AT919">
        <v>1</v>
      </c>
      <c r="AU919">
        <v>1</v>
      </c>
      <c r="AV919">
        <v>1</v>
      </c>
    </row>
    <row r="920" spans="1:48" hidden="1" x14ac:dyDescent="0.25">
      <c r="A920" t="s">
        <v>17</v>
      </c>
      <c r="B920" t="s">
        <v>2222</v>
      </c>
      <c r="C920" t="s">
        <v>2223</v>
      </c>
      <c r="D920" t="s">
        <v>2398</v>
      </c>
      <c r="E920" t="s">
        <v>2399</v>
      </c>
      <c r="G920">
        <v>0</v>
      </c>
      <c r="J920" s="33">
        <v>42576</v>
      </c>
      <c r="K920" t="s">
        <v>661</v>
      </c>
      <c r="L920" t="s">
        <v>36</v>
      </c>
      <c r="M920" t="s">
        <v>49</v>
      </c>
      <c r="N920" t="s">
        <v>40</v>
      </c>
      <c r="O920" t="s">
        <v>2228</v>
      </c>
      <c r="T920" t="s">
        <v>50</v>
      </c>
      <c r="U920" t="s">
        <v>18</v>
      </c>
      <c r="V920">
        <v>-9</v>
      </c>
      <c r="W920" t="s">
        <v>19</v>
      </c>
      <c r="X920" s="32" t="s">
        <v>912</v>
      </c>
      <c r="Y920">
        <v>0</v>
      </c>
      <c r="Z920">
        <v>5</v>
      </c>
      <c r="AC920">
        <v>5</v>
      </c>
      <c r="AD920">
        <v>5</v>
      </c>
      <c r="AJ920" s="32" t="s">
        <v>1427</v>
      </c>
      <c r="AK920" t="s">
        <v>2224</v>
      </c>
      <c r="AN920" s="1">
        <v>42589</v>
      </c>
      <c r="AO920">
        <v>0</v>
      </c>
      <c r="AP920">
        <v>0</v>
      </c>
      <c r="AQ920">
        <v>0</v>
      </c>
      <c r="AR920">
        <v>1</v>
      </c>
      <c r="AS920">
        <v>1</v>
      </c>
      <c r="AT920">
        <v>1</v>
      </c>
      <c r="AU920">
        <v>1</v>
      </c>
      <c r="AV920">
        <v>1</v>
      </c>
    </row>
    <row r="921" spans="1:48" hidden="1" x14ac:dyDescent="0.25">
      <c r="A921" t="s">
        <v>17</v>
      </c>
      <c r="B921" t="s">
        <v>2222</v>
      </c>
      <c r="C921" t="s">
        <v>2223</v>
      </c>
      <c r="D921" t="s">
        <v>2400</v>
      </c>
      <c r="E921" t="s">
        <v>2401</v>
      </c>
      <c r="G921">
        <v>0</v>
      </c>
      <c r="J921" s="33">
        <v>42598</v>
      </c>
      <c r="K921" t="s">
        <v>661</v>
      </c>
      <c r="L921" t="s">
        <v>36</v>
      </c>
      <c r="M921" t="s">
        <v>49</v>
      </c>
      <c r="N921" t="s">
        <v>664</v>
      </c>
      <c r="O921" t="s">
        <v>2228</v>
      </c>
      <c r="T921" t="s">
        <v>50</v>
      </c>
      <c r="U921" t="s">
        <v>18</v>
      </c>
      <c r="V921">
        <v>-9</v>
      </c>
      <c r="W921" t="s">
        <v>19</v>
      </c>
      <c r="X921" s="32" t="s">
        <v>927</v>
      </c>
      <c r="Y921">
        <v>0</v>
      </c>
      <c r="Z921">
        <v>5</v>
      </c>
      <c r="AC921">
        <v>5</v>
      </c>
      <c r="AD921">
        <v>5</v>
      </c>
      <c r="AJ921" s="32" t="s">
        <v>948</v>
      </c>
      <c r="AK921" t="s">
        <v>2224</v>
      </c>
      <c r="AN921" t="s">
        <v>912</v>
      </c>
      <c r="AO921">
        <v>0</v>
      </c>
      <c r="AP921">
        <v>0</v>
      </c>
      <c r="AQ921">
        <v>0</v>
      </c>
      <c r="AR921">
        <v>1</v>
      </c>
      <c r="AS921">
        <v>1</v>
      </c>
      <c r="AT921">
        <v>1</v>
      </c>
      <c r="AU921">
        <v>1</v>
      </c>
      <c r="AV921">
        <v>1</v>
      </c>
    </row>
    <row r="922" spans="1:48" hidden="1" x14ac:dyDescent="0.25">
      <c r="A922" t="s">
        <v>17</v>
      </c>
      <c r="B922" t="s">
        <v>2222</v>
      </c>
      <c r="C922" t="s">
        <v>2223</v>
      </c>
      <c r="D922" t="s">
        <v>2402</v>
      </c>
      <c r="E922" t="s">
        <v>2403</v>
      </c>
      <c r="G922">
        <v>0</v>
      </c>
      <c r="J922" s="33">
        <v>42576</v>
      </c>
      <c r="K922" t="s">
        <v>30</v>
      </c>
      <c r="L922" t="s">
        <v>36</v>
      </c>
      <c r="M922" t="s">
        <v>49</v>
      </c>
      <c r="N922" t="s">
        <v>32</v>
      </c>
      <c r="O922" t="s">
        <v>2228</v>
      </c>
      <c r="T922" t="s">
        <v>50</v>
      </c>
      <c r="U922" t="s">
        <v>18</v>
      </c>
      <c r="V922">
        <v>-2</v>
      </c>
      <c r="W922" t="s">
        <v>19</v>
      </c>
      <c r="X922" s="32" t="s">
        <v>912</v>
      </c>
      <c r="Y922">
        <v>0</v>
      </c>
      <c r="Z922">
        <v>5</v>
      </c>
      <c r="AC922">
        <v>5</v>
      </c>
      <c r="AD922">
        <v>5</v>
      </c>
      <c r="AJ922" s="32" t="s">
        <v>1427</v>
      </c>
      <c r="AK922" t="s">
        <v>2224</v>
      </c>
      <c r="AN922" t="s">
        <v>1071</v>
      </c>
      <c r="AO922">
        <v>0</v>
      </c>
      <c r="AP922">
        <v>0</v>
      </c>
      <c r="AQ922">
        <v>0</v>
      </c>
      <c r="AR922">
        <v>1</v>
      </c>
      <c r="AS922">
        <v>1</v>
      </c>
      <c r="AT922">
        <v>1</v>
      </c>
      <c r="AU922">
        <v>1</v>
      </c>
      <c r="AV922">
        <v>1</v>
      </c>
    </row>
    <row r="923" spans="1:48" hidden="1" x14ac:dyDescent="0.25">
      <c r="A923" t="s">
        <v>17</v>
      </c>
      <c r="B923" t="s">
        <v>2222</v>
      </c>
      <c r="C923" t="s">
        <v>2223</v>
      </c>
      <c r="D923" t="s">
        <v>2404</v>
      </c>
      <c r="E923" t="s">
        <v>2405</v>
      </c>
      <c r="G923">
        <v>0</v>
      </c>
      <c r="J923" s="33">
        <v>42598</v>
      </c>
      <c r="K923" t="s">
        <v>30</v>
      </c>
      <c r="L923" t="s">
        <v>36</v>
      </c>
      <c r="M923" t="s">
        <v>49</v>
      </c>
      <c r="N923" t="s">
        <v>32</v>
      </c>
      <c r="O923" t="s">
        <v>2228</v>
      </c>
      <c r="T923" t="s">
        <v>50</v>
      </c>
      <c r="U923" t="s">
        <v>18</v>
      </c>
      <c r="V923">
        <v>-2</v>
      </c>
      <c r="W923" t="s">
        <v>19</v>
      </c>
      <c r="X923" s="32" t="s">
        <v>927</v>
      </c>
      <c r="Y923">
        <v>5</v>
      </c>
      <c r="Z923">
        <v>5</v>
      </c>
      <c r="AC923">
        <v>5</v>
      </c>
      <c r="AD923">
        <v>5</v>
      </c>
      <c r="AJ923" s="32" t="s">
        <v>948</v>
      </c>
      <c r="AK923" t="s">
        <v>2224</v>
      </c>
      <c r="AN923" t="s">
        <v>1423</v>
      </c>
      <c r="AO923">
        <v>0</v>
      </c>
      <c r="AP923">
        <v>0</v>
      </c>
      <c r="AQ923">
        <v>0</v>
      </c>
      <c r="AR923">
        <v>1</v>
      </c>
      <c r="AS923">
        <v>1</v>
      </c>
      <c r="AT923">
        <v>1</v>
      </c>
      <c r="AU923">
        <v>1</v>
      </c>
      <c r="AV923">
        <v>1</v>
      </c>
    </row>
    <row r="924" spans="1:48" hidden="1" x14ac:dyDescent="0.25">
      <c r="A924" t="s">
        <v>17</v>
      </c>
      <c r="B924" t="s">
        <v>2222</v>
      </c>
      <c r="C924" t="s">
        <v>2223</v>
      </c>
      <c r="D924" t="s">
        <v>2406</v>
      </c>
      <c r="E924" t="s">
        <v>2407</v>
      </c>
      <c r="G924">
        <v>0</v>
      </c>
      <c r="J924" s="33">
        <v>42598</v>
      </c>
      <c r="K924" t="s">
        <v>46</v>
      </c>
      <c r="L924" t="s">
        <v>36</v>
      </c>
      <c r="M924" t="s">
        <v>49</v>
      </c>
      <c r="N924" t="s">
        <v>24</v>
      </c>
      <c r="O924" t="s">
        <v>2228</v>
      </c>
      <c r="T924" t="s">
        <v>50</v>
      </c>
      <c r="U924" t="s">
        <v>25</v>
      </c>
      <c r="V924">
        <v>-9</v>
      </c>
      <c r="W924" t="s">
        <v>19</v>
      </c>
      <c r="X924" s="32" t="s">
        <v>948</v>
      </c>
      <c r="Y924">
        <v>0</v>
      </c>
      <c r="Z924">
        <v>0</v>
      </c>
      <c r="AC924">
        <v>0</v>
      </c>
      <c r="AD924">
        <v>0</v>
      </c>
      <c r="AJ924" s="32" t="s">
        <v>948</v>
      </c>
      <c r="AK924" t="s">
        <v>2224</v>
      </c>
      <c r="AN924" t="s">
        <v>912</v>
      </c>
      <c r="AO924">
        <v>0</v>
      </c>
      <c r="AP924">
        <v>0</v>
      </c>
      <c r="AQ924">
        <v>0</v>
      </c>
      <c r="AR924">
        <v>1</v>
      </c>
      <c r="AS924">
        <v>1</v>
      </c>
      <c r="AT924">
        <v>1</v>
      </c>
      <c r="AU924">
        <v>1</v>
      </c>
      <c r="AV924">
        <v>1</v>
      </c>
    </row>
    <row r="925" spans="1:48" hidden="1" x14ac:dyDescent="0.25">
      <c r="A925" t="s">
        <v>17</v>
      </c>
      <c r="B925" t="s">
        <v>2222</v>
      </c>
      <c r="C925" t="s">
        <v>2223</v>
      </c>
      <c r="D925" t="s">
        <v>2408</v>
      </c>
      <c r="E925" t="s">
        <v>2409</v>
      </c>
      <c r="G925">
        <v>0</v>
      </c>
      <c r="J925" s="33">
        <v>42607</v>
      </c>
      <c r="K925" t="s">
        <v>46</v>
      </c>
      <c r="L925" t="s">
        <v>36</v>
      </c>
      <c r="M925" t="s">
        <v>49</v>
      </c>
      <c r="N925" t="s">
        <v>24</v>
      </c>
      <c r="O925" t="s">
        <v>2228</v>
      </c>
      <c r="T925" t="s">
        <v>50</v>
      </c>
      <c r="U925" t="s">
        <v>18</v>
      </c>
      <c r="V925">
        <v>-9</v>
      </c>
      <c r="W925" t="s">
        <v>19</v>
      </c>
      <c r="X925" s="32" t="s">
        <v>1292</v>
      </c>
      <c r="Y925">
        <v>0</v>
      </c>
      <c r="Z925">
        <v>7</v>
      </c>
      <c r="AC925">
        <v>7</v>
      </c>
      <c r="AD925">
        <v>7</v>
      </c>
      <c r="AJ925" s="32" t="s">
        <v>1072</v>
      </c>
      <c r="AK925" t="s">
        <v>2224</v>
      </c>
      <c r="AN925" t="s">
        <v>1423</v>
      </c>
      <c r="AO925">
        <v>0</v>
      </c>
      <c r="AP925">
        <v>0</v>
      </c>
      <c r="AQ925">
        <v>0</v>
      </c>
      <c r="AR925">
        <v>1</v>
      </c>
      <c r="AS925">
        <v>1</v>
      </c>
      <c r="AT925">
        <v>1</v>
      </c>
      <c r="AU925">
        <v>1</v>
      </c>
      <c r="AV925">
        <v>1</v>
      </c>
    </row>
    <row r="926" spans="1:48" hidden="1" x14ac:dyDescent="0.25">
      <c r="A926" t="s">
        <v>17</v>
      </c>
      <c r="B926" t="s">
        <v>2222</v>
      </c>
      <c r="C926" t="s">
        <v>2223</v>
      </c>
      <c r="D926" t="s">
        <v>2410</v>
      </c>
      <c r="E926" t="s">
        <v>2411</v>
      </c>
      <c r="G926">
        <v>0</v>
      </c>
      <c r="J926" s="33">
        <v>42605</v>
      </c>
      <c r="K926" t="s">
        <v>136</v>
      </c>
      <c r="L926" t="s">
        <v>36</v>
      </c>
      <c r="M926" t="s">
        <v>49</v>
      </c>
      <c r="N926" t="s">
        <v>24</v>
      </c>
      <c r="O926" t="s">
        <v>2228</v>
      </c>
      <c r="T926" t="s">
        <v>50</v>
      </c>
      <c r="U926" t="s">
        <v>18</v>
      </c>
      <c r="V926">
        <v>-7</v>
      </c>
      <c r="W926" t="s">
        <v>19</v>
      </c>
      <c r="X926" s="32" t="s">
        <v>1292</v>
      </c>
      <c r="Y926">
        <v>0</v>
      </c>
      <c r="Z926">
        <v>5</v>
      </c>
      <c r="AC926">
        <v>5</v>
      </c>
      <c r="AD926">
        <v>5</v>
      </c>
      <c r="AJ926" s="32" t="s">
        <v>930</v>
      </c>
      <c r="AK926" t="s">
        <v>2224</v>
      </c>
      <c r="AN926" t="s">
        <v>1423</v>
      </c>
      <c r="AO926">
        <v>0</v>
      </c>
      <c r="AP926">
        <v>0</v>
      </c>
      <c r="AQ926">
        <v>0</v>
      </c>
      <c r="AR926">
        <v>1</v>
      </c>
      <c r="AS926">
        <v>1</v>
      </c>
      <c r="AT926">
        <v>1</v>
      </c>
      <c r="AU926">
        <v>1</v>
      </c>
      <c r="AV926">
        <v>1</v>
      </c>
    </row>
    <row r="927" spans="1:48" hidden="1" x14ac:dyDescent="0.25">
      <c r="A927" t="s">
        <v>17</v>
      </c>
      <c r="B927" t="s">
        <v>2222</v>
      </c>
      <c r="C927" t="s">
        <v>2223</v>
      </c>
      <c r="D927" t="s">
        <v>2412</v>
      </c>
      <c r="E927" t="s">
        <v>2413</v>
      </c>
      <c r="G927">
        <v>0</v>
      </c>
      <c r="J927" s="33">
        <v>42614</v>
      </c>
      <c r="K927" t="s">
        <v>30</v>
      </c>
      <c r="L927" t="s">
        <v>39</v>
      </c>
      <c r="M927" t="s">
        <v>49</v>
      </c>
      <c r="N927" t="s">
        <v>32</v>
      </c>
      <c r="O927" t="s">
        <v>2228</v>
      </c>
      <c r="T927" t="s">
        <v>50</v>
      </c>
      <c r="U927" t="s">
        <v>18</v>
      </c>
      <c r="V927">
        <v>-9</v>
      </c>
      <c r="W927" t="s">
        <v>19</v>
      </c>
      <c r="X927" s="32" t="s">
        <v>1073</v>
      </c>
      <c r="Y927">
        <v>0</v>
      </c>
      <c r="Z927">
        <v>5</v>
      </c>
      <c r="AC927">
        <v>5</v>
      </c>
      <c r="AD927">
        <v>5</v>
      </c>
      <c r="AJ927" s="32" t="s">
        <v>1108</v>
      </c>
      <c r="AK927" t="s">
        <v>2224</v>
      </c>
      <c r="AN927" t="s">
        <v>1425</v>
      </c>
      <c r="AO927">
        <v>0</v>
      </c>
      <c r="AP927">
        <v>0</v>
      </c>
      <c r="AQ927">
        <v>0</v>
      </c>
      <c r="AR927">
        <v>1</v>
      </c>
      <c r="AS927">
        <v>1</v>
      </c>
      <c r="AT927">
        <v>1</v>
      </c>
      <c r="AU927">
        <v>1</v>
      </c>
      <c r="AV927">
        <v>1</v>
      </c>
    </row>
    <row r="928" spans="1:48" hidden="1" x14ac:dyDescent="0.25">
      <c r="A928" t="s">
        <v>17</v>
      </c>
      <c r="B928" t="s">
        <v>2222</v>
      </c>
      <c r="C928" t="s">
        <v>2223</v>
      </c>
      <c r="D928" t="s">
        <v>2414</v>
      </c>
      <c r="E928" t="s">
        <v>2415</v>
      </c>
      <c r="G928">
        <v>0</v>
      </c>
      <c r="J928" s="33">
        <v>42628</v>
      </c>
      <c r="K928" t="s">
        <v>30</v>
      </c>
      <c r="L928" t="s">
        <v>36</v>
      </c>
      <c r="M928" t="s">
        <v>49</v>
      </c>
      <c r="N928" t="s">
        <v>32</v>
      </c>
      <c r="O928" t="s">
        <v>2228</v>
      </c>
      <c r="T928" t="s">
        <v>50</v>
      </c>
      <c r="U928" t="s">
        <v>18</v>
      </c>
      <c r="V928">
        <v>-9</v>
      </c>
      <c r="W928" t="s">
        <v>19</v>
      </c>
      <c r="X928" s="32" t="s">
        <v>1109</v>
      </c>
      <c r="Y928">
        <v>0</v>
      </c>
      <c r="Z928">
        <v>10</v>
      </c>
      <c r="AC928">
        <v>10</v>
      </c>
      <c r="AD928">
        <v>10</v>
      </c>
      <c r="AJ928" s="32" t="s">
        <v>73</v>
      </c>
      <c r="AK928" t="s">
        <v>2224</v>
      </c>
      <c r="AN928" s="1">
        <v>42409</v>
      </c>
      <c r="AO928">
        <v>0</v>
      </c>
      <c r="AP928">
        <v>0</v>
      </c>
      <c r="AQ928">
        <v>0</v>
      </c>
      <c r="AR928">
        <v>1</v>
      </c>
      <c r="AS928">
        <v>1</v>
      </c>
      <c r="AT928">
        <v>1</v>
      </c>
      <c r="AU928">
        <v>1</v>
      </c>
      <c r="AV928">
        <v>1</v>
      </c>
    </row>
    <row r="929" spans="1:48" hidden="1" x14ac:dyDescent="0.25">
      <c r="A929" t="s">
        <v>17</v>
      </c>
      <c r="B929" t="s">
        <v>2222</v>
      </c>
      <c r="C929" t="s">
        <v>2223</v>
      </c>
      <c r="D929" t="s">
        <v>2416</v>
      </c>
      <c r="E929" t="s">
        <v>2417</v>
      </c>
      <c r="G929">
        <v>0</v>
      </c>
      <c r="J929" s="33">
        <v>42642</v>
      </c>
      <c r="K929" t="s">
        <v>46</v>
      </c>
      <c r="L929" t="s">
        <v>36</v>
      </c>
      <c r="M929" t="s">
        <v>49</v>
      </c>
      <c r="N929" t="s">
        <v>24</v>
      </c>
      <c r="O929" t="s">
        <v>2228</v>
      </c>
      <c r="T929" t="s">
        <v>50</v>
      </c>
      <c r="U929" t="s">
        <v>25</v>
      </c>
      <c r="V929">
        <v>-9</v>
      </c>
      <c r="W929" t="s">
        <v>19</v>
      </c>
      <c r="X929" s="32" t="s">
        <v>569</v>
      </c>
      <c r="Y929">
        <v>0</v>
      </c>
      <c r="Z929">
        <v>0</v>
      </c>
      <c r="AC929">
        <v>0</v>
      </c>
      <c r="AD929">
        <v>0</v>
      </c>
      <c r="AJ929" s="32" t="s">
        <v>569</v>
      </c>
      <c r="AK929" t="s">
        <v>2224</v>
      </c>
      <c r="AN929" t="s">
        <v>2418</v>
      </c>
      <c r="AO929">
        <v>0</v>
      </c>
      <c r="AP929">
        <v>0</v>
      </c>
      <c r="AQ929">
        <v>0</v>
      </c>
      <c r="AR929">
        <v>1</v>
      </c>
      <c r="AS929">
        <v>1</v>
      </c>
      <c r="AT929">
        <v>1</v>
      </c>
      <c r="AU929">
        <v>1</v>
      </c>
      <c r="AV929">
        <v>1</v>
      </c>
    </row>
    <row r="930" spans="1:48" hidden="1" x14ac:dyDescent="0.25">
      <c r="A930" t="s">
        <v>17</v>
      </c>
      <c r="B930" t="s">
        <v>2222</v>
      </c>
      <c r="C930" t="s">
        <v>2223</v>
      </c>
      <c r="D930" t="s">
        <v>2419</v>
      </c>
      <c r="E930" t="s">
        <v>2420</v>
      </c>
      <c r="G930">
        <v>0</v>
      </c>
      <c r="J930" s="33">
        <v>42605</v>
      </c>
      <c r="K930" t="s">
        <v>30</v>
      </c>
      <c r="L930" t="s">
        <v>36</v>
      </c>
      <c r="M930" t="s">
        <v>49</v>
      </c>
      <c r="N930" t="s">
        <v>32</v>
      </c>
      <c r="O930" t="s">
        <v>2228</v>
      </c>
      <c r="T930" t="s">
        <v>50</v>
      </c>
      <c r="U930" t="s">
        <v>18</v>
      </c>
      <c r="V930">
        <v>-7</v>
      </c>
      <c r="W930" t="s">
        <v>19</v>
      </c>
      <c r="X930" s="32" t="s">
        <v>1292</v>
      </c>
      <c r="Y930">
        <v>0</v>
      </c>
      <c r="Z930">
        <v>5</v>
      </c>
      <c r="AC930">
        <v>5</v>
      </c>
      <c r="AD930">
        <v>5</v>
      </c>
      <c r="AJ930" s="32" t="s">
        <v>930</v>
      </c>
      <c r="AK930" t="s">
        <v>2224</v>
      </c>
      <c r="AN930" t="s">
        <v>1423</v>
      </c>
      <c r="AO930">
        <v>0</v>
      </c>
      <c r="AP930">
        <v>0</v>
      </c>
      <c r="AQ930">
        <v>0</v>
      </c>
      <c r="AR930">
        <v>1</v>
      </c>
      <c r="AS930">
        <v>1</v>
      </c>
      <c r="AT930">
        <v>1</v>
      </c>
      <c r="AU930">
        <v>1</v>
      </c>
      <c r="AV930">
        <v>1</v>
      </c>
    </row>
    <row r="931" spans="1:48" hidden="1" x14ac:dyDescent="0.25">
      <c r="A931" t="s">
        <v>17</v>
      </c>
      <c r="B931" t="s">
        <v>2222</v>
      </c>
      <c r="C931" t="s">
        <v>2223</v>
      </c>
      <c r="D931" t="s">
        <v>2421</v>
      </c>
      <c r="E931" t="s">
        <v>2422</v>
      </c>
      <c r="G931">
        <v>0</v>
      </c>
      <c r="J931" s="33">
        <v>42612</v>
      </c>
      <c r="K931" t="s">
        <v>30</v>
      </c>
      <c r="L931" t="s">
        <v>36</v>
      </c>
      <c r="M931" t="s">
        <v>49</v>
      </c>
      <c r="N931" t="s">
        <v>32</v>
      </c>
      <c r="O931" t="s">
        <v>2228</v>
      </c>
      <c r="T931" t="s">
        <v>50</v>
      </c>
      <c r="U931" t="s">
        <v>18</v>
      </c>
      <c r="V931">
        <v>-7</v>
      </c>
      <c r="W931" t="s">
        <v>19</v>
      </c>
      <c r="X931" s="32" t="s">
        <v>945</v>
      </c>
      <c r="Y931">
        <v>0</v>
      </c>
      <c r="Z931">
        <v>5</v>
      </c>
      <c r="AC931">
        <v>5</v>
      </c>
      <c r="AD931">
        <v>5</v>
      </c>
      <c r="AJ931" s="32" t="s">
        <v>1032</v>
      </c>
      <c r="AK931" t="s">
        <v>2224</v>
      </c>
      <c r="AN931" t="s">
        <v>1425</v>
      </c>
      <c r="AO931">
        <v>0</v>
      </c>
      <c r="AP931">
        <v>0</v>
      </c>
      <c r="AQ931">
        <v>0</v>
      </c>
      <c r="AR931">
        <v>1</v>
      </c>
      <c r="AS931">
        <v>1</v>
      </c>
      <c r="AT931">
        <v>1</v>
      </c>
      <c r="AU931">
        <v>1</v>
      </c>
      <c r="AV931">
        <v>1</v>
      </c>
    </row>
    <row r="932" spans="1:48" hidden="1" x14ac:dyDescent="0.25">
      <c r="A932" t="s">
        <v>17</v>
      </c>
      <c r="B932" t="s">
        <v>2222</v>
      </c>
      <c r="C932" t="s">
        <v>2223</v>
      </c>
      <c r="D932" t="s">
        <v>2423</v>
      </c>
      <c r="E932" t="s">
        <v>2424</v>
      </c>
      <c r="G932">
        <v>0</v>
      </c>
      <c r="J932" s="33">
        <v>42633</v>
      </c>
      <c r="K932" t="s">
        <v>30</v>
      </c>
      <c r="L932" t="s">
        <v>36</v>
      </c>
      <c r="M932" t="s">
        <v>49</v>
      </c>
      <c r="N932" t="s">
        <v>32</v>
      </c>
      <c r="O932" t="s">
        <v>2228</v>
      </c>
      <c r="T932" t="s">
        <v>50</v>
      </c>
      <c r="U932" t="s">
        <v>18</v>
      </c>
      <c r="V932">
        <v>-7</v>
      </c>
      <c r="W932" t="s">
        <v>19</v>
      </c>
      <c r="X932" s="32" t="s">
        <v>1033</v>
      </c>
      <c r="Y932">
        <v>0</v>
      </c>
      <c r="Z932">
        <v>15</v>
      </c>
      <c r="AC932">
        <v>15</v>
      </c>
      <c r="AD932">
        <v>15</v>
      </c>
      <c r="AJ932" s="32" t="s">
        <v>918</v>
      </c>
      <c r="AK932" t="s">
        <v>2224</v>
      </c>
      <c r="AN932" s="1">
        <v>42622</v>
      </c>
      <c r="AO932">
        <v>0</v>
      </c>
      <c r="AP932">
        <v>0</v>
      </c>
      <c r="AQ932">
        <v>0</v>
      </c>
      <c r="AR932">
        <v>1</v>
      </c>
      <c r="AS932">
        <v>1</v>
      </c>
      <c r="AT932">
        <v>1</v>
      </c>
      <c r="AU932">
        <v>1</v>
      </c>
      <c r="AV932">
        <v>1</v>
      </c>
    </row>
    <row r="933" spans="1:48" hidden="1" x14ac:dyDescent="0.25">
      <c r="A933" t="s">
        <v>17</v>
      </c>
      <c r="B933" t="s">
        <v>2222</v>
      </c>
      <c r="C933" t="s">
        <v>2223</v>
      </c>
      <c r="D933" t="s">
        <v>2425</v>
      </c>
      <c r="E933" t="s">
        <v>2426</v>
      </c>
      <c r="G933">
        <v>0</v>
      </c>
      <c r="J933" s="33">
        <v>42626</v>
      </c>
      <c r="K933" t="s">
        <v>136</v>
      </c>
      <c r="L933" t="s">
        <v>36</v>
      </c>
      <c r="M933" t="s">
        <v>49</v>
      </c>
      <c r="N933" t="s">
        <v>24</v>
      </c>
      <c r="O933" t="s">
        <v>2228</v>
      </c>
      <c r="T933" t="s">
        <v>50</v>
      </c>
      <c r="U933" t="s">
        <v>18</v>
      </c>
      <c r="V933">
        <v>-2</v>
      </c>
      <c r="W933" t="s">
        <v>19</v>
      </c>
      <c r="X933" s="32" t="s">
        <v>945</v>
      </c>
      <c r="Y933">
        <v>5</v>
      </c>
      <c r="Z933">
        <v>15</v>
      </c>
      <c r="AC933">
        <v>15</v>
      </c>
      <c r="AD933">
        <v>15</v>
      </c>
      <c r="AJ933" s="32" t="s">
        <v>952</v>
      </c>
      <c r="AK933" t="s">
        <v>2224</v>
      </c>
      <c r="AN933" s="1">
        <v>42622</v>
      </c>
      <c r="AO933">
        <v>0</v>
      </c>
      <c r="AP933">
        <v>0</v>
      </c>
      <c r="AQ933">
        <v>0</v>
      </c>
      <c r="AR933">
        <v>1</v>
      </c>
      <c r="AS933">
        <v>1</v>
      </c>
      <c r="AT933">
        <v>1</v>
      </c>
      <c r="AU933">
        <v>1</v>
      </c>
      <c r="AV933">
        <v>1</v>
      </c>
    </row>
    <row r="934" spans="1:48" hidden="1" x14ac:dyDescent="0.25">
      <c r="A934" t="s">
        <v>17</v>
      </c>
      <c r="B934" t="s">
        <v>2222</v>
      </c>
      <c r="C934" t="s">
        <v>2223</v>
      </c>
      <c r="D934" t="s">
        <v>2427</v>
      </c>
      <c r="E934" t="s">
        <v>2428</v>
      </c>
      <c r="G934">
        <v>0</v>
      </c>
      <c r="J934" s="33">
        <v>42640</v>
      </c>
      <c r="K934" t="s">
        <v>136</v>
      </c>
      <c r="L934" t="s">
        <v>36</v>
      </c>
      <c r="M934" t="s">
        <v>49</v>
      </c>
      <c r="N934" t="s">
        <v>24</v>
      </c>
      <c r="O934" t="s">
        <v>2228</v>
      </c>
      <c r="T934" t="s">
        <v>50</v>
      </c>
      <c r="U934" t="s">
        <v>18</v>
      </c>
      <c r="V934">
        <v>-7</v>
      </c>
      <c r="W934" t="s">
        <v>19</v>
      </c>
      <c r="X934" s="32" t="s">
        <v>1532</v>
      </c>
      <c r="Y934">
        <v>2</v>
      </c>
      <c r="Z934">
        <v>5</v>
      </c>
      <c r="AC934">
        <v>5</v>
      </c>
      <c r="AD934">
        <v>5</v>
      </c>
      <c r="AJ934" s="32" t="s">
        <v>938</v>
      </c>
      <c r="AK934" t="s">
        <v>2224</v>
      </c>
      <c r="AN934" t="s">
        <v>1110</v>
      </c>
      <c r="AO934">
        <v>0</v>
      </c>
      <c r="AP934">
        <v>0</v>
      </c>
      <c r="AQ934">
        <v>0</v>
      </c>
      <c r="AR934">
        <v>1</v>
      </c>
      <c r="AS934">
        <v>1</v>
      </c>
      <c r="AT934">
        <v>1</v>
      </c>
      <c r="AU934">
        <v>1</v>
      </c>
      <c r="AV934">
        <v>1</v>
      </c>
    </row>
    <row r="935" spans="1:48" hidden="1" x14ac:dyDescent="0.25">
      <c r="A935" t="s">
        <v>17</v>
      </c>
      <c r="B935" t="s">
        <v>2222</v>
      </c>
      <c r="C935" t="s">
        <v>2223</v>
      </c>
      <c r="D935" t="s">
        <v>2429</v>
      </c>
      <c r="E935" t="s">
        <v>2430</v>
      </c>
      <c r="G935">
        <v>0</v>
      </c>
      <c r="J935" s="33">
        <v>42649</v>
      </c>
      <c r="K935" t="s">
        <v>136</v>
      </c>
      <c r="L935" t="s">
        <v>36</v>
      </c>
      <c r="M935" t="s">
        <v>49</v>
      </c>
      <c r="N935" t="s">
        <v>24</v>
      </c>
      <c r="O935" t="s">
        <v>2228</v>
      </c>
      <c r="T935" t="s">
        <v>50</v>
      </c>
      <c r="U935" t="s">
        <v>18</v>
      </c>
      <c r="V935">
        <v>-9</v>
      </c>
      <c r="W935" t="s">
        <v>19</v>
      </c>
      <c r="X935" s="32" t="s">
        <v>874</v>
      </c>
      <c r="Y935">
        <v>0</v>
      </c>
      <c r="Z935">
        <v>5</v>
      </c>
      <c r="AC935">
        <v>5</v>
      </c>
      <c r="AD935">
        <v>5</v>
      </c>
      <c r="AJ935" s="32" t="s">
        <v>191</v>
      </c>
      <c r="AK935" t="s">
        <v>2224</v>
      </c>
      <c r="AN935" t="s">
        <v>921</v>
      </c>
      <c r="AO935">
        <v>0</v>
      </c>
      <c r="AP935">
        <v>0</v>
      </c>
      <c r="AQ935">
        <v>0</v>
      </c>
      <c r="AR935">
        <v>1</v>
      </c>
      <c r="AS935">
        <v>1</v>
      </c>
      <c r="AT935">
        <v>1</v>
      </c>
      <c r="AU935">
        <v>1</v>
      </c>
      <c r="AV935">
        <v>1</v>
      </c>
    </row>
    <row r="936" spans="1:48" hidden="1" x14ac:dyDescent="0.25">
      <c r="A936" t="s">
        <v>17</v>
      </c>
      <c r="B936" t="s">
        <v>2222</v>
      </c>
      <c r="C936" t="s">
        <v>2223</v>
      </c>
      <c r="D936" t="s">
        <v>2431</v>
      </c>
      <c r="E936" t="s">
        <v>2432</v>
      </c>
      <c r="G936">
        <v>0</v>
      </c>
      <c r="J936" s="33">
        <v>42689</v>
      </c>
      <c r="K936" t="s">
        <v>30</v>
      </c>
      <c r="L936" t="s">
        <v>36</v>
      </c>
      <c r="M936" t="s">
        <v>49</v>
      </c>
      <c r="N936" t="s">
        <v>32</v>
      </c>
      <c r="O936" t="s">
        <v>2228</v>
      </c>
      <c r="T936" t="s">
        <v>50</v>
      </c>
      <c r="U936" t="s">
        <v>18</v>
      </c>
      <c r="V936">
        <v>-9</v>
      </c>
      <c r="W936" t="s">
        <v>19</v>
      </c>
      <c r="X936" s="32" t="s">
        <v>1624</v>
      </c>
      <c r="Y936">
        <v>0</v>
      </c>
      <c r="Z936">
        <v>25</v>
      </c>
      <c r="AC936">
        <v>25</v>
      </c>
      <c r="AD936">
        <v>25</v>
      </c>
      <c r="AJ936" s="32" t="s">
        <v>79</v>
      </c>
      <c r="AK936" t="s">
        <v>2224</v>
      </c>
      <c r="AN936" t="s">
        <v>654</v>
      </c>
      <c r="AO936">
        <v>0</v>
      </c>
      <c r="AP936">
        <v>0</v>
      </c>
      <c r="AQ936">
        <v>0</v>
      </c>
      <c r="AR936">
        <v>1</v>
      </c>
      <c r="AS936">
        <v>1</v>
      </c>
      <c r="AT936">
        <v>1</v>
      </c>
      <c r="AU936">
        <v>1</v>
      </c>
      <c r="AV936">
        <v>1</v>
      </c>
    </row>
    <row r="937" spans="1:48" hidden="1" x14ac:dyDescent="0.25">
      <c r="A937" t="s">
        <v>17</v>
      </c>
      <c r="B937" t="s">
        <v>2222</v>
      </c>
      <c r="C937" t="s">
        <v>2223</v>
      </c>
      <c r="D937" t="s">
        <v>2433</v>
      </c>
      <c r="E937" t="s">
        <v>2434</v>
      </c>
      <c r="G937">
        <v>0</v>
      </c>
      <c r="J937" s="33">
        <v>42706</v>
      </c>
      <c r="K937" t="s">
        <v>46</v>
      </c>
      <c r="L937" t="s">
        <v>36</v>
      </c>
      <c r="M937" t="s">
        <v>49</v>
      </c>
      <c r="N937" t="s">
        <v>24</v>
      </c>
      <c r="O937" t="s">
        <v>2228</v>
      </c>
      <c r="T937" t="s">
        <v>50</v>
      </c>
      <c r="U937" t="s">
        <v>18</v>
      </c>
      <c r="V937">
        <v>-9</v>
      </c>
      <c r="W937" t="s">
        <v>19</v>
      </c>
      <c r="X937" s="32" t="s">
        <v>651</v>
      </c>
      <c r="Y937">
        <v>0</v>
      </c>
      <c r="Z937">
        <v>13</v>
      </c>
      <c r="AC937">
        <v>13</v>
      </c>
      <c r="AD937">
        <v>13</v>
      </c>
      <c r="AJ937" s="32" t="s">
        <v>1119</v>
      </c>
      <c r="AK937" t="s">
        <v>2224</v>
      </c>
      <c r="AN937" t="s">
        <v>2256</v>
      </c>
      <c r="AO937">
        <v>0</v>
      </c>
      <c r="AP937">
        <v>0</v>
      </c>
      <c r="AQ937">
        <v>0</v>
      </c>
      <c r="AR937">
        <v>1</v>
      </c>
      <c r="AS937">
        <v>1</v>
      </c>
      <c r="AT937">
        <v>1</v>
      </c>
      <c r="AU937">
        <v>1</v>
      </c>
      <c r="AV937">
        <v>1</v>
      </c>
    </row>
    <row r="938" spans="1:48" hidden="1" x14ac:dyDescent="0.25">
      <c r="A938" t="s">
        <v>17</v>
      </c>
      <c r="B938" t="s">
        <v>2222</v>
      </c>
      <c r="C938" t="s">
        <v>2223</v>
      </c>
      <c r="D938" t="s">
        <v>2435</v>
      </c>
      <c r="E938" t="s">
        <v>2436</v>
      </c>
      <c r="G938">
        <v>0</v>
      </c>
      <c r="J938" s="33">
        <v>42713</v>
      </c>
      <c r="K938" t="s">
        <v>46</v>
      </c>
      <c r="L938" t="s">
        <v>36</v>
      </c>
      <c r="M938" t="s">
        <v>49</v>
      </c>
      <c r="N938" t="s">
        <v>24</v>
      </c>
      <c r="O938" t="s">
        <v>2228</v>
      </c>
      <c r="T938" t="s">
        <v>50</v>
      </c>
      <c r="U938" t="s">
        <v>18</v>
      </c>
      <c r="V938">
        <v>-9</v>
      </c>
      <c r="W938" t="s">
        <v>19</v>
      </c>
      <c r="X938" s="32" t="s">
        <v>1346</v>
      </c>
      <c r="Y938">
        <v>0</v>
      </c>
      <c r="Z938">
        <v>5</v>
      </c>
      <c r="AC938">
        <v>5</v>
      </c>
      <c r="AD938">
        <v>5</v>
      </c>
      <c r="AJ938" s="32" t="s">
        <v>941</v>
      </c>
      <c r="AK938" t="s">
        <v>2224</v>
      </c>
      <c r="AN938" t="s">
        <v>2036</v>
      </c>
      <c r="AO938">
        <v>0</v>
      </c>
      <c r="AP938">
        <v>0</v>
      </c>
      <c r="AQ938">
        <v>0</v>
      </c>
      <c r="AR938">
        <v>1</v>
      </c>
      <c r="AS938">
        <v>1</v>
      </c>
      <c r="AT938">
        <v>1</v>
      </c>
      <c r="AU938">
        <v>1</v>
      </c>
      <c r="AV938">
        <v>1</v>
      </c>
    </row>
    <row r="939" spans="1:48" hidden="1" x14ac:dyDescent="0.25">
      <c r="A939" t="s">
        <v>17</v>
      </c>
      <c r="B939" t="s">
        <v>2222</v>
      </c>
      <c r="C939" t="s">
        <v>2223</v>
      </c>
      <c r="D939" t="s">
        <v>2437</v>
      </c>
      <c r="E939" t="s">
        <v>2438</v>
      </c>
      <c r="G939">
        <v>0</v>
      </c>
      <c r="J939" s="33">
        <v>42713</v>
      </c>
      <c r="K939" t="s">
        <v>136</v>
      </c>
      <c r="L939" t="s">
        <v>36</v>
      </c>
      <c r="M939" t="s">
        <v>49</v>
      </c>
      <c r="N939" t="s">
        <v>24</v>
      </c>
      <c r="O939" t="s">
        <v>2228</v>
      </c>
      <c r="T939" t="s">
        <v>50</v>
      </c>
      <c r="U939" t="s">
        <v>18</v>
      </c>
      <c r="V939">
        <v>-9</v>
      </c>
      <c r="W939" t="s">
        <v>19</v>
      </c>
      <c r="X939" s="32" t="s">
        <v>941</v>
      </c>
      <c r="Y939">
        <v>0</v>
      </c>
      <c r="Z939">
        <v>0</v>
      </c>
      <c r="AC939">
        <v>0</v>
      </c>
      <c r="AD939">
        <v>0</v>
      </c>
      <c r="AJ939" s="32" t="s">
        <v>941</v>
      </c>
      <c r="AK939" t="s">
        <v>2224</v>
      </c>
      <c r="AN939" t="s">
        <v>2036</v>
      </c>
      <c r="AO939">
        <v>0</v>
      </c>
      <c r="AP939">
        <v>0</v>
      </c>
      <c r="AQ939">
        <v>0</v>
      </c>
      <c r="AR939">
        <v>1</v>
      </c>
      <c r="AS939">
        <v>1</v>
      </c>
      <c r="AT939">
        <v>1</v>
      </c>
      <c r="AU939">
        <v>1</v>
      </c>
      <c r="AV939">
        <v>1</v>
      </c>
    </row>
    <row r="940" spans="1:48" hidden="1" x14ac:dyDescent="0.25">
      <c r="A940" t="s">
        <v>17</v>
      </c>
      <c r="B940" t="s">
        <v>2222</v>
      </c>
      <c r="C940" t="s">
        <v>2223</v>
      </c>
      <c r="D940" t="s">
        <v>2439</v>
      </c>
      <c r="E940" t="s">
        <v>2440</v>
      </c>
      <c r="G940">
        <v>0</v>
      </c>
      <c r="J940" s="33">
        <v>42727</v>
      </c>
      <c r="K940" t="s">
        <v>136</v>
      </c>
      <c r="L940" t="s">
        <v>36</v>
      </c>
      <c r="M940" t="s">
        <v>49</v>
      </c>
      <c r="N940" t="s">
        <v>24</v>
      </c>
      <c r="O940" t="s">
        <v>2228</v>
      </c>
      <c r="T940" t="s">
        <v>50</v>
      </c>
      <c r="U940" t="s">
        <v>18</v>
      </c>
      <c r="V940">
        <v>-9</v>
      </c>
      <c r="W940" t="s">
        <v>19</v>
      </c>
      <c r="X940" s="32" t="s">
        <v>1035</v>
      </c>
      <c r="Y940">
        <v>0</v>
      </c>
      <c r="Z940">
        <v>10</v>
      </c>
      <c r="AC940">
        <v>10</v>
      </c>
      <c r="AD940">
        <v>10</v>
      </c>
      <c r="AJ940" s="32" t="s">
        <v>1029</v>
      </c>
      <c r="AK940" t="s">
        <v>2224</v>
      </c>
      <c r="AN940" s="1">
        <v>42716</v>
      </c>
      <c r="AO940">
        <v>0</v>
      </c>
      <c r="AP940">
        <v>0</v>
      </c>
      <c r="AQ940">
        <v>0</v>
      </c>
      <c r="AR940">
        <v>1</v>
      </c>
      <c r="AS940">
        <v>1</v>
      </c>
      <c r="AT940">
        <v>1</v>
      </c>
      <c r="AU940">
        <v>1</v>
      </c>
      <c r="AV940">
        <v>1</v>
      </c>
    </row>
    <row r="941" spans="1:48" hidden="1" x14ac:dyDescent="0.25">
      <c r="A941" t="s">
        <v>17</v>
      </c>
      <c r="B941" t="s">
        <v>2222</v>
      </c>
      <c r="C941" t="s">
        <v>2223</v>
      </c>
      <c r="D941" t="s">
        <v>2441</v>
      </c>
      <c r="E941" t="s">
        <v>2442</v>
      </c>
      <c r="G941">
        <v>0</v>
      </c>
      <c r="J941" s="33">
        <v>42748</v>
      </c>
      <c r="K941" t="s">
        <v>46</v>
      </c>
      <c r="L941" t="s">
        <v>36</v>
      </c>
      <c r="M941" t="s">
        <v>49</v>
      </c>
      <c r="N941" t="s">
        <v>24</v>
      </c>
      <c r="O941" t="s">
        <v>2228</v>
      </c>
      <c r="T941" t="s">
        <v>50</v>
      </c>
      <c r="U941" t="s">
        <v>18</v>
      </c>
      <c r="V941">
        <v>-9</v>
      </c>
      <c r="W941" t="s">
        <v>19</v>
      </c>
      <c r="X941" s="32" t="s">
        <v>688</v>
      </c>
      <c r="Y941">
        <v>0</v>
      </c>
      <c r="Z941">
        <v>0</v>
      </c>
      <c r="AC941">
        <v>0</v>
      </c>
      <c r="AD941">
        <v>0</v>
      </c>
      <c r="AJ941" s="32" t="s">
        <v>688</v>
      </c>
      <c r="AK941" t="s">
        <v>2224</v>
      </c>
      <c r="AN941" s="1">
        <v>42767</v>
      </c>
      <c r="AO941">
        <v>0</v>
      </c>
      <c r="AP941">
        <v>0</v>
      </c>
      <c r="AQ941">
        <v>0</v>
      </c>
      <c r="AR941">
        <v>1</v>
      </c>
      <c r="AS941">
        <v>1</v>
      </c>
      <c r="AT941">
        <v>1</v>
      </c>
      <c r="AU941">
        <v>1</v>
      </c>
      <c r="AV941">
        <v>1</v>
      </c>
    </row>
    <row r="942" spans="1:48" hidden="1" x14ac:dyDescent="0.25">
      <c r="A942" t="s">
        <v>17</v>
      </c>
      <c r="B942" t="s">
        <v>2222</v>
      </c>
      <c r="C942" t="s">
        <v>2223</v>
      </c>
      <c r="D942" t="s">
        <v>2443</v>
      </c>
      <c r="E942" t="s">
        <v>2444</v>
      </c>
      <c r="G942">
        <v>0</v>
      </c>
      <c r="J942" s="33">
        <v>42762</v>
      </c>
      <c r="K942" t="s">
        <v>46</v>
      </c>
      <c r="L942" t="s">
        <v>39</v>
      </c>
      <c r="M942" t="s">
        <v>49</v>
      </c>
      <c r="N942" t="s">
        <v>24</v>
      </c>
      <c r="O942" t="s">
        <v>2228</v>
      </c>
      <c r="T942" t="s">
        <v>50</v>
      </c>
      <c r="U942" t="s">
        <v>18</v>
      </c>
      <c r="V942">
        <v>-9</v>
      </c>
      <c r="W942" t="s">
        <v>19</v>
      </c>
      <c r="X942" s="32" t="s">
        <v>1077</v>
      </c>
      <c r="Y942">
        <v>21</v>
      </c>
      <c r="Z942">
        <v>10</v>
      </c>
      <c r="AC942">
        <v>10</v>
      </c>
      <c r="AD942">
        <v>10</v>
      </c>
      <c r="AJ942" s="32" t="s">
        <v>1036</v>
      </c>
      <c r="AK942" t="s">
        <v>2224</v>
      </c>
      <c r="AN942" t="s">
        <v>1077</v>
      </c>
      <c r="AO942">
        <v>0</v>
      </c>
      <c r="AP942">
        <v>0</v>
      </c>
      <c r="AQ942">
        <v>0</v>
      </c>
      <c r="AR942">
        <v>1</v>
      </c>
      <c r="AS942">
        <v>1</v>
      </c>
      <c r="AT942">
        <v>1</v>
      </c>
      <c r="AU942">
        <v>1</v>
      </c>
      <c r="AV942">
        <v>1</v>
      </c>
    </row>
    <row r="943" spans="1:48" hidden="1" x14ac:dyDescent="0.25">
      <c r="A943" t="s">
        <v>17</v>
      </c>
      <c r="B943" t="s">
        <v>2222</v>
      </c>
      <c r="C943" t="s">
        <v>2223</v>
      </c>
      <c r="D943" t="s">
        <v>2445</v>
      </c>
      <c r="E943" t="s">
        <v>2446</v>
      </c>
      <c r="G943">
        <v>0</v>
      </c>
      <c r="J943" s="33">
        <v>42576</v>
      </c>
      <c r="K943" t="s">
        <v>661</v>
      </c>
      <c r="L943" t="s">
        <v>36</v>
      </c>
      <c r="M943" t="s">
        <v>49</v>
      </c>
      <c r="N943" t="s">
        <v>40</v>
      </c>
      <c r="O943" t="s">
        <v>2228</v>
      </c>
      <c r="T943" t="s">
        <v>50</v>
      </c>
      <c r="U943" t="s">
        <v>18</v>
      </c>
      <c r="V943">
        <v>-9</v>
      </c>
      <c r="W943" t="s">
        <v>19</v>
      </c>
      <c r="X943" s="32" t="s">
        <v>912</v>
      </c>
      <c r="Y943">
        <v>0</v>
      </c>
      <c r="Z943">
        <v>5</v>
      </c>
      <c r="AC943">
        <v>5</v>
      </c>
      <c r="AD943">
        <v>5</v>
      </c>
      <c r="AJ943" s="32" t="s">
        <v>1427</v>
      </c>
      <c r="AK943" t="s">
        <v>2224</v>
      </c>
      <c r="AN943" s="1">
        <v>42589</v>
      </c>
      <c r="AO943">
        <v>0</v>
      </c>
      <c r="AP943">
        <v>0</v>
      </c>
      <c r="AQ943">
        <v>0</v>
      </c>
      <c r="AR943">
        <v>1</v>
      </c>
      <c r="AS943">
        <v>1</v>
      </c>
      <c r="AT943">
        <v>1</v>
      </c>
      <c r="AU943">
        <v>1</v>
      </c>
      <c r="AV943">
        <v>1</v>
      </c>
    </row>
    <row r="944" spans="1:48" hidden="1" x14ac:dyDescent="0.25">
      <c r="A944" t="s">
        <v>17</v>
      </c>
      <c r="B944" t="s">
        <v>2222</v>
      </c>
      <c r="C944" t="s">
        <v>2223</v>
      </c>
      <c r="D944" t="s">
        <v>2447</v>
      </c>
      <c r="E944" t="s">
        <v>2448</v>
      </c>
      <c r="G944">
        <v>0</v>
      </c>
      <c r="J944" s="33">
        <v>42598</v>
      </c>
      <c r="K944" t="s">
        <v>661</v>
      </c>
      <c r="L944" t="s">
        <v>36</v>
      </c>
      <c r="M944" t="s">
        <v>49</v>
      </c>
      <c r="N944" t="s">
        <v>664</v>
      </c>
      <c r="O944" t="s">
        <v>2228</v>
      </c>
      <c r="T944" t="s">
        <v>50</v>
      </c>
      <c r="U944" t="s">
        <v>18</v>
      </c>
      <c r="V944">
        <v>-9</v>
      </c>
      <c r="W944" t="s">
        <v>19</v>
      </c>
      <c r="X944" s="32" t="s">
        <v>927</v>
      </c>
      <c r="Y944">
        <v>0</v>
      </c>
      <c r="Z944">
        <v>5</v>
      </c>
      <c r="AC944">
        <v>5</v>
      </c>
      <c r="AD944">
        <v>5</v>
      </c>
      <c r="AJ944" s="32" t="s">
        <v>948</v>
      </c>
      <c r="AK944" t="s">
        <v>2224</v>
      </c>
      <c r="AN944" t="s">
        <v>912</v>
      </c>
      <c r="AO944">
        <v>0</v>
      </c>
      <c r="AP944">
        <v>0</v>
      </c>
      <c r="AQ944">
        <v>0</v>
      </c>
      <c r="AR944">
        <v>1</v>
      </c>
      <c r="AS944">
        <v>1</v>
      </c>
      <c r="AT944">
        <v>1</v>
      </c>
      <c r="AU944">
        <v>1</v>
      </c>
      <c r="AV944">
        <v>1</v>
      </c>
    </row>
    <row r="945" spans="1:48" hidden="1" x14ac:dyDescent="0.25">
      <c r="A945" t="s">
        <v>17</v>
      </c>
      <c r="B945" t="s">
        <v>2222</v>
      </c>
      <c r="C945" t="s">
        <v>2223</v>
      </c>
      <c r="D945" t="s">
        <v>2449</v>
      </c>
      <c r="E945" t="s">
        <v>2450</v>
      </c>
      <c r="G945">
        <v>0</v>
      </c>
      <c r="J945" s="33">
        <v>42576</v>
      </c>
      <c r="K945" t="s">
        <v>30</v>
      </c>
      <c r="L945" t="s">
        <v>36</v>
      </c>
      <c r="M945" t="s">
        <v>49</v>
      </c>
      <c r="N945" t="s">
        <v>32</v>
      </c>
      <c r="O945" t="s">
        <v>2228</v>
      </c>
      <c r="T945" t="s">
        <v>50</v>
      </c>
      <c r="U945" t="s">
        <v>18</v>
      </c>
      <c r="V945">
        <v>-2</v>
      </c>
      <c r="W945" t="s">
        <v>19</v>
      </c>
      <c r="X945" s="32" t="s">
        <v>912</v>
      </c>
      <c r="Y945">
        <v>0</v>
      </c>
      <c r="Z945">
        <v>5</v>
      </c>
      <c r="AC945">
        <v>5</v>
      </c>
      <c r="AD945">
        <v>5</v>
      </c>
      <c r="AJ945" s="32" t="s">
        <v>1427</v>
      </c>
      <c r="AK945" t="s">
        <v>2224</v>
      </c>
      <c r="AN945" t="s">
        <v>1071</v>
      </c>
      <c r="AO945">
        <v>0</v>
      </c>
      <c r="AP945">
        <v>0</v>
      </c>
      <c r="AQ945">
        <v>0</v>
      </c>
      <c r="AR945">
        <v>1</v>
      </c>
      <c r="AS945">
        <v>1</v>
      </c>
      <c r="AT945">
        <v>1</v>
      </c>
      <c r="AU945">
        <v>1</v>
      </c>
      <c r="AV945">
        <v>1</v>
      </c>
    </row>
    <row r="946" spans="1:48" hidden="1" x14ac:dyDescent="0.25">
      <c r="A946" t="s">
        <v>17</v>
      </c>
      <c r="B946" t="s">
        <v>2222</v>
      </c>
      <c r="C946" t="s">
        <v>2223</v>
      </c>
      <c r="D946" t="s">
        <v>2451</v>
      </c>
      <c r="E946" t="s">
        <v>2452</v>
      </c>
      <c r="G946">
        <v>0</v>
      </c>
      <c r="J946" s="33">
        <v>42598</v>
      </c>
      <c r="K946" t="s">
        <v>30</v>
      </c>
      <c r="L946" t="s">
        <v>36</v>
      </c>
      <c r="M946" t="s">
        <v>49</v>
      </c>
      <c r="N946" t="s">
        <v>32</v>
      </c>
      <c r="O946" t="s">
        <v>2228</v>
      </c>
      <c r="T946" t="s">
        <v>50</v>
      </c>
      <c r="U946" t="s">
        <v>18</v>
      </c>
      <c r="V946">
        <v>-2</v>
      </c>
      <c r="W946" t="s">
        <v>19</v>
      </c>
      <c r="X946" s="32" t="s">
        <v>927</v>
      </c>
      <c r="Y946">
        <v>5</v>
      </c>
      <c r="Z946">
        <v>5</v>
      </c>
      <c r="AC946">
        <v>5</v>
      </c>
      <c r="AD946">
        <v>5</v>
      </c>
      <c r="AJ946" s="32" t="s">
        <v>948</v>
      </c>
      <c r="AK946" t="s">
        <v>2224</v>
      </c>
      <c r="AN946" t="s">
        <v>1423</v>
      </c>
      <c r="AO946">
        <v>0</v>
      </c>
      <c r="AP946">
        <v>0</v>
      </c>
      <c r="AQ946">
        <v>0</v>
      </c>
      <c r="AR946">
        <v>1</v>
      </c>
      <c r="AS946">
        <v>1</v>
      </c>
      <c r="AT946">
        <v>1</v>
      </c>
      <c r="AU946">
        <v>1</v>
      </c>
      <c r="AV946">
        <v>1</v>
      </c>
    </row>
    <row r="947" spans="1:48" hidden="1" x14ac:dyDescent="0.25">
      <c r="A947" t="s">
        <v>17</v>
      </c>
      <c r="B947" t="s">
        <v>2222</v>
      </c>
      <c r="C947" t="s">
        <v>2223</v>
      </c>
      <c r="D947" t="s">
        <v>2453</v>
      </c>
      <c r="E947" t="s">
        <v>2454</v>
      </c>
      <c r="G947">
        <v>0</v>
      </c>
      <c r="J947" s="33">
        <v>42598</v>
      </c>
      <c r="K947" t="s">
        <v>46</v>
      </c>
      <c r="L947" t="s">
        <v>36</v>
      </c>
      <c r="M947" t="s">
        <v>49</v>
      </c>
      <c r="N947" t="s">
        <v>24</v>
      </c>
      <c r="O947" t="s">
        <v>2228</v>
      </c>
      <c r="T947" t="s">
        <v>50</v>
      </c>
      <c r="U947" t="s">
        <v>25</v>
      </c>
      <c r="V947">
        <v>-9</v>
      </c>
      <c r="W947" t="s">
        <v>19</v>
      </c>
      <c r="X947" s="32" t="s">
        <v>948</v>
      </c>
      <c r="Y947">
        <v>0</v>
      </c>
      <c r="Z947">
        <v>0</v>
      </c>
      <c r="AC947">
        <v>0</v>
      </c>
      <c r="AD947">
        <v>0</v>
      </c>
      <c r="AJ947" s="32" t="s">
        <v>948</v>
      </c>
      <c r="AK947" t="s">
        <v>2224</v>
      </c>
      <c r="AN947" t="s">
        <v>912</v>
      </c>
      <c r="AO947">
        <v>0</v>
      </c>
      <c r="AP947">
        <v>0</v>
      </c>
      <c r="AQ947">
        <v>0</v>
      </c>
      <c r="AR947">
        <v>1</v>
      </c>
      <c r="AS947">
        <v>1</v>
      </c>
      <c r="AT947">
        <v>1</v>
      </c>
      <c r="AU947">
        <v>1</v>
      </c>
      <c r="AV947">
        <v>1</v>
      </c>
    </row>
    <row r="948" spans="1:48" hidden="1" x14ac:dyDescent="0.25">
      <c r="A948" t="s">
        <v>17</v>
      </c>
      <c r="B948" t="s">
        <v>2222</v>
      </c>
      <c r="C948" t="s">
        <v>2223</v>
      </c>
      <c r="D948" t="s">
        <v>2455</v>
      </c>
      <c r="E948" t="s">
        <v>2456</v>
      </c>
      <c r="G948">
        <v>0</v>
      </c>
      <c r="J948" s="33">
        <v>42607</v>
      </c>
      <c r="K948" t="s">
        <v>46</v>
      </c>
      <c r="L948" t="s">
        <v>36</v>
      </c>
      <c r="M948" t="s">
        <v>49</v>
      </c>
      <c r="N948" t="s">
        <v>24</v>
      </c>
      <c r="O948" t="s">
        <v>2228</v>
      </c>
      <c r="T948" t="s">
        <v>50</v>
      </c>
      <c r="U948" t="s">
        <v>18</v>
      </c>
      <c r="V948">
        <v>-9</v>
      </c>
      <c r="W948" t="s">
        <v>19</v>
      </c>
      <c r="X948" s="32" t="s">
        <v>1292</v>
      </c>
      <c r="Y948">
        <v>0</v>
      </c>
      <c r="Z948">
        <v>7</v>
      </c>
      <c r="AC948">
        <v>7</v>
      </c>
      <c r="AD948">
        <v>7</v>
      </c>
      <c r="AJ948" s="32" t="s">
        <v>1072</v>
      </c>
      <c r="AK948" t="s">
        <v>2224</v>
      </c>
      <c r="AN948" t="s">
        <v>1423</v>
      </c>
      <c r="AO948">
        <v>0</v>
      </c>
      <c r="AP948">
        <v>0</v>
      </c>
      <c r="AQ948">
        <v>0</v>
      </c>
      <c r="AR948">
        <v>1</v>
      </c>
      <c r="AS948">
        <v>1</v>
      </c>
      <c r="AT948">
        <v>1</v>
      </c>
      <c r="AU948">
        <v>1</v>
      </c>
      <c r="AV948">
        <v>1</v>
      </c>
    </row>
    <row r="949" spans="1:48" hidden="1" x14ac:dyDescent="0.25">
      <c r="A949" t="s">
        <v>17</v>
      </c>
      <c r="B949" t="s">
        <v>2222</v>
      </c>
      <c r="C949" t="s">
        <v>2223</v>
      </c>
      <c r="D949" t="s">
        <v>2457</v>
      </c>
      <c r="E949" t="s">
        <v>2458</v>
      </c>
      <c r="G949">
        <v>0</v>
      </c>
      <c r="J949" s="33">
        <v>42605</v>
      </c>
      <c r="K949" t="s">
        <v>136</v>
      </c>
      <c r="L949" t="s">
        <v>36</v>
      </c>
      <c r="M949" t="s">
        <v>49</v>
      </c>
      <c r="N949" t="s">
        <v>24</v>
      </c>
      <c r="O949" t="s">
        <v>2228</v>
      </c>
      <c r="T949" t="s">
        <v>50</v>
      </c>
      <c r="U949" t="s">
        <v>18</v>
      </c>
      <c r="V949">
        <v>-7</v>
      </c>
      <c r="W949" t="s">
        <v>19</v>
      </c>
      <c r="X949" s="32" t="s">
        <v>1292</v>
      </c>
      <c r="Y949">
        <v>0</v>
      </c>
      <c r="Z949">
        <v>5</v>
      </c>
      <c r="AC949">
        <v>5</v>
      </c>
      <c r="AD949">
        <v>5</v>
      </c>
      <c r="AJ949" s="32" t="s">
        <v>930</v>
      </c>
      <c r="AK949" t="s">
        <v>2224</v>
      </c>
      <c r="AN949" t="s">
        <v>1423</v>
      </c>
      <c r="AO949">
        <v>0</v>
      </c>
      <c r="AP949">
        <v>0</v>
      </c>
      <c r="AQ949">
        <v>0</v>
      </c>
      <c r="AR949">
        <v>1</v>
      </c>
      <c r="AS949">
        <v>1</v>
      </c>
      <c r="AT949">
        <v>1</v>
      </c>
      <c r="AU949">
        <v>1</v>
      </c>
      <c r="AV949">
        <v>1</v>
      </c>
    </row>
    <row r="950" spans="1:48" hidden="1" x14ac:dyDescent="0.25">
      <c r="A950" t="s">
        <v>17</v>
      </c>
      <c r="B950" t="s">
        <v>2222</v>
      </c>
      <c r="C950" t="s">
        <v>2223</v>
      </c>
      <c r="D950" t="s">
        <v>2459</v>
      </c>
      <c r="E950" t="s">
        <v>2460</v>
      </c>
      <c r="G950">
        <v>0</v>
      </c>
      <c r="J950" s="33">
        <v>42614</v>
      </c>
      <c r="K950" t="s">
        <v>30</v>
      </c>
      <c r="L950" t="s">
        <v>39</v>
      </c>
      <c r="M950" t="s">
        <v>49</v>
      </c>
      <c r="N950" t="s">
        <v>32</v>
      </c>
      <c r="O950" t="s">
        <v>2228</v>
      </c>
      <c r="T950" t="s">
        <v>50</v>
      </c>
      <c r="U950" t="s">
        <v>18</v>
      </c>
      <c r="V950">
        <v>-9</v>
      </c>
      <c r="W950" t="s">
        <v>19</v>
      </c>
      <c r="X950" s="32" t="s">
        <v>1073</v>
      </c>
      <c r="Y950">
        <v>0</v>
      </c>
      <c r="Z950">
        <v>5</v>
      </c>
      <c r="AC950">
        <v>5</v>
      </c>
      <c r="AD950">
        <v>5</v>
      </c>
      <c r="AJ950" s="32" t="s">
        <v>1108</v>
      </c>
      <c r="AK950" t="s">
        <v>2224</v>
      </c>
      <c r="AN950" t="s">
        <v>1425</v>
      </c>
      <c r="AO950">
        <v>0</v>
      </c>
      <c r="AP950">
        <v>0</v>
      </c>
      <c r="AQ950">
        <v>0</v>
      </c>
      <c r="AR950">
        <v>1</v>
      </c>
      <c r="AS950">
        <v>1</v>
      </c>
      <c r="AT950">
        <v>1</v>
      </c>
      <c r="AU950">
        <v>1</v>
      </c>
      <c r="AV950">
        <v>1</v>
      </c>
    </row>
    <row r="951" spans="1:48" hidden="1" x14ac:dyDescent="0.25">
      <c r="A951" t="s">
        <v>17</v>
      </c>
      <c r="B951" t="s">
        <v>2222</v>
      </c>
      <c r="C951" t="s">
        <v>2223</v>
      </c>
      <c r="D951" t="s">
        <v>2461</v>
      </c>
      <c r="E951" t="s">
        <v>2462</v>
      </c>
      <c r="G951">
        <v>0</v>
      </c>
      <c r="J951" s="33">
        <v>42628</v>
      </c>
      <c r="K951" t="s">
        <v>30</v>
      </c>
      <c r="L951" t="s">
        <v>36</v>
      </c>
      <c r="M951" t="s">
        <v>49</v>
      </c>
      <c r="N951" t="s">
        <v>32</v>
      </c>
      <c r="O951" t="s">
        <v>2228</v>
      </c>
      <c r="T951" t="s">
        <v>50</v>
      </c>
      <c r="U951" t="s">
        <v>18</v>
      </c>
      <c r="V951">
        <v>-9</v>
      </c>
      <c r="W951" t="s">
        <v>19</v>
      </c>
      <c r="X951" s="32" t="s">
        <v>1109</v>
      </c>
      <c r="Y951">
        <v>0</v>
      </c>
      <c r="Z951">
        <v>10</v>
      </c>
      <c r="AC951">
        <v>10</v>
      </c>
      <c r="AD951">
        <v>10</v>
      </c>
      <c r="AJ951" s="32" t="s">
        <v>73</v>
      </c>
      <c r="AK951" t="s">
        <v>2224</v>
      </c>
      <c r="AN951" s="1">
        <v>42409</v>
      </c>
      <c r="AO951">
        <v>0</v>
      </c>
      <c r="AP951">
        <v>0</v>
      </c>
      <c r="AQ951">
        <v>0</v>
      </c>
      <c r="AR951">
        <v>1</v>
      </c>
      <c r="AS951">
        <v>1</v>
      </c>
      <c r="AT951">
        <v>1</v>
      </c>
      <c r="AU951">
        <v>1</v>
      </c>
      <c r="AV951">
        <v>1</v>
      </c>
    </row>
    <row r="952" spans="1:48" hidden="1" x14ac:dyDescent="0.25">
      <c r="A952" t="s">
        <v>17</v>
      </c>
      <c r="B952" t="s">
        <v>2222</v>
      </c>
      <c r="C952" t="s">
        <v>2223</v>
      </c>
      <c r="D952" t="s">
        <v>2463</v>
      </c>
      <c r="E952" t="s">
        <v>2464</v>
      </c>
      <c r="G952">
        <v>0</v>
      </c>
      <c r="J952" s="33">
        <v>42642</v>
      </c>
      <c r="K952" t="s">
        <v>46</v>
      </c>
      <c r="L952" t="s">
        <v>36</v>
      </c>
      <c r="M952" t="s">
        <v>49</v>
      </c>
      <c r="N952" t="s">
        <v>24</v>
      </c>
      <c r="O952" t="s">
        <v>2228</v>
      </c>
      <c r="T952" t="s">
        <v>50</v>
      </c>
      <c r="U952" t="s">
        <v>25</v>
      </c>
      <c r="V952">
        <v>-9</v>
      </c>
      <c r="W952" t="s">
        <v>19</v>
      </c>
      <c r="X952" s="32" t="s">
        <v>569</v>
      </c>
      <c r="Y952">
        <v>0</v>
      </c>
      <c r="Z952">
        <v>0</v>
      </c>
      <c r="AC952">
        <v>0</v>
      </c>
      <c r="AD952">
        <v>0</v>
      </c>
      <c r="AJ952" s="32" t="s">
        <v>569</v>
      </c>
      <c r="AK952" t="s">
        <v>2224</v>
      </c>
      <c r="AN952" t="s">
        <v>2418</v>
      </c>
      <c r="AO952">
        <v>0</v>
      </c>
      <c r="AP952">
        <v>0</v>
      </c>
      <c r="AQ952">
        <v>0</v>
      </c>
      <c r="AR952">
        <v>1</v>
      </c>
      <c r="AS952">
        <v>1</v>
      </c>
      <c r="AT952">
        <v>1</v>
      </c>
      <c r="AU952">
        <v>1</v>
      </c>
      <c r="AV952">
        <v>1</v>
      </c>
    </row>
    <row r="953" spans="1:48" hidden="1" x14ac:dyDescent="0.25">
      <c r="A953" t="s">
        <v>17</v>
      </c>
      <c r="B953" t="s">
        <v>2222</v>
      </c>
      <c r="C953" t="s">
        <v>2223</v>
      </c>
      <c r="D953" t="s">
        <v>2465</v>
      </c>
      <c r="E953" t="s">
        <v>2466</v>
      </c>
      <c r="G953">
        <v>0</v>
      </c>
      <c r="J953" s="33">
        <v>42605</v>
      </c>
      <c r="K953" t="s">
        <v>30</v>
      </c>
      <c r="L953" t="s">
        <v>36</v>
      </c>
      <c r="M953" t="s">
        <v>49</v>
      </c>
      <c r="N953" t="s">
        <v>32</v>
      </c>
      <c r="O953" t="s">
        <v>2228</v>
      </c>
      <c r="T953" t="s">
        <v>50</v>
      </c>
      <c r="U953" t="s">
        <v>18</v>
      </c>
      <c r="V953">
        <v>-7</v>
      </c>
      <c r="W953" t="s">
        <v>19</v>
      </c>
      <c r="X953" s="32" t="s">
        <v>1292</v>
      </c>
      <c r="Y953">
        <v>0</v>
      </c>
      <c r="Z953">
        <v>5</v>
      </c>
      <c r="AC953">
        <v>5</v>
      </c>
      <c r="AD953">
        <v>5</v>
      </c>
      <c r="AJ953" s="32" t="s">
        <v>930</v>
      </c>
      <c r="AK953" t="s">
        <v>2224</v>
      </c>
      <c r="AN953" t="s">
        <v>1423</v>
      </c>
      <c r="AO953">
        <v>0</v>
      </c>
      <c r="AP953">
        <v>0</v>
      </c>
      <c r="AQ953">
        <v>0</v>
      </c>
      <c r="AR953">
        <v>1</v>
      </c>
      <c r="AS953">
        <v>1</v>
      </c>
      <c r="AT953">
        <v>1</v>
      </c>
      <c r="AU953">
        <v>1</v>
      </c>
      <c r="AV953">
        <v>1</v>
      </c>
    </row>
    <row r="954" spans="1:48" hidden="1" x14ac:dyDescent="0.25">
      <c r="A954" t="s">
        <v>17</v>
      </c>
      <c r="B954" t="s">
        <v>2222</v>
      </c>
      <c r="C954" t="s">
        <v>2223</v>
      </c>
      <c r="D954" t="s">
        <v>2467</v>
      </c>
      <c r="E954" t="s">
        <v>2468</v>
      </c>
      <c r="G954">
        <v>0</v>
      </c>
      <c r="J954" s="33">
        <v>42612</v>
      </c>
      <c r="K954" t="s">
        <v>30</v>
      </c>
      <c r="L954" t="s">
        <v>36</v>
      </c>
      <c r="M954" t="s">
        <v>49</v>
      </c>
      <c r="N954" t="s">
        <v>32</v>
      </c>
      <c r="O954" t="s">
        <v>2228</v>
      </c>
      <c r="T954" t="s">
        <v>50</v>
      </c>
      <c r="U954" t="s">
        <v>18</v>
      </c>
      <c r="V954">
        <v>-7</v>
      </c>
      <c r="W954" t="s">
        <v>19</v>
      </c>
      <c r="X954" s="32" t="s">
        <v>945</v>
      </c>
      <c r="Y954">
        <v>0</v>
      </c>
      <c r="Z954">
        <v>5</v>
      </c>
      <c r="AC954">
        <v>5</v>
      </c>
      <c r="AD954">
        <v>5</v>
      </c>
      <c r="AJ954" s="32" t="s">
        <v>1032</v>
      </c>
      <c r="AK954" t="s">
        <v>2224</v>
      </c>
      <c r="AN954" t="s">
        <v>1425</v>
      </c>
      <c r="AO954">
        <v>0</v>
      </c>
      <c r="AP954">
        <v>0</v>
      </c>
      <c r="AQ954">
        <v>0</v>
      </c>
      <c r="AR954">
        <v>1</v>
      </c>
      <c r="AS954">
        <v>1</v>
      </c>
      <c r="AT954">
        <v>1</v>
      </c>
      <c r="AU954">
        <v>1</v>
      </c>
      <c r="AV954">
        <v>1</v>
      </c>
    </row>
    <row r="955" spans="1:48" hidden="1" x14ac:dyDescent="0.25">
      <c r="A955" t="s">
        <v>17</v>
      </c>
      <c r="B955" t="s">
        <v>2222</v>
      </c>
      <c r="C955" t="s">
        <v>2223</v>
      </c>
      <c r="D955" t="s">
        <v>2469</v>
      </c>
      <c r="E955" t="s">
        <v>2470</v>
      </c>
      <c r="G955">
        <v>0</v>
      </c>
      <c r="J955" s="33">
        <v>42633</v>
      </c>
      <c r="K955" t="s">
        <v>30</v>
      </c>
      <c r="L955" t="s">
        <v>36</v>
      </c>
      <c r="M955" t="s">
        <v>49</v>
      </c>
      <c r="N955" t="s">
        <v>32</v>
      </c>
      <c r="O955" t="s">
        <v>2228</v>
      </c>
      <c r="T955" t="s">
        <v>50</v>
      </c>
      <c r="U955" t="s">
        <v>18</v>
      </c>
      <c r="V955">
        <v>-7</v>
      </c>
      <c r="W955" t="s">
        <v>19</v>
      </c>
      <c r="X955" s="32" t="s">
        <v>1033</v>
      </c>
      <c r="Y955">
        <v>0</v>
      </c>
      <c r="Z955">
        <v>15</v>
      </c>
      <c r="AC955">
        <v>15</v>
      </c>
      <c r="AD955">
        <v>15</v>
      </c>
      <c r="AJ955" s="32" t="s">
        <v>918</v>
      </c>
      <c r="AK955" t="s">
        <v>2224</v>
      </c>
      <c r="AN955" s="1">
        <v>42622</v>
      </c>
      <c r="AO955">
        <v>0</v>
      </c>
      <c r="AP955">
        <v>0</v>
      </c>
      <c r="AQ955">
        <v>0</v>
      </c>
      <c r="AR955">
        <v>1</v>
      </c>
      <c r="AS955">
        <v>1</v>
      </c>
      <c r="AT955">
        <v>1</v>
      </c>
      <c r="AU955">
        <v>1</v>
      </c>
      <c r="AV955">
        <v>1</v>
      </c>
    </row>
    <row r="956" spans="1:48" hidden="1" x14ac:dyDescent="0.25">
      <c r="A956" t="s">
        <v>17</v>
      </c>
      <c r="B956" t="s">
        <v>2222</v>
      </c>
      <c r="C956" t="s">
        <v>2223</v>
      </c>
      <c r="D956" t="s">
        <v>2471</v>
      </c>
      <c r="E956" t="s">
        <v>2472</v>
      </c>
      <c r="G956">
        <v>0</v>
      </c>
      <c r="J956" s="33">
        <v>42626</v>
      </c>
      <c r="K956" t="s">
        <v>136</v>
      </c>
      <c r="L956" t="s">
        <v>36</v>
      </c>
      <c r="M956" t="s">
        <v>49</v>
      </c>
      <c r="N956" t="s">
        <v>24</v>
      </c>
      <c r="O956" t="s">
        <v>2228</v>
      </c>
      <c r="T956" t="s">
        <v>50</v>
      </c>
      <c r="U956" t="s">
        <v>18</v>
      </c>
      <c r="V956">
        <v>-2</v>
      </c>
      <c r="W956" t="s">
        <v>19</v>
      </c>
      <c r="X956" s="32" t="s">
        <v>945</v>
      </c>
      <c r="Y956">
        <v>5</v>
      </c>
      <c r="Z956">
        <v>15</v>
      </c>
      <c r="AC956">
        <v>15</v>
      </c>
      <c r="AD956">
        <v>15</v>
      </c>
      <c r="AJ956" s="32" t="s">
        <v>952</v>
      </c>
      <c r="AK956" t="s">
        <v>2224</v>
      </c>
      <c r="AN956" s="1">
        <v>42622</v>
      </c>
      <c r="AO956">
        <v>0</v>
      </c>
      <c r="AP956">
        <v>0</v>
      </c>
      <c r="AQ956">
        <v>0</v>
      </c>
      <c r="AR956">
        <v>1</v>
      </c>
      <c r="AS956">
        <v>1</v>
      </c>
      <c r="AT956">
        <v>1</v>
      </c>
      <c r="AU956">
        <v>1</v>
      </c>
      <c r="AV956">
        <v>1</v>
      </c>
    </row>
    <row r="957" spans="1:48" hidden="1" x14ac:dyDescent="0.25">
      <c r="A957" t="s">
        <v>17</v>
      </c>
      <c r="B957" t="s">
        <v>2222</v>
      </c>
      <c r="C957" t="s">
        <v>2223</v>
      </c>
      <c r="D957" t="s">
        <v>2473</v>
      </c>
      <c r="E957" t="s">
        <v>2474</v>
      </c>
      <c r="G957">
        <v>0</v>
      </c>
      <c r="J957" s="33">
        <v>42640</v>
      </c>
      <c r="K957" t="s">
        <v>136</v>
      </c>
      <c r="L957" t="s">
        <v>36</v>
      </c>
      <c r="M957" t="s">
        <v>49</v>
      </c>
      <c r="N957" t="s">
        <v>24</v>
      </c>
      <c r="O957" t="s">
        <v>2228</v>
      </c>
      <c r="T957" t="s">
        <v>50</v>
      </c>
      <c r="U957" t="s">
        <v>18</v>
      </c>
      <c r="V957">
        <v>-7</v>
      </c>
      <c r="W957" t="s">
        <v>19</v>
      </c>
      <c r="X957" s="32" t="s">
        <v>1532</v>
      </c>
      <c r="Y957">
        <v>2</v>
      </c>
      <c r="Z957">
        <v>5</v>
      </c>
      <c r="AC957">
        <v>5</v>
      </c>
      <c r="AD957">
        <v>5</v>
      </c>
      <c r="AJ957" s="32" t="s">
        <v>938</v>
      </c>
      <c r="AK957" t="s">
        <v>2224</v>
      </c>
      <c r="AN957" t="s">
        <v>1110</v>
      </c>
      <c r="AO957">
        <v>0</v>
      </c>
      <c r="AP957">
        <v>0</v>
      </c>
      <c r="AQ957">
        <v>0</v>
      </c>
      <c r="AR957">
        <v>1</v>
      </c>
      <c r="AS957">
        <v>1</v>
      </c>
      <c r="AT957">
        <v>1</v>
      </c>
      <c r="AU957">
        <v>1</v>
      </c>
      <c r="AV957">
        <v>1</v>
      </c>
    </row>
    <row r="958" spans="1:48" hidden="1" x14ac:dyDescent="0.25">
      <c r="A958" t="s">
        <v>17</v>
      </c>
      <c r="B958" t="s">
        <v>2222</v>
      </c>
      <c r="C958" t="s">
        <v>2223</v>
      </c>
      <c r="D958" t="s">
        <v>2475</v>
      </c>
      <c r="E958" t="s">
        <v>2476</v>
      </c>
      <c r="G958">
        <v>0</v>
      </c>
      <c r="J958" s="33">
        <v>42649</v>
      </c>
      <c r="K958" t="s">
        <v>136</v>
      </c>
      <c r="L958" t="s">
        <v>36</v>
      </c>
      <c r="M958" t="s">
        <v>49</v>
      </c>
      <c r="N958" t="s">
        <v>24</v>
      </c>
      <c r="O958" t="s">
        <v>2228</v>
      </c>
      <c r="T958" t="s">
        <v>50</v>
      </c>
      <c r="U958" t="s">
        <v>18</v>
      </c>
      <c r="V958">
        <v>-9</v>
      </c>
      <c r="W958" t="s">
        <v>19</v>
      </c>
      <c r="X958" s="32" t="s">
        <v>874</v>
      </c>
      <c r="Y958">
        <v>0</v>
      </c>
      <c r="Z958">
        <v>5</v>
      </c>
      <c r="AC958">
        <v>5</v>
      </c>
      <c r="AD958">
        <v>5</v>
      </c>
      <c r="AJ958" s="32" t="s">
        <v>191</v>
      </c>
      <c r="AK958" t="s">
        <v>2224</v>
      </c>
      <c r="AN958" t="s">
        <v>921</v>
      </c>
      <c r="AO958">
        <v>0</v>
      </c>
      <c r="AP958">
        <v>0</v>
      </c>
      <c r="AQ958">
        <v>0</v>
      </c>
      <c r="AR958">
        <v>1</v>
      </c>
      <c r="AS958">
        <v>1</v>
      </c>
      <c r="AT958">
        <v>1</v>
      </c>
      <c r="AU958">
        <v>1</v>
      </c>
      <c r="AV958">
        <v>1</v>
      </c>
    </row>
    <row r="959" spans="1:48" hidden="1" x14ac:dyDescent="0.25">
      <c r="A959" t="s">
        <v>17</v>
      </c>
      <c r="B959" t="s">
        <v>2222</v>
      </c>
      <c r="C959" t="s">
        <v>2223</v>
      </c>
      <c r="D959" t="s">
        <v>2477</v>
      </c>
      <c r="E959" t="s">
        <v>2478</v>
      </c>
      <c r="G959">
        <v>0</v>
      </c>
      <c r="J959" s="33">
        <v>42689</v>
      </c>
      <c r="K959" t="s">
        <v>30</v>
      </c>
      <c r="L959" t="s">
        <v>36</v>
      </c>
      <c r="M959" t="s">
        <v>49</v>
      </c>
      <c r="N959" t="s">
        <v>32</v>
      </c>
      <c r="O959" t="s">
        <v>2228</v>
      </c>
      <c r="T959" t="s">
        <v>50</v>
      </c>
      <c r="U959" t="s">
        <v>18</v>
      </c>
      <c r="V959">
        <v>-9</v>
      </c>
      <c r="W959" t="s">
        <v>19</v>
      </c>
      <c r="X959" s="32" t="s">
        <v>1624</v>
      </c>
      <c r="Y959">
        <v>0</v>
      </c>
      <c r="Z959">
        <v>25</v>
      </c>
      <c r="AC959">
        <v>25</v>
      </c>
      <c r="AD959">
        <v>25</v>
      </c>
      <c r="AJ959" s="32" t="s">
        <v>79</v>
      </c>
      <c r="AK959" t="s">
        <v>2224</v>
      </c>
      <c r="AN959" t="s">
        <v>654</v>
      </c>
      <c r="AO959">
        <v>0</v>
      </c>
      <c r="AP959">
        <v>0</v>
      </c>
      <c r="AQ959">
        <v>0</v>
      </c>
      <c r="AR959">
        <v>1</v>
      </c>
      <c r="AS959">
        <v>1</v>
      </c>
      <c r="AT959">
        <v>1</v>
      </c>
      <c r="AU959">
        <v>1</v>
      </c>
      <c r="AV959">
        <v>1</v>
      </c>
    </row>
    <row r="960" spans="1:48" hidden="1" x14ac:dyDescent="0.25">
      <c r="A960" t="s">
        <v>17</v>
      </c>
      <c r="B960" t="s">
        <v>2222</v>
      </c>
      <c r="C960" t="s">
        <v>2223</v>
      </c>
      <c r="D960" t="s">
        <v>2479</v>
      </c>
      <c r="E960" t="s">
        <v>2480</v>
      </c>
      <c r="G960">
        <v>0</v>
      </c>
      <c r="J960" s="33">
        <v>42706</v>
      </c>
      <c r="K960" t="s">
        <v>46</v>
      </c>
      <c r="L960" t="s">
        <v>36</v>
      </c>
      <c r="M960" t="s">
        <v>49</v>
      </c>
      <c r="N960" t="s">
        <v>24</v>
      </c>
      <c r="O960" t="s">
        <v>2228</v>
      </c>
      <c r="T960" t="s">
        <v>50</v>
      </c>
      <c r="U960" t="s">
        <v>18</v>
      </c>
      <c r="V960">
        <v>-9</v>
      </c>
      <c r="W960" t="s">
        <v>19</v>
      </c>
      <c r="X960" s="32" t="s">
        <v>651</v>
      </c>
      <c r="Y960">
        <v>0</v>
      </c>
      <c r="Z960">
        <v>13</v>
      </c>
      <c r="AC960">
        <v>13</v>
      </c>
      <c r="AD960">
        <v>13</v>
      </c>
      <c r="AJ960" s="32" t="s">
        <v>1119</v>
      </c>
      <c r="AK960" t="s">
        <v>2224</v>
      </c>
      <c r="AN960" t="s">
        <v>2256</v>
      </c>
      <c r="AO960">
        <v>0</v>
      </c>
      <c r="AP960">
        <v>0</v>
      </c>
      <c r="AQ960">
        <v>0</v>
      </c>
      <c r="AR960">
        <v>1</v>
      </c>
      <c r="AS960">
        <v>1</v>
      </c>
      <c r="AT960">
        <v>1</v>
      </c>
      <c r="AU960">
        <v>1</v>
      </c>
      <c r="AV960">
        <v>1</v>
      </c>
    </row>
    <row r="961" spans="1:48" hidden="1" x14ac:dyDescent="0.25">
      <c r="A961" t="s">
        <v>17</v>
      </c>
      <c r="B961" t="s">
        <v>2222</v>
      </c>
      <c r="C961" t="s">
        <v>2223</v>
      </c>
      <c r="D961" t="s">
        <v>2481</v>
      </c>
      <c r="E961" t="s">
        <v>2482</v>
      </c>
      <c r="G961">
        <v>0</v>
      </c>
      <c r="J961" s="33">
        <v>42713</v>
      </c>
      <c r="K961" t="s">
        <v>46</v>
      </c>
      <c r="L961" t="s">
        <v>36</v>
      </c>
      <c r="M961" t="s">
        <v>49</v>
      </c>
      <c r="N961" t="s">
        <v>24</v>
      </c>
      <c r="O961" t="s">
        <v>2228</v>
      </c>
      <c r="T961" t="s">
        <v>50</v>
      </c>
      <c r="U961" t="s">
        <v>18</v>
      </c>
      <c r="V961">
        <v>-9</v>
      </c>
      <c r="W961" t="s">
        <v>19</v>
      </c>
      <c r="X961" s="32" t="s">
        <v>1346</v>
      </c>
      <c r="Y961">
        <v>0</v>
      </c>
      <c r="Z961">
        <v>5</v>
      </c>
      <c r="AC961">
        <v>5</v>
      </c>
      <c r="AD961">
        <v>5</v>
      </c>
      <c r="AJ961" s="32" t="s">
        <v>941</v>
      </c>
      <c r="AK961" t="s">
        <v>2224</v>
      </c>
      <c r="AN961" t="s">
        <v>2036</v>
      </c>
      <c r="AO961">
        <v>0</v>
      </c>
      <c r="AP961">
        <v>0</v>
      </c>
      <c r="AQ961">
        <v>0</v>
      </c>
      <c r="AR961">
        <v>1</v>
      </c>
      <c r="AS961">
        <v>1</v>
      </c>
      <c r="AT961">
        <v>1</v>
      </c>
      <c r="AU961">
        <v>1</v>
      </c>
      <c r="AV961">
        <v>1</v>
      </c>
    </row>
    <row r="962" spans="1:48" hidden="1" x14ac:dyDescent="0.25">
      <c r="A962" t="s">
        <v>17</v>
      </c>
      <c r="B962" t="s">
        <v>2222</v>
      </c>
      <c r="C962" t="s">
        <v>2223</v>
      </c>
      <c r="D962" t="s">
        <v>2483</v>
      </c>
      <c r="E962" t="s">
        <v>2484</v>
      </c>
      <c r="G962">
        <v>0</v>
      </c>
      <c r="J962" s="33">
        <v>42713</v>
      </c>
      <c r="K962" t="s">
        <v>136</v>
      </c>
      <c r="L962" t="s">
        <v>36</v>
      </c>
      <c r="M962" t="s">
        <v>49</v>
      </c>
      <c r="N962" t="s">
        <v>24</v>
      </c>
      <c r="O962" t="s">
        <v>2228</v>
      </c>
      <c r="T962" t="s">
        <v>50</v>
      </c>
      <c r="U962" t="s">
        <v>18</v>
      </c>
      <c r="V962">
        <v>-9</v>
      </c>
      <c r="W962" t="s">
        <v>19</v>
      </c>
      <c r="X962" s="32" t="s">
        <v>941</v>
      </c>
      <c r="Y962">
        <v>0</v>
      </c>
      <c r="Z962">
        <v>0</v>
      </c>
      <c r="AC962">
        <v>0</v>
      </c>
      <c r="AD962">
        <v>0</v>
      </c>
      <c r="AJ962" s="32" t="s">
        <v>941</v>
      </c>
      <c r="AK962" t="s">
        <v>2224</v>
      </c>
      <c r="AN962" t="s">
        <v>2036</v>
      </c>
      <c r="AO962">
        <v>0</v>
      </c>
      <c r="AP962">
        <v>0</v>
      </c>
      <c r="AQ962">
        <v>0</v>
      </c>
      <c r="AR962">
        <v>1</v>
      </c>
      <c r="AS962">
        <v>1</v>
      </c>
      <c r="AT962">
        <v>1</v>
      </c>
      <c r="AU962">
        <v>1</v>
      </c>
      <c r="AV962">
        <v>1</v>
      </c>
    </row>
    <row r="963" spans="1:48" hidden="1" x14ac:dyDescent="0.25">
      <c r="A963" t="s">
        <v>17</v>
      </c>
      <c r="B963" t="s">
        <v>2222</v>
      </c>
      <c r="C963" t="s">
        <v>2223</v>
      </c>
      <c r="D963" t="s">
        <v>2485</v>
      </c>
      <c r="E963" t="s">
        <v>2486</v>
      </c>
      <c r="G963">
        <v>0</v>
      </c>
      <c r="J963" s="33">
        <v>42727</v>
      </c>
      <c r="K963" t="s">
        <v>136</v>
      </c>
      <c r="L963" t="s">
        <v>36</v>
      </c>
      <c r="M963" t="s">
        <v>49</v>
      </c>
      <c r="N963" t="s">
        <v>24</v>
      </c>
      <c r="O963" t="s">
        <v>2228</v>
      </c>
      <c r="T963" t="s">
        <v>50</v>
      </c>
      <c r="U963" t="s">
        <v>18</v>
      </c>
      <c r="V963">
        <v>-9</v>
      </c>
      <c r="W963" t="s">
        <v>19</v>
      </c>
      <c r="X963" s="32" t="s">
        <v>1035</v>
      </c>
      <c r="Y963">
        <v>0</v>
      </c>
      <c r="Z963">
        <v>10</v>
      </c>
      <c r="AC963">
        <v>10</v>
      </c>
      <c r="AD963">
        <v>10</v>
      </c>
      <c r="AJ963" s="32" t="s">
        <v>1029</v>
      </c>
      <c r="AK963" t="s">
        <v>2224</v>
      </c>
      <c r="AN963" s="1">
        <v>42716</v>
      </c>
      <c r="AO963">
        <v>0</v>
      </c>
      <c r="AP963">
        <v>0</v>
      </c>
      <c r="AQ963">
        <v>0</v>
      </c>
      <c r="AR963">
        <v>1</v>
      </c>
      <c r="AS963">
        <v>1</v>
      </c>
      <c r="AT963">
        <v>1</v>
      </c>
      <c r="AU963">
        <v>1</v>
      </c>
      <c r="AV963">
        <v>1</v>
      </c>
    </row>
    <row r="964" spans="1:48" hidden="1" x14ac:dyDescent="0.25">
      <c r="A964" t="s">
        <v>17</v>
      </c>
      <c r="B964" t="s">
        <v>2222</v>
      </c>
      <c r="C964" t="s">
        <v>2223</v>
      </c>
      <c r="D964" t="s">
        <v>2487</v>
      </c>
      <c r="E964" t="s">
        <v>2488</v>
      </c>
      <c r="G964">
        <v>0</v>
      </c>
      <c r="J964" s="33">
        <v>42748</v>
      </c>
      <c r="K964" t="s">
        <v>46</v>
      </c>
      <c r="L964" t="s">
        <v>36</v>
      </c>
      <c r="M964" t="s">
        <v>49</v>
      </c>
      <c r="N964" t="s">
        <v>24</v>
      </c>
      <c r="O964" t="s">
        <v>2228</v>
      </c>
      <c r="T964" t="s">
        <v>50</v>
      </c>
      <c r="U964" t="s">
        <v>18</v>
      </c>
      <c r="V964">
        <v>-9</v>
      </c>
      <c r="W964" t="s">
        <v>19</v>
      </c>
      <c r="X964" s="32" t="s">
        <v>688</v>
      </c>
      <c r="Y964">
        <v>0</v>
      </c>
      <c r="Z964">
        <v>0</v>
      </c>
      <c r="AC964">
        <v>0</v>
      </c>
      <c r="AD964">
        <v>0</v>
      </c>
      <c r="AJ964" s="32" t="s">
        <v>688</v>
      </c>
      <c r="AK964" t="s">
        <v>2224</v>
      </c>
      <c r="AN964" s="1">
        <v>42767</v>
      </c>
      <c r="AO964">
        <v>0</v>
      </c>
      <c r="AP964">
        <v>0</v>
      </c>
      <c r="AQ964">
        <v>0</v>
      </c>
      <c r="AR964">
        <v>1</v>
      </c>
      <c r="AS964">
        <v>1</v>
      </c>
      <c r="AT964">
        <v>1</v>
      </c>
      <c r="AU964">
        <v>1</v>
      </c>
      <c r="AV964">
        <v>1</v>
      </c>
    </row>
    <row r="965" spans="1:48" hidden="1" x14ac:dyDescent="0.25">
      <c r="A965" t="s">
        <v>17</v>
      </c>
      <c r="B965" t="s">
        <v>2222</v>
      </c>
      <c r="C965" t="s">
        <v>2223</v>
      </c>
      <c r="D965" t="s">
        <v>2489</v>
      </c>
      <c r="E965" t="s">
        <v>2490</v>
      </c>
      <c r="G965">
        <v>0</v>
      </c>
      <c r="J965" s="33">
        <v>42762</v>
      </c>
      <c r="K965" t="s">
        <v>46</v>
      </c>
      <c r="L965" t="s">
        <v>39</v>
      </c>
      <c r="M965" t="s">
        <v>49</v>
      </c>
      <c r="N965" t="s">
        <v>24</v>
      </c>
      <c r="O965" t="s">
        <v>2228</v>
      </c>
      <c r="T965" t="s">
        <v>50</v>
      </c>
      <c r="U965" t="s">
        <v>18</v>
      </c>
      <c r="V965">
        <v>-9</v>
      </c>
      <c r="W965" t="s">
        <v>19</v>
      </c>
      <c r="X965" s="32" t="s">
        <v>1077</v>
      </c>
      <c r="Y965">
        <v>21</v>
      </c>
      <c r="Z965">
        <v>10</v>
      </c>
      <c r="AC965">
        <v>10</v>
      </c>
      <c r="AD965">
        <v>10</v>
      </c>
      <c r="AJ965" s="32" t="s">
        <v>1036</v>
      </c>
      <c r="AK965" t="s">
        <v>2224</v>
      </c>
      <c r="AN965" t="s">
        <v>1077</v>
      </c>
      <c r="AO965">
        <v>0</v>
      </c>
      <c r="AP965">
        <v>0</v>
      </c>
      <c r="AQ965">
        <v>0</v>
      </c>
      <c r="AR965">
        <v>1</v>
      </c>
      <c r="AS965">
        <v>1</v>
      </c>
      <c r="AT965">
        <v>1</v>
      </c>
      <c r="AU965">
        <v>1</v>
      </c>
      <c r="AV965">
        <v>1</v>
      </c>
    </row>
    <row r="966" spans="1:48" hidden="1" x14ac:dyDescent="0.25">
      <c r="A966" t="s">
        <v>17</v>
      </c>
      <c r="B966" t="s">
        <v>2222</v>
      </c>
      <c r="C966" t="s">
        <v>2223</v>
      </c>
      <c r="D966" t="s">
        <v>2491</v>
      </c>
      <c r="E966" t="s">
        <v>2492</v>
      </c>
      <c r="G966">
        <v>0</v>
      </c>
      <c r="J966" s="33">
        <v>42576</v>
      </c>
      <c r="K966" t="s">
        <v>661</v>
      </c>
      <c r="L966" t="s">
        <v>36</v>
      </c>
      <c r="M966" t="s">
        <v>49</v>
      </c>
      <c r="N966" t="s">
        <v>40</v>
      </c>
      <c r="O966" t="s">
        <v>2228</v>
      </c>
      <c r="T966" t="s">
        <v>50</v>
      </c>
      <c r="U966" t="s">
        <v>18</v>
      </c>
      <c r="V966">
        <v>-9</v>
      </c>
      <c r="W966" t="s">
        <v>19</v>
      </c>
      <c r="X966" s="32" t="s">
        <v>912</v>
      </c>
      <c r="Y966">
        <v>0</v>
      </c>
      <c r="Z966">
        <v>5</v>
      </c>
      <c r="AC966">
        <v>5</v>
      </c>
      <c r="AD966">
        <v>5</v>
      </c>
      <c r="AJ966" s="32" t="s">
        <v>1427</v>
      </c>
      <c r="AK966" t="s">
        <v>2224</v>
      </c>
      <c r="AN966" s="1">
        <v>42589</v>
      </c>
      <c r="AO966">
        <v>0</v>
      </c>
      <c r="AP966">
        <v>0</v>
      </c>
      <c r="AQ966">
        <v>0</v>
      </c>
      <c r="AR966">
        <v>1</v>
      </c>
      <c r="AS966">
        <v>1</v>
      </c>
      <c r="AT966">
        <v>1</v>
      </c>
      <c r="AU966">
        <v>1</v>
      </c>
      <c r="AV966">
        <v>1</v>
      </c>
    </row>
    <row r="967" spans="1:48" hidden="1" x14ac:dyDescent="0.25">
      <c r="A967" t="s">
        <v>17</v>
      </c>
      <c r="B967" t="s">
        <v>2222</v>
      </c>
      <c r="C967" t="s">
        <v>2223</v>
      </c>
      <c r="D967" t="s">
        <v>2493</v>
      </c>
      <c r="E967" t="s">
        <v>2494</v>
      </c>
      <c r="G967">
        <v>0</v>
      </c>
      <c r="J967" s="33">
        <v>42598</v>
      </c>
      <c r="K967" t="s">
        <v>661</v>
      </c>
      <c r="L967" t="s">
        <v>36</v>
      </c>
      <c r="M967" t="s">
        <v>49</v>
      </c>
      <c r="N967" t="s">
        <v>664</v>
      </c>
      <c r="O967" t="s">
        <v>2228</v>
      </c>
      <c r="T967" t="s">
        <v>50</v>
      </c>
      <c r="U967" t="s">
        <v>18</v>
      </c>
      <c r="V967">
        <v>-9</v>
      </c>
      <c r="W967" t="s">
        <v>19</v>
      </c>
      <c r="X967" s="32" t="s">
        <v>927</v>
      </c>
      <c r="Y967">
        <v>0</v>
      </c>
      <c r="Z967">
        <v>5</v>
      </c>
      <c r="AC967">
        <v>5</v>
      </c>
      <c r="AD967">
        <v>5</v>
      </c>
      <c r="AJ967" s="32" t="s">
        <v>948</v>
      </c>
      <c r="AK967" t="s">
        <v>2224</v>
      </c>
      <c r="AN967" t="s">
        <v>912</v>
      </c>
      <c r="AO967">
        <v>0</v>
      </c>
      <c r="AP967">
        <v>0</v>
      </c>
      <c r="AQ967">
        <v>0</v>
      </c>
      <c r="AR967">
        <v>1</v>
      </c>
      <c r="AS967">
        <v>1</v>
      </c>
      <c r="AT967">
        <v>1</v>
      </c>
      <c r="AU967">
        <v>1</v>
      </c>
      <c r="AV967">
        <v>1</v>
      </c>
    </row>
    <row r="968" spans="1:48" hidden="1" x14ac:dyDescent="0.25">
      <c r="A968" t="s">
        <v>17</v>
      </c>
      <c r="B968" t="s">
        <v>2222</v>
      </c>
      <c r="C968" t="s">
        <v>2223</v>
      </c>
      <c r="D968" t="s">
        <v>2495</v>
      </c>
      <c r="E968" t="s">
        <v>2496</v>
      </c>
      <c r="G968">
        <v>0</v>
      </c>
      <c r="J968" s="33">
        <v>42576</v>
      </c>
      <c r="K968" t="s">
        <v>30</v>
      </c>
      <c r="L968" t="s">
        <v>36</v>
      </c>
      <c r="M968" t="s">
        <v>49</v>
      </c>
      <c r="N968" t="s">
        <v>32</v>
      </c>
      <c r="O968" t="s">
        <v>2228</v>
      </c>
      <c r="T968" t="s">
        <v>50</v>
      </c>
      <c r="U968" t="s">
        <v>18</v>
      </c>
      <c r="V968">
        <v>-2</v>
      </c>
      <c r="W968" t="s">
        <v>19</v>
      </c>
      <c r="X968" s="32" t="s">
        <v>912</v>
      </c>
      <c r="Y968">
        <v>0</v>
      </c>
      <c r="Z968">
        <v>5</v>
      </c>
      <c r="AC968">
        <v>5</v>
      </c>
      <c r="AD968">
        <v>5</v>
      </c>
      <c r="AJ968" s="32" t="s">
        <v>1427</v>
      </c>
      <c r="AK968" t="s">
        <v>2224</v>
      </c>
      <c r="AN968" t="s">
        <v>1071</v>
      </c>
      <c r="AO968">
        <v>0</v>
      </c>
      <c r="AP968">
        <v>0</v>
      </c>
      <c r="AQ968">
        <v>0</v>
      </c>
      <c r="AR968">
        <v>1</v>
      </c>
      <c r="AS968">
        <v>1</v>
      </c>
      <c r="AT968">
        <v>1</v>
      </c>
      <c r="AU968">
        <v>1</v>
      </c>
      <c r="AV968">
        <v>1</v>
      </c>
    </row>
    <row r="969" spans="1:48" hidden="1" x14ac:dyDescent="0.25">
      <c r="A969" t="s">
        <v>17</v>
      </c>
      <c r="B969" t="s">
        <v>2222</v>
      </c>
      <c r="C969" t="s">
        <v>2223</v>
      </c>
      <c r="D969" t="s">
        <v>2497</v>
      </c>
      <c r="E969" t="s">
        <v>2498</v>
      </c>
      <c r="G969">
        <v>0</v>
      </c>
      <c r="J969" s="33">
        <v>42598</v>
      </c>
      <c r="K969" t="s">
        <v>30</v>
      </c>
      <c r="L969" t="s">
        <v>36</v>
      </c>
      <c r="M969" t="s">
        <v>49</v>
      </c>
      <c r="N969" t="s">
        <v>32</v>
      </c>
      <c r="O969" t="s">
        <v>2228</v>
      </c>
      <c r="T969" t="s">
        <v>50</v>
      </c>
      <c r="U969" t="s">
        <v>18</v>
      </c>
      <c r="V969">
        <v>-2</v>
      </c>
      <c r="W969" t="s">
        <v>19</v>
      </c>
      <c r="X969" s="32" t="s">
        <v>927</v>
      </c>
      <c r="Y969">
        <v>5</v>
      </c>
      <c r="Z969">
        <v>5</v>
      </c>
      <c r="AC969">
        <v>5</v>
      </c>
      <c r="AD969">
        <v>5</v>
      </c>
      <c r="AJ969" s="32" t="s">
        <v>948</v>
      </c>
      <c r="AK969" t="s">
        <v>2224</v>
      </c>
      <c r="AN969" t="s">
        <v>1423</v>
      </c>
      <c r="AO969">
        <v>0</v>
      </c>
      <c r="AP969">
        <v>0</v>
      </c>
      <c r="AQ969">
        <v>0</v>
      </c>
      <c r="AR969">
        <v>1</v>
      </c>
      <c r="AS969">
        <v>1</v>
      </c>
      <c r="AT969">
        <v>1</v>
      </c>
      <c r="AU969">
        <v>1</v>
      </c>
      <c r="AV969">
        <v>1</v>
      </c>
    </row>
    <row r="970" spans="1:48" hidden="1" x14ac:dyDescent="0.25">
      <c r="A970" t="s">
        <v>17</v>
      </c>
      <c r="B970" t="s">
        <v>2222</v>
      </c>
      <c r="C970" t="s">
        <v>2223</v>
      </c>
      <c r="D970" t="s">
        <v>2499</v>
      </c>
      <c r="E970" t="s">
        <v>2500</v>
      </c>
      <c r="G970">
        <v>0</v>
      </c>
      <c r="J970" s="33">
        <v>42598</v>
      </c>
      <c r="K970" t="s">
        <v>46</v>
      </c>
      <c r="L970" t="s">
        <v>36</v>
      </c>
      <c r="M970" t="s">
        <v>49</v>
      </c>
      <c r="N970" t="s">
        <v>24</v>
      </c>
      <c r="O970" t="s">
        <v>2228</v>
      </c>
      <c r="T970" t="s">
        <v>50</v>
      </c>
      <c r="U970" t="s">
        <v>25</v>
      </c>
      <c r="V970">
        <v>-9</v>
      </c>
      <c r="W970" t="s">
        <v>19</v>
      </c>
      <c r="X970" s="32" t="s">
        <v>948</v>
      </c>
      <c r="Y970">
        <v>0</v>
      </c>
      <c r="Z970">
        <v>0</v>
      </c>
      <c r="AC970">
        <v>0</v>
      </c>
      <c r="AD970">
        <v>0</v>
      </c>
      <c r="AJ970" s="32" t="s">
        <v>948</v>
      </c>
      <c r="AK970" t="s">
        <v>2224</v>
      </c>
      <c r="AN970" t="s">
        <v>912</v>
      </c>
      <c r="AO970">
        <v>0</v>
      </c>
      <c r="AP970">
        <v>0</v>
      </c>
      <c r="AQ970">
        <v>0</v>
      </c>
      <c r="AR970">
        <v>1</v>
      </c>
      <c r="AS970">
        <v>1</v>
      </c>
      <c r="AT970">
        <v>1</v>
      </c>
      <c r="AU970">
        <v>1</v>
      </c>
      <c r="AV970">
        <v>1</v>
      </c>
    </row>
    <row r="971" spans="1:48" hidden="1" x14ac:dyDescent="0.25">
      <c r="A971" t="s">
        <v>17</v>
      </c>
      <c r="B971" t="s">
        <v>2222</v>
      </c>
      <c r="C971" t="s">
        <v>2223</v>
      </c>
      <c r="D971" t="s">
        <v>2501</v>
      </c>
      <c r="E971" t="s">
        <v>2502</v>
      </c>
      <c r="G971">
        <v>0</v>
      </c>
      <c r="J971" s="33">
        <v>42607</v>
      </c>
      <c r="K971" t="s">
        <v>46</v>
      </c>
      <c r="L971" t="s">
        <v>36</v>
      </c>
      <c r="M971" t="s">
        <v>49</v>
      </c>
      <c r="N971" t="s">
        <v>24</v>
      </c>
      <c r="O971" t="s">
        <v>2228</v>
      </c>
      <c r="T971" t="s">
        <v>50</v>
      </c>
      <c r="U971" t="s">
        <v>18</v>
      </c>
      <c r="V971">
        <v>-9</v>
      </c>
      <c r="W971" t="s">
        <v>19</v>
      </c>
      <c r="X971" s="32" t="s">
        <v>1292</v>
      </c>
      <c r="Y971">
        <v>0</v>
      </c>
      <c r="Z971">
        <v>7</v>
      </c>
      <c r="AC971">
        <v>7</v>
      </c>
      <c r="AD971">
        <v>7</v>
      </c>
      <c r="AJ971" s="32" t="s">
        <v>1072</v>
      </c>
      <c r="AK971" t="s">
        <v>2224</v>
      </c>
      <c r="AN971" t="s">
        <v>1423</v>
      </c>
      <c r="AO971">
        <v>0</v>
      </c>
      <c r="AP971">
        <v>0</v>
      </c>
      <c r="AQ971">
        <v>0</v>
      </c>
      <c r="AR971">
        <v>1</v>
      </c>
      <c r="AS971">
        <v>1</v>
      </c>
      <c r="AT971">
        <v>1</v>
      </c>
      <c r="AU971">
        <v>1</v>
      </c>
      <c r="AV971">
        <v>1</v>
      </c>
    </row>
    <row r="972" spans="1:48" hidden="1" x14ac:dyDescent="0.25">
      <c r="A972" t="s">
        <v>17</v>
      </c>
      <c r="B972" t="s">
        <v>2222</v>
      </c>
      <c r="C972" t="s">
        <v>2223</v>
      </c>
      <c r="D972" t="s">
        <v>2503</v>
      </c>
      <c r="E972" t="s">
        <v>2504</v>
      </c>
      <c r="G972">
        <v>0</v>
      </c>
      <c r="J972" s="33">
        <v>42605</v>
      </c>
      <c r="K972" t="s">
        <v>136</v>
      </c>
      <c r="L972" t="s">
        <v>36</v>
      </c>
      <c r="M972" t="s">
        <v>49</v>
      </c>
      <c r="N972" t="s">
        <v>24</v>
      </c>
      <c r="O972" t="s">
        <v>2228</v>
      </c>
      <c r="T972" t="s">
        <v>50</v>
      </c>
      <c r="U972" t="s">
        <v>18</v>
      </c>
      <c r="V972">
        <v>-7</v>
      </c>
      <c r="W972" t="s">
        <v>19</v>
      </c>
      <c r="X972" s="32" t="s">
        <v>1292</v>
      </c>
      <c r="Y972">
        <v>0</v>
      </c>
      <c r="Z972">
        <v>5</v>
      </c>
      <c r="AC972">
        <v>5</v>
      </c>
      <c r="AD972">
        <v>5</v>
      </c>
      <c r="AJ972" s="32" t="s">
        <v>930</v>
      </c>
      <c r="AK972" t="s">
        <v>2224</v>
      </c>
      <c r="AN972" t="s">
        <v>1423</v>
      </c>
      <c r="AO972">
        <v>0</v>
      </c>
      <c r="AP972">
        <v>0</v>
      </c>
      <c r="AQ972">
        <v>0</v>
      </c>
      <c r="AR972">
        <v>1</v>
      </c>
      <c r="AS972">
        <v>1</v>
      </c>
      <c r="AT972">
        <v>1</v>
      </c>
      <c r="AU972">
        <v>1</v>
      </c>
      <c r="AV972">
        <v>1</v>
      </c>
    </row>
    <row r="973" spans="1:48" hidden="1" x14ac:dyDescent="0.25">
      <c r="A973" t="s">
        <v>17</v>
      </c>
      <c r="B973" t="s">
        <v>2222</v>
      </c>
      <c r="C973" t="s">
        <v>2223</v>
      </c>
      <c r="D973" t="s">
        <v>2505</v>
      </c>
      <c r="E973" t="s">
        <v>2506</v>
      </c>
      <c r="G973">
        <v>0</v>
      </c>
      <c r="J973" s="33">
        <v>42614</v>
      </c>
      <c r="K973" t="s">
        <v>30</v>
      </c>
      <c r="L973" t="s">
        <v>39</v>
      </c>
      <c r="M973" t="s">
        <v>49</v>
      </c>
      <c r="N973" t="s">
        <v>32</v>
      </c>
      <c r="O973" t="s">
        <v>2228</v>
      </c>
      <c r="T973" t="s">
        <v>50</v>
      </c>
      <c r="U973" t="s">
        <v>18</v>
      </c>
      <c r="V973">
        <v>-9</v>
      </c>
      <c r="W973" t="s">
        <v>19</v>
      </c>
      <c r="X973" s="32" t="s">
        <v>1073</v>
      </c>
      <c r="Y973">
        <v>0</v>
      </c>
      <c r="Z973">
        <v>5</v>
      </c>
      <c r="AC973">
        <v>5</v>
      </c>
      <c r="AD973">
        <v>5</v>
      </c>
      <c r="AJ973" s="32" t="s">
        <v>1108</v>
      </c>
      <c r="AK973" t="s">
        <v>2224</v>
      </c>
      <c r="AN973" t="s">
        <v>1425</v>
      </c>
      <c r="AO973">
        <v>0</v>
      </c>
      <c r="AP973">
        <v>0</v>
      </c>
      <c r="AQ973">
        <v>0</v>
      </c>
      <c r="AR973">
        <v>1</v>
      </c>
      <c r="AS973">
        <v>1</v>
      </c>
      <c r="AT973">
        <v>1</v>
      </c>
      <c r="AU973">
        <v>1</v>
      </c>
      <c r="AV973">
        <v>1</v>
      </c>
    </row>
    <row r="974" spans="1:48" hidden="1" x14ac:dyDescent="0.25">
      <c r="A974" t="s">
        <v>17</v>
      </c>
      <c r="B974" t="s">
        <v>2222</v>
      </c>
      <c r="C974" t="s">
        <v>2223</v>
      </c>
      <c r="D974" t="s">
        <v>2507</v>
      </c>
      <c r="E974" t="s">
        <v>2508</v>
      </c>
      <c r="G974">
        <v>0</v>
      </c>
      <c r="J974" s="33">
        <v>42628</v>
      </c>
      <c r="K974" t="s">
        <v>30</v>
      </c>
      <c r="L974" t="s">
        <v>36</v>
      </c>
      <c r="M974" t="s">
        <v>49</v>
      </c>
      <c r="N974" t="s">
        <v>32</v>
      </c>
      <c r="O974" t="s">
        <v>2228</v>
      </c>
      <c r="T974" t="s">
        <v>50</v>
      </c>
      <c r="U974" t="s">
        <v>18</v>
      </c>
      <c r="V974">
        <v>-9</v>
      </c>
      <c r="W974" t="s">
        <v>19</v>
      </c>
      <c r="X974" s="32" t="s">
        <v>1109</v>
      </c>
      <c r="Y974">
        <v>0</v>
      </c>
      <c r="Z974">
        <v>10</v>
      </c>
      <c r="AC974">
        <v>10</v>
      </c>
      <c r="AD974">
        <v>10</v>
      </c>
      <c r="AJ974" s="32" t="s">
        <v>73</v>
      </c>
      <c r="AK974" t="s">
        <v>2224</v>
      </c>
      <c r="AN974" s="1">
        <v>42409</v>
      </c>
      <c r="AO974">
        <v>0</v>
      </c>
      <c r="AP974">
        <v>0</v>
      </c>
      <c r="AQ974">
        <v>0</v>
      </c>
      <c r="AR974">
        <v>1</v>
      </c>
      <c r="AS974">
        <v>1</v>
      </c>
      <c r="AT974">
        <v>1</v>
      </c>
      <c r="AU974">
        <v>1</v>
      </c>
      <c r="AV974">
        <v>1</v>
      </c>
    </row>
    <row r="975" spans="1:48" hidden="1" x14ac:dyDescent="0.25">
      <c r="A975" t="s">
        <v>17</v>
      </c>
      <c r="B975" t="s">
        <v>2222</v>
      </c>
      <c r="C975" t="s">
        <v>2223</v>
      </c>
      <c r="D975" t="s">
        <v>2509</v>
      </c>
      <c r="E975" t="s">
        <v>2510</v>
      </c>
      <c r="G975">
        <v>0</v>
      </c>
      <c r="J975" s="33">
        <v>42642</v>
      </c>
      <c r="K975" t="s">
        <v>46</v>
      </c>
      <c r="L975" t="s">
        <v>36</v>
      </c>
      <c r="M975" t="s">
        <v>49</v>
      </c>
      <c r="N975" t="s">
        <v>24</v>
      </c>
      <c r="O975" t="s">
        <v>2228</v>
      </c>
      <c r="T975" t="s">
        <v>50</v>
      </c>
      <c r="U975" t="s">
        <v>25</v>
      </c>
      <c r="V975">
        <v>-9</v>
      </c>
      <c r="W975" t="s">
        <v>19</v>
      </c>
      <c r="X975" s="32" t="s">
        <v>569</v>
      </c>
      <c r="Y975">
        <v>0</v>
      </c>
      <c r="Z975">
        <v>0</v>
      </c>
      <c r="AC975">
        <v>0</v>
      </c>
      <c r="AD975">
        <v>0</v>
      </c>
      <c r="AJ975" s="32" t="s">
        <v>569</v>
      </c>
      <c r="AK975" t="s">
        <v>2224</v>
      </c>
      <c r="AN975" t="s">
        <v>2418</v>
      </c>
      <c r="AO975">
        <v>0</v>
      </c>
      <c r="AP975">
        <v>0</v>
      </c>
      <c r="AQ975">
        <v>0</v>
      </c>
      <c r="AR975">
        <v>1</v>
      </c>
      <c r="AS975">
        <v>1</v>
      </c>
      <c r="AT975">
        <v>1</v>
      </c>
      <c r="AU975">
        <v>1</v>
      </c>
      <c r="AV975">
        <v>1</v>
      </c>
    </row>
    <row r="976" spans="1:48" hidden="1" x14ac:dyDescent="0.25">
      <c r="A976" t="s">
        <v>17</v>
      </c>
      <c r="B976" t="s">
        <v>2222</v>
      </c>
      <c r="C976" t="s">
        <v>2223</v>
      </c>
      <c r="D976" t="s">
        <v>2511</v>
      </c>
      <c r="E976" t="s">
        <v>2512</v>
      </c>
      <c r="G976">
        <v>0</v>
      </c>
      <c r="J976" s="33">
        <v>42605</v>
      </c>
      <c r="K976" t="s">
        <v>30</v>
      </c>
      <c r="L976" t="s">
        <v>36</v>
      </c>
      <c r="M976" t="s">
        <v>49</v>
      </c>
      <c r="N976" t="s">
        <v>32</v>
      </c>
      <c r="O976" t="s">
        <v>2228</v>
      </c>
      <c r="T976" t="s">
        <v>50</v>
      </c>
      <c r="U976" t="s">
        <v>18</v>
      </c>
      <c r="V976">
        <v>-7</v>
      </c>
      <c r="W976" t="s">
        <v>19</v>
      </c>
      <c r="X976" s="32" t="s">
        <v>1292</v>
      </c>
      <c r="Y976">
        <v>0</v>
      </c>
      <c r="Z976">
        <v>5</v>
      </c>
      <c r="AC976">
        <v>5</v>
      </c>
      <c r="AD976">
        <v>5</v>
      </c>
      <c r="AJ976" s="32" t="s">
        <v>930</v>
      </c>
      <c r="AK976" t="s">
        <v>2224</v>
      </c>
      <c r="AN976" t="s">
        <v>1423</v>
      </c>
      <c r="AO976">
        <v>0</v>
      </c>
      <c r="AP976">
        <v>0</v>
      </c>
      <c r="AQ976">
        <v>0</v>
      </c>
      <c r="AR976">
        <v>1</v>
      </c>
      <c r="AS976">
        <v>1</v>
      </c>
      <c r="AT976">
        <v>1</v>
      </c>
      <c r="AU976">
        <v>1</v>
      </c>
      <c r="AV976">
        <v>1</v>
      </c>
    </row>
    <row r="977" spans="1:48" hidden="1" x14ac:dyDescent="0.25">
      <c r="A977" t="s">
        <v>17</v>
      </c>
      <c r="B977" t="s">
        <v>2222</v>
      </c>
      <c r="C977" t="s">
        <v>2223</v>
      </c>
      <c r="D977" t="s">
        <v>2513</v>
      </c>
      <c r="E977" t="s">
        <v>2514</v>
      </c>
      <c r="G977">
        <v>0</v>
      </c>
      <c r="J977" s="33">
        <v>42612</v>
      </c>
      <c r="K977" t="s">
        <v>30</v>
      </c>
      <c r="L977" t="s">
        <v>36</v>
      </c>
      <c r="M977" t="s">
        <v>49</v>
      </c>
      <c r="N977" t="s">
        <v>32</v>
      </c>
      <c r="O977" t="s">
        <v>2228</v>
      </c>
      <c r="T977" t="s">
        <v>50</v>
      </c>
      <c r="U977" t="s">
        <v>18</v>
      </c>
      <c r="V977">
        <v>-7</v>
      </c>
      <c r="W977" t="s">
        <v>19</v>
      </c>
      <c r="X977" s="32" t="s">
        <v>945</v>
      </c>
      <c r="Y977">
        <v>0</v>
      </c>
      <c r="Z977">
        <v>5</v>
      </c>
      <c r="AC977">
        <v>5</v>
      </c>
      <c r="AD977">
        <v>5</v>
      </c>
      <c r="AJ977" s="32" t="s">
        <v>1032</v>
      </c>
      <c r="AK977" t="s">
        <v>2224</v>
      </c>
      <c r="AN977" t="s">
        <v>1425</v>
      </c>
      <c r="AO977">
        <v>0</v>
      </c>
      <c r="AP977">
        <v>0</v>
      </c>
      <c r="AQ977">
        <v>0</v>
      </c>
      <c r="AR977">
        <v>1</v>
      </c>
      <c r="AS977">
        <v>1</v>
      </c>
      <c r="AT977">
        <v>1</v>
      </c>
      <c r="AU977">
        <v>1</v>
      </c>
      <c r="AV977">
        <v>1</v>
      </c>
    </row>
    <row r="978" spans="1:48" hidden="1" x14ac:dyDescent="0.25">
      <c r="A978" t="s">
        <v>17</v>
      </c>
      <c r="B978" t="s">
        <v>2222</v>
      </c>
      <c r="C978" t="s">
        <v>2223</v>
      </c>
      <c r="D978" t="s">
        <v>2515</v>
      </c>
      <c r="E978" t="s">
        <v>2516</v>
      </c>
      <c r="G978">
        <v>0</v>
      </c>
      <c r="J978" s="33">
        <v>42633</v>
      </c>
      <c r="K978" t="s">
        <v>30</v>
      </c>
      <c r="L978" t="s">
        <v>36</v>
      </c>
      <c r="M978" t="s">
        <v>49</v>
      </c>
      <c r="N978" t="s">
        <v>32</v>
      </c>
      <c r="O978" t="s">
        <v>2228</v>
      </c>
      <c r="T978" t="s">
        <v>50</v>
      </c>
      <c r="U978" t="s">
        <v>18</v>
      </c>
      <c r="V978">
        <v>-7</v>
      </c>
      <c r="W978" t="s">
        <v>19</v>
      </c>
      <c r="X978" s="32" t="s">
        <v>1033</v>
      </c>
      <c r="Y978">
        <v>0</v>
      </c>
      <c r="Z978">
        <v>15</v>
      </c>
      <c r="AC978">
        <v>15</v>
      </c>
      <c r="AD978">
        <v>15</v>
      </c>
      <c r="AJ978" s="32" t="s">
        <v>918</v>
      </c>
      <c r="AK978" t="s">
        <v>2224</v>
      </c>
      <c r="AN978" s="1">
        <v>42622</v>
      </c>
      <c r="AO978">
        <v>0</v>
      </c>
      <c r="AP978">
        <v>0</v>
      </c>
      <c r="AQ978">
        <v>0</v>
      </c>
      <c r="AR978">
        <v>1</v>
      </c>
      <c r="AS978">
        <v>1</v>
      </c>
      <c r="AT978">
        <v>1</v>
      </c>
      <c r="AU978">
        <v>1</v>
      </c>
      <c r="AV978">
        <v>1</v>
      </c>
    </row>
    <row r="979" spans="1:48" hidden="1" x14ac:dyDescent="0.25">
      <c r="A979" t="s">
        <v>17</v>
      </c>
      <c r="B979" t="s">
        <v>2222</v>
      </c>
      <c r="C979" t="s">
        <v>2223</v>
      </c>
      <c r="D979" t="s">
        <v>2517</v>
      </c>
      <c r="E979" t="s">
        <v>2518</v>
      </c>
      <c r="G979">
        <v>0</v>
      </c>
      <c r="J979" s="33">
        <v>42626</v>
      </c>
      <c r="K979" t="s">
        <v>136</v>
      </c>
      <c r="L979" t="s">
        <v>36</v>
      </c>
      <c r="M979" t="s">
        <v>49</v>
      </c>
      <c r="N979" t="s">
        <v>24</v>
      </c>
      <c r="O979" t="s">
        <v>2228</v>
      </c>
      <c r="T979" t="s">
        <v>50</v>
      </c>
      <c r="U979" t="s">
        <v>18</v>
      </c>
      <c r="V979">
        <v>-2</v>
      </c>
      <c r="W979" t="s">
        <v>19</v>
      </c>
      <c r="X979" s="32" t="s">
        <v>945</v>
      </c>
      <c r="Y979">
        <v>5</v>
      </c>
      <c r="Z979">
        <v>15</v>
      </c>
      <c r="AC979">
        <v>15</v>
      </c>
      <c r="AD979">
        <v>15</v>
      </c>
      <c r="AJ979" s="32" t="s">
        <v>952</v>
      </c>
      <c r="AK979" t="s">
        <v>2224</v>
      </c>
      <c r="AN979" s="1">
        <v>42622</v>
      </c>
      <c r="AO979">
        <v>0</v>
      </c>
      <c r="AP979">
        <v>0</v>
      </c>
      <c r="AQ979">
        <v>0</v>
      </c>
      <c r="AR979">
        <v>1</v>
      </c>
      <c r="AS979">
        <v>1</v>
      </c>
      <c r="AT979">
        <v>1</v>
      </c>
      <c r="AU979">
        <v>1</v>
      </c>
      <c r="AV979">
        <v>1</v>
      </c>
    </row>
    <row r="980" spans="1:48" hidden="1" x14ac:dyDescent="0.25">
      <c r="A980" t="s">
        <v>17</v>
      </c>
      <c r="B980" t="s">
        <v>2222</v>
      </c>
      <c r="C980" t="s">
        <v>2223</v>
      </c>
      <c r="D980" t="s">
        <v>2519</v>
      </c>
      <c r="E980" t="s">
        <v>2520</v>
      </c>
      <c r="G980">
        <v>0</v>
      </c>
      <c r="J980" s="33">
        <v>42640</v>
      </c>
      <c r="K980" t="s">
        <v>136</v>
      </c>
      <c r="L980" t="s">
        <v>36</v>
      </c>
      <c r="M980" t="s">
        <v>49</v>
      </c>
      <c r="N980" t="s">
        <v>24</v>
      </c>
      <c r="O980" t="s">
        <v>2228</v>
      </c>
      <c r="T980" t="s">
        <v>50</v>
      </c>
      <c r="U980" t="s">
        <v>18</v>
      </c>
      <c r="V980">
        <v>-7</v>
      </c>
      <c r="W980" t="s">
        <v>19</v>
      </c>
      <c r="X980" s="32" t="s">
        <v>1532</v>
      </c>
      <c r="Y980">
        <v>2</v>
      </c>
      <c r="Z980">
        <v>5</v>
      </c>
      <c r="AC980">
        <v>5</v>
      </c>
      <c r="AD980">
        <v>5</v>
      </c>
      <c r="AJ980" s="32" t="s">
        <v>938</v>
      </c>
      <c r="AK980" t="s">
        <v>2224</v>
      </c>
      <c r="AN980" t="s">
        <v>1110</v>
      </c>
      <c r="AO980">
        <v>0</v>
      </c>
      <c r="AP980">
        <v>0</v>
      </c>
      <c r="AQ980">
        <v>0</v>
      </c>
      <c r="AR980">
        <v>1</v>
      </c>
      <c r="AS980">
        <v>1</v>
      </c>
      <c r="AT980">
        <v>1</v>
      </c>
      <c r="AU980">
        <v>1</v>
      </c>
      <c r="AV980">
        <v>1</v>
      </c>
    </row>
    <row r="981" spans="1:48" hidden="1" x14ac:dyDescent="0.25">
      <c r="A981" t="s">
        <v>17</v>
      </c>
      <c r="B981" t="s">
        <v>2222</v>
      </c>
      <c r="C981" t="s">
        <v>2223</v>
      </c>
      <c r="D981" t="s">
        <v>2521</v>
      </c>
      <c r="E981" t="s">
        <v>2522</v>
      </c>
      <c r="G981">
        <v>0</v>
      </c>
      <c r="J981" s="33">
        <v>42649</v>
      </c>
      <c r="K981" t="s">
        <v>136</v>
      </c>
      <c r="L981" t="s">
        <v>36</v>
      </c>
      <c r="M981" t="s">
        <v>49</v>
      </c>
      <c r="N981" t="s">
        <v>24</v>
      </c>
      <c r="O981" t="s">
        <v>2228</v>
      </c>
      <c r="T981" t="s">
        <v>50</v>
      </c>
      <c r="U981" t="s">
        <v>18</v>
      </c>
      <c r="V981">
        <v>-9</v>
      </c>
      <c r="W981" t="s">
        <v>19</v>
      </c>
      <c r="X981" s="32" t="s">
        <v>874</v>
      </c>
      <c r="Y981">
        <v>0</v>
      </c>
      <c r="Z981">
        <v>5</v>
      </c>
      <c r="AC981">
        <v>5</v>
      </c>
      <c r="AD981">
        <v>5</v>
      </c>
      <c r="AJ981" s="32" t="s">
        <v>191</v>
      </c>
      <c r="AK981" t="s">
        <v>2224</v>
      </c>
      <c r="AN981" t="s">
        <v>921</v>
      </c>
      <c r="AO981">
        <v>0</v>
      </c>
      <c r="AP981">
        <v>0</v>
      </c>
      <c r="AQ981">
        <v>0</v>
      </c>
      <c r="AR981">
        <v>1</v>
      </c>
      <c r="AS981">
        <v>1</v>
      </c>
      <c r="AT981">
        <v>1</v>
      </c>
      <c r="AU981">
        <v>1</v>
      </c>
      <c r="AV981">
        <v>1</v>
      </c>
    </row>
    <row r="982" spans="1:48" hidden="1" x14ac:dyDescent="0.25">
      <c r="A982" t="s">
        <v>17</v>
      </c>
      <c r="B982" t="s">
        <v>2222</v>
      </c>
      <c r="C982" t="s">
        <v>2223</v>
      </c>
      <c r="D982" t="s">
        <v>2523</v>
      </c>
      <c r="E982" t="s">
        <v>2524</v>
      </c>
      <c r="G982">
        <v>0</v>
      </c>
      <c r="J982" s="33">
        <v>42689</v>
      </c>
      <c r="K982" t="s">
        <v>30</v>
      </c>
      <c r="L982" t="s">
        <v>36</v>
      </c>
      <c r="M982" t="s">
        <v>49</v>
      </c>
      <c r="N982" t="s">
        <v>32</v>
      </c>
      <c r="O982" t="s">
        <v>2228</v>
      </c>
      <c r="T982" t="s">
        <v>50</v>
      </c>
      <c r="U982" t="s">
        <v>18</v>
      </c>
      <c r="V982">
        <v>-9</v>
      </c>
      <c r="W982" t="s">
        <v>19</v>
      </c>
      <c r="X982" s="32" t="s">
        <v>1624</v>
      </c>
      <c r="Y982">
        <v>0</v>
      </c>
      <c r="Z982">
        <v>25</v>
      </c>
      <c r="AC982">
        <v>25</v>
      </c>
      <c r="AD982">
        <v>25</v>
      </c>
      <c r="AJ982" s="32" t="s">
        <v>79</v>
      </c>
      <c r="AK982" t="s">
        <v>2224</v>
      </c>
      <c r="AN982" t="s">
        <v>654</v>
      </c>
      <c r="AO982">
        <v>0</v>
      </c>
      <c r="AP982">
        <v>0</v>
      </c>
      <c r="AQ982">
        <v>0</v>
      </c>
      <c r="AR982">
        <v>1</v>
      </c>
      <c r="AS982">
        <v>1</v>
      </c>
      <c r="AT982">
        <v>1</v>
      </c>
      <c r="AU982">
        <v>1</v>
      </c>
      <c r="AV982">
        <v>1</v>
      </c>
    </row>
    <row r="983" spans="1:48" hidden="1" x14ac:dyDescent="0.25">
      <c r="A983" t="s">
        <v>17</v>
      </c>
      <c r="B983" t="s">
        <v>2222</v>
      </c>
      <c r="C983" t="s">
        <v>2223</v>
      </c>
      <c r="D983" t="s">
        <v>2525</v>
      </c>
      <c r="E983" t="s">
        <v>2526</v>
      </c>
      <c r="G983">
        <v>0</v>
      </c>
      <c r="J983" s="33">
        <v>42706</v>
      </c>
      <c r="K983" t="s">
        <v>46</v>
      </c>
      <c r="L983" t="s">
        <v>36</v>
      </c>
      <c r="M983" t="s">
        <v>49</v>
      </c>
      <c r="N983" t="s">
        <v>24</v>
      </c>
      <c r="O983" t="s">
        <v>2228</v>
      </c>
      <c r="T983" t="s">
        <v>50</v>
      </c>
      <c r="U983" t="s">
        <v>18</v>
      </c>
      <c r="V983">
        <v>-9</v>
      </c>
      <c r="W983" t="s">
        <v>19</v>
      </c>
      <c r="X983" s="32" t="s">
        <v>651</v>
      </c>
      <c r="Y983">
        <v>0</v>
      </c>
      <c r="Z983">
        <v>13</v>
      </c>
      <c r="AC983">
        <v>13</v>
      </c>
      <c r="AD983">
        <v>13</v>
      </c>
      <c r="AJ983" s="32" t="s">
        <v>1119</v>
      </c>
      <c r="AK983" t="s">
        <v>2224</v>
      </c>
      <c r="AN983" t="s">
        <v>2256</v>
      </c>
      <c r="AO983">
        <v>0</v>
      </c>
      <c r="AP983">
        <v>0</v>
      </c>
      <c r="AQ983">
        <v>0</v>
      </c>
      <c r="AR983">
        <v>1</v>
      </c>
      <c r="AS983">
        <v>1</v>
      </c>
      <c r="AT983">
        <v>1</v>
      </c>
      <c r="AU983">
        <v>1</v>
      </c>
      <c r="AV983">
        <v>1</v>
      </c>
    </row>
    <row r="984" spans="1:48" hidden="1" x14ac:dyDescent="0.25">
      <c r="A984" t="s">
        <v>17</v>
      </c>
      <c r="B984" t="s">
        <v>2222</v>
      </c>
      <c r="C984" t="s">
        <v>2223</v>
      </c>
      <c r="D984" t="s">
        <v>2527</v>
      </c>
      <c r="E984" t="s">
        <v>2528</v>
      </c>
      <c r="G984">
        <v>0</v>
      </c>
      <c r="J984" s="33">
        <v>42713</v>
      </c>
      <c r="K984" t="s">
        <v>46</v>
      </c>
      <c r="L984" t="s">
        <v>36</v>
      </c>
      <c r="M984" t="s">
        <v>49</v>
      </c>
      <c r="N984" t="s">
        <v>24</v>
      </c>
      <c r="O984" t="s">
        <v>2228</v>
      </c>
      <c r="T984" t="s">
        <v>50</v>
      </c>
      <c r="U984" t="s">
        <v>18</v>
      </c>
      <c r="V984">
        <v>-9</v>
      </c>
      <c r="W984" t="s">
        <v>19</v>
      </c>
      <c r="X984" s="32" t="s">
        <v>1346</v>
      </c>
      <c r="Y984">
        <v>0</v>
      </c>
      <c r="Z984">
        <v>5</v>
      </c>
      <c r="AC984">
        <v>5</v>
      </c>
      <c r="AD984">
        <v>5</v>
      </c>
      <c r="AJ984" s="32" t="s">
        <v>941</v>
      </c>
      <c r="AK984" t="s">
        <v>2224</v>
      </c>
      <c r="AN984" t="s">
        <v>2036</v>
      </c>
      <c r="AO984">
        <v>0</v>
      </c>
      <c r="AP984">
        <v>0</v>
      </c>
      <c r="AQ984">
        <v>0</v>
      </c>
      <c r="AR984">
        <v>1</v>
      </c>
      <c r="AS984">
        <v>1</v>
      </c>
      <c r="AT984">
        <v>1</v>
      </c>
      <c r="AU984">
        <v>1</v>
      </c>
      <c r="AV984">
        <v>1</v>
      </c>
    </row>
    <row r="985" spans="1:48" hidden="1" x14ac:dyDescent="0.25">
      <c r="A985" t="s">
        <v>17</v>
      </c>
      <c r="B985" t="s">
        <v>2222</v>
      </c>
      <c r="C985" t="s">
        <v>2223</v>
      </c>
      <c r="D985" t="s">
        <v>2529</v>
      </c>
      <c r="E985" t="s">
        <v>2530</v>
      </c>
      <c r="G985">
        <v>0</v>
      </c>
      <c r="J985" s="33">
        <v>42713</v>
      </c>
      <c r="K985" t="s">
        <v>136</v>
      </c>
      <c r="L985" t="s">
        <v>36</v>
      </c>
      <c r="M985" t="s">
        <v>49</v>
      </c>
      <c r="N985" t="s">
        <v>24</v>
      </c>
      <c r="O985" t="s">
        <v>2228</v>
      </c>
      <c r="T985" t="s">
        <v>50</v>
      </c>
      <c r="U985" t="s">
        <v>18</v>
      </c>
      <c r="V985">
        <v>-9</v>
      </c>
      <c r="W985" t="s">
        <v>19</v>
      </c>
      <c r="X985" s="32" t="s">
        <v>941</v>
      </c>
      <c r="Y985">
        <v>0</v>
      </c>
      <c r="Z985">
        <v>0</v>
      </c>
      <c r="AC985">
        <v>0</v>
      </c>
      <c r="AD985">
        <v>0</v>
      </c>
      <c r="AJ985" s="32" t="s">
        <v>941</v>
      </c>
      <c r="AK985" t="s">
        <v>2224</v>
      </c>
      <c r="AN985" t="s">
        <v>2036</v>
      </c>
      <c r="AO985">
        <v>0</v>
      </c>
      <c r="AP985">
        <v>0</v>
      </c>
      <c r="AQ985">
        <v>0</v>
      </c>
      <c r="AR985">
        <v>1</v>
      </c>
      <c r="AS985">
        <v>1</v>
      </c>
      <c r="AT985">
        <v>1</v>
      </c>
      <c r="AU985">
        <v>1</v>
      </c>
      <c r="AV985">
        <v>1</v>
      </c>
    </row>
    <row r="986" spans="1:48" hidden="1" x14ac:dyDescent="0.25">
      <c r="A986" t="s">
        <v>17</v>
      </c>
      <c r="B986" t="s">
        <v>2222</v>
      </c>
      <c r="C986" t="s">
        <v>2223</v>
      </c>
      <c r="D986" t="s">
        <v>2531</v>
      </c>
      <c r="E986" t="s">
        <v>2532</v>
      </c>
      <c r="G986">
        <v>0</v>
      </c>
      <c r="J986" s="33">
        <v>42727</v>
      </c>
      <c r="K986" t="s">
        <v>136</v>
      </c>
      <c r="L986" t="s">
        <v>36</v>
      </c>
      <c r="M986" t="s">
        <v>49</v>
      </c>
      <c r="N986" t="s">
        <v>24</v>
      </c>
      <c r="O986" t="s">
        <v>2228</v>
      </c>
      <c r="T986" t="s">
        <v>50</v>
      </c>
      <c r="U986" t="s">
        <v>18</v>
      </c>
      <c r="V986">
        <v>-9</v>
      </c>
      <c r="W986" t="s">
        <v>19</v>
      </c>
      <c r="X986" s="32" t="s">
        <v>1035</v>
      </c>
      <c r="Y986">
        <v>0</v>
      </c>
      <c r="Z986">
        <v>10</v>
      </c>
      <c r="AC986">
        <v>10</v>
      </c>
      <c r="AD986">
        <v>10</v>
      </c>
      <c r="AJ986" s="32" t="s">
        <v>1029</v>
      </c>
      <c r="AK986" t="s">
        <v>2224</v>
      </c>
      <c r="AN986" s="1">
        <v>42716</v>
      </c>
      <c r="AO986">
        <v>0</v>
      </c>
      <c r="AP986">
        <v>0</v>
      </c>
      <c r="AQ986">
        <v>0</v>
      </c>
      <c r="AR986">
        <v>1</v>
      </c>
      <c r="AS986">
        <v>1</v>
      </c>
      <c r="AT986">
        <v>1</v>
      </c>
      <c r="AU986">
        <v>1</v>
      </c>
      <c r="AV986">
        <v>1</v>
      </c>
    </row>
    <row r="987" spans="1:48" hidden="1" x14ac:dyDescent="0.25">
      <c r="A987" t="s">
        <v>17</v>
      </c>
      <c r="B987" t="s">
        <v>2222</v>
      </c>
      <c r="C987" t="s">
        <v>2223</v>
      </c>
      <c r="D987" t="s">
        <v>2533</v>
      </c>
      <c r="E987" t="s">
        <v>2534</v>
      </c>
      <c r="G987">
        <v>0</v>
      </c>
      <c r="J987" s="33">
        <v>42748</v>
      </c>
      <c r="K987" t="s">
        <v>46</v>
      </c>
      <c r="L987" t="s">
        <v>36</v>
      </c>
      <c r="M987" t="s">
        <v>49</v>
      </c>
      <c r="N987" t="s">
        <v>24</v>
      </c>
      <c r="O987" t="s">
        <v>2228</v>
      </c>
      <c r="T987" t="s">
        <v>50</v>
      </c>
      <c r="U987" t="s">
        <v>18</v>
      </c>
      <c r="V987">
        <v>-9</v>
      </c>
      <c r="W987" t="s">
        <v>19</v>
      </c>
      <c r="X987" s="32" t="s">
        <v>688</v>
      </c>
      <c r="Y987">
        <v>0</v>
      </c>
      <c r="Z987">
        <v>0</v>
      </c>
      <c r="AC987">
        <v>0</v>
      </c>
      <c r="AD987">
        <v>0</v>
      </c>
      <c r="AJ987" s="32" t="s">
        <v>688</v>
      </c>
      <c r="AK987" t="s">
        <v>2224</v>
      </c>
      <c r="AN987" s="1">
        <v>42767</v>
      </c>
      <c r="AO987">
        <v>0</v>
      </c>
      <c r="AP987">
        <v>0</v>
      </c>
      <c r="AQ987">
        <v>0</v>
      </c>
      <c r="AR987">
        <v>1</v>
      </c>
      <c r="AS987">
        <v>1</v>
      </c>
      <c r="AT987">
        <v>1</v>
      </c>
      <c r="AU987">
        <v>1</v>
      </c>
      <c r="AV987">
        <v>1</v>
      </c>
    </row>
    <row r="988" spans="1:48" hidden="1" x14ac:dyDescent="0.25">
      <c r="A988" t="s">
        <v>17</v>
      </c>
      <c r="B988" t="s">
        <v>2222</v>
      </c>
      <c r="C988" t="s">
        <v>2223</v>
      </c>
      <c r="D988" t="s">
        <v>2535</v>
      </c>
      <c r="E988" t="s">
        <v>2536</v>
      </c>
      <c r="G988">
        <v>0</v>
      </c>
      <c r="J988" s="33">
        <v>42762</v>
      </c>
      <c r="K988" t="s">
        <v>46</v>
      </c>
      <c r="L988" t="s">
        <v>39</v>
      </c>
      <c r="M988" t="s">
        <v>49</v>
      </c>
      <c r="N988" t="s">
        <v>24</v>
      </c>
      <c r="O988" t="s">
        <v>2228</v>
      </c>
      <c r="T988" t="s">
        <v>50</v>
      </c>
      <c r="U988" t="s">
        <v>18</v>
      </c>
      <c r="V988">
        <v>-9</v>
      </c>
      <c r="W988" t="s">
        <v>19</v>
      </c>
      <c r="X988" s="32" t="s">
        <v>1077</v>
      </c>
      <c r="Y988">
        <v>21</v>
      </c>
      <c r="Z988">
        <v>10</v>
      </c>
      <c r="AC988">
        <v>10</v>
      </c>
      <c r="AD988">
        <v>10</v>
      </c>
      <c r="AJ988" s="32" t="s">
        <v>1036</v>
      </c>
      <c r="AK988" t="s">
        <v>2224</v>
      </c>
      <c r="AN988" t="s">
        <v>1077</v>
      </c>
      <c r="AO988">
        <v>0</v>
      </c>
      <c r="AP988">
        <v>0</v>
      </c>
      <c r="AQ988">
        <v>0</v>
      </c>
      <c r="AR988">
        <v>1</v>
      </c>
      <c r="AS988">
        <v>1</v>
      </c>
      <c r="AT988">
        <v>1</v>
      </c>
      <c r="AU988">
        <v>1</v>
      </c>
      <c r="AV988">
        <v>1</v>
      </c>
    </row>
    <row r="989" spans="1:48" hidden="1" x14ac:dyDescent="0.25">
      <c r="A989" t="s">
        <v>17</v>
      </c>
      <c r="B989" t="s">
        <v>2222</v>
      </c>
      <c r="C989" t="s">
        <v>2223</v>
      </c>
      <c r="D989" t="s">
        <v>2537</v>
      </c>
      <c r="E989" t="s">
        <v>2538</v>
      </c>
      <c r="G989">
        <v>0</v>
      </c>
      <c r="J989" s="33">
        <v>42551</v>
      </c>
      <c r="K989" t="s">
        <v>661</v>
      </c>
      <c r="L989" t="s">
        <v>36</v>
      </c>
      <c r="M989" t="s">
        <v>49</v>
      </c>
      <c r="N989" t="s">
        <v>40</v>
      </c>
      <c r="O989" t="s">
        <v>2228</v>
      </c>
      <c r="T989" t="s">
        <v>50</v>
      </c>
      <c r="U989" t="s">
        <v>18</v>
      </c>
      <c r="V989">
        <v>-9</v>
      </c>
      <c r="W989" t="s">
        <v>19</v>
      </c>
      <c r="X989" s="32" t="s">
        <v>468</v>
      </c>
      <c r="Y989">
        <v>0</v>
      </c>
      <c r="Z989">
        <v>5</v>
      </c>
      <c r="AC989">
        <v>5</v>
      </c>
      <c r="AD989">
        <v>5</v>
      </c>
      <c r="AJ989" s="32" t="s">
        <v>946</v>
      </c>
      <c r="AK989" t="s">
        <v>2224</v>
      </c>
      <c r="AN989" t="s">
        <v>454</v>
      </c>
      <c r="AO989">
        <v>0</v>
      </c>
      <c r="AP989">
        <v>0</v>
      </c>
      <c r="AQ989">
        <v>0</v>
      </c>
      <c r="AR989">
        <v>1</v>
      </c>
      <c r="AS989">
        <v>1</v>
      </c>
      <c r="AT989">
        <v>1</v>
      </c>
      <c r="AU989">
        <v>1</v>
      </c>
      <c r="AV989">
        <v>1</v>
      </c>
    </row>
    <row r="990" spans="1:48" hidden="1" x14ac:dyDescent="0.25">
      <c r="A990" t="s">
        <v>17</v>
      </c>
      <c r="B990" t="s">
        <v>2222</v>
      </c>
      <c r="C990" t="s">
        <v>2223</v>
      </c>
      <c r="D990" t="s">
        <v>2539</v>
      </c>
      <c r="E990" t="s">
        <v>2540</v>
      </c>
      <c r="G990">
        <v>0</v>
      </c>
      <c r="J990" s="33">
        <v>42558</v>
      </c>
      <c r="K990" t="s">
        <v>661</v>
      </c>
      <c r="L990" t="s">
        <v>36</v>
      </c>
      <c r="M990" t="s">
        <v>49</v>
      </c>
      <c r="N990" t="s">
        <v>664</v>
      </c>
      <c r="O990" t="s">
        <v>2228</v>
      </c>
      <c r="T990" t="s">
        <v>50</v>
      </c>
      <c r="U990" t="s">
        <v>18</v>
      </c>
      <c r="V990">
        <v>-9</v>
      </c>
      <c r="W990" t="s">
        <v>19</v>
      </c>
      <c r="X990" s="32" t="s">
        <v>942</v>
      </c>
      <c r="Y990">
        <v>0</v>
      </c>
      <c r="Z990">
        <v>5</v>
      </c>
      <c r="AC990">
        <v>5</v>
      </c>
      <c r="AD990">
        <v>5</v>
      </c>
      <c r="AJ990" s="32" t="s">
        <v>947</v>
      </c>
      <c r="AK990" t="s">
        <v>2224</v>
      </c>
      <c r="AN990" t="s">
        <v>468</v>
      </c>
      <c r="AO990">
        <v>0</v>
      </c>
      <c r="AP990">
        <v>0</v>
      </c>
      <c r="AQ990">
        <v>0</v>
      </c>
      <c r="AR990">
        <v>1</v>
      </c>
      <c r="AS990">
        <v>1</v>
      </c>
      <c r="AT990">
        <v>1</v>
      </c>
      <c r="AU990">
        <v>1</v>
      </c>
      <c r="AV990">
        <v>1</v>
      </c>
    </row>
    <row r="991" spans="1:48" hidden="1" x14ac:dyDescent="0.25">
      <c r="A991" t="s">
        <v>17</v>
      </c>
      <c r="B991" t="s">
        <v>2222</v>
      </c>
      <c r="C991" t="s">
        <v>2223</v>
      </c>
      <c r="D991" t="s">
        <v>2541</v>
      </c>
      <c r="E991" t="s">
        <v>2542</v>
      </c>
      <c r="G991">
        <v>0</v>
      </c>
      <c r="J991" s="33">
        <v>42551</v>
      </c>
      <c r="K991" t="s">
        <v>30</v>
      </c>
      <c r="L991" t="s">
        <v>36</v>
      </c>
      <c r="M991" t="s">
        <v>49</v>
      </c>
      <c r="N991" t="s">
        <v>32</v>
      </c>
      <c r="O991" t="s">
        <v>2228</v>
      </c>
      <c r="T991" t="s">
        <v>50</v>
      </c>
      <c r="U991" t="s">
        <v>18</v>
      </c>
      <c r="V991">
        <v>-2</v>
      </c>
      <c r="W991" t="s">
        <v>19</v>
      </c>
      <c r="X991" s="32" t="s">
        <v>468</v>
      </c>
      <c r="Y991">
        <v>0</v>
      </c>
      <c r="Z991">
        <v>5</v>
      </c>
      <c r="AC991">
        <v>5</v>
      </c>
      <c r="AD991">
        <v>5</v>
      </c>
      <c r="AJ991" s="32" t="s">
        <v>946</v>
      </c>
      <c r="AK991" t="s">
        <v>2224</v>
      </c>
      <c r="AL991" t="s">
        <v>1118</v>
      </c>
      <c r="AN991" t="s">
        <v>1069</v>
      </c>
      <c r="AO991">
        <v>0</v>
      </c>
      <c r="AP991">
        <v>0</v>
      </c>
      <c r="AQ991">
        <v>0</v>
      </c>
      <c r="AR991">
        <v>1</v>
      </c>
      <c r="AS991">
        <v>1</v>
      </c>
      <c r="AT991">
        <v>1</v>
      </c>
      <c r="AU991">
        <v>1</v>
      </c>
      <c r="AV991">
        <v>1</v>
      </c>
    </row>
    <row r="992" spans="1:48" hidden="1" x14ac:dyDescent="0.25">
      <c r="A992" t="s">
        <v>17</v>
      </c>
      <c r="B992" t="s">
        <v>2222</v>
      </c>
      <c r="C992" t="s">
        <v>2223</v>
      </c>
      <c r="D992" t="s">
        <v>2543</v>
      </c>
      <c r="E992" t="s">
        <v>2544</v>
      </c>
      <c r="G992">
        <v>0</v>
      </c>
      <c r="J992" s="33">
        <v>42558</v>
      </c>
      <c r="K992" t="s">
        <v>30</v>
      </c>
      <c r="L992" t="s">
        <v>36</v>
      </c>
      <c r="M992" t="s">
        <v>49</v>
      </c>
      <c r="N992" t="s">
        <v>32</v>
      </c>
      <c r="O992" t="s">
        <v>2228</v>
      </c>
      <c r="T992" t="s">
        <v>50</v>
      </c>
      <c r="U992" t="s">
        <v>18</v>
      </c>
      <c r="V992">
        <v>-2</v>
      </c>
      <c r="W992" t="s">
        <v>19</v>
      </c>
      <c r="X992" s="32" t="s">
        <v>942</v>
      </c>
      <c r="Y992">
        <v>5</v>
      </c>
      <c r="Z992">
        <v>5</v>
      </c>
      <c r="AC992">
        <v>5</v>
      </c>
      <c r="AD992">
        <v>5</v>
      </c>
      <c r="AJ992" s="32" t="s">
        <v>947</v>
      </c>
      <c r="AK992" t="s">
        <v>2224</v>
      </c>
      <c r="AL992" t="s">
        <v>158</v>
      </c>
      <c r="AN992" s="1">
        <v>42497</v>
      </c>
      <c r="AO992">
        <v>0</v>
      </c>
      <c r="AP992">
        <v>0</v>
      </c>
      <c r="AQ992">
        <v>0</v>
      </c>
      <c r="AR992">
        <v>1</v>
      </c>
      <c r="AS992">
        <v>1</v>
      </c>
      <c r="AT992">
        <v>1</v>
      </c>
      <c r="AU992">
        <v>1</v>
      </c>
      <c r="AV992">
        <v>1</v>
      </c>
    </row>
    <row r="993" spans="1:48" hidden="1" x14ac:dyDescent="0.25">
      <c r="A993" t="s">
        <v>17</v>
      </c>
      <c r="B993" t="s">
        <v>2222</v>
      </c>
      <c r="C993" t="s">
        <v>2223</v>
      </c>
      <c r="D993" t="s">
        <v>2545</v>
      </c>
      <c r="E993" t="s">
        <v>2546</v>
      </c>
      <c r="G993">
        <v>0</v>
      </c>
      <c r="J993" s="33">
        <v>42558</v>
      </c>
      <c r="K993" t="s">
        <v>46</v>
      </c>
      <c r="L993" t="s">
        <v>36</v>
      </c>
      <c r="M993" t="s">
        <v>49</v>
      </c>
      <c r="N993" t="s">
        <v>24</v>
      </c>
      <c r="O993" t="s">
        <v>2228</v>
      </c>
      <c r="T993" t="s">
        <v>50</v>
      </c>
      <c r="U993" t="s">
        <v>25</v>
      </c>
      <c r="V993">
        <v>-9</v>
      </c>
      <c r="W993" t="s">
        <v>19</v>
      </c>
      <c r="X993" s="32" t="s">
        <v>947</v>
      </c>
      <c r="Y993">
        <v>0</v>
      </c>
      <c r="Z993">
        <v>0</v>
      </c>
      <c r="AC993">
        <v>0</v>
      </c>
      <c r="AD993">
        <v>0</v>
      </c>
      <c r="AJ993" s="32" t="s">
        <v>947</v>
      </c>
      <c r="AK993" t="s">
        <v>2224</v>
      </c>
      <c r="AL993" t="s">
        <v>937</v>
      </c>
      <c r="AN993" t="s">
        <v>2268</v>
      </c>
      <c r="AO993">
        <v>0</v>
      </c>
      <c r="AP993">
        <v>0</v>
      </c>
      <c r="AQ993">
        <v>0</v>
      </c>
      <c r="AR993">
        <v>1</v>
      </c>
      <c r="AS993">
        <v>1</v>
      </c>
      <c r="AT993">
        <v>1</v>
      </c>
      <c r="AU993">
        <v>1</v>
      </c>
      <c r="AV993">
        <v>1</v>
      </c>
    </row>
    <row r="994" spans="1:48" hidden="1" x14ac:dyDescent="0.25">
      <c r="A994" t="s">
        <v>17</v>
      </c>
      <c r="B994" t="s">
        <v>2222</v>
      </c>
      <c r="C994" t="s">
        <v>2223</v>
      </c>
      <c r="D994" t="s">
        <v>2547</v>
      </c>
      <c r="E994" t="s">
        <v>2548</v>
      </c>
      <c r="G994">
        <v>0</v>
      </c>
      <c r="J994" s="33">
        <v>42571</v>
      </c>
      <c r="K994" t="s">
        <v>46</v>
      </c>
      <c r="L994" t="s">
        <v>36</v>
      </c>
      <c r="M994" t="s">
        <v>49</v>
      </c>
      <c r="N994" t="s">
        <v>24</v>
      </c>
      <c r="O994" t="s">
        <v>2228</v>
      </c>
      <c r="T994" t="s">
        <v>50</v>
      </c>
      <c r="U994" t="s">
        <v>18</v>
      </c>
      <c r="V994">
        <v>-9</v>
      </c>
      <c r="W994" t="s">
        <v>19</v>
      </c>
      <c r="X994" s="32" t="s">
        <v>926</v>
      </c>
      <c r="Y994">
        <v>0</v>
      </c>
      <c r="Z994">
        <v>7</v>
      </c>
      <c r="AC994">
        <v>7</v>
      </c>
      <c r="AD994">
        <v>7</v>
      </c>
      <c r="AJ994" s="32" t="s">
        <v>1070</v>
      </c>
      <c r="AK994" t="s">
        <v>2224</v>
      </c>
      <c r="AL994" t="s">
        <v>144</v>
      </c>
      <c r="AN994" s="1">
        <v>42497</v>
      </c>
      <c r="AO994">
        <v>0</v>
      </c>
      <c r="AP994">
        <v>0</v>
      </c>
      <c r="AQ994">
        <v>0</v>
      </c>
      <c r="AR994">
        <v>1</v>
      </c>
      <c r="AS994">
        <v>1</v>
      </c>
      <c r="AT994">
        <v>1</v>
      </c>
      <c r="AU994">
        <v>1</v>
      </c>
      <c r="AV994">
        <v>1</v>
      </c>
    </row>
    <row r="995" spans="1:48" hidden="1" x14ac:dyDescent="0.25">
      <c r="A995" t="s">
        <v>17</v>
      </c>
      <c r="B995" t="s">
        <v>2222</v>
      </c>
      <c r="C995" t="s">
        <v>2223</v>
      </c>
      <c r="D995" t="s">
        <v>2549</v>
      </c>
      <c r="E995" t="s">
        <v>2550</v>
      </c>
      <c r="G995">
        <v>0</v>
      </c>
      <c r="J995" s="33">
        <v>42569</v>
      </c>
      <c r="K995" t="s">
        <v>136</v>
      </c>
      <c r="L995" t="s">
        <v>36</v>
      </c>
      <c r="M995" t="s">
        <v>49</v>
      </c>
      <c r="N995" t="s">
        <v>24</v>
      </c>
      <c r="O995" t="s">
        <v>2228</v>
      </c>
      <c r="T995" t="s">
        <v>50</v>
      </c>
      <c r="U995" t="s">
        <v>18</v>
      </c>
      <c r="V995">
        <v>-7</v>
      </c>
      <c r="W995" t="s">
        <v>19</v>
      </c>
      <c r="X995" s="32" t="s">
        <v>926</v>
      </c>
      <c r="Y995">
        <v>0</v>
      </c>
      <c r="Z995">
        <v>5</v>
      </c>
      <c r="AC995">
        <v>5</v>
      </c>
      <c r="AD995">
        <v>5</v>
      </c>
      <c r="AJ995" s="32" t="s">
        <v>929</v>
      </c>
      <c r="AK995" t="s">
        <v>2224</v>
      </c>
      <c r="AL995" t="s">
        <v>33</v>
      </c>
      <c r="AN995" s="1">
        <v>42497</v>
      </c>
      <c r="AO995">
        <v>0</v>
      </c>
      <c r="AP995">
        <v>0</v>
      </c>
      <c r="AQ995">
        <v>0</v>
      </c>
      <c r="AR995">
        <v>1</v>
      </c>
      <c r="AS995">
        <v>1</v>
      </c>
      <c r="AT995">
        <v>1</v>
      </c>
      <c r="AU995">
        <v>1</v>
      </c>
      <c r="AV995">
        <v>1</v>
      </c>
    </row>
    <row r="996" spans="1:48" hidden="1" x14ac:dyDescent="0.25">
      <c r="A996" t="s">
        <v>17</v>
      </c>
      <c r="B996" t="s">
        <v>2222</v>
      </c>
      <c r="C996" t="s">
        <v>2223</v>
      </c>
      <c r="D996" t="s">
        <v>2551</v>
      </c>
      <c r="E996" t="s">
        <v>2552</v>
      </c>
      <c r="G996">
        <v>0</v>
      </c>
      <c r="J996" s="33">
        <v>42578</v>
      </c>
      <c r="K996" t="s">
        <v>30</v>
      </c>
      <c r="L996" t="s">
        <v>39</v>
      </c>
      <c r="M996" t="s">
        <v>49</v>
      </c>
      <c r="N996" t="s">
        <v>32</v>
      </c>
      <c r="O996" t="s">
        <v>2228</v>
      </c>
      <c r="T996" t="s">
        <v>50</v>
      </c>
      <c r="U996" t="s">
        <v>18</v>
      </c>
      <c r="V996">
        <v>-9</v>
      </c>
      <c r="W996" t="s">
        <v>19</v>
      </c>
      <c r="X996" s="32" t="s">
        <v>1071</v>
      </c>
      <c r="Y996">
        <v>0</v>
      </c>
      <c r="Z996">
        <v>5</v>
      </c>
      <c r="AC996">
        <v>5</v>
      </c>
      <c r="AD996">
        <v>5</v>
      </c>
      <c r="AJ996" s="32" t="s">
        <v>70</v>
      </c>
      <c r="AK996" t="s">
        <v>2224</v>
      </c>
      <c r="AL996" t="s">
        <v>158</v>
      </c>
      <c r="AN996" s="1">
        <v>42711</v>
      </c>
      <c r="AO996">
        <v>0</v>
      </c>
      <c r="AP996">
        <v>0</v>
      </c>
      <c r="AQ996">
        <v>0</v>
      </c>
      <c r="AR996">
        <v>1</v>
      </c>
      <c r="AS996">
        <v>1</v>
      </c>
      <c r="AT996">
        <v>1</v>
      </c>
      <c r="AU996">
        <v>1</v>
      </c>
      <c r="AV996">
        <v>1</v>
      </c>
    </row>
    <row r="997" spans="1:48" hidden="1" x14ac:dyDescent="0.25">
      <c r="A997" t="s">
        <v>17</v>
      </c>
      <c r="B997" t="s">
        <v>2222</v>
      </c>
      <c r="C997" t="s">
        <v>2223</v>
      </c>
      <c r="D997" t="s">
        <v>2553</v>
      </c>
      <c r="E997" t="s">
        <v>2554</v>
      </c>
      <c r="G997">
        <v>0</v>
      </c>
      <c r="J997" s="33">
        <v>42607</v>
      </c>
      <c r="K997" t="s">
        <v>30</v>
      </c>
      <c r="L997" t="s">
        <v>36</v>
      </c>
      <c r="M997" t="s">
        <v>49</v>
      </c>
      <c r="N997" t="s">
        <v>32</v>
      </c>
      <c r="O997" t="s">
        <v>2228</v>
      </c>
      <c r="T997" t="s">
        <v>50</v>
      </c>
      <c r="U997" t="s">
        <v>18</v>
      </c>
      <c r="V997">
        <v>-9</v>
      </c>
      <c r="W997" t="s">
        <v>19</v>
      </c>
      <c r="X997" s="32" t="s">
        <v>1423</v>
      </c>
      <c r="Y997">
        <v>0</v>
      </c>
      <c r="Z997">
        <v>10</v>
      </c>
      <c r="AC997">
        <v>10</v>
      </c>
      <c r="AD997">
        <v>10</v>
      </c>
      <c r="AJ997" s="32" t="s">
        <v>1072</v>
      </c>
      <c r="AK997" t="s">
        <v>2224</v>
      </c>
      <c r="AL997" t="s">
        <v>158</v>
      </c>
      <c r="AN997" t="s">
        <v>1423</v>
      </c>
      <c r="AO997">
        <v>0</v>
      </c>
      <c r="AP997">
        <v>0</v>
      </c>
      <c r="AQ997">
        <v>0</v>
      </c>
      <c r="AR997">
        <v>1</v>
      </c>
      <c r="AS997">
        <v>1</v>
      </c>
      <c r="AT997">
        <v>1</v>
      </c>
      <c r="AU997">
        <v>1</v>
      </c>
      <c r="AV997">
        <v>1</v>
      </c>
    </row>
    <row r="998" spans="1:48" hidden="1" x14ac:dyDescent="0.25">
      <c r="A998" t="s">
        <v>17</v>
      </c>
      <c r="B998" t="s">
        <v>2222</v>
      </c>
      <c r="C998" t="s">
        <v>2223</v>
      </c>
      <c r="D998" t="s">
        <v>2555</v>
      </c>
      <c r="E998" t="s">
        <v>2556</v>
      </c>
      <c r="G998">
        <v>0</v>
      </c>
      <c r="J998" s="33">
        <v>42621</v>
      </c>
      <c r="K998" t="s">
        <v>46</v>
      </c>
      <c r="L998" t="s">
        <v>36</v>
      </c>
      <c r="M998" t="s">
        <v>49</v>
      </c>
      <c r="N998" t="s">
        <v>24</v>
      </c>
      <c r="O998" t="s">
        <v>2228</v>
      </c>
      <c r="T998" t="s">
        <v>50</v>
      </c>
      <c r="U998" t="s">
        <v>25</v>
      </c>
      <c r="V998">
        <v>-9</v>
      </c>
      <c r="W998" t="s">
        <v>19</v>
      </c>
      <c r="X998" s="32" t="s">
        <v>1111</v>
      </c>
      <c r="Y998">
        <v>0</v>
      </c>
      <c r="Z998">
        <v>0</v>
      </c>
      <c r="AC998">
        <v>0</v>
      </c>
      <c r="AD998">
        <v>0</v>
      </c>
      <c r="AJ998" s="32" t="s">
        <v>1111</v>
      </c>
      <c r="AK998" t="s">
        <v>2224</v>
      </c>
      <c r="AL998" t="s">
        <v>144</v>
      </c>
      <c r="AN998" t="s">
        <v>2279</v>
      </c>
      <c r="AO998">
        <v>0</v>
      </c>
      <c r="AP998">
        <v>0</v>
      </c>
      <c r="AQ998">
        <v>0</v>
      </c>
      <c r="AR998">
        <v>1</v>
      </c>
      <c r="AS998">
        <v>1</v>
      </c>
      <c r="AT998">
        <v>1</v>
      </c>
      <c r="AU998">
        <v>1</v>
      </c>
      <c r="AV998">
        <v>1</v>
      </c>
    </row>
    <row r="999" spans="1:48" hidden="1" x14ac:dyDescent="0.25">
      <c r="A999" t="s">
        <v>17</v>
      </c>
      <c r="B999" t="s">
        <v>2222</v>
      </c>
      <c r="C999" t="s">
        <v>2223</v>
      </c>
      <c r="D999" t="s">
        <v>2557</v>
      </c>
      <c r="E999" t="s">
        <v>2558</v>
      </c>
      <c r="G999">
        <v>0</v>
      </c>
      <c r="J999" s="33">
        <v>42569</v>
      </c>
      <c r="K999" t="s">
        <v>30</v>
      </c>
      <c r="L999" t="s">
        <v>36</v>
      </c>
      <c r="M999" t="s">
        <v>49</v>
      </c>
      <c r="N999" t="s">
        <v>32</v>
      </c>
      <c r="O999" t="s">
        <v>2228</v>
      </c>
      <c r="T999" t="s">
        <v>50</v>
      </c>
      <c r="U999" t="s">
        <v>18</v>
      </c>
      <c r="V999">
        <v>-7</v>
      </c>
      <c r="W999" t="s">
        <v>19</v>
      </c>
      <c r="X999" s="32" t="s">
        <v>926</v>
      </c>
      <c r="Y999">
        <v>0</v>
      </c>
      <c r="Z999">
        <v>5</v>
      </c>
      <c r="AC999">
        <v>5</v>
      </c>
      <c r="AD999">
        <v>5</v>
      </c>
      <c r="AJ999" s="32" t="s">
        <v>929</v>
      </c>
      <c r="AK999" t="s">
        <v>2224</v>
      </c>
      <c r="AL999" t="s">
        <v>158</v>
      </c>
      <c r="AN999" s="1">
        <v>42497</v>
      </c>
      <c r="AO999">
        <v>0</v>
      </c>
      <c r="AP999">
        <v>0</v>
      </c>
      <c r="AQ999">
        <v>0</v>
      </c>
      <c r="AR999">
        <v>1</v>
      </c>
      <c r="AS999">
        <v>1</v>
      </c>
      <c r="AT999">
        <v>1</v>
      </c>
      <c r="AU999">
        <v>1</v>
      </c>
      <c r="AV999">
        <v>1</v>
      </c>
    </row>
    <row r="1000" spans="1:48" hidden="1" x14ac:dyDescent="0.25">
      <c r="A1000" t="s">
        <v>17</v>
      </c>
      <c r="B1000" t="s">
        <v>2222</v>
      </c>
      <c r="C1000" t="s">
        <v>2223</v>
      </c>
      <c r="D1000" t="s">
        <v>2559</v>
      </c>
      <c r="E1000" t="s">
        <v>2560</v>
      </c>
      <c r="G1000">
        <v>0</v>
      </c>
      <c r="J1000" s="33">
        <v>42576</v>
      </c>
      <c r="K1000" t="s">
        <v>30</v>
      </c>
      <c r="L1000" t="s">
        <v>36</v>
      </c>
      <c r="M1000" t="s">
        <v>49</v>
      </c>
      <c r="N1000" t="s">
        <v>32</v>
      </c>
      <c r="O1000" t="s">
        <v>2228</v>
      </c>
      <c r="T1000" t="s">
        <v>50</v>
      </c>
      <c r="U1000" t="s">
        <v>18</v>
      </c>
      <c r="V1000">
        <v>-7</v>
      </c>
      <c r="W1000" t="s">
        <v>19</v>
      </c>
      <c r="X1000" s="32" t="s">
        <v>912</v>
      </c>
      <c r="Y1000">
        <v>0</v>
      </c>
      <c r="Z1000">
        <v>5</v>
      </c>
      <c r="AC1000">
        <v>5</v>
      </c>
      <c r="AD1000">
        <v>5</v>
      </c>
      <c r="AJ1000" s="32" t="s">
        <v>1427</v>
      </c>
      <c r="AK1000" t="s">
        <v>2224</v>
      </c>
      <c r="AL1000" t="s">
        <v>158</v>
      </c>
      <c r="AN1000" s="1">
        <v>42711</v>
      </c>
      <c r="AO1000">
        <v>0</v>
      </c>
      <c r="AP1000">
        <v>0</v>
      </c>
      <c r="AQ1000">
        <v>0</v>
      </c>
      <c r="AR1000">
        <v>1</v>
      </c>
      <c r="AS1000">
        <v>1</v>
      </c>
      <c r="AT1000">
        <v>1</v>
      </c>
      <c r="AU1000">
        <v>1</v>
      </c>
      <c r="AV1000">
        <v>1</v>
      </c>
    </row>
    <row r="1001" spans="1:48" hidden="1" x14ac:dyDescent="0.25">
      <c r="A1001" t="s">
        <v>17</v>
      </c>
      <c r="B1001" t="s">
        <v>2222</v>
      </c>
      <c r="C1001" t="s">
        <v>2223</v>
      </c>
      <c r="D1001" t="s">
        <v>2561</v>
      </c>
      <c r="E1001" t="s">
        <v>2562</v>
      </c>
      <c r="G1001">
        <v>0</v>
      </c>
      <c r="J1001" s="33">
        <v>42612</v>
      </c>
      <c r="K1001" t="s">
        <v>30</v>
      </c>
      <c r="L1001" t="s">
        <v>36</v>
      </c>
      <c r="M1001" t="s">
        <v>49</v>
      </c>
      <c r="N1001" t="s">
        <v>32</v>
      </c>
      <c r="O1001" t="s">
        <v>2228</v>
      </c>
      <c r="T1001" t="s">
        <v>50</v>
      </c>
      <c r="U1001" t="s">
        <v>18</v>
      </c>
      <c r="V1001">
        <v>-7</v>
      </c>
      <c r="W1001" t="s">
        <v>19</v>
      </c>
      <c r="X1001" s="32" t="s">
        <v>927</v>
      </c>
      <c r="Y1001">
        <v>0</v>
      </c>
      <c r="Z1001">
        <v>15</v>
      </c>
      <c r="AC1001">
        <v>15</v>
      </c>
      <c r="AD1001">
        <v>15</v>
      </c>
      <c r="AJ1001" s="32" t="s">
        <v>1032</v>
      </c>
      <c r="AK1001" t="s">
        <v>2224</v>
      </c>
      <c r="AN1001" t="s">
        <v>1425</v>
      </c>
      <c r="AO1001">
        <v>0</v>
      </c>
      <c r="AP1001">
        <v>0</v>
      </c>
      <c r="AQ1001">
        <v>0</v>
      </c>
      <c r="AR1001">
        <v>1</v>
      </c>
      <c r="AS1001">
        <v>1</v>
      </c>
      <c r="AT1001">
        <v>1</v>
      </c>
      <c r="AU1001">
        <v>1</v>
      </c>
      <c r="AV1001">
        <v>1</v>
      </c>
    </row>
    <row r="1002" spans="1:48" hidden="1" x14ac:dyDescent="0.25">
      <c r="A1002" t="s">
        <v>17</v>
      </c>
      <c r="B1002" t="s">
        <v>2222</v>
      </c>
      <c r="C1002" t="s">
        <v>2223</v>
      </c>
      <c r="D1002" t="s">
        <v>2563</v>
      </c>
      <c r="E1002" t="s">
        <v>2564</v>
      </c>
      <c r="G1002">
        <v>0</v>
      </c>
      <c r="J1002" s="33">
        <v>42605</v>
      </c>
      <c r="K1002" t="s">
        <v>136</v>
      </c>
      <c r="L1002" t="s">
        <v>36</v>
      </c>
      <c r="M1002" t="s">
        <v>49</v>
      </c>
      <c r="N1002" t="s">
        <v>24</v>
      </c>
      <c r="O1002" t="s">
        <v>2228</v>
      </c>
      <c r="T1002" t="s">
        <v>50</v>
      </c>
      <c r="U1002" t="s">
        <v>18</v>
      </c>
      <c r="V1002">
        <v>-2</v>
      </c>
      <c r="W1002" t="s">
        <v>19</v>
      </c>
      <c r="X1002" s="32" t="s">
        <v>912</v>
      </c>
      <c r="Y1002">
        <v>5</v>
      </c>
      <c r="Z1002">
        <v>15</v>
      </c>
      <c r="AC1002">
        <v>15</v>
      </c>
      <c r="AD1002">
        <v>15</v>
      </c>
      <c r="AJ1002" s="32" t="s">
        <v>930</v>
      </c>
      <c r="AK1002" t="s">
        <v>2224</v>
      </c>
      <c r="AL1002" t="s">
        <v>33</v>
      </c>
      <c r="AN1002" t="s">
        <v>1425</v>
      </c>
      <c r="AO1002">
        <v>0</v>
      </c>
      <c r="AP1002">
        <v>0</v>
      </c>
      <c r="AQ1002">
        <v>0</v>
      </c>
      <c r="AR1002">
        <v>1</v>
      </c>
      <c r="AS1002">
        <v>1</v>
      </c>
      <c r="AT1002">
        <v>1</v>
      </c>
      <c r="AU1002">
        <v>1</v>
      </c>
      <c r="AV1002">
        <v>1</v>
      </c>
    </row>
    <row r="1003" spans="1:48" hidden="1" x14ac:dyDescent="0.25">
      <c r="A1003" t="s">
        <v>17</v>
      </c>
      <c r="B1003" t="s">
        <v>2222</v>
      </c>
      <c r="C1003" t="s">
        <v>2223</v>
      </c>
      <c r="D1003" t="s">
        <v>2565</v>
      </c>
      <c r="E1003" t="s">
        <v>2566</v>
      </c>
      <c r="G1003">
        <v>0</v>
      </c>
      <c r="J1003" s="33">
        <v>42619</v>
      </c>
      <c r="K1003" t="s">
        <v>136</v>
      </c>
      <c r="L1003" t="s">
        <v>36</v>
      </c>
      <c r="M1003" t="s">
        <v>49</v>
      </c>
      <c r="N1003" t="s">
        <v>24</v>
      </c>
      <c r="O1003" t="s">
        <v>2228</v>
      </c>
      <c r="T1003" t="s">
        <v>50</v>
      </c>
      <c r="U1003" t="s">
        <v>18</v>
      </c>
      <c r="V1003">
        <v>-7</v>
      </c>
      <c r="W1003" t="s">
        <v>19</v>
      </c>
      <c r="X1003" s="32" t="s">
        <v>1033</v>
      </c>
      <c r="Y1003">
        <v>2</v>
      </c>
      <c r="Z1003">
        <v>5</v>
      </c>
      <c r="AC1003">
        <v>5</v>
      </c>
      <c r="AD1003">
        <v>5</v>
      </c>
      <c r="AJ1003" s="32" t="s">
        <v>950</v>
      </c>
      <c r="AK1003" t="s">
        <v>2224</v>
      </c>
      <c r="AL1003" t="s">
        <v>33</v>
      </c>
      <c r="AN1003" t="s">
        <v>1073</v>
      </c>
      <c r="AO1003">
        <v>0</v>
      </c>
      <c r="AP1003">
        <v>0</v>
      </c>
      <c r="AQ1003">
        <v>0</v>
      </c>
      <c r="AR1003">
        <v>1</v>
      </c>
      <c r="AS1003">
        <v>1</v>
      </c>
      <c r="AT1003">
        <v>1</v>
      </c>
      <c r="AU1003">
        <v>1</v>
      </c>
      <c r="AV1003">
        <v>1</v>
      </c>
    </row>
    <row r="1004" spans="1:48" hidden="1" x14ac:dyDescent="0.25">
      <c r="A1004" t="s">
        <v>17</v>
      </c>
      <c r="B1004" t="s">
        <v>2222</v>
      </c>
      <c r="C1004" t="s">
        <v>2223</v>
      </c>
      <c r="D1004" t="s">
        <v>2567</v>
      </c>
      <c r="E1004" t="s">
        <v>2568</v>
      </c>
      <c r="G1004">
        <v>0</v>
      </c>
      <c r="J1004" s="33">
        <v>42628</v>
      </c>
      <c r="K1004" t="s">
        <v>136</v>
      </c>
      <c r="L1004" t="s">
        <v>36</v>
      </c>
      <c r="M1004" t="s">
        <v>49</v>
      </c>
      <c r="N1004" t="s">
        <v>24</v>
      </c>
      <c r="O1004" t="s">
        <v>2228</v>
      </c>
      <c r="T1004" t="s">
        <v>50</v>
      </c>
      <c r="U1004" t="s">
        <v>18</v>
      </c>
      <c r="V1004">
        <v>-9</v>
      </c>
      <c r="W1004" t="s">
        <v>19</v>
      </c>
      <c r="X1004" s="32" t="s">
        <v>190</v>
      </c>
      <c r="Y1004">
        <v>0</v>
      </c>
      <c r="Z1004">
        <v>5</v>
      </c>
      <c r="AC1004">
        <v>5</v>
      </c>
      <c r="AD1004">
        <v>5</v>
      </c>
      <c r="AJ1004" s="32" t="s">
        <v>73</v>
      </c>
      <c r="AK1004" t="s">
        <v>2224</v>
      </c>
      <c r="AL1004" t="s">
        <v>33</v>
      </c>
      <c r="AN1004" s="1">
        <v>42409</v>
      </c>
      <c r="AO1004">
        <v>0</v>
      </c>
      <c r="AP1004">
        <v>0</v>
      </c>
      <c r="AQ1004">
        <v>0</v>
      </c>
      <c r="AR1004">
        <v>1</v>
      </c>
      <c r="AS1004">
        <v>1</v>
      </c>
      <c r="AT1004">
        <v>1</v>
      </c>
      <c r="AU1004">
        <v>1</v>
      </c>
      <c r="AV1004">
        <v>1</v>
      </c>
    </row>
    <row r="1005" spans="1:48" hidden="1" x14ac:dyDescent="0.25">
      <c r="A1005" t="s">
        <v>17</v>
      </c>
      <c r="B1005" t="s">
        <v>2222</v>
      </c>
      <c r="C1005" t="s">
        <v>2223</v>
      </c>
      <c r="D1005" t="s">
        <v>2569</v>
      </c>
      <c r="E1005" t="s">
        <v>2570</v>
      </c>
      <c r="G1005">
        <v>0</v>
      </c>
      <c r="J1005" s="33">
        <v>42663</v>
      </c>
      <c r="K1005" t="s">
        <v>30</v>
      </c>
      <c r="L1005" t="s">
        <v>36</v>
      </c>
      <c r="M1005" t="s">
        <v>49</v>
      </c>
      <c r="N1005" t="s">
        <v>32</v>
      </c>
      <c r="O1005" t="s">
        <v>2228</v>
      </c>
      <c r="T1005" t="s">
        <v>50</v>
      </c>
      <c r="U1005" t="s">
        <v>18</v>
      </c>
      <c r="V1005">
        <v>-9</v>
      </c>
      <c r="W1005" t="s">
        <v>19</v>
      </c>
      <c r="X1005" s="32" t="s">
        <v>1110</v>
      </c>
      <c r="Y1005">
        <v>0</v>
      </c>
      <c r="Z1005">
        <v>25</v>
      </c>
      <c r="AC1005">
        <v>25</v>
      </c>
      <c r="AD1005">
        <v>25</v>
      </c>
      <c r="AJ1005" s="32" t="s">
        <v>76</v>
      </c>
      <c r="AK1005" t="s">
        <v>2224</v>
      </c>
      <c r="AN1005" s="1">
        <v>42561</v>
      </c>
      <c r="AO1005">
        <v>0</v>
      </c>
      <c r="AP1005">
        <v>0</v>
      </c>
      <c r="AQ1005">
        <v>0</v>
      </c>
      <c r="AR1005">
        <v>1</v>
      </c>
      <c r="AS1005">
        <v>1</v>
      </c>
      <c r="AT1005">
        <v>1</v>
      </c>
      <c r="AU1005">
        <v>1</v>
      </c>
      <c r="AV1005">
        <v>1</v>
      </c>
    </row>
    <row r="1006" spans="1:48" hidden="1" x14ac:dyDescent="0.25">
      <c r="A1006" t="s">
        <v>17</v>
      </c>
      <c r="B1006" t="s">
        <v>2222</v>
      </c>
      <c r="C1006" t="s">
        <v>2223</v>
      </c>
      <c r="D1006" t="s">
        <v>2571</v>
      </c>
      <c r="E1006" t="s">
        <v>2572</v>
      </c>
      <c r="G1006">
        <v>0</v>
      </c>
      <c r="J1006" s="33">
        <v>42684</v>
      </c>
      <c r="K1006" t="s">
        <v>46</v>
      </c>
      <c r="L1006" t="s">
        <v>36</v>
      </c>
      <c r="M1006" t="s">
        <v>49</v>
      </c>
      <c r="N1006" t="s">
        <v>24</v>
      </c>
      <c r="O1006" t="s">
        <v>2228</v>
      </c>
      <c r="T1006" t="s">
        <v>50</v>
      </c>
      <c r="U1006" t="s">
        <v>18</v>
      </c>
      <c r="V1006">
        <v>-9</v>
      </c>
      <c r="W1006" t="s">
        <v>19</v>
      </c>
      <c r="X1006" s="32" t="s">
        <v>1459</v>
      </c>
      <c r="Y1006">
        <v>0</v>
      </c>
      <c r="Z1006">
        <v>13</v>
      </c>
      <c r="AC1006">
        <v>13</v>
      </c>
      <c r="AD1006">
        <v>13</v>
      </c>
      <c r="AJ1006" s="32" t="s">
        <v>751</v>
      </c>
      <c r="AK1006" t="s">
        <v>2224</v>
      </c>
      <c r="AL1006" t="s">
        <v>144</v>
      </c>
      <c r="AN1006" t="s">
        <v>1034</v>
      </c>
      <c r="AO1006">
        <v>0</v>
      </c>
      <c r="AP1006">
        <v>0</v>
      </c>
      <c r="AQ1006">
        <v>0</v>
      </c>
      <c r="AR1006">
        <v>1</v>
      </c>
      <c r="AS1006">
        <v>1</v>
      </c>
      <c r="AT1006">
        <v>1</v>
      </c>
      <c r="AU1006">
        <v>1</v>
      </c>
      <c r="AV1006">
        <v>1</v>
      </c>
    </row>
    <row r="1007" spans="1:48" hidden="1" x14ac:dyDescent="0.25">
      <c r="A1007" t="s">
        <v>17</v>
      </c>
      <c r="B1007" t="s">
        <v>2222</v>
      </c>
      <c r="C1007" t="s">
        <v>2223</v>
      </c>
      <c r="D1007" t="s">
        <v>2573</v>
      </c>
      <c r="E1007" t="s">
        <v>2574</v>
      </c>
      <c r="G1007">
        <v>0</v>
      </c>
      <c r="J1007" s="33">
        <v>42692</v>
      </c>
      <c r="K1007" t="s">
        <v>46</v>
      </c>
      <c r="L1007" t="s">
        <v>36</v>
      </c>
      <c r="M1007" t="s">
        <v>49</v>
      </c>
      <c r="N1007" t="s">
        <v>24</v>
      </c>
      <c r="O1007" t="s">
        <v>2228</v>
      </c>
      <c r="T1007" t="s">
        <v>50</v>
      </c>
      <c r="U1007" t="s">
        <v>18</v>
      </c>
      <c r="V1007">
        <v>-9</v>
      </c>
      <c r="W1007" t="s">
        <v>19</v>
      </c>
      <c r="X1007" s="32" t="s">
        <v>1308</v>
      </c>
      <c r="Y1007">
        <v>0</v>
      </c>
      <c r="Z1007">
        <v>5</v>
      </c>
      <c r="AC1007">
        <v>5</v>
      </c>
      <c r="AD1007">
        <v>5</v>
      </c>
      <c r="AJ1007" s="32" t="s">
        <v>1027</v>
      </c>
      <c r="AK1007" t="s">
        <v>2224</v>
      </c>
      <c r="AL1007" t="s">
        <v>33</v>
      </c>
      <c r="AN1007" s="1">
        <v>42471</v>
      </c>
      <c r="AO1007">
        <v>0</v>
      </c>
      <c r="AP1007">
        <v>0</v>
      </c>
      <c r="AQ1007">
        <v>0</v>
      </c>
      <c r="AR1007">
        <v>1</v>
      </c>
      <c r="AS1007">
        <v>1</v>
      </c>
      <c r="AT1007">
        <v>1</v>
      </c>
      <c r="AU1007">
        <v>1</v>
      </c>
      <c r="AV1007">
        <v>1</v>
      </c>
    </row>
    <row r="1008" spans="1:48" hidden="1" x14ac:dyDescent="0.25">
      <c r="A1008" t="s">
        <v>17</v>
      </c>
      <c r="B1008" t="s">
        <v>2222</v>
      </c>
      <c r="C1008" t="s">
        <v>2223</v>
      </c>
      <c r="D1008" t="s">
        <v>2575</v>
      </c>
      <c r="E1008" t="s">
        <v>2576</v>
      </c>
      <c r="G1008">
        <v>0</v>
      </c>
      <c r="J1008" s="33">
        <v>42692</v>
      </c>
      <c r="K1008" t="s">
        <v>136</v>
      </c>
      <c r="L1008" t="s">
        <v>36</v>
      </c>
      <c r="M1008" t="s">
        <v>49</v>
      </c>
      <c r="N1008" t="s">
        <v>24</v>
      </c>
      <c r="O1008" t="s">
        <v>2228</v>
      </c>
      <c r="T1008" t="s">
        <v>50</v>
      </c>
      <c r="U1008" t="s">
        <v>18</v>
      </c>
      <c r="V1008">
        <v>-9</v>
      </c>
      <c r="W1008" t="s">
        <v>19</v>
      </c>
      <c r="X1008" s="32" t="s">
        <v>1027</v>
      </c>
      <c r="Y1008">
        <v>0</v>
      </c>
      <c r="Z1008">
        <v>0</v>
      </c>
      <c r="AC1008">
        <v>0</v>
      </c>
      <c r="AD1008">
        <v>0</v>
      </c>
      <c r="AJ1008" s="32" t="s">
        <v>1027</v>
      </c>
      <c r="AK1008" t="s">
        <v>2224</v>
      </c>
      <c r="AL1008" t="s">
        <v>33</v>
      </c>
      <c r="AN1008" s="1">
        <v>42532</v>
      </c>
      <c r="AO1008">
        <v>0</v>
      </c>
      <c r="AP1008">
        <v>0</v>
      </c>
      <c r="AQ1008">
        <v>0</v>
      </c>
      <c r="AR1008">
        <v>1</v>
      </c>
      <c r="AS1008">
        <v>1</v>
      </c>
      <c r="AT1008">
        <v>1</v>
      </c>
      <c r="AU1008">
        <v>1</v>
      </c>
      <c r="AV1008">
        <v>1</v>
      </c>
    </row>
    <row r="1009" spans="1:48" hidden="1" x14ac:dyDescent="0.25">
      <c r="A1009" t="s">
        <v>17</v>
      </c>
      <c r="B1009" t="s">
        <v>2222</v>
      </c>
      <c r="C1009" t="s">
        <v>2223</v>
      </c>
      <c r="D1009" t="s">
        <v>2577</v>
      </c>
      <c r="E1009" t="s">
        <v>2578</v>
      </c>
      <c r="G1009">
        <v>0</v>
      </c>
      <c r="J1009" s="33">
        <v>42706</v>
      </c>
      <c r="K1009" t="s">
        <v>136</v>
      </c>
      <c r="L1009" t="s">
        <v>36</v>
      </c>
      <c r="M1009" t="s">
        <v>49</v>
      </c>
      <c r="N1009" t="s">
        <v>24</v>
      </c>
      <c r="O1009" t="s">
        <v>2228</v>
      </c>
      <c r="T1009" t="s">
        <v>50</v>
      </c>
      <c r="U1009" t="s">
        <v>18</v>
      </c>
      <c r="V1009">
        <v>-9</v>
      </c>
      <c r="W1009" t="s">
        <v>19</v>
      </c>
      <c r="X1009" s="32" t="s">
        <v>2256</v>
      </c>
      <c r="Y1009">
        <v>0</v>
      </c>
      <c r="Z1009">
        <v>10</v>
      </c>
      <c r="AC1009">
        <v>10</v>
      </c>
      <c r="AD1009">
        <v>10</v>
      </c>
      <c r="AJ1009" s="32" t="s">
        <v>1119</v>
      </c>
      <c r="AK1009" t="s">
        <v>2224</v>
      </c>
      <c r="AL1009" t="s">
        <v>33</v>
      </c>
      <c r="AN1009" t="s">
        <v>2256</v>
      </c>
      <c r="AO1009">
        <v>0</v>
      </c>
      <c r="AP1009">
        <v>0</v>
      </c>
      <c r="AQ1009">
        <v>0</v>
      </c>
      <c r="AR1009">
        <v>1</v>
      </c>
      <c r="AS1009">
        <v>1</v>
      </c>
      <c r="AT1009">
        <v>1</v>
      </c>
      <c r="AU1009">
        <v>1</v>
      </c>
      <c r="AV1009">
        <v>1</v>
      </c>
    </row>
    <row r="1010" spans="1:48" hidden="1" x14ac:dyDescent="0.25">
      <c r="A1010" t="s">
        <v>17</v>
      </c>
      <c r="B1010" t="s">
        <v>2222</v>
      </c>
      <c r="C1010" t="s">
        <v>2223</v>
      </c>
      <c r="D1010" t="s">
        <v>2579</v>
      </c>
      <c r="E1010" t="s">
        <v>2580</v>
      </c>
      <c r="G1010">
        <v>0</v>
      </c>
      <c r="J1010" s="33">
        <v>42720</v>
      </c>
      <c r="K1010" t="s">
        <v>46</v>
      </c>
      <c r="L1010" t="s">
        <v>36</v>
      </c>
      <c r="M1010" t="s">
        <v>49</v>
      </c>
      <c r="N1010" t="s">
        <v>24</v>
      </c>
      <c r="O1010" t="s">
        <v>2228</v>
      </c>
      <c r="T1010" t="s">
        <v>50</v>
      </c>
      <c r="U1010" t="s">
        <v>18</v>
      </c>
      <c r="V1010">
        <v>-9</v>
      </c>
      <c r="W1010" t="s">
        <v>19</v>
      </c>
      <c r="X1010" s="32" t="s">
        <v>932</v>
      </c>
      <c r="Y1010">
        <v>0</v>
      </c>
      <c r="Z1010">
        <v>0</v>
      </c>
      <c r="AC1010">
        <v>0</v>
      </c>
      <c r="AD1010">
        <v>0</v>
      </c>
      <c r="AJ1010" s="32" t="s">
        <v>932</v>
      </c>
      <c r="AK1010" t="s">
        <v>2224</v>
      </c>
      <c r="AL1010" t="s">
        <v>144</v>
      </c>
      <c r="AN1010" s="1">
        <v>42502</v>
      </c>
      <c r="AO1010">
        <v>0</v>
      </c>
      <c r="AP1010">
        <v>0</v>
      </c>
      <c r="AQ1010">
        <v>0</v>
      </c>
      <c r="AR1010">
        <v>1</v>
      </c>
      <c r="AS1010">
        <v>1</v>
      </c>
      <c r="AT1010">
        <v>1</v>
      </c>
      <c r="AU1010">
        <v>1</v>
      </c>
      <c r="AV1010">
        <v>1</v>
      </c>
    </row>
    <row r="1011" spans="1:48" hidden="1" x14ac:dyDescent="0.25">
      <c r="A1011" t="s">
        <v>17</v>
      </c>
      <c r="B1011" t="s">
        <v>2222</v>
      </c>
      <c r="C1011" t="s">
        <v>2223</v>
      </c>
      <c r="D1011" t="s">
        <v>2581</v>
      </c>
      <c r="E1011" t="s">
        <v>2582</v>
      </c>
      <c r="G1011">
        <v>0</v>
      </c>
      <c r="J1011" s="33">
        <v>42741</v>
      </c>
      <c r="K1011" t="s">
        <v>46</v>
      </c>
      <c r="L1011" t="s">
        <v>39</v>
      </c>
      <c r="M1011" t="s">
        <v>49</v>
      </c>
      <c r="N1011" t="s">
        <v>24</v>
      </c>
      <c r="O1011" t="s">
        <v>2228</v>
      </c>
      <c r="T1011" t="s">
        <v>50</v>
      </c>
      <c r="U1011" t="s">
        <v>18</v>
      </c>
      <c r="V1011">
        <v>-9</v>
      </c>
      <c r="W1011" t="s">
        <v>19</v>
      </c>
      <c r="X1011" s="32" t="s">
        <v>1215</v>
      </c>
      <c r="Y1011">
        <v>16</v>
      </c>
      <c r="Z1011">
        <v>10</v>
      </c>
      <c r="AC1011">
        <v>10</v>
      </c>
      <c r="AD1011">
        <v>10</v>
      </c>
      <c r="AJ1011" s="32" t="s">
        <v>683</v>
      </c>
      <c r="AK1011" t="s">
        <v>2224</v>
      </c>
      <c r="AL1011" t="s">
        <v>144</v>
      </c>
      <c r="AN1011" t="s">
        <v>1215</v>
      </c>
      <c r="AO1011">
        <v>0</v>
      </c>
      <c r="AP1011">
        <v>0</v>
      </c>
      <c r="AQ1011">
        <v>0</v>
      </c>
      <c r="AR1011">
        <v>1</v>
      </c>
      <c r="AS1011">
        <v>1</v>
      </c>
      <c r="AT1011">
        <v>1</v>
      </c>
      <c r="AU1011">
        <v>1</v>
      </c>
      <c r="AV1011">
        <v>1</v>
      </c>
    </row>
    <row r="1012" spans="1:48" hidden="1" x14ac:dyDescent="0.25">
      <c r="A1012" t="s">
        <v>17</v>
      </c>
      <c r="B1012" t="s">
        <v>2222</v>
      </c>
      <c r="C1012" t="s">
        <v>2223</v>
      </c>
      <c r="D1012" t="s">
        <v>2997</v>
      </c>
      <c r="E1012" t="s">
        <v>2583</v>
      </c>
      <c r="G1012">
        <v>0</v>
      </c>
      <c r="J1012" s="33">
        <v>42320</v>
      </c>
      <c r="K1012" t="s">
        <v>661</v>
      </c>
      <c r="L1012" t="s">
        <v>36</v>
      </c>
      <c r="M1012" t="s">
        <v>87</v>
      </c>
      <c r="N1012" t="s">
        <v>40</v>
      </c>
      <c r="O1012" t="s">
        <v>2228</v>
      </c>
      <c r="T1012" t="s">
        <v>44</v>
      </c>
      <c r="U1012" t="s">
        <v>18</v>
      </c>
      <c r="V1012">
        <v>-30</v>
      </c>
      <c r="W1012" t="s">
        <v>19</v>
      </c>
      <c r="X1012" s="32" t="s">
        <v>372</v>
      </c>
      <c r="Y1012">
        <v>0</v>
      </c>
      <c r="Z1012">
        <v>5</v>
      </c>
      <c r="AC1012">
        <v>5</v>
      </c>
      <c r="AD1012">
        <v>5</v>
      </c>
      <c r="AJ1012" s="32" t="s">
        <v>61</v>
      </c>
      <c r="AK1012" t="s">
        <v>2224</v>
      </c>
      <c r="AN1012" t="s">
        <v>23</v>
      </c>
      <c r="AO1012">
        <v>0</v>
      </c>
      <c r="AP1012">
        <v>0</v>
      </c>
      <c r="AQ1012">
        <v>0</v>
      </c>
      <c r="AR1012">
        <v>1</v>
      </c>
      <c r="AS1012">
        <v>1</v>
      </c>
      <c r="AT1012">
        <v>1</v>
      </c>
      <c r="AU1012">
        <v>1</v>
      </c>
      <c r="AV1012">
        <v>1</v>
      </c>
    </row>
    <row r="1013" spans="1:48" hidden="1" x14ac:dyDescent="0.25">
      <c r="A1013" t="s">
        <v>17</v>
      </c>
      <c r="B1013" t="s">
        <v>2222</v>
      </c>
      <c r="C1013" t="s">
        <v>2223</v>
      </c>
      <c r="D1013" t="s">
        <v>2998</v>
      </c>
      <c r="E1013" t="s">
        <v>2584</v>
      </c>
      <c r="G1013">
        <v>0</v>
      </c>
      <c r="J1013" s="33">
        <v>42327</v>
      </c>
      <c r="K1013" t="s">
        <v>661</v>
      </c>
      <c r="L1013" t="s">
        <v>36</v>
      </c>
      <c r="M1013" t="s">
        <v>87</v>
      </c>
      <c r="N1013" t="s">
        <v>664</v>
      </c>
      <c r="O1013" t="s">
        <v>2228</v>
      </c>
      <c r="T1013" t="s">
        <v>44</v>
      </c>
      <c r="U1013" t="s">
        <v>18</v>
      </c>
      <c r="V1013">
        <v>-30</v>
      </c>
      <c r="W1013" t="s">
        <v>19</v>
      </c>
      <c r="X1013" s="32" t="s">
        <v>135</v>
      </c>
      <c r="Y1013">
        <v>0</v>
      </c>
      <c r="Z1013">
        <v>5</v>
      </c>
      <c r="AC1013">
        <v>5</v>
      </c>
      <c r="AD1013">
        <v>5</v>
      </c>
      <c r="AJ1013" s="32" t="s">
        <v>224</v>
      </c>
      <c r="AK1013" t="s">
        <v>2224</v>
      </c>
      <c r="AN1013" s="1">
        <v>42195</v>
      </c>
      <c r="AO1013">
        <v>0</v>
      </c>
      <c r="AP1013">
        <v>0</v>
      </c>
      <c r="AQ1013">
        <v>0</v>
      </c>
      <c r="AR1013">
        <v>1</v>
      </c>
      <c r="AS1013">
        <v>1</v>
      </c>
      <c r="AT1013">
        <v>1</v>
      </c>
      <c r="AU1013">
        <v>1</v>
      </c>
      <c r="AV1013">
        <v>1</v>
      </c>
    </row>
    <row r="1014" spans="1:48" hidden="1" x14ac:dyDescent="0.25">
      <c r="A1014" t="s">
        <v>17</v>
      </c>
      <c r="B1014" t="s">
        <v>2222</v>
      </c>
      <c r="C1014" t="s">
        <v>2223</v>
      </c>
      <c r="D1014" t="s">
        <v>2999</v>
      </c>
      <c r="E1014" t="s">
        <v>2585</v>
      </c>
      <c r="G1014">
        <v>0</v>
      </c>
      <c r="J1014" s="33">
        <v>42320</v>
      </c>
      <c r="K1014" t="s">
        <v>30</v>
      </c>
      <c r="L1014" t="s">
        <v>36</v>
      </c>
      <c r="M1014" t="s">
        <v>87</v>
      </c>
      <c r="N1014" t="s">
        <v>32</v>
      </c>
      <c r="O1014" t="s">
        <v>2228</v>
      </c>
      <c r="T1014" t="s">
        <v>44</v>
      </c>
      <c r="U1014" t="s">
        <v>18</v>
      </c>
      <c r="V1014">
        <v>-25</v>
      </c>
      <c r="W1014" t="s">
        <v>19</v>
      </c>
      <c r="X1014" s="32" t="s">
        <v>372</v>
      </c>
      <c r="Y1014">
        <v>0</v>
      </c>
      <c r="Z1014">
        <v>5</v>
      </c>
      <c r="AC1014">
        <v>5</v>
      </c>
      <c r="AD1014">
        <v>5</v>
      </c>
      <c r="AJ1014" s="32" t="s">
        <v>61</v>
      </c>
      <c r="AK1014" t="s">
        <v>2224</v>
      </c>
      <c r="AN1014" s="1">
        <v>42195</v>
      </c>
      <c r="AO1014">
        <v>0</v>
      </c>
      <c r="AP1014">
        <v>0</v>
      </c>
      <c r="AQ1014">
        <v>0</v>
      </c>
      <c r="AR1014">
        <v>1</v>
      </c>
      <c r="AS1014">
        <v>1</v>
      </c>
      <c r="AT1014">
        <v>1</v>
      </c>
      <c r="AU1014">
        <v>1</v>
      </c>
      <c r="AV1014">
        <v>1</v>
      </c>
    </row>
    <row r="1015" spans="1:48" hidden="1" x14ac:dyDescent="0.25">
      <c r="A1015" t="s">
        <v>17</v>
      </c>
      <c r="B1015" t="s">
        <v>2222</v>
      </c>
      <c r="C1015" t="s">
        <v>2223</v>
      </c>
      <c r="D1015" t="s">
        <v>3000</v>
      </c>
      <c r="E1015" t="s">
        <v>2586</v>
      </c>
      <c r="G1015">
        <v>0</v>
      </c>
      <c r="J1015" s="33">
        <v>42327</v>
      </c>
      <c r="K1015" t="s">
        <v>30</v>
      </c>
      <c r="L1015" t="s">
        <v>36</v>
      </c>
      <c r="M1015" t="s">
        <v>87</v>
      </c>
      <c r="N1015" t="s">
        <v>32</v>
      </c>
      <c r="O1015" t="s">
        <v>2228</v>
      </c>
      <c r="T1015" t="s">
        <v>44</v>
      </c>
      <c r="U1015" t="s">
        <v>18</v>
      </c>
      <c r="V1015">
        <v>-25</v>
      </c>
      <c r="W1015" t="s">
        <v>19</v>
      </c>
      <c r="X1015" s="32" t="s">
        <v>135</v>
      </c>
      <c r="Y1015">
        <v>5</v>
      </c>
      <c r="Z1015">
        <v>5</v>
      </c>
      <c r="AC1015">
        <v>5</v>
      </c>
      <c r="AD1015">
        <v>5</v>
      </c>
      <c r="AJ1015" s="32" t="s">
        <v>224</v>
      </c>
      <c r="AK1015" t="s">
        <v>2224</v>
      </c>
      <c r="AN1015" t="s">
        <v>250</v>
      </c>
      <c r="AO1015">
        <v>0</v>
      </c>
      <c r="AP1015">
        <v>0</v>
      </c>
      <c r="AQ1015">
        <v>0</v>
      </c>
      <c r="AR1015">
        <v>1</v>
      </c>
      <c r="AS1015">
        <v>1</v>
      </c>
      <c r="AT1015">
        <v>1</v>
      </c>
      <c r="AU1015">
        <v>1</v>
      </c>
      <c r="AV1015">
        <v>1</v>
      </c>
    </row>
    <row r="1016" spans="1:48" hidden="1" x14ac:dyDescent="0.25">
      <c r="A1016" t="s">
        <v>17</v>
      </c>
      <c r="B1016" t="s">
        <v>2222</v>
      </c>
      <c r="C1016" t="s">
        <v>2223</v>
      </c>
      <c r="D1016" t="s">
        <v>3001</v>
      </c>
      <c r="E1016" t="s">
        <v>2587</v>
      </c>
      <c r="G1016">
        <v>0</v>
      </c>
      <c r="J1016" s="33">
        <v>42327</v>
      </c>
      <c r="K1016" t="s">
        <v>46</v>
      </c>
      <c r="L1016" t="s">
        <v>36</v>
      </c>
      <c r="M1016" t="s">
        <v>87</v>
      </c>
      <c r="N1016" t="s">
        <v>24</v>
      </c>
      <c r="O1016" t="s">
        <v>2228</v>
      </c>
      <c r="T1016" t="s">
        <v>44</v>
      </c>
      <c r="U1016" t="s">
        <v>25</v>
      </c>
      <c r="V1016">
        <v>-30</v>
      </c>
      <c r="W1016" t="s">
        <v>19</v>
      </c>
      <c r="X1016" s="32" t="s">
        <v>224</v>
      </c>
      <c r="Y1016">
        <v>0</v>
      </c>
      <c r="Z1016">
        <v>0</v>
      </c>
      <c r="AC1016">
        <v>0</v>
      </c>
      <c r="AD1016">
        <v>0</v>
      </c>
      <c r="AJ1016" s="32" t="s">
        <v>224</v>
      </c>
      <c r="AK1016" t="s">
        <v>2224</v>
      </c>
      <c r="AN1016" s="1">
        <v>42195</v>
      </c>
      <c r="AO1016">
        <v>0</v>
      </c>
      <c r="AP1016">
        <v>0</v>
      </c>
      <c r="AQ1016">
        <v>0</v>
      </c>
      <c r="AR1016">
        <v>1</v>
      </c>
      <c r="AS1016">
        <v>1</v>
      </c>
      <c r="AT1016">
        <v>1</v>
      </c>
      <c r="AU1016">
        <v>1</v>
      </c>
      <c r="AV1016">
        <v>1</v>
      </c>
    </row>
    <row r="1017" spans="1:48" hidden="1" x14ac:dyDescent="0.25">
      <c r="A1017" t="s">
        <v>17</v>
      </c>
      <c r="B1017" t="s">
        <v>2222</v>
      </c>
      <c r="C1017" t="s">
        <v>2223</v>
      </c>
      <c r="D1017" t="s">
        <v>3002</v>
      </c>
      <c r="E1017" t="s">
        <v>2588</v>
      </c>
      <c r="G1017">
        <v>0</v>
      </c>
      <c r="J1017" s="33">
        <v>42338</v>
      </c>
      <c r="K1017" t="s">
        <v>46</v>
      </c>
      <c r="L1017" t="s">
        <v>36</v>
      </c>
      <c r="M1017" t="s">
        <v>87</v>
      </c>
      <c r="N1017" t="s">
        <v>24</v>
      </c>
      <c r="O1017" t="s">
        <v>2228</v>
      </c>
      <c r="T1017" t="s">
        <v>44</v>
      </c>
      <c r="U1017" t="s">
        <v>18</v>
      </c>
      <c r="V1017">
        <v>-22</v>
      </c>
      <c r="W1017" t="s">
        <v>19</v>
      </c>
      <c r="X1017" s="32" t="s">
        <v>256</v>
      </c>
      <c r="Y1017">
        <v>0</v>
      </c>
      <c r="Z1017">
        <v>7</v>
      </c>
      <c r="AC1017">
        <v>7</v>
      </c>
      <c r="AD1017">
        <v>7</v>
      </c>
      <c r="AJ1017" s="32" t="s">
        <v>530</v>
      </c>
      <c r="AK1017" t="s">
        <v>2224</v>
      </c>
      <c r="AN1017" t="s">
        <v>251</v>
      </c>
      <c r="AO1017">
        <v>0</v>
      </c>
      <c r="AP1017">
        <v>0</v>
      </c>
      <c r="AQ1017">
        <v>0</v>
      </c>
      <c r="AR1017">
        <v>1</v>
      </c>
      <c r="AS1017">
        <v>1</v>
      </c>
      <c r="AT1017">
        <v>1</v>
      </c>
      <c r="AU1017">
        <v>1</v>
      </c>
      <c r="AV1017">
        <v>1</v>
      </c>
    </row>
    <row r="1018" spans="1:48" hidden="1" x14ac:dyDescent="0.25">
      <c r="A1018" t="s">
        <v>17</v>
      </c>
      <c r="B1018" t="s">
        <v>2222</v>
      </c>
      <c r="C1018" t="s">
        <v>2223</v>
      </c>
      <c r="D1018" t="s">
        <v>3003</v>
      </c>
      <c r="E1018" t="s">
        <v>2589</v>
      </c>
      <c r="G1018">
        <v>0</v>
      </c>
      <c r="J1018" s="33">
        <v>42334</v>
      </c>
      <c r="K1018" t="s">
        <v>136</v>
      </c>
      <c r="L1018" t="s">
        <v>36</v>
      </c>
      <c r="M1018" t="s">
        <v>87</v>
      </c>
      <c r="N1018" t="s">
        <v>24</v>
      </c>
      <c r="O1018" t="s">
        <v>2228</v>
      </c>
      <c r="T1018" t="s">
        <v>44</v>
      </c>
      <c r="U1018" t="s">
        <v>18</v>
      </c>
      <c r="V1018">
        <v>-30</v>
      </c>
      <c r="W1018" t="s">
        <v>19</v>
      </c>
      <c r="X1018" s="32" t="s">
        <v>256</v>
      </c>
      <c r="Y1018">
        <v>0</v>
      </c>
      <c r="Z1018">
        <v>5</v>
      </c>
      <c r="AC1018">
        <v>5</v>
      </c>
      <c r="AD1018">
        <v>5</v>
      </c>
      <c r="AJ1018" s="32" t="s">
        <v>276</v>
      </c>
      <c r="AK1018" t="s">
        <v>2224</v>
      </c>
      <c r="AN1018" t="s">
        <v>250</v>
      </c>
      <c r="AO1018">
        <v>0</v>
      </c>
      <c r="AP1018">
        <v>0</v>
      </c>
      <c r="AQ1018">
        <v>0</v>
      </c>
      <c r="AR1018">
        <v>1</v>
      </c>
      <c r="AS1018">
        <v>1</v>
      </c>
      <c r="AT1018">
        <v>1</v>
      </c>
      <c r="AU1018">
        <v>1</v>
      </c>
      <c r="AV1018">
        <v>1</v>
      </c>
    </row>
    <row r="1019" spans="1:48" hidden="1" x14ac:dyDescent="0.25">
      <c r="A1019" t="s">
        <v>17</v>
      </c>
      <c r="B1019" t="s">
        <v>2222</v>
      </c>
      <c r="C1019" t="s">
        <v>2223</v>
      </c>
      <c r="D1019" t="s">
        <v>3004</v>
      </c>
      <c r="E1019" t="s">
        <v>2590</v>
      </c>
      <c r="G1019">
        <v>0</v>
      </c>
      <c r="J1019" s="33">
        <v>42345</v>
      </c>
      <c r="K1019" t="s">
        <v>30</v>
      </c>
      <c r="L1019" t="s">
        <v>39</v>
      </c>
      <c r="M1019" t="s">
        <v>87</v>
      </c>
      <c r="N1019" t="s">
        <v>32</v>
      </c>
      <c r="O1019" t="s">
        <v>2228</v>
      </c>
      <c r="T1019" t="s">
        <v>44</v>
      </c>
      <c r="U1019" t="s">
        <v>18</v>
      </c>
      <c r="V1019">
        <v>-22</v>
      </c>
      <c r="W1019" t="s">
        <v>19</v>
      </c>
      <c r="X1019" s="32" t="s">
        <v>356</v>
      </c>
      <c r="Y1019">
        <v>0</v>
      </c>
      <c r="Z1019">
        <v>5</v>
      </c>
      <c r="AC1019">
        <v>5</v>
      </c>
      <c r="AD1019">
        <v>5</v>
      </c>
      <c r="AJ1019" s="32" t="s">
        <v>565</v>
      </c>
      <c r="AK1019" t="s">
        <v>2224</v>
      </c>
      <c r="AN1019" s="1">
        <v>42105</v>
      </c>
      <c r="AO1019">
        <v>0</v>
      </c>
      <c r="AP1019">
        <v>0</v>
      </c>
      <c r="AQ1019">
        <v>0</v>
      </c>
      <c r="AR1019">
        <v>1</v>
      </c>
      <c r="AS1019">
        <v>1</v>
      </c>
      <c r="AT1019">
        <v>1</v>
      </c>
      <c r="AU1019">
        <v>1</v>
      </c>
      <c r="AV1019">
        <v>1</v>
      </c>
    </row>
    <row r="1020" spans="1:48" hidden="1" x14ac:dyDescent="0.25">
      <c r="A1020" t="s">
        <v>17</v>
      </c>
      <c r="B1020" t="s">
        <v>2222</v>
      </c>
      <c r="C1020" t="s">
        <v>2223</v>
      </c>
      <c r="D1020" t="s">
        <v>3005</v>
      </c>
      <c r="E1020" t="s">
        <v>2591</v>
      </c>
      <c r="G1020">
        <v>0</v>
      </c>
      <c r="J1020" s="33">
        <v>42359</v>
      </c>
      <c r="K1020" t="s">
        <v>30</v>
      </c>
      <c r="L1020" t="s">
        <v>36</v>
      </c>
      <c r="M1020" t="s">
        <v>87</v>
      </c>
      <c r="N1020" t="s">
        <v>32</v>
      </c>
      <c r="O1020" t="s">
        <v>2228</v>
      </c>
      <c r="T1020" t="s">
        <v>44</v>
      </c>
      <c r="U1020" t="s">
        <v>18</v>
      </c>
      <c r="V1020">
        <v>-22</v>
      </c>
      <c r="W1020" t="s">
        <v>19</v>
      </c>
      <c r="X1020" s="32" t="s">
        <v>1458</v>
      </c>
      <c r="Y1020">
        <v>0</v>
      </c>
      <c r="Z1020">
        <v>10</v>
      </c>
      <c r="AC1020">
        <v>10</v>
      </c>
      <c r="AD1020">
        <v>10</v>
      </c>
      <c r="AJ1020" s="32" t="s">
        <v>239</v>
      </c>
      <c r="AK1020" t="s">
        <v>2224</v>
      </c>
      <c r="AN1020" t="s">
        <v>224</v>
      </c>
      <c r="AO1020">
        <v>0</v>
      </c>
      <c r="AP1020">
        <v>0</v>
      </c>
      <c r="AQ1020">
        <v>0</v>
      </c>
      <c r="AR1020">
        <v>1</v>
      </c>
      <c r="AS1020">
        <v>1</v>
      </c>
      <c r="AT1020">
        <v>1</v>
      </c>
      <c r="AU1020">
        <v>1</v>
      </c>
      <c r="AV1020">
        <v>1</v>
      </c>
    </row>
    <row r="1021" spans="1:48" hidden="1" x14ac:dyDescent="0.25">
      <c r="A1021" t="s">
        <v>17</v>
      </c>
      <c r="B1021" t="s">
        <v>2222</v>
      </c>
      <c r="C1021" t="s">
        <v>2223</v>
      </c>
      <c r="D1021" t="s">
        <v>3006</v>
      </c>
      <c r="E1021" t="s">
        <v>2592</v>
      </c>
      <c r="G1021">
        <v>0</v>
      </c>
      <c r="J1021" s="33">
        <v>42382</v>
      </c>
      <c r="K1021" t="s">
        <v>46</v>
      </c>
      <c r="L1021" t="s">
        <v>36</v>
      </c>
      <c r="M1021" t="s">
        <v>87</v>
      </c>
      <c r="N1021" t="s">
        <v>24</v>
      </c>
      <c r="O1021" t="s">
        <v>2228</v>
      </c>
      <c r="T1021" t="s">
        <v>44</v>
      </c>
      <c r="U1021" t="s">
        <v>25</v>
      </c>
      <c r="V1021">
        <v>-22</v>
      </c>
      <c r="W1021" t="s">
        <v>19</v>
      </c>
      <c r="X1021" s="32" t="s">
        <v>237</v>
      </c>
      <c r="Y1021">
        <v>8</v>
      </c>
      <c r="Z1021">
        <v>0</v>
      </c>
      <c r="AC1021">
        <v>0</v>
      </c>
      <c r="AD1021">
        <v>0</v>
      </c>
      <c r="AJ1021" s="32" t="s">
        <v>237</v>
      </c>
      <c r="AK1021" t="s">
        <v>2224</v>
      </c>
      <c r="AN1021" s="1">
        <v>42075</v>
      </c>
      <c r="AO1021">
        <v>0</v>
      </c>
      <c r="AP1021">
        <v>0</v>
      </c>
      <c r="AQ1021">
        <v>0</v>
      </c>
      <c r="AR1021">
        <v>1</v>
      </c>
      <c r="AS1021">
        <v>1</v>
      </c>
      <c r="AT1021">
        <v>1</v>
      </c>
      <c r="AU1021">
        <v>1</v>
      </c>
      <c r="AV1021">
        <v>1</v>
      </c>
    </row>
    <row r="1022" spans="1:48" hidden="1" x14ac:dyDescent="0.25">
      <c r="A1022" t="s">
        <v>17</v>
      </c>
      <c r="B1022" t="s">
        <v>2222</v>
      </c>
      <c r="C1022" t="s">
        <v>2223</v>
      </c>
      <c r="D1022" t="s">
        <v>3007</v>
      </c>
      <c r="E1022" t="s">
        <v>2593</v>
      </c>
      <c r="G1022">
        <v>0</v>
      </c>
      <c r="J1022" s="33">
        <v>42334</v>
      </c>
      <c r="K1022" t="s">
        <v>30</v>
      </c>
      <c r="L1022" t="s">
        <v>36</v>
      </c>
      <c r="M1022" t="s">
        <v>87</v>
      </c>
      <c r="N1022" t="s">
        <v>32</v>
      </c>
      <c r="O1022" t="s">
        <v>2228</v>
      </c>
      <c r="T1022" t="s">
        <v>44</v>
      </c>
      <c r="U1022" t="s">
        <v>18</v>
      </c>
      <c r="V1022">
        <v>-30</v>
      </c>
      <c r="W1022" t="s">
        <v>19</v>
      </c>
      <c r="X1022" s="32" t="s">
        <v>256</v>
      </c>
      <c r="Y1022">
        <v>0</v>
      </c>
      <c r="Z1022">
        <v>5</v>
      </c>
      <c r="AC1022">
        <v>5</v>
      </c>
      <c r="AD1022">
        <v>5</v>
      </c>
      <c r="AJ1022" s="32" t="s">
        <v>276</v>
      </c>
      <c r="AK1022" t="s">
        <v>2224</v>
      </c>
      <c r="AN1022" t="s">
        <v>250</v>
      </c>
      <c r="AO1022">
        <v>0</v>
      </c>
      <c r="AP1022">
        <v>0</v>
      </c>
      <c r="AQ1022">
        <v>0</v>
      </c>
      <c r="AR1022">
        <v>1</v>
      </c>
      <c r="AS1022">
        <v>1</v>
      </c>
      <c r="AT1022">
        <v>1</v>
      </c>
      <c r="AU1022">
        <v>1</v>
      </c>
      <c r="AV1022">
        <v>1</v>
      </c>
    </row>
    <row r="1023" spans="1:48" hidden="1" x14ac:dyDescent="0.25">
      <c r="A1023" t="s">
        <v>17</v>
      </c>
      <c r="B1023" t="s">
        <v>2222</v>
      </c>
      <c r="C1023" t="s">
        <v>2223</v>
      </c>
      <c r="D1023" t="s">
        <v>3008</v>
      </c>
      <c r="E1023" t="s">
        <v>2594</v>
      </c>
      <c r="G1023">
        <v>0</v>
      </c>
      <c r="J1023" s="33">
        <v>42341</v>
      </c>
      <c r="K1023" t="s">
        <v>30</v>
      </c>
      <c r="L1023" t="s">
        <v>36</v>
      </c>
      <c r="M1023" t="s">
        <v>87</v>
      </c>
      <c r="N1023" t="s">
        <v>32</v>
      </c>
      <c r="O1023" t="s">
        <v>2228</v>
      </c>
      <c r="T1023" t="s">
        <v>44</v>
      </c>
      <c r="U1023" t="s">
        <v>18</v>
      </c>
      <c r="V1023">
        <v>-30</v>
      </c>
      <c r="W1023" t="s">
        <v>19</v>
      </c>
      <c r="X1023" s="32" t="s">
        <v>277</v>
      </c>
      <c r="Y1023">
        <v>0</v>
      </c>
      <c r="Z1023">
        <v>5</v>
      </c>
      <c r="AC1023">
        <v>5</v>
      </c>
      <c r="AD1023">
        <v>5</v>
      </c>
      <c r="AJ1023" s="32" t="s">
        <v>209</v>
      </c>
      <c r="AK1023" t="s">
        <v>2224</v>
      </c>
      <c r="AN1023" t="s">
        <v>352</v>
      </c>
      <c r="AO1023">
        <v>0</v>
      </c>
      <c r="AP1023">
        <v>0</v>
      </c>
      <c r="AQ1023">
        <v>0</v>
      </c>
      <c r="AR1023">
        <v>1</v>
      </c>
      <c r="AS1023">
        <v>1</v>
      </c>
      <c r="AT1023">
        <v>1</v>
      </c>
      <c r="AU1023">
        <v>1</v>
      </c>
      <c r="AV1023">
        <v>1</v>
      </c>
    </row>
    <row r="1024" spans="1:48" hidden="1" x14ac:dyDescent="0.25">
      <c r="A1024" t="s">
        <v>17</v>
      </c>
      <c r="B1024" t="s">
        <v>2222</v>
      </c>
      <c r="C1024" t="s">
        <v>2223</v>
      </c>
      <c r="D1024" t="s">
        <v>3009</v>
      </c>
      <c r="E1024" t="s">
        <v>2595</v>
      </c>
      <c r="G1024">
        <v>0</v>
      </c>
      <c r="J1024" s="33">
        <v>42373</v>
      </c>
      <c r="K1024" t="s">
        <v>30</v>
      </c>
      <c r="L1024" t="s">
        <v>36</v>
      </c>
      <c r="M1024" t="s">
        <v>87</v>
      </c>
      <c r="N1024" t="s">
        <v>32</v>
      </c>
      <c r="O1024" t="s">
        <v>2228</v>
      </c>
      <c r="T1024" t="s">
        <v>44</v>
      </c>
      <c r="U1024" t="s">
        <v>18</v>
      </c>
      <c r="V1024">
        <v>-30</v>
      </c>
      <c r="W1024" t="s">
        <v>19</v>
      </c>
      <c r="X1024" s="32" t="s">
        <v>258</v>
      </c>
      <c r="Y1024">
        <v>0</v>
      </c>
      <c r="Z1024">
        <v>15</v>
      </c>
      <c r="AC1024">
        <v>15</v>
      </c>
      <c r="AD1024">
        <v>15</v>
      </c>
      <c r="AJ1024" s="32" t="s">
        <v>65</v>
      </c>
      <c r="AK1024" t="s">
        <v>2224</v>
      </c>
      <c r="AN1024" s="1">
        <v>42349</v>
      </c>
      <c r="AO1024">
        <v>0</v>
      </c>
      <c r="AP1024">
        <v>0</v>
      </c>
      <c r="AQ1024">
        <v>0</v>
      </c>
      <c r="AR1024">
        <v>1</v>
      </c>
      <c r="AS1024">
        <v>1</v>
      </c>
      <c r="AT1024">
        <v>1</v>
      </c>
      <c r="AU1024">
        <v>1</v>
      </c>
      <c r="AV1024">
        <v>1</v>
      </c>
    </row>
    <row r="1025" spans="1:48" hidden="1" x14ac:dyDescent="0.25">
      <c r="A1025" t="s">
        <v>17</v>
      </c>
      <c r="B1025" t="s">
        <v>2222</v>
      </c>
      <c r="C1025" t="s">
        <v>2223</v>
      </c>
      <c r="D1025" t="s">
        <v>3010</v>
      </c>
      <c r="E1025" t="s">
        <v>2596</v>
      </c>
      <c r="G1025">
        <v>0</v>
      </c>
      <c r="J1025" s="33">
        <v>42355</v>
      </c>
      <c r="K1025" t="s">
        <v>136</v>
      </c>
      <c r="L1025" t="s">
        <v>36</v>
      </c>
      <c r="M1025" t="s">
        <v>87</v>
      </c>
      <c r="N1025" t="s">
        <v>24</v>
      </c>
      <c r="O1025" t="s">
        <v>2228</v>
      </c>
      <c r="T1025" t="s">
        <v>44</v>
      </c>
      <c r="U1025" t="s">
        <v>18</v>
      </c>
      <c r="V1025">
        <v>-25</v>
      </c>
      <c r="W1025" t="s">
        <v>19</v>
      </c>
      <c r="X1025" s="32" t="s">
        <v>277</v>
      </c>
      <c r="Y1025">
        <v>5</v>
      </c>
      <c r="Z1025">
        <v>15</v>
      </c>
      <c r="AC1025">
        <v>15</v>
      </c>
      <c r="AD1025">
        <v>15</v>
      </c>
      <c r="AJ1025" s="32" t="s">
        <v>273</v>
      </c>
      <c r="AK1025" t="s">
        <v>2224</v>
      </c>
      <c r="AN1025" s="1">
        <v>42349</v>
      </c>
      <c r="AO1025">
        <v>0</v>
      </c>
      <c r="AP1025">
        <v>0</v>
      </c>
      <c r="AQ1025">
        <v>0</v>
      </c>
      <c r="AR1025">
        <v>1</v>
      </c>
      <c r="AS1025">
        <v>1</v>
      </c>
      <c r="AT1025">
        <v>1</v>
      </c>
      <c r="AU1025">
        <v>1</v>
      </c>
      <c r="AV1025">
        <v>1</v>
      </c>
    </row>
    <row r="1026" spans="1:48" hidden="1" x14ac:dyDescent="0.25">
      <c r="A1026" t="s">
        <v>17</v>
      </c>
      <c r="B1026" t="s">
        <v>2222</v>
      </c>
      <c r="C1026" t="s">
        <v>2223</v>
      </c>
      <c r="D1026" t="s">
        <v>3011</v>
      </c>
      <c r="E1026" t="s">
        <v>2597</v>
      </c>
      <c r="G1026">
        <v>0</v>
      </c>
      <c r="J1026" s="33">
        <v>42394</v>
      </c>
      <c r="K1026" t="s">
        <v>136</v>
      </c>
      <c r="L1026" t="s">
        <v>36</v>
      </c>
      <c r="M1026" t="s">
        <v>87</v>
      </c>
      <c r="N1026" t="s">
        <v>24</v>
      </c>
      <c r="O1026" t="s">
        <v>2228</v>
      </c>
      <c r="T1026" t="s">
        <v>44</v>
      </c>
      <c r="U1026" t="s">
        <v>18</v>
      </c>
      <c r="V1026">
        <v>-30</v>
      </c>
      <c r="W1026" t="s">
        <v>19</v>
      </c>
      <c r="X1026" s="32" t="s">
        <v>243</v>
      </c>
      <c r="Y1026">
        <v>0</v>
      </c>
      <c r="Z1026">
        <v>15</v>
      </c>
      <c r="AC1026">
        <v>15</v>
      </c>
      <c r="AD1026">
        <v>15</v>
      </c>
      <c r="AJ1026" s="32" t="s">
        <v>486</v>
      </c>
      <c r="AK1026" t="s">
        <v>2224</v>
      </c>
      <c r="AN1026" s="1">
        <v>42075</v>
      </c>
      <c r="AO1026">
        <v>0</v>
      </c>
      <c r="AP1026">
        <v>0</v>
      </c>
      <c r="AQ1026">
        <v>0</v>
      </c>
      <c r="AR1026">
        <v>1</v>
      </c>
      <c r="AS1026">
        <v>1</v>
      </c>
      <c r="AT1026">
        <v>1</v>
      </c>
      <c r="AU1026">
        <v>1</v>
      </c>
      <c r="AV1026">
        <v>1</v>
      </c>
    </row>
    <row r="1027" spans="1:48" hidden="1" x14ac:dyDescent="0.25">
      <c r="A1027" t="s">
        <v>17</v>
      </c>
      <c r="B1027" t="s">
        <v>2222</v>
      </c>
      <c r="C1027" t="s">
        <v>2223</v>
      </c>
      <c r="D1027" t="s">
        <v>3012</v>
      </c>
      <c r="E1027" t="s">
        <v>2598</v>
      </c>
      <c r="G1027">
        <v>0</v>
      </c>
      <c r="J1027" s="33">
        <v>42422</v>
      </c>
      <c r="K1027" t="s">
        <v>136</v>
      </c>
      <c r="L1027" t="s">
        <v>36</v>
      </c>
      <c r="M1027" t="s">
        <v>87</v>
      </c>
      <c r="N1027" t="s">
        <v>24</v>
      </c>
      <c r="O1027" t="s">
        <v>2228</v>
      </c>
      <c r="T1027" t="s">
        <v>44</v>
      </c>
      <c r="U1027" t="s">
        <v>18</v>
      </c>
      <c r="V1027">
        <v>-30</v>
      </c>
      <c r="W1027" t="s">
        <v>19</v>
      </c>
      <c r="X1027" s="32" t="s">
        <v>487</v>
      </c>
      <c r="Y1027">
        <v>0</v>
      </c>
      <c r="Z1027">
        <v>20</v>
      </c>
      <c r="AC1027">
        <v>20</v>
      </c>
      <c r="AD1027">
        <v>20</v>
      </c>
      <c r="AJ1027" s="32" t="s">
        <v>71</v>
      </c>
      <c r="AK1027" t="s">
        <v>2224</v>
      </c>
      <c r="AN1027" s="1">
        <v>42675</v>
      </c>
      <c r="AO1027">
        <v>0</v>
      </c>
      <c r="AP1027">
        <v>0</v>
      </c>
      <c r="AQ1027">
        <v>0</v>
      </c>
      <c r="AR1027">
        <v>1</v>
      </c>
      <c r="AS1027">
        <v>1</v>
      </c>
      <c r="AT1027">
        <v>1</v>
      </c>
      <c r="AU1027">
        <v>1</v>
      </c>
      <c r="AV1027">
        <v>1</v>
      </c>
    </row>
    <row r="1028" spans="1:48" hidden="1" x14ac:dyDescent="0.25">
      <c r="A1028" t="s">
        <v>17</v>
      </c>
      <c r="B1028" t="s">
        <v>2222</v>
      </c>
      <c r="C1028" t="s">
        <v>2223</v>
      </c>
      <c r="D1028" t="s">
        <v>3013</v>
      </c>
      <c r="E1028" t="s">
        <v>2599</v>
      </c>
      <c r="G1028">
        <v>0</v>
      </c>
      <c r="J1028" s="33">
        <v>42472</v>
      </c>
      <c r="K1028" t="s">
        <v>30</v>
      </c>
      <c r="L1028" t="s">
        <v>36</v>
      </c>
      <c r="M1028" t="s">
        <v>87</v>
      </c>
      <c r="N1028" t="s">
        <v>32</v>
      </c>
      <c r="O1028" t="s">
        <v>2228</v>
      </c>
      <c r="T1028" t="s">
        <v>44</v>
      </c>
      <c r="U1028" t="s">
        <v>18</v>
      </c>
      <c r="V1028">
        <v>-30</v>
      </c>
      <c r="W1028" t="s">
        <v>19</v>
      </c>
      <c r="X1028" s="32" t="s">
        <v>54</v>
      </c>
      <c r="Y1028">
        <v>0</v>
      </c>
      <c r="Z1028">
        <v>35</v>
      </c>
      <c r="AC1028">
        <v>35</v>
      </c>
      <c r="AD1028">
        <v>35</v>
      </c>
      <c r="AJ1028" s="32" t="s">
        <v>561</v>
      </c>
      <c r="AK1028" t="s">
        <v>2224</v>
      </c>
      <c r="AN1028" t="s">
        <v>245</v>
      </c>
      <c r="AO1028">
        <v>0</v>
      </c>
      <c r="AP1028">
        <v>0</v>
      </c>
      <c r="AQ1028">
        <v>0</v>
      </c>
      <c r="AR1028">
        <v>1</v>
      </c>
      <c r="AS1028">
        <v>1</v>
      </c>
      <c r="AT1028">
        <v>1</v>
      </c>
      <c r="AU1028">
        <v>1</v>
      </c>
      <c r="AV1028">
        <v>1</v>
      </c>
    </row>
    <row r="1029" spans="1:48" hidden="1" x14ac:dyDescent="0.25">
      <c r="A1029" t="s">
        <v>17</v>
      </c>
      <c r="B1029" t="s">
        <v>2222</v>
      </c>
      <c r="C1029" t="s">
        <v>2223</v>
      </c>
      <c r="D1029" t="s">
        <v>3014</v>
      </c>
      <c r="E1029" t="s">
        <v>2600</v>
      </c>
      <c r="G1029">
        <v>0</v>
      </c>
      <c r="J1029" s="33">
        <v>42577</v>
      </c>
      <c r="K1029" t="s">
        <v>46</v>
      </c>
      <c r="L1029" t="s">
        <v>36</v>
      </c>
      <c r="M1029" t="s">
        <v>87</v>
      </c>
      <c r="N1029" t="s">
        <v>24</v>
      </c>
      <c r="O1029" t="s">
        <v>2228</v>
      </c>
      <c r="T1029" t="s">
        <v>44</v>
      </c>
      <c r="U1029" t="s">
        <v>18</v>
      </c>
      <c r="V1029">
        <v>-30</v>
      </c>
      <c r="W1029" t="s">
        <v>19</v>
      </c>
      <c r="X1029" s="32" t="s">
        <v>638</v>
      </c>
      <c r="Y1029">
        <v>0</v>
      </c>
      <c r="Z1029">
        <v>70</v>
      </c>
      <c r="AC1029">
        <v>70</v>
      </c>
      <c r="AD1029">
        <v>70</v>
      </c>
      <c r="AJ1029" s="32" t="s">
        <v>927</v>
      </c>
      <c r="AK1029" t="s">
        <v>2224</v>
      </c>
      <c r="AN1029" s="1">
        <v>42649</v>
      </c>
      <c r="AO1029">
        <v>0</v>
      </c>
      <c r="AP1029">
        <v>0</v>
      </c>
      <c r="AQ1029">
        <v>0</v>
      </c>
      <c r="AR1029">
        <v>1</v>
      </c>
      <c r="AS1029">
        <v>1</v>
      </c>
      <c r="AT1029">
        <v>1</v>
      </c>
      <c r="AU1029">
        <v>1</v>
      </c>
      <c r="AV1029">
        <v>1</v>
      </c>
    </row>
    <row r="1030" spans="1:48" hidden="1" x14ac:dyDescent="0.25">
      <c r="A1030" t="s">
        <v>17</v>
      </c>
      <c r="B1030" t="s">
        <v>2222</v>
      </c>
      <c r="C1030" t="s">
        <v>2223</v>
      </c>
      <c r="D1030" t="s">
        <v>3015</v>
      </c>
      <c r="E1030" t="s">
        <v>2601</v>
      </c>
      <c r="G1030">
        <v>0</v>
      </c>
      <c r="J1030" s="33">
        <v>42620</v>
      </c>
      <c r="K1030" t="s">
        <v>46</v>
      </c>
      <c r="L1030" t="s">
        <v>36</v>
      </c>
      <c r="M1030" t="s">
        <v>87</v>
      </c>
      <c r="N1030" t="s">
        <v>24</v>
      </c>
      <c r="O1030" t="s">
        <v>2228</v>
      </c>
      <c r="T1030" t="s">
        <v>44</v>
      </c>
      <c r="U1030" t="s">
        <v>18</v>
      </c>
      <c r="V1030">
        <v>-30</v>
      </c>
      <c r="W1030" t="s">
        <v>19</v>
      </c>
      <c r="X1030" s="32" t="s">
        <v>70</v>
      </c>
      <c r="Y1030">
        <v>0</v>
      </c>
      <c r="Z1030">
        <v>20</v>
      </c>
      <c r="AC1030">
        <v>20</v>
      </c>
      <c r="AD1030">
        <v>20</v>
      </c>
      <c r="AJ1030" s="32" t="s">
        <v>1531</v>
      </c>
      <c r="AK1030" t="s">
        <v>2224</v>
      </c>
      <c r="AN1030" s="1">
        <v>42589</v>
      </c>
      <c r="AO1030">
        <v>0</v>
      </c>
      <c r="AP1030">
        <v>0</v>
      </c>
      <c r="AQ1030">
        <v>0</v>
      </c>
      <c r="AR1030">
        <v>1</v>
      </c>
      <c r="AS1030">
        <v>1</v>
      </c>
      <c r="AT1030">
        <v>1</v>
      </c>
      <c r="AU1030">
        <v>1</v>
      </c>
      <c r="AV1030">
        <v>1</v>
      </c>
    </row>
    <row r="1031" spans="1:48" hidden="1" x14ac:dyDescent="0.25">
      <c r="A1031" t="s">
        <v>17</v>
      </c>
      <c r="B1031" t="s">
        <v>2222</v>
      </c>
      <c r="C1031" t="s">
        <v>2223</v>
      </c>
      <c r="D1031" t="s">
        <v>3016</v>
      </c>
      <c r="E1031" t="s">
        <v>2602</v>
      </c>
      <c r="G1031">
        <v>0</v>
      </c>
      <c r="J1031" s="33">
        <v>42641</v>
      </c>
      <c r="K1031" t="s">
        <v>136</v>
      </c>
      <c r="L1031" t="s">
        <v>36</v>
      </c>
      <c r="M1031" t="s">
        <v>87</v>
      </c>
      <c r="N1031" t="s">
        <v>24</v>
      </c>
      <c r="O1031" t="s">
        <v>2228</v>
      </c>
      <c r="T1031" t="s">
        <v>44</v>
      </c>
      <c r="U1031" t="s">
        <v>18</v>
      </c>
      <c r="V1031">
        <v>-30</v>
      </c>
      <c r="W1031" t="s">
        <v>19</v>
      </c>
      <c r="X1031" s="32" t="s">
        <v>1111</v>
      </c>
      <c r="Y1031">
        <v>0</v>
      </c>
      <c r="Z1031">
        <v>15</v>
      </c>
      <c r="AC1031">
        <v>15</v>
      </c>
      <c r="AD1031">
        <v>15</v>
      </c>
      <c r="AJ1031" s="32" t="s">
        <v>1097</v>
      </c>
      <c r="AK1031" t="s">
        <v>2224</v>
      </c>
      <c r="AN1031" t="s">
        <v>1292</v>
      </c>
      <c r="AO1031">
        <v>0</v>
      </c>
      <c r="AP1031">
        <v>0</v>
      </c>
      <c r="AQ1031">
        <v>0</v>
      </c>
      <c r="AR1031">
        <v>1</v>
      </c>
      <c r="AS1031">
        <v>1</v>
      </c>
      <c r="AT1031">
        <v>1</v>
      </c>
      <c r="AU1031">
        <v>1</v>
      </c>
      <c r="AV1031">
        <v>1</v>
      </c>
    </row>
    <row r="1032" spans="1:48" hidden="1" x14ac:dyDescent="0.25">
      <c r="A1032" t="s">
        <v>17</v>
      </c>
      <c r="B1032" t="s">
        <v>2222</v>
      </c>
      <c r="C1032" t="s">
        <v>2223</v>
      </c>
      <c r="D1032" t="s">
        <v>3017</v>
      </c>
      <c r="E1032" t="s">
        <v>2603</v>
      </c>
      <c r="G1032">
        <v>0</v>
      </c>
      <c r="J1032" s="33">
        <v>42669</v>
      </c>
      <c r="K1032" t="s">
        <v>136</v>
      </c>
      <c r="L1032" t="s">
        <v>36</v>
      </c>
      <c r="M1032" t="s">
        <v>87</v>
      </c>
      <c r="N1032" t="s">
        <v>24</v>
      </c>
      <c r="O1032" t="s">
        <v>2228</v>
      </c>
      <c r="T1032" t="s">
        <v>44</v>
      </c>
      <c r="U1032" t="s">
        <v>18</v>
      </c>
      <c r="V1032">
        <v>-30</v>
      </c>
      <c r="W1032" t="s">
        <v>19</v>
      </c>
      <c r="X1032" s="32" t="s">
        <v>569</v>
      </c>
      <c r="Y1032">
        <v>0</v>
      </c>
      <c r="Z1032">
        <v>20</v>
      </c>
      <c r="AC1032">
        <v>20</v>
      </c>
      <c r="AD1032">
        <v>20</v>
      </c>
      <c r="AJ1032" s="32" t="s">
        <v>1034</v>
      </c>
      <c r="AK1032" t="s">
        <v>2224</v>
      </c>
      <c r="AN1032" t="s">
        <v>1216</v>
      </c>
      <c r="AO1032">
        <v>0</v>
      </c>
      <c r="AP1032">
        <v>0</v>
      </c>
      <c r="AQ1032">
        <v>0</v>
      </c>
      <c r="AR1032">
        <v>1</v>
      </c>
      <c r="AS1032">
        <v>1</v>
      </c>
      <c r="AT1032">
        <v>1</v>
      </c>
      <c r="AU1032">
        <v>1</v>
      </c>
      <c r="AV1032">
        <v>1</v>
      </c>
    </row>
    <row r="1033" spans="1:48" hidden="1" x14ac:dyDescent="0.25">
      <c r="A1033" t="s">
        <v>17</v>
      </c>
      <c r="B1033" t="s">
        <v>2222</v>
      </c>
      <c r="C1033" t="s">
        <v>2223</v>
      </c>
      <c r="D1033" t="s">
        <v>3018</v>
      </c>
      <c r="E1033" t="s">
        <v>2604</v>
      </c>
      <c r="G1033">
        <v>0</v>
      </c>
      <c r="J1033" s="33">
        <v>42669</v>
      </c>
      <c r="K1033" t="s">
        <v>30</v>
      </c>
      <c r="L1033" t="s">
        <v>36</v>
      </c>
      <c r="M1033" t="s">
        <v>87</v>
      </c>
      <c r="N1033" t="s">
        <v>32</v>
      </c>
      <c r="O1033" t="s">
        <v>2228</v>
      </c>
      <c r="T1033" t="s">
        <v>44</v>
      </c>
      <c r="U1033" t="s">
        <v>25</v>
      </c>
      <c r="V1033">
        <v>-20</v>
      </c>
      <c r="W1033" t="s">
        <v>19</v>
      </c>
      <c r="X1033" s="32" t="s">
        <v>1034</v>
      </c>
      <c r="Y1033">
        <v>10</v>
      </c>
      <c r="Z1033">
        <v>0</v>
      </c>
      <c r="AC1033">
        <v>0</v>
      </c>
      <c r="AD1033">
        <v>0</v>
      </c>
      <c r="AJ1033" s="32" t="s">
        <v>1034</v>
      </c>
      <c r="AK1033" t="s">
        <v>2224</v>
      </c>
      <c r="AN1033" t="s">
        <v>1097</v>
      </c>
      <c r="AO1033">
        <v>0</v>
      </c>
      <c r="AP1033">
        <v>0</v>
      </c>
      <c r="AQ1033">
        <v>0</v>
      </c>
      <c r="AR1033">
        <v>1</v>
      </c>
      <c r="AS1033">
        <v>1</v>
      </c>
      <c r="AT1033">
        <v>1</v>
      </c>
      <c r="AU1033">
        <v>1</v>
      </c>
      <c r="AV1033">
        <v>1</v>
      </c>
    </row>
    <row r="1034" spans="1:48" hidden="1" x14ac:dyDescent="0.25">
      <c r="A1034" t="s">
        <v>17</v>
      </c>
      <c r="B1034" t="s">
        <v>2222</v>
      </c>
      <c r="C1034" t="s">
        <v>2223</v>
      </c>
      <c r="D1034" t="s">
        <v>3019</v>
      </c>
      <c r="E1034" t="s">
        <v>2605</v>
      </c>
      <c r="G1034">
        <v>0</v>
      </c>
      <c r="J1034" s="33">
        <v>42702</v>
      </c>
      <c r="K1034" t="s">
        <v>46</v>
      </c>
      <c r="L1034" t="s">
        <v>36</v>
      </c>
      <c r="M1034" t="s">
        <v>87</v>
      </c>
      <c r="N1034" t="s">
        <v>24</v>
      </c>
      <c r="O1034" t="s">
        <v>2228</v>
      </c>
      <c r="T1034" t="s">
        <v>44</v>
      </c>
      <c r="U1034" t="s">
        <v>18</v>
      </c>
      <c r="V1034">
        <v>-30</v>
      </c>
      <c r="W1034" t="s">
        <v>19</v>
      </c>
      <c r="X1034" s="32" t="s">
        <v>79</v>
      </c>
      <c r="Y1034">
        <v>0</v>
      </c>
      <c r="Z1034">
        <v>10</v>
      </c>
      <c r="AC1034">
        <v>10</v>
      </c>
      <c r="AD1034">
        <v>10</v>
      </c>
      <c r="AJ1034" s="32" t="s">
        <v>2036</v>
      </c>
      <c r="AK1034" t="s">
        <v>2224</v>
      </c>
      <c r="AN1034" s="1">
        <v>42714</v>
      </c>
      <c r="AO1034">
        <v>0</v>
      </c>
      <c r="AP1034">
        <v>0</v>
      </c>
      <c r="AQ1034">
        <v>0</v>
      </c>
      <c r="AR1034">
        <v>1</v>
      </c>
      <c r="AS1034">
        <v>1</v>
      </c>
      <c r="AT1034">
        <v>1</v>
      </c>
      <c r="AU1034">
        <v>1</v>
      </c>
      <c r="AV1034">
        <v>1</v>
      </c>
    </row>
    <row r="1035" spans="1:48" hidden="1" x14ac:dyDescent="0.25">
      <c r="A1035" t="s">
        <v>17</v>
      </c>
      <c r="B1035" t="s">
        <v>2222</v>
      </c>
      <c r="C1035" t="s">
        <v>2223</v>
      </c>
      <c r="D1035" t="s">
        <v>3020</v>
      </c>
      <c r="E1035" t="s">
        <v>2606</v>
      </c>
      <c r="G1035">
        <v>0</v>
      </c>
      <c r="J1035" s="33">
        <v>42716</v>
      </c>
      <c r="K1035" t="s">
        <v>46</v>
      </c>
      <c r="L1035" t="s">
        <v>39</v>
      </c>
      <c r="M1035" t="s">
        <v>87</v>
      </c>
      <c r="N1035" t="s">
        <v>24</v>
      </c>
      <c r="O1035" t="s">
        <v>2228</v>
      </c>
      <c r="T1035" t="s">
        <v>44</v>
      </c>
      <c r="U1035" t="s">
        <v>18</v>
      </c>
      <c r="V1035">
        <v>-30</v>
      </c>
      <c r="W1035" t="s">
        <v>19</v>
      </c>
      <c r="X1035" s="32" t="s">
        <v>52</v>
      </c>
      <c r="Y1035">
        <v>0</v>
      </c>
      <c r="Z1035">
        <v>10</v>
      </c>
      <c r="AC1035">
        <v>10</v>
      </c>
      <c r="AD1035">
        <v>10</v>
      </c>
      <c r="AJ1035" s="32" t="s">
        <v>1035</v>
      </c>
      <c r="AK1035" t="s">
        <v>2224</v>
      </c>
      <c r="AN1035" t="s">
        <v>1034</v>
      </c>
      <c r="AO1035">
        <v>0</v>
      </c>
      <c r="AP1035">
        <v>0</v>
      </c>
      <c r="AQ1035">
        <v>0</v>
      </c>
      <c r="AR1035">
        <v>1</v>
      </c>
      <c r="AS1035">
        <v>1</v>
      </c>
      <c r="AT1035">
        <v>1</v>
      </c>
      <c r="AU1035">
        <v>1</v>
      </c>
      <c r="AV1035">
        <v>1</v>
      </c>
    </row>
    <row r="1036" spans="1:48" hidden="1" x14ac:dyDescent="0.25">
      <c r="A1036" t="s">
        <v>17</v>
      </c>
      <c r="B1036" t="s">
        <v>2222</v>
      </c>
      <c r="C1036" t="s">
        <v>2223</v>
      </c>
      <c r="D1036" t="s">
        <v>3021</v>
      </c>
      <c r="E1036" t="s">
        <v>2607</v>
      </c>
      <c r="G1036">
        <v>0</v>
      </c>
      <c r="J1036" s="33">
        <v>42320</v>
      </c>
      <c r="K1036" t="s">
        <v>661</v>
      </c>
      <c r="L1036" t="s">
        <v>36</v>
      </c>
      <c r="M1036" t="s">
        <v>87</v>
      </c>
      <c r="N1036" t="s">
        <v>40</v>
      </c>
      <c r="O1036" t="s">
        <v>2228</v>
      </c>
      <c r="T1036" t="s">
        <v>44</v>
      </c>
      <c r="U1036" t="s">
        <v>18</v>
      </c>
      <c r="V1036">
        <v>-25</v>
      </c>
      <c r="W1036" t="s">
        <v>19</v>
      </c>
      <c r="X1036" s="32" t="s">
        <v>372</v>
      </c>
      <c r="Y1036">
        <v>0</v>
      </c>
      <c r="Z1036">
        <v>5</v>
      </c>
      <c r="AC1036">
        <v>5</v>
      </c>
      <c r="AD1036">
        <v>5</v>
      </c>
      <c r="AJ1036" s="32" t="s">
        <v>61</v>
      </c>
      <c r="AK1036" t="s">
        <v>2224</v>
      </c>
      <c r="AN1036" s="1">
        <v>42195</v>
      </c>
      <c r="AO1036">
        <v>0</v>
      </c>
      <c r="AP1036">
        <v>0</v>
      </c>
      <c r="AQ1036">
        <v>0</v>
      </c>
      <c r="AR1036">
        <v>1</v>
      </c>
      <c r="AS1036">
        <v>1</v>
      </c>
      <c r="AT1036">
        <v>1</v>
      </c>
      <c r="AU1036">
        <v>1</v>
      </c>
      <c r="AV1036">
        <v>1</v>
      </c>
    </row>
    <row r="1037" spans="1:48" hidden="1" x14ac:dyDescent="0.25">
      <c r="A1037" t="s">
        <v>17</v>
      </c>
      <c r="B1037" t="s">
        <v>2222</v>
      </c>
      <c r="C1037" t="s">
        <v>2223</v>
      </c>
      <c r="D1037" t="s">
        <v>3022</v>
      </c>
      <c r="E1037" t="s">
        <v>2608</v>
      </c>
      <c r="G1037">
        <v>0</v>
      </c>
      <c r="J1037" s="33">
        <v>42327</v>
      </c>
      <c r="K1037" t="s">
        <v>661</v>
      </c>
      <c r="L1037" t="s">
        <v>36</v>
      </c>
      <c r="M1037" t="s">
        <v>87</v>
      </c>
      <c r="N1037" t="s">
        <v>664</v>
      </c>
      <c r="O1037" t="s">
        <v>2228</v>
      </c>
      <c r="T1037" t="s">
        <v>44</v>
      </c>
      <c r="U1037" t="s">
        <v>18</v>
      </c>
      <c r="V1037">
        <v>-25</v>
      </c>
      <c r="W1037" t="s">
        <v>19</v>
      </c>
      <c r="X1037" s="32" t="s">
        <v>135</v>
      </c>
      <c r="Y1037">
        <v>0</v>
      </c>
      <c r="Z1037">
        <v>5</v>
      </c>
      <c r="AC1037">
        <v>5</v>
      </c>
      <c r="AD1037">
        <v>5</v>
      </c>
      <c r="AJ1037" s="32" t="s">
        <v>224</v>
      </c>
      <c r="AK1037" t="s">
        <v>2224</v>
      </c>
      <c r="AN1037" t="s">
        <v>250</v>
      </c>
      <c r="AO1037">
        <v>0</v>
      </c>
      <c r="AP1037">
        <v>0</v>
      </c>
      <c r="AQ1037">
        <v>0</v>
      </c>
      <c r="AR1037">
        <v>1</v>
      </c>
      <c r="AS1037">
        <v>1</v>
      </c>
      <c r="AT1037">
        <v>1</v>
      </c>
      <c r="AU1037">
        <v>1</v>
      </c>
      <c r="AV1037">
        <v>1</v>
      </c>
    </row>
    <row r="1038" spans="1:48" hidden="1" x14ac:dyDescent="0.25">
      <c r="A1038" t="s">
        <v>17</v>
      </c>
      <c r="B1038" t="s">
        <v>2222</v>
      </c>
      <c r="C1038" t="s">
        <v>2223</v>
      </c>
      <c r="D1038" t="s">
        <v>3023</v>
      </c>
      <c r="E1038" t="s">
        <v>2609</v>
      </c>
      <c r="G1038">
        <v>0</v>
      </c>
      <c r="J1038" s="33">
        <v>42320</v>
      </c>
      <c r="K1038" t="s">
        <v>30</v>
      </c>
      <c r="L1038" t="s">
        <v>36</v>
      </c>
      <c r="M1038" t="s">
        <v>87</v>
      </c>
      <c r="N1038" t="s">
        <v>32</v>
      </c>
      <c r="O1038" t="s">
        <v>2228</v>
      </c>
      <c r="T1038" t="s">
        <v>44</v>
      </c>
      <c r="U1038" t="s">
        <v>18</v>
      </c>
      <c r="V1038">
        <v>-20</v>
      </c>
      <c r="W1038" t="s">
        <v>19</v>
      </c>
      <c r="X1038" s="32" t="s">
        <v>372</v>
      </c>
      <c r="Y1038">
        <v>0</v>
      </c>
      <c r="Z1038">
        <v>5</v>
      </c>
      <c r="AC1038">
        <v>5</v>
      </c>
      <c r="AD1038">
        <v>5</v>
      </c>
      <c r="AJ1038" s="32" t="s">
        <v>61</v>
      </c>
      <c r="AK1038" t="s">
        <v>2224</v>
      </c>
      <c r="AL1038" t="s">
        <v>1118</v>
      </c>
      <c r="AN1038" t="s">
        <v>250</v>
      </c>
      <c r="AO1038">
        <v>0</v>
      </c>
      <c r="AP1038">
        <v>0</v>
      </c>
      <c r="AQ1038">
        <v>0</v>
      </c>
      <c r="AR1038">
        <v>1</v>
      </c>
      <c r="AS1038">
        <v>1</v>
      </c>
      <c r="AT1038">
        <v>1</v>
      </c>
      <c r="AU1038">
        <v>1</v>
      </c>
      <c r="AV1038">
        <v>1</v>
      </c>
    </row>
    <row r="1039" spans="1:48" hidden="1" x14ac:dyDescent="0.25">
      <c r="A1039" t="s">
        <v>17</v>
      </c>
      <c r="B1039" t="s">
        <v>2222</v>
      </c>
      <c r="C1039" t="s">
        <v>2223</v>
      </c>
      <c r="D1039" t="s">
        <v>3024</v>
      </c>
      <c r="E1039" t="s">
        <v>2610</v>
      </c>
      <c r="G1039">
        <v>0</v>
      </c>
      <c r="J1039" s="33">
        <v>42327</v>
      </c>
      <c r="K1039" t="s">
        <v>30</v>
      </c>
      <c r="L1039" t="s">
        <v>36</v>
      </c>
      <c r="M1039" t="s">
        <v>87</v>
      </c>
      <c r="N1039" t="s">
        <v>32</v>
      </c>
      <c r="O1039" t="s">
        <v>2228</v>
      </c>
      <c r="T1039" t="s">
        <v>44</v>
      </c>
      <c r="U1039" t="s">
        <v>18</v>
      </c>
      <c r="V1039">
        <v>-20</v>
      </c>
      <c r="W1039" t="s">
        <v>19</v>
      </c>
      <c r="X1039" s="32" t="s">
        <v>135</v>
      </c>
      <c r="Y1039">
        <v>5</v>
      </c>
      <c r="Z1039">
        <v>5</v>
      </c>
      <c r="AC1039">
        <v>5</v>
      </c>
      <c r="AD1039">
        <v>5</v>
      </c>
      <c r="AJ1039" s="32" t="s">
        <v>224</v>
      </c>
      <c r="AK1039" t="s">
        <v>2224</v>
      </c>
      <c r="AL1039" t="s">
        <v>158</v>
      </c>
      <c r="AN1039" t="s">
        <v>352</v>
      </c>
      <c r="AO1039">
        <v>0</v>
      </c>
      <c r="AP1039">
        <v>0</v>
      </c>
      <c r="AQ1039">
        <v>0</v>
      </c>
      <c r="AR1039">
        <v>1</v>
      </c>
      <c r="AS1039">
        <v>1</v>
      </c>
      <c r="AT1039">
        <v>1</v>
      </c>
      <c r="AU1039">
        <v>1</v>
      </c>
      <c r="AV1039">
        <v>1</v>
      </c>
    </row>
    <row r="1040" spans="1:48" hidden="1" x14ac:dyDescent="0.25">
      <c r="A1040" t="s">
        <v>17</v>
      </c>
      <c r="B1040" t="s">
        <v>2222</v>
      </c>
      <c r="C1040" t="s">
        <v>2223</v>
      </c>
      <c r="D1040" t="s">
        <v>3025</v>
      </c>
      <c r="E1040" t="s">
        <v>2611</v>
      </c>
      <c r="G1040">
        <v>0</v>
      </c>
      <c r="J1040" s="33">
        <v>42327</v>
      </c>
      <c r="K1040" t="s">
        <v>46</v>
      </c>
      <c r="L1040" t="s">
        <v>36</v>
      </c>
      <c r="M1040" t="s">
        <v>87</v>
      </c>
      <c r="N1040" t="s">
        <v>24</v>
      </c>
      <c r="O1040" t="s">
        <v>2228</v>
      </c>
      <c r="T1040" t="s">
        <v>44</v>
      </c>
      <c r="U1040" t="s">
        <v>25</v>
      </c>
      <c r="V1040">
        <v>-25</v>
      </c>
      <c r="W1040" t="s">
        <v>19</v>
      </c>
      <c r="X1040" s="32" t="s">
        <v>224</v>
      </c>
      <c r="Y1040">
        <v>0</v>
      </c>
      <c r="Z1040">
        <v>0</v>
      </c>
      <c r="AC1040">
        <v>0</v>
      </c>
      <c r="AD1040">
        <v>0</v>
      </c>
      <c r="AJ1040" s="32" t="s">
        <v>224</v>
      </c>
      <c r="AK1040" t="s">
        <v>2224</v>
      </c>
      <c r="AL1040" t="s">
        <v>920</v>
      </c>
      <c r="AN1040" t="s">
        <v>250</v>
      </c>
      <c r="AO1040">
        <v>0</v>
      </c>
      <c r="AP1040">
        <v>0</v>
      </c>
      <c r="AQ1040">
        <v>0</v>
      </c>
      <c r="AR1040">
        <v>1</v>
      </c>
      <c r="AS1040">
        <v>1</v>
      </c>
      <c r="AT1040">
        <v>1</v>
      </c>
      <c r="AU1040">
        <v>1</v>
      </c>
      <c r="AV1040">
        <v>1</v>
      </c>
    </row>
    <row r="1041" spans="1:48" hidden="1" x14ac:dyDescent="0.25">
      <c r="A1041" t="s">
        <v>17</v>
      </c>
      <c r="B1041" t="s">
        <v>2222</v>
      </c>
      <c r="C1041" t="s">
        <v>2223</v>
      </c>
      <c r="D1041" t="s">
        <v>3026</v>
      </c>
      <c r="E1041" t="s">
        <v>2612</v>
      </c>
      <c r="G1041">
        <v>0</v>
      </c>
      <c r="J1041" s="33">
        <v>42338</v>
      </c>
      <c r="K1041" t="s">
        <v>46</v>
      </c>
      <c r="L1041" t="s">
        <v>36</v>
      </c>
      <c r="M1041" t="s">
        <v>87</v>
      </c>
      <c r="N1041" t="s">
        <v>24</v>
      </c>
      <c r="O1041" t="s">
        <v>2228</v>
      </c>
      <c r="T1041" t="s">
        <v>44</v>
      </c>
      <c r="U1041" t="s">
        <v>18</v>
      </c>
      <c r="V1041">
        <v>-17</v>
      </c>
      <c r="W1041" t="s">
        <v>19</v>
      </c>
      <c r="X1041" s="32" t="s">
        <v>256</v>
      </c>
      <c r="Y1041">
        <v>0</v>
      </c>
      <c r="Z1041">
        <v>7</v>
      </c>
      <c r="AC1041">
        <v>7</v>
      </c>
      <c r="AD1041">
        <v>7</v>
      </c>
      <c r="AJ1041" s="32" t="s">
        <v>530</v>
      </c>
      <c r="AK1041" t="s">
        <v>2224</v>
      </c>
      <c r="AL1041" t="s">
        <v>144</v>
      </c>
      <c r="AN1041" s="1">
        <v>42105</v>
      </c>
      <c r="AO1041">
        <v>0</v>
      </c>
      <c r="AP1041">
        <v>0</v>
      </c>
      <c r="AQ1041">
        <v>0</v>
      </c>
      <c r="AR1041">
        <v>1</v>
      </c>
      <c r="AS1041">
        <v>1</v>
      </c>
      <c r="AT1041">
        <v>1</v>
      </c>
      <c r="AU1041">
        <v>1</v>
      </c>
      <c r="AV1041">
        <v>1</v>
      </c>
    </row>
    <row r="1042" spans="1:48" hidden="1" x14ac:dyDescent="0.25">
      <c r="A1042" t="s">
        <v>17</v>
      </c>
      <c r="B1042" t="s">
        <v>2222</v>
      </c>
      <c r="C1042" t="s">
        <v>2223</v>
      </c>
      <c r="D1042" t="s">
        <v>3027</v>
      </c>
      <c r="E1042" t="s">
        <v>2613</v>
      </c>
      <c r="G1042">
        <v>0</v>
      </c>
      <c r="J1042" s="33">
        <v>42334</v>
      </c>
      <c r="K1042" t="s">
        <v>136</v>
      </c>
      <c r="L1042" t="s">
        <v>36</v>
      </c>
      <c r="M1042" t="s">
        <v>87</v>
      </c>
      <c r="N1042" t="s">
        <v>24</v>
      </c>
      <c r="O1042" t="s">
        <v>2228</v>
      </c>
      <c r="T1042" t="s">
        <v>44</v>
      </c>
      <c r="U1042" t="s">
        <v>18</v>
      </c>
      <c r="V1042">
        <v>-25</v>
      </c>
      <c r="W1042" t="s">
        <v>19</v>
      </c>
      <c r="X1042" s="32" t="s">
        <v>256</v>
      </c>
      <c r="Y1042">
        <v>0</v>
      </c>
      <c r="Z1042">
        <v>5</v>
      </c>
      <c r="AC1042">
        <v>5</v>
      </c>
      <c r="AD1042">
        <v>5</v>
      </c>
      <c r="AJ1042" s="32" t="s">
        <v>276</v>
      </c>
      <c r="AK1042" t="s">
        <v>2224</v>
      </c>
      <c r="AL1042" t="s">
        <v>33</v>
      </c>
      <c r="AN1042" t="s">
        <v>352</v>
      </c>
      <c r="AO1042">
        <v>0</v>
      </c>
      <c r="AP1042">
        <v>0</v>
      </c>
      <c r="AQ1042">
        <v>0</v>
      </c>
      <c r="AR1042">
        <v>1</v>
      </c>
      <c r="AS1042">
        <v>1</v>
      </c>
      <c r="AT1042">
        <v>1</v>
      </c>
      <c r="AU1042">
        <v>1</v>
      </c>
      <c r="AV1042">
        <v>1</v>
      </c>
    </row>
    <row r="1043" spans="1:48" hidden="1" x14ac:dyDescent="0.25">
      <c r="A1043" t="s">
        <v>17</v>
      </c>
      <c r="B1043" t="s">
        <v>2222</v>
      </c>
      <c r="C1043" t="s">
        <v>2223</v>
      </c>
      <c r="D1043" t="s">
        <v>3028</v>
      </c>
      <c r="E1043" t="s">
        <v>2614</v>
      </c>
      <c r="G1043">
        <v>0</v>
      </c>
      <c r="J1043" s="33">
        <v>42345</v>
      </c>
      <c r="K1043" t="s">
        <v>30</v>
      </c>
      <c r="L1043" t="s">
        <v>39</v>
      </c>
      <c r="M1043" t="s">
        <v>87</v>
      </c>
      <c r="N1043" t="s">
        <v>32</v>
      </c>
      <c r="O1043" t="s">
        <v>2228</v>
      </c>
      <c r="T1043" t="s">
        <v>44</v>
      </c>
      <c r="U1043" t="s">
        <v>18</v>
      </c>
      <c r="V1043">
        <v>-17</v>
      </c>
      <c r="W1043" t="s">
        <v>19</v>
      </c>
      <c r="X1043" s="32" t="s">
        <v>356</v>
      </c>
      <c r="Y1043">
        <v>0</v>
      </c>
      <c r="Z1043">
        <v>5</v>
      </c>
      <c r="AC1043">
        <v>5</v>
      </c>
      <c r="AD1043">
        <v>5</v>
      </c>
      <c r="AJ1043" s="32" t="s">
        <v>565</v>
      </c>
      <c r="AK1043" t="s">
        <v>2224</v>
      </c>
      <c r="AL1043" t="s">
        <v>158</v>
      </c>
      <c r="AN1043" s="1">
        <v>42349</v>
      </c>
      <c r="AO1043">
        <v>0</v>
      </c>
      <c r="AP1043">
        <v>0</v>
      </c>
      <c r="AQ1043">
        <v>0</v>
      </c>
      <c r="AR1043">
        <v>1</v>
      </c>
      <c r="AS1043">
        <v>1</v>
      </c>
      <c r="AT1043">
        <v>1</v>
      </c>
      <c r="AU1043">
        <v>1</v>
      </c>
      <c r="AV1043">
        <v>1</v>
      </c>
    </row>
    <row r="1044" spans="1:48" hidden="1" x14ac:dyDescent="0.25">
      <c r="A1044" t="s">
        <v>17</v>
      </c>
      <c r="B1044" t="s">
        <v>2222</v>
      </c>
      <c r="C1044" t="s">
        <v>2223</v>
      </c>
      <c r="D1044" t="s">
        <v>3029</v>
      </c>
      <c r="E1044" t="s">
        <v>2615</v>
      </c>
      <c r="G1044">
        <v>0</v>
      </c>
      <c r="J1044" s="33">
        <v>42359</v>
      </c>
      <c r="K1044" t="s">
        <v>30</v>
      </c>
      <c r="L1044" t="s">
        <v>36</v>
      </c>
      <c r="M1044" t="s">
        <v>87</v>
      </c>
      <c r="N1044" t="s">
        <v>32</v>
      </c>
      <c r="O1044" t="s">
        <v>2228</v>
      </c>
      <c r="T1044" t="s">
        <v>44</v>
      </c>
      <c r="U1044" t="s">
        <v>18</v>
      </c>
      <c r="V1044">
        <v>-17</v>
      </c>
      <c r="W1044" t="s">
        <v>19</v>
      </c>
      <c r="X1044" s="32" t="s">
        <v>1458</v>
      </c>
      <c r="Y1044">
        <v>0</v>
      </c>
      <c r="Z1044">
        <v>10</v>
      </c>
      <c r="AC1044">
        <v>10</v>
      </c>
      <c r="AD1044">
        <v>10</v>
      </c>
      <c r="AJ1044" s="32" t="s">
        <v>239</v>
      </c>
      <c r="AK1044" t="s">
        <v>2224</v>
      </c>
      <c r="AL1044" t="s">
        <v>158</v>
      </c>
      <c r="AN1044" t="s">
        <v>276</v>
      </c>
      <c r="AO1044">
        <v>0</v>
      </c>
      <c r="AP1044">
        <v>0</v>
      </c>
      <c r="AQ1044">
        <v>0</v>
      </c>
      <c r="AR1044">
        <v>1</v>
      </c>
      <c r="AS1044">
        <v>1</v>
      </c>
      <c r="AT1044">
        <v>1</v>
      </c>
      <c r="AU1044">
        <v>1</v>
      </c>
      <c r="AV1044">
        <v>1</v>
      </c>
    </row>
    <row r="1045" spans="1:48" hidden="1" x14ac:dyDescent="0.25">
      <c r="A1045" t="s">
        <v>17</v>
      </c>
      <c r="B1045" t="s">
        <v>2222</v>
      </c>
      <c r="C1045" t="s">
        <v>2223</v>
      </c>
      <c r="D1045" t="s">
        <v>3030</v>
      </c>
      <c r="E1045" t="s">
        <v>2616</v>
      </c>
      <c r="G1045">
        <v>0</v>
      </c>
      <c r="J1045" s="33">
        <v>42382</v>
      </c>
      <c r="K1045" t="s">
        <v>46</v>
      </c>
      <c r="L1045" t="s">
        <v>36</v>
      </c>
      <c r="M1045" t="s">
        <v>87</v>
      </c>
      <c r="N1045" t="s">
        <v>24</v>
      </c>
      <c r="O1045" t="s">
        <v>2228</v>
      </c>
      <c r="T1045" t="s">
        <v>44</v>
      </c>
      <c r="U1045" t="s">
        <v>25</v>
      </c>
      <c r="V1045">
        <v>-17</v>
      </c>
      <c r="W1045" t="s">
        <v>19</v>
      </c>
      <c r="X1045" s="32" t="s">
        <v>237</v>
      </c>
      <c r="Y1045">
        <v>8</v>
      </c>
      <c r="Z1045">
        <v>0</v>
      </c>
      <c r="AC1045">
        <v>0</v>
      </c>
      <c r="AD1045">
        <v>0</v>
      </c>
      <c r="AJ1045" s="32" t="s">
        <v>237</v>
      </c>
      <c r="AK1045" t="s">
        <v>2224</v>
      </c>
      <c r="AL1045" t="s">
        <v>144</v>
      </c>
      <c r="AN1045" s="1">
        <v>42289</v>
      </c>
      <c r="AO1045">
        <v>0</v>
      </c>
      <c r="AP1045">
        <v>0</v>
      </c>
      <c r="AQ1045">
        <v>0</v>
      </c>
      <c r="AR1045">
        <v>1</v>
      </c>
      <c r="AS1045">
        <v>1</v>
      </c>
      <c r="AT1045">
        <v>1</v>
      </c>
      <c r="AU1045">
        <v>1</v>
      </c>
      <c r="AV1045">
        <v>1</v>
      </c>
    </row>
    <row r="1046" spans="1:48" hidden="1" x14ac:dyDescent="0.25">
      <c r="A1046" t="s">
        <v>17</v>
      </c>
      <c r="B1046" t="s">
        <v>2222</v>
      </c>
      <c r="C1046" t="s">
        <v>2223</v>
      </c>
      <c r="D1046" t="s">
        <v>3031</v>
      </c>
      <c r="E1046" t="s">
        <v>2617</v>
      </c>
      <c r="G1046">
        <v>0</v>
      </c>
      <c r="J1046" s="33">
        <v>42334</v>
      </c>
      <c r="K1046" t="s">
        <v>30</v>
      </c>
      <c r="L1046" t="s">
        <v>36</v>
      </c>
      <c r="M1046" t="s">
        <v>87</v>
      </c>
      <c r="N1046" t="s">
        <v>32</v>
      </c>
      <c r="O1046" t="s">
        <v>2228</v>
      </c>
      <c r="T1046" t="s">
        <v>44</v>
      </c>
      <c r="U1046" t="s">
        <v>18</v>
      </c>
      <c r="V1046">
        <v>-25</v>
      </c>
      <c r="W1046" t="s">
        <v>19</v>
      </c>
      <c r="X1046" s="32" t="s">
        <v>256</v>
      </c>
      <c r="Y1046">
        <v>0</v>
      </c>
      <c r="Z1046">
        <v>5</v>
      </c>
      <c r="AC1046">
        <v>5</v>
      </c>
      <c r="AD1046">
        <v>5</v>
      </c>
      <c r="AJ1046" s="32" t="s">
        <v>276</v>
      </c>
      <c r="AK1046" t="s">
        <v>2224</v>
      </c>
      <c r="AL1046" t="s">
        <v>158</v>
      </c>
      <c r="AN1046" t="s">
        <v>352</v>
      </c>
      <c r="AO1046">
        <v>0</v>
      </c>
      <c r="AP1046">
        <v>0</v>
      </c>
      <c r="AQ1046">
        <v>0</v>
      </c>
      <c r="AR1046">
        <v>1</v>
      </c>
      <c r="AS1046">
        <v>1</v>
      </c>
      <c r="AT1046">
        <v>1</v>
      </c>
      <c r="AU1046">
        <v>1</v>
      </c>
      <c r="AV1046">
        <v>1</v>
      </c>
    </row>
    <row r="1047" spans="1:48" hidden="1" x14ac:dyDescent="0.25">
      <c r="A1047" t="s">
        <v>17</v>
      </c>
      <c r="B1047" t="s">
        <v>2222</v>
      </c>
      <c r="C1047" t="s">
        <v>2223</v>
      </c>
      <c r="D1047" t="s">
        <v>3032</v>
      </c>
      <c r="E1047" t="s">
        <v>2618</v>
      </c>
      <c r="G1047">
        <v>0</v>
      </c>
      <c r="J1047" s="33">
        <v>42341</v>
      </c>
      <c r="K1047" t="s">
        <v>30</v>
      </c>
      <c r="L1047" t="s">
        <v>36</v>
      </c>
      <c r="M1047" t="s">
        <v>87</v>
      </c>
      <c r="N1047" t="s">
        <v>32</v>
      </c>
      <c r="O1047" t="s">
        <v>2228</v>
      </c>
      <c r="T1047" t="s">
        <v>44</v>
      </c>
      <c r="U1047" t="s">
        <v>18</v>
      </c>
      <c r="V1047">
        <v>-25</v>
      </c>
      <c r="W1047" t="s">
        <v>19</v>
      </c>
      <c r="X1047" s="32" t="s">
        <v>277</v>
      </c>
      <c r="Y1047">
        <v>0</v>
      </c>
      <c r="Z1047">
        <v>5</v>
      </c>
      <c r="AC1047">
        <v>5</v>
      </c>
      <c r="AD1047">
        <v>5</v>
      </c>
      <c r="AJ1047" s="32" t="s">
        <v>209</v>
      </c>
      <c r="AK1047" t="s">
        <v>2224</v>
      </c>
      <c r="AL1047" t="s">
        <v>158</v>
      </c>
      <c r="AN1047" t="s">
        <v>251</v>
      </c>
      <c r="AO1047">
        <v>0</v>
      </c>
      <c r="AP1047">
        <v>0</v>
      </c>
      <c r="AQ1047">
        <v>0</v>
      </c>
      <c r="AR1047">
        <v>1</v>
      </c>
      <c r="AS1047">
        <v>1</v>
      </c>
      <c r="AT1047">
        <v>1</v>
      </c>
      <c r="AU1047">
        <v>1</v>
      </c>
      <c r="AV1047">
        <v>1</v>
      </c>
    </row>
    <row r="1048" spans="1:48" hidden="1" x14ac:dyDescent="0.25">
      <c r="A1048" t="s">
        <v>17</v>
      </c>
      <c r="B1048" t="s">
        <v>2222</v>
      </c>
      <c r="C1048" t="s">
        <v>2223</v>
      </c>
      <c r="D1048" t="s">
        <v>3033</v>
      </c>
      <c r="E1048" t="s">
        <v>2619</v>
      </c>
      <c r="G1048">
        <v>0</v>
      </c>
      <c r="J1048" s="33">
        <v>42373</v>
      </c>
      <c r="K1048" t="s">
        <v>30</v>
      </c>
      <c r="L1048" t="s">
        <v>36</v>
      </c>
      <c r="M1048" t="s">
        <v>87</v>
      </c>
      <c r="N1048" t="s">
        <v>32</v>
      </c>
      <c r="O1048" t="s">
        <v>2228</v>
      </c>
      <c r="T1048" t="s">
        <v>44</v>
      </c>
      <c r="U1048" t="s">
        <v>18</v>
      </c>
      <c r="V1048">
        <v>-25</v>
      </c>
      <c r="W1048" t="s">
        <v>19</v>
      </c>
      <c r="X1048" s="32" t="s">
        <v>258</v>
      </c>
      <c r="Y1048">
        <v>0</v>
      </c>
      <c r="Z1048">
        <v>15</v>
      </c>
      <c r="AC1048">
        <v>15</v>
      </c>
      <c r="AD1048">
        <v>15</v>
      </c>
      <c r="AJ1048" s="32" t="s">
        <v>65</v>
      </c>
      <c r="AK1048" t="s">
        <v>2224</v>
      </c>
      <c r="AN1048" t="s">
        <v>224</v>
      </c>
      <c r="AO1048">
        <v>0</v>
      </c>
      <c r="AP1048">
        <v>0</v>
      </c>
      <c r="AQ1048">
        <v>0</v>
      </c>
      <c r="AR1048">
        <v>1</v>
      </c>
      <c r="AS1048">
        <v>1</v>
      </c>
      <c r="AT1048">
        <v>1</v>
      </c>
      <c r="AU1048">
        <v>1</v>
      </c>
      <c r="AV1048">
        <v>1</v>
      </c>
    </row>
    <row r="1049" spans="1:48" hidden="1" x14ac:dyDescent="0.25">
      <c r="A1049" t="s">
        <v>17</v>
      </c>
      <c r="B1049" t="s">
        <v>2222</v>
      </c>
      <c r="C1049" t="s">
        <v>2223</v>
      </c>
      <c r="D1049" t="s">
        <v>3034</v>
      </c>
      <c r="E1049" t="s">
        <v>2620</v>
      </c>
      <c r="G1049">
        <v>0</v>
      </c>
      <c r="J1049" s="33">
        <v>42355</v>
      </c>
      <c r="K1049" t="s">
        <v>136</v>
      </c>
      <c r="L1049" t="s">
        <v>36</v>
      </c>
      <c r="M1049" t="s">
        <v>87</v>
      </c>
      <c r="N1049" t="s">
        <v>24</v>
      </c>
      <c r="O1049" t="s">
        <v>2228</v>
      </c>
      <c r="T1049" t="s">
        <v>44</v>
      </c>
      <c r="U1049" t="s">
        <v>18</v>
      </c>
      <c r="V1049">
        <v>-20</v>
      </c>
      <c r="W1049" t="s">
        <v>19</v>
      </c>
      <c r="X1049" s="32" t="s">
        <v>277</v>
      </c>
      <c r="Y1049">
        <v>5</v>
      </c>
      <c r="Z1049">
        <v>15</v>
      </c>
      <c r="AC1049">
        <v>15</v>
      </c>
      <c r="AD1049">
        <v>15</v>
      </c>
      <c r="AJ1049" s="32" t="s">
        <v>273</v>
      </c>
      <c r="AK1049" t="s">
        <v>2224</v>
      </c>
      <c r="AL1049" t="s">
        <v>33</v>
      </c>
      <c r="AN1049" t="s">
        <v>224</v>
      </c>
      <c r="AO1049">
        <v>0</v>
      </c>
      <c r="AP1049">
        <v>0</v>
      </c>
      <c r="AQ1049">
        <v>0</v>
      </c>
      <c r="AR1049">
        <v>1</v>
      </c>
      <c r="AS1049">
        <v>1</v>
      </c>
      <c r="AT1049">
        <v>1</v>
      </c>
      <c r="AU1049">
        <v>1</v>
      </c>
      <c r="AV1049">
        <v>1</v>
      </c>
    </row>
    <row r="1050" spans="1:48" hidden="1" x14ac:dyDescent="0.25">
      <c r="A1050" t="s">
        <v>17</v>
      </c>
      <c r="B1050" t="s">
        <v>2222</v>
      </c>
      <c r="C1050" t="s">
        <v>2223</v>
      </c>
      <c r="D1050" t="s">
        <v>3035</v>
      </c>
      <c r="E1050" t="s">
        <v>2621</v>
      </c>
      <c r="G1050">
        <v>0</v>
      </c>
      <c r="J1050" s="33">
        <v>42394</v>
      </c>
      <c r="K1050" t="s">
        <v>136</v>
      </c>
      <c r="L1050" t="s">
        <v>36</v>
      </c>
      <c r="M1050" t="s">
        <v>87</v>
      </c>
      <c r="N1050" t="s">
        <v>24</v>
      </c>
      <c r="O1050" t="s">
        <v>2228</v>
      </c>
      <c r="T1050" t="s">
        <v>44</v>
      </c>
      <c r="U1050" t="s">
        <v>18</v>
      </c>
      <c r="V1050">
        <v>-25</v>
      </c>
      <c r="W1050" t="s">
        <v>19</v>
      </c>
      <c r="X1050" s="32" t="s">
        <v>243</v>
      </c>
      <c r="Y1050">
        <v>0</v>
      </c>
      <c r="Z1050">
        <v>15</v>
      </c>
      <c r="AC1050">
        <v>15</v>
      </c>
      <c r="AD1050">
        <v>15</v>
      </c>
      <c r="AJ1050" s="32" t="s">
        <v>486</v>
      </c>
      <c r="AK1050" t="s">
        <v>2224</v>
      </c>
      <c r="AL1050" t="s">
        <v>33</v>
      </c>
      <c r="AN1050" s="1">
        <v>42289</v>
      </c>
      <c r="AO1050">
        <v>0</v>
      </c>
      <c r="AP1050">
        <v>0</v>
      </c>
      <c r="AQ1050">
        <v>0</v>
      </c>
      <c r="AR1050">
        <v>1</v>
      </c>
      <c r="AS1050">
        <v>1</v>
      </c>
      <c r="AT1050">
        <v>1</v>
      </c>
      <c r="AU1050">
        <v>1</v>
      </c>
      <c r="AV1050">
        <v>1</v>
      </c>
    </row>
    <row r="1051" spans="1:48" hidden="1" x14ac:dyDescent="0.25">
      <c r="A1051" t="s">
        <v>17</v>
      </c>
      <c r="B1051" t="s">
        <v>2222</v>
      </c>
      <c r="C1051" t="s">
        <v>2223</v>
      </c>
      <c r="D1051" t="s">
        <v>3036</v>
      </c>
      <c r="E1051" t="s">
        <v>2622</v>
      </c>
      <c r="G1051">
        <v>0</v>
      </c>
      <c r="J1051" s="33">
        <v>42422</v>
      </c>
      <c r="K1051" t="s">
        <v>136</v>
      </c>
      <c r="L1051" t="s">
        <v>36</v>
      </c>
      <c r="M1051" t="s">
        <v>87</v>
      </c>
      <c r="N1051" t="s">
        <v>24</v>
      </c>
      <c r="O1051" t="s">
        <v>2228</v>
      </c>
      <c r="T1051" t="s">
        <v>44</v>
      </c>
      <c r="U1051" t="s">
        <v>18</v>
      </c>
      <c r="V1051">
        <v>-25</v>
      </c>
      <c r="W1051" t="s">
        <v>19</v>
      </c>
      <c r="X1051" s="32" t="s">
        <v>487</v>
      </c>
      <c r="Y1051">
        <v>0</v>
      </c>
      <c r="Z1051">
        <v>20</v>
      </c>
      <c r="AC1051">
        <v>20</v>
      </c>
      <c r="AD1051">
        <v>20</v>
      </c>
      <c r="AJ1051" s="32" t="s">
        <v>71</v>
      </c>
      <c r="AK1051" t="s">
        <v>2224</v>
      </c>
      <c r="AL1051" t="s">
        <v>33</v>
      </c>
      <c r="AN1051" t="s">
        <v>68</v>
      </c>
      <c r="AO1051">
        <v>0</v>
      </c>
      <c r="AP1051">
        <v>0</v>
      </c>
      <c r="AQ1051">
        <v>0</v>
      </c>
      <c r="AR1051">
        <v>1</v>
      </c>
      <c r="AS1051">
        <v>1</v>
      </c>
      <c r="AT1051">
        <v>1</v>
      </c>
      <c r="AU1051">
        <v>1</v>
      </c>
      <c r="AV1051">
        <v>1</v>
      </c>
    </row>
    <row r="1052" spans="1:48" hidden="1" x14ac:dyDescent="0.25">
      <c r="A1052" t="s">
        <v>17</v>
      </c>
      <c r="B1052" t="s">
        <v>2222</v>
      </c>
      <c r="C1052" t="s">
        <v>2223</v>
      </c>
      <c r="D1052" t="s">
        <v>3037</v>
      </c>
      <c r="E1052" t="s">
        <v>2623</v>
      </c>
      <c r="G1052">
        <v>0</v>
      </c>
      <c r="J1052" s="33">
        <v>42472</v>
      </c>
      <c r="K1052" t="s">
        <v>30</v>
      </c>
      <c r="L1052" t="s">
        <v>36</v>
      </c>
      <c r="M1052" t="s">
        <v>87</v>
      </c>
      <c r="N1052" t="s">
        <v>32</v>
      </c>
      <c r="O1052" t="s">
        <v>2228</v>
      </c>
      <c r="T1052" t="s">
        <v>44</v>
      </c>
      <c r="U1052" t="s">
        <v>18</v>
      </c>
      <c r="V1052">
        <v>-25</v>
      </c>
      <c r="W1052" t="s">
        <v>19</v>
      </c>
      <c r="X1052" s="32" t="s">
        <v>54</v>
      </c>
      <c r="Y1052">
        <v>0</v>
      </c>
      <c r="Z1052">
        <v>35</v>
      </c>
      <c r="AC1052">
        <v>35</v>
      </c>
      <c r="AD1052">
        <v>35</v>
      </c>
      <c r="AJ1052" s="32" t="s">
        <v>561</v>
      </c>
      <c r="AK1052" t="s">
        <v>2224</v>
      </c>
      <c r="AN1052" s="1">
        <v>42554</v>
      </c>
      <c r="AO1052">
        <v>0</v>
      </c>
      <c r="AP1052">
        <v>0</v>
      </c>
      <c r="AQ1052">
        <v>0</v>
      </c>
      <c r="AR1052">
        <v>1</v>
      </c>
      <c r="AS1052">
        <v>1</v>
      </c>
      <c r="AT1052">
        <v>1</v>
      </c>
      <c r="AU1052">
        <v>1</v>
      </c>
      <c r="AV1052">
        <v>1</v>
      </c>
    </row>
    <row r="1053" spans="1:48" hidden="1" x14ac:dyDescent="0.25">
      <c r="A1053" t="s">
        <v>17</v>
      </c>
      <c r="B1053" t="s">
        <v>2222</v>
      </c>
      <c r="C1053" t="s">
        <v>2223</v>
      </c>
      <c r="D1053" t="s">
        <v>3038</v>
      </c>
      <c r="E1053" t="s">
        <v>2624</v>
      </c>
      <c r="G1053">
        <v>0</v>
      </c>
      <c r="J1053" s="33">
        <v>42577</v>
      </c>
      <c r="K1053" t="s">
        <v>46</v>
      </c>
      <c r="L1053" t="s">
        <v>36</v>
      </c>
      <c r="M1053" t="s">
        <v>87</v>
      </c>
      <c r="N1053" t="s">
        <v>24</v>
      </c>
      <c r="O1053" t="s">
        <v>2228</v>
      </c>
      <c r="T1053" t="s">
        <v>44</v>
      </c>
      <c r="U1053" t="s">
        <v>18</v>
      </c>
      <c r="V1053">
        <v>-25</v>
      </c>
      <c r="W1053" t="s">
        <v>19</v>
      </c>
      <c r="X1053" s="32" t="s">
        <v>638</v>
      </c>
      <c r="Y1053">
        <v>0</v>
      </c>
      <c r="Z1053">
        <v>70</v>
      </c>
      <c r="AC1053">
        <v>70</v>
      </c>
      <c r="AD1053">
        <v>70</v>
      </c>
      <c r="AJ1053" s="32" t="s">
        <v>927</v>
      </c>
      <c r="AK1053" t="s">
        <v>2224</v>
      </c>
      <c r="AL1053" t="s">
        <v>144</v>
      </c>
      <c r="AN1053" t="s">
        <v>454</v>
      </c>
      <c r="AO1053">
        <v>0</v>
      </c>
      <c r="AP1053">
        <v>0</v>
      </c>
      <c r="AQ1053">
        <v>0</v>
      </c>
      <c r="AR1053">
        <v>1</v>
      </c>
      <c r="AS1053">
        <v>1</v>
      </c>
      <c r="AT1053">
        <v>1</v>
      </c>
      <c r="AU1053">
        <v>1</v>
      </c>
      <c r="AV1053">
        <v>1</v>
      </c>
    </row>
    <row r="1054" spans="1:48" hidden="1" x14ac:dyDescent="0.25">
      <c r="A1054" t="s">
        <v>17</v>
      </c>
      <c r="B1054" t="s">
        <v>2222</v>
      </c>
      <c r="C1054" t="s">
        <v>2223</v>
      </c>
      <c r="D1054" t="s">
        <v>3039</v>
      </c>
      <c r="E1054" t="s">
        <v>2625</v>
      </c>
      <c r="G1054">
        <v>0</v>
      </c>
      <c r="J1054" s="33">
        <v>42620</v>
      </c>
      <c r="K1054" t="s">
        <v>46</v>
      </c>
      <c r="L1054" t="s">
        <v>36</v>
      </c>
      <c r="M1054" t="s">
        <v>87</v>
      </c>
      <c r="N1054" t="s">
        <v>24</v>
      </c>
      <c r="O1054" t="s">
        <v>2228</v>
      </c>
      <c r="T1054" t="s">
        <v>44</v>
      </c>
      <c r="U1054" t="s">
        <v>18</v>
      </c>
      <c r="V1054">
        <v>-25</v>
      </c>
      <c r="W1054" t="s">
        <v>19</v>
      </c>
      <c r="X1054" s="32" t="s">
        <v>70</v>
      </c>
      <c r="Y1054">
        <v>0</v>
      </c>
      <c r="Z1054">
        <v>20</v>
      </c>
      <c r="AC1054">
        <v>20</v>
      </c>
      <c r="AD1054">
        <v>20</v>
      </c>
      <c r="AJ1054" s="32" t="s">
        <v>1531</v>
      </c>
      <c r="AK1054" t="s">
        <v>2224</v>
      </c>
      <c r="AL1054" t="s">
        <v>33</v>
      </c>
      <c r="AN1054" t="s">
        <v>912</v>
      </c>
      <c r="AO1054">
        <v>0</v>
      </c>
      <c r="AP1054">
        <v>0</v>
      </c>
      <c r="AQ1054">
        <v>0</v>
      </c>
      <c r="AR1054">
        <v>1</v>
      </c>
      <c r="AS1054">
        <v>1</v>
      </c>
      <c r="AT1054">
        <v>1</v>
      </c>
      <c r="AU1054">
        <v>1</v>
      </c>
      <c r="AV1054">
        <v>1</v>
      </c>
    </row>
    <row r="1055" spans="1:48" hidden="1" x14ac:dyDescent="0.25">
      <c r="A1055" t="s">
        <v>17</v>
      </c>
      <c r="B1055" t="s">
        <v>2222</v>
      </c>
      <c r="C1055" t="s">
        <v>2223</v>
      </c>
      <c r="D1055" t="s">
        <v>3040</v>
      </c>
      <c r="E1055" t="s">
        <v>2626</v>
      </c>
      <c r="G1055">
        <v>0</v>
      </c>
      <c r="J1055" s="33">
        <v>42641</v>
      </c>
      <c r="K1055" t="s">
        <v>136</v>
      </c>
      <c r="L1055" t="s">
        <v>36</v>
      </c>
      <c r="M1055" t="s">
        <v>87</v>
      </c>
      <c r="N1055" t="s">
        <v>24</v>
      </c>
      <c r="O1055" t="s">
        <v>2228</v>
      </c>
      <c r="T1055" t="s">
        <v>44</v>
      </c>
      <c r="U1055" t="s">
        <v>18</v>
      </c>
      <c r="V1055">
        <v>-25</v>
      </c>
      <c r="W1055" t="s">
        <v>19</v>
      </c>
      <c r="X1055" s="32" t="s">
        <v>1111</v>
      </c>
      <c r="Y1055">
        <v>0</v>
      </c>
      <c r="Z1055">
        <v>15</v>
      </c>
      <c r="AC1055">
        <v>15</v>
      </c>
      <c r="AD1055">
        <v>15</v>
      </c>
      <c r="AJ1055" s="32" t="s">
        <v>1097</v>
      </c>
      <c r="AK1055" t="s">
        <v>2224</v>
      </c>
      <c r="AL1055" t="s">
        <v>33</v>
      </c>
      <c r="AN1055" t="s">
        <v>945</v>
      </c>
      <c r="AO1055">
        <v>0</v>
      </c>
      <c r="AP1055">
        <v>0</v>
      </c>
      <c r="AQ1055">
        <v>0</v>
      </c>
      <c r="AR1055">
        <v>1</v>
      </c>
      <c r="AS1055">
        <v>1</v>
      </c>
      <c r="AT1055">
        <v>1</v>
      </c>
      <c r="AU1055">
        <v>1</v>
      </c>
      <c r="AV1055">
        <v>1</v>
      </c>
    </row>
    <row r="1056" spans="1:48" hidden="1" x14ac:dyDescent="0.25">
      <c r="A1056" t="s">
        <v>17</v>
      </c>
      <c r="B1056" t="s">
        <v>2222</v>
      </c>
      <c r="C1056" t="s">
        <v>2223</v>
      </c>
      <c r="D1056" t="s">
        <v>3041</v>
      </c>
      <c r="E1056" t="s">
        <v>2627</v>
      </c>
      <c r="G1056">
        <v>0</v>
      </c>
      <c r="J1056" s="33">
        <v>42669</v>
      </c>
      <c r="K1056" t="s">
        <v>136</v>
      </c>
      <c r="L1056" t="s">
        <v>36</v>
      </c>
      <c r="M1056" t="s">
        <v>87</v>
      </c>
      <c r="N1056" t="s">
        <v>24</v>
      </c>
      <c r="O1056" t="s">
        <v>2228</v>
      </c>
      <c r="T1056" t="s">
        <v>44</v>
      </c>
      <c r="U1056" t="s">
        <v>18</v>
      </c>
      <c r="V1056">
        <v>-25</v>
      </c>
      <c r="W1056" t="s">
        <v>19</v>
      </c>
      <c r="X1056" s="32" t="s">
        <v>569</v>
      </c>
      <c r="Y1056">
        <v>0</v>
      </c>
      <c r="Z1056">
        <v>20</v>
      </c>
      <c r="AC1056">
        <v>20</v>
      </c>
      <c r="AD1056">
        <v>20</v>
      </c>
      <c r="AJ1056" s="32" t="s">
        <v>1034</v>
      </c>
      <c r="AK1056" t="s">
        <v>2224</v>
      </c>
      <c r="AL1056" t="s">
        <v>33</v>
      </c>
      <c r="AN1056" t="s">
        <v>1532</v>
      </c>
      <c r="AO1056">
        <v>0</v>
      </c>
      <c r="AP1056">
        <v>0</v>
      </c>
      <c r="AQ1056">
        <v>0</v>
      </c>
      <c r="AR1056">
        <v>1</v>
      </c>
      <c r="AS1056">
        <v>1</v>
      </c>
      <c r="AT1056">
        <v>1</v>
      </c>
      <c r="AU1056">
        <v>1</v>
      </c>
      <c r="AV1056">
        <v>1</v>
      </c>
    </row>
    <row r="1057" spans="1:48" hidden="1" x14ac:dyDescent="0.25">
      <c r="A1057" t="s">
        <v>17</v>
      </c>
      <c r="B1057" t="s">
        <v>2222</v>
      </c>
      <c r="C1057" t="s">
        <v>2223</v>
      </c>
      <c r="D1057" t="s">
        <v>3042</v>
      </c>
      <c r="E1057" t="s">
        <v>2628</v>
      </c>
      <c r="G1057">
        <v>0</v>
      </c>
      <c r="J1057" s="33">
        <v>42669</v>
      </c>
      <c r="K1057" t="s">
        <v>30</v>
      </c>
      <c r="L1057" t="s">
        <v>36</v>
      </c>
      <c r="M1057" t="s">
        <v>87</v>
      </c>
      <c r="N1057" t="s">
        <v>32</v>
      </c>
      <c r="O1057" t="s">
        <v>2228</v>
      </c>
      <c r="T1057" t="s">
        <v>44</v>
      </c>
      <c r="U1057" t="s">
        <v>25</v>
      </c>
      <c r="V1057">
        <v>-15</v>
      </c>
      <c r="W1057" t="s">
        <v>19</v>
      </c>
      <c r="X1057" s="32" t="s">
        <v>1034</v>
      </c>
      <c r="Y1057">
        <v>10</v>
      </c>
      <c r="Z1057">
        <v>0</v>
      </c>
      <c r="AC1057">
        <v>0</v>
      </c>
      <c r="AD1057">
        <v>0</v>
      </c>
      <c r="AJ1057" s="32" t="s">
        <v>1034</v>
      </c>
      <c r="AK1057" t="s">
        <v>2224</v>
      </c>
      <c r="AL1057" t="s">
        <v>158</v>
      </c>
      <c r="AN1057" s="1">
        <v>42500</v>
      </c>
      <c r="AO1057">
        <v>0</v>
      </c>
      <c r="AP1057">
        <v>0</v>
      </c>
      <c r="AQ1057">
        <v>0</v>
      </c>
      <c r="AR1057">
        <v>1</v>
      </c>
      <c r="AS1057">
        <v>1</v>
      </c>
      <c r="AT1057">
        <v>1</v>
      </c>
      <c r="AU1057">
        <v>1</v>
      </c>
      <c r="AV1057">
        <v>1</v>
      </c>
    </row>
    <row r="1058" spans="1:48" hidden="1" x14ac:dyDescent="0.25">
      <c r="A1058" t="s">
        <v>17</v>
      </c>
      <c r="B1058" t="s">
        <v>2222</v>
      </c>
      <c r="C1058" t="s">
        <v>2223</v>
      </c>
      <c r="D1058" t="s">
        <v>3043</v>
      </c>
      <c r="E1058" t="s">
        <v>2629</v>
      </c>
      <c r="G1058">
        <v>0</v>
      </c>
      <c r="J1058" s="33">
        <v>42702</v>
      </c>
      <c r="K1058" t="s">
        <v>46</v>
      </c>
      <c r="L1058" t="s">
        <v>36</v>
      </c>
      <c r="M1058" t="s">
        <v>87</v>
      </c>
      <c r="N1058" t="s">
        <v>24</v>
      </c>
      <c r="O1058" t="s">
        <v>2228</v>
      </c>
      <c r="T1058" t="s">
        <v>44</v>
      </c>
      <c r="U1058" t="s">
        <v>18</v>
      </c>
      <c r="V1058">
        <v>-25</v>
      </c>
      <c r="W1058" t="s">
        <v>19</v>
      </c>
      <c r="X1058" s="32" t="s">
        <v>79</v>
      </c>
      <c r="Y1058">
        <v>0</v>
      </c>
      <c r="Z1058">
        <v>10</v>
      </c>
      <c r="AC1058">
        <v>10</v>
      </c>
      <c r="AD1058">
        <v>10</v>
      </c>
      <c r="AJ1058" s="32" t="s">
        <v>2036</v>
      </c>
      <c r="AK1058" t="s">
        <v>2224</v>
      </c>
      <c r="AL1058" t="s">
        <v>144</v>
      </c>
      <c r="AN1058" t="s">
        <v>1103</v>
      </c>
      <c r="AO1058">
        <v>0</v>
      </c>
      <c r="AP1058">
        <v>0</v>
      </c>
      <c r="AQ1058">
        <v>0</v>
      </c>
      <c r="AR1058">
        <v>1</v>
      </c>
      <c r="AS1058">
        <v>1</v>
      </c>
      <c r="AT1058">
        <v>1</v>
      </c>
      <c r="AU1058">
        <v>1</v>
      </c>
      <c r="AV1058">
        <v>1</v>
      </c>
    </row>
    <row r="1059" spans="1:48" hidden="1" x14ac:dyDescent="0.25">
      <c r="A1059" t="s">
        <v>17</v>
      </c>
      <c r="B1059" t="s">
        <v>2222</v>
      </c>
      <c r="C1059" t="s">
        <v>2223</v>
      </c>
      <c r="D1059" t="s">
        <v>3044</v>
      </c>
      <c r="E1059" t="s">
        <v>2630</v>
      </c>
      <c r="G1059">
        <v>0</v>
      </c>
      <c r="J1059" s="33">
        <v>42716</v>
      </c>
      <c r="K1059" t="s">
        <v>46</v>
      </c>
      <c r="L1059" t="s">
        <v>39</v>
      </c>
      <c r="M1059" t="s">
        <v>87</v>
      </c>
      <c r="N1059" t="s">
        <v>24</v>
      </c>
      <c r="O1059" t="s">
        <v>2228</v>
      </c>
      <c r="T1059" t="s">
        <v>44</v>
      </c>
      <c r="U1059" t="s">
        <v>18</v>
      </c>
      <c r="V1059">
        <v>-25</v>
      </c>
      <c r="W1059" t="s">
        <v>19</v>
      </c>
      <c r="X1059" s="32" t="s">
        <v>52</v>
      </c>
      <c r="Y1059">
        <v>0</v>
      </c>
      <c r="Z1059">
        <v>10</v>
      </c>
      <c r="AC1059">
        <v>10</v>
      </c>
      <c r="AD1059">
        <v>10</v>
      </c>
      <c r="AJ1059" s="32" t="s">
        <v>1035</v>
      </c>
      <c r="AK1059" t="s">
        <v>2224</v>
      </c>
      <c r="AL1059" t="s">
        <v>144</v>
      </c>
      <c r="AN1059" s="1">
        <v>42471</v>
      </c>
      <c r="AO1059">
        <v>0</v>
      </c>
      <c r="AP1059">
        <v>0</v>
      </c>
      <c r="AQ1059">
        <v>0</v>
      </c>
      <c r="AR1059">
        <v>1</v>
      </c>
      <c r="AS1059">
        <v>1</v>
      </c>
      <c r="AT1059">
        <v>1</v>
      </c>
      <c r="AU1059">
        <v>1</v>
      </c>
      <c r="AV1059">
        <v>1</v>
      </c>
    </row>
    <row r="1060" spans="1:48" hidden="1" x14ac:dyDescent="0.25">
      <c r="A1060" t="s">
        <v>17</v>
      </c>
      <c r="B1060" t="s">
        <v>2222</v>
      </c>
      <c r="C1060" t="s">
        <v>2223</v>
      </c>
      <c r="D1060" t="s">
        <v>2631</v>
      </c>
      <c r="E1060" t="s">
        <v>2632</v>
      </c>
      <c r="G1060">
        <v>0</v>
      </c>
      <c r="J1060" s="33">
        <v>42723</v>
      </c>
      <c r="L1060" t="s">
        <v>36</v>
      </c>
      <c r="M1060" t="s">
        <v>453</v>
      </c>
      <c r="N1060" t="s">
        <v>172</v>
      </c>
      <c r="O1060" t="s">
        <v>2228</v>
      </c>
      <c r="T1060" t="s">
        <v>437</v>
      </c>
      <c r="U1060" t="s">
        <v>18</v>
      </c>
      <c r="V1060">
        <v>-25</v>
      </c>
      <c r="W1060" t="s">
        <v>19</v>
      </c>
      <c r="X1060" s="32" t="s">
        <v>34</v>
      </c>
      <c r="Y1060">
        <v>0</v>
      </c>
      <c r="Z1060">
        <v>5</v>
      </c>
      <c r="AC1060">
        <v>5</v>
      </c>
      <c r="AD1060">
        <v>5</v>
      </c>
      <c r="AJ1060" s="32" t="s">
        <v>1215</v>
      </c>
      <c r="AK1060" t="s">
        <v>2224</v>
      </c>
      <c r="AN1060" t="s">
        <v>1308</v>
      </c>
      <c r="AO1060">
        <v>0</v>
      </c>
      <c r="AP1060">
        <v>0</v>
      </c>
      <c r="AQ1060">
        <v>0</v>
      </c>
      <c r="AR1060">
        <v>1</v>
      </c>
      <c r="AS1060">
        <v>1</v>
      </c>
      <c r="AT1060">
        <v>1</v>
      </c>
      <c r="AU1060">
        <v>1</v>
      </c>
      <c r="AV1060">
        <v>1</v>
      </c>
    </row>
    <row r="1061" spans="1:48" hidden="1" x14ac:dyDescent="0.25">
      <c r="A1061" t="s">
        <v>17</v>
      </c>
      <c r="B1061" t="s">
        <v>2222</v>
      </c>
      <c r="C1061" t="s">
        <v>2223</v>
      </c>
      <c r="D1061" t="s">
        <v>2633</v>
      </c>
      <c r="E1061" t="s">
        <v>2634</v>
      </c>
      <c r="G1061">
        <v>0</v>
      </c>
      <c r="J1061" s="33">
        <v>42737</v>
      </c>
      <c r="L1061" t="s">
        <v>36</v>
      </c>
      <c r="M1061" t="s">
        <v>453</v>
      </c>
      <c r="N1061" t="s">
        <v>172</v>
      </c>
      <c r="O1061" t="s">
        <v>2228</v>
      </c>
      <c r="T1061" t="s">
        <v>437</v>
      </c>
      <c r="U1061" t="s">
        <v>18</v>
      </c>
      <c r="V1061">
        <v>-25</v>
      </c>
      <c r="W1061" t="s">
        <v>19</v>
      </c>
      <c r="X1061" s="32" t="s">
        <v>665</v>
      </c>
      <c r="Y1061">
        <v>0</v>
      </c>
      <c r="Z1061">
        <v>5</v>
      </c>
      <c r="AC1061">
        <v>5</v>
      </c>
      <c r="AD1061">
        <v>5</v>
      </c>
      <c r="AJ1061" s="32" t="s">
        <v>1133</v>
      </c>
      <c r="AK1061" t="s">
        <v>2224</v>
      </c>
      <c r="AN1061" t="s">
        <v>2256</v>
      </c>
      <c r="AO1061">
        <v>0</v>
      </c>
      <c r="AP1061">
        <v>0</v>
      </c>
      <c r="AQ1061">
        <v>0</v>
      </c>
      <c r="AR1061">
        <v>1</v>
      </c>
      <c r="AS1061">
        <v>1</v>
      </c>
      <c r="AT1061">
        <v>1</v>
      </c>
      <c r="AU1061">
        <v>1</v>
      </c>
      <c r="AV1061">
        <v>1</v>
      </c>
    </row>
    <row r="1062" spans="1:48" hidden="1" x14ac:dyDescent="0.25">
      <c r="A1062" t="s">
        <v>17</v>
      </c>
      <c r="B1062" t="s">
        <v>2222</v>
      </c>
      <c r="C1062" t="s">
        <v>2223</v>
      </c>
      <c r="D1062" t="s">
        <v>2635</v>
      </c>
      <c r="E1062" t="s">
        <v>2636</v>
      </c>
      <c r="G1062">
        <v>0</v>
      </c>
      <c r="J1062" s="33">
        <v>42744</v>
      </c>
      <c r="L1062" t="s">
        <v>36</v>
      </c>
      <c r="M1062" t="s">
        <v>453</v>
      </c>
      <c r="N1062" t="s">
        <v>172</v>
      </c>
      <c r="O1062" t="s">
        <v>2228</v>
      </c>
      <c r="T1062" t="s">
        <v>437</v>
      </c>
      <c r="U1062" t="s">
        <v>18</v>
      </c>
      <c r="V1062">
        <v>-25</v>
      </c>
      <c r="W1062" t="s">
        <v>19</v>
      </c>
      <c r="X1062" s="32" t="s">
        <v>680</v>
      </c>
      <c r="Y1062">
        <v>0</v>
      </c>
      <c r="Z1062">
        <v>5</v>
      </c>
      <c r="AC1062">
        <v>5</v>
      </c>
      <c r="AD1062">
        <v>5</v>
      </c>
      <c r="AJ1062" s="32" t="s">
        <v>1138</v>
      </c>
      <c r="AK1062" t="s">
        <v>2224</v>
      </c>
      <c r="AN1062" t="s">
        <v>2036</v>
      </c>
      <c r="AO1062">
        <v>0</v>
      </c>
      <c r="AP1062">
        <v>0</v>
      </c>
      <c r="AQ1062">
        <v>0</v>
      </c>
      <c r="AR1062">
        <v>1</v>
      </c>
      <c r="AS1062">
        <v>1</v>
      </c>
      <c r="AT1062">
        <v>1</v>
      </c>
      <c r="AU1062">
        <v>1</v>
      </c>
      <c r="AV1062">
        <v>1</v>
      </c>
    </row>
    <row r="1063" spans="1:48" hidden="1" x14ac:dyDescent="0.25">
      <c r="A1063" t="s">
        <v>17</v>
      </c>
      <c r="B1063" t="s">
        <v>2222</v>
      </c>
      <c r="C1063" t="s">
        <v>2223</v>
      </c>
      <c r="D1063" t="s">
        <v>2637</v>
      </c>
      <c r="E1063" t="s">
        <v>2638</v>
      </c>
      <c r="G1063">
        <v>0</v>
      </c>
      <c r="J1063" s="33">
        <v>42751</v>
      </c>
      <c r="L1063" t="s">
        <v>36</v>
      </c>
      <c r="M1063" t="s">
        <v>453</v>
      </c>
      <c r="N1063" t="s">
        <v>172</v>
      </c>
      <c r="O1063" t="s">
        <v>2228</v>
      </c>
      <c r="T1063" t="s">
        <v>437</v>
      </c>
      <c r="U1063" t="s">
        <v>18</v>
      </c>
      <c r="V1063">
        <v>-25</v>
      </c>
      <c r="W1063" t="s">
        <v>19</v>
      </c>
      <c r="X1063" s="32" t="s">
        <v>699</v>
      </c>
      <c r="Y1063">
        <v>0</v>
      </c>
      <c r="Z1063">
        <v>5</v>
      </c>
      <c r="AC1063">
        <v>5</v>
      </c>
      <c r="AD1063">
        <v>5</v>
      </c>
      <c r="AJ1063" s="32" t="s">
        <v>1077</v>
      </c>
      <c r="AK1063" t="s">
        <v>2224</v>
      </c>
      <c r="AN1063" s="1">
        <v>42502</v>
      </c>
      <c r="AO1063">
        <v>0</v>
      </c>
      <c r="AP1063">
        <v>0</v>
      </c>
      <c r="AQ1063">
        <v>0</v>
      </c>
      <c r="AR1063">
        <v>1</v>
      </c>
      <c r="AS1063">
        <v>1</v>
      </c>
      <c r="AT1063">
        <v>1</v>
      </c>
      <c r="AU1063">
        <v>1</v>
      </c>
      <c r="AV1063">
        <v>1</v>
      </c>
    </row>
    <row r="1064" spans="1:48" hidden="1" x14ac:dyDescent="0.25">
      <c r="A1064" t="s">
        <v>17</v>
      </c>
      <c r="B1064" t="s">
        <v>2222</v>
      </c>
      <c r="C1064" t="s">
        <v>2223</v>
      </c>
      <c r="D1064" t="s">
        <v>2639</v>
      </c>
      <c r="E1064" t="s">
        <v>2640</v>
      </c>
      <c r="G1064">
        <v>0</v>
      </c>
      <c r="J1064" s="33">
        <v>42765</v>
      </c>
      <c r="K1064" t="s">
        <v>90</v>
      </c>
      <c r="L1064" t="s">
        <v>28</v>
      </c>
      <c r="M1064" t="s">
        <v>453</v>
      </c>
      <c r="N1064" t="s">
        <v>40</v>
      </c>
      <c r="O1064" t="s">
        <v>2228</v>
      </c>
      <c r="T1064" t="s">
        <v>437</v>
      </c>
      <c r="U1064" t="s">
        <v>18</v>
      </c>
      <c r="V1064">
        <v>-25</v>
      </c>
      <c r="W1064" t="s">
        <v>19</v>
      </c>
      <c r="X1064" s="32" t="s">
        <v>680</v>
      </c>
      <c r="Y1064">
        <v>0</v>
      </c>
      <c r="Z1064">
        <v>20</v>
      </c>
      <c r="AC1064">
        <v>20</v>
      </c>
      <c r="AD1064">
        <v>20</v>
      </c>
      <c r="AJ1064" s="32" t="s">
        <v>1037</v>
      </c>
      <c r="AK1064" t="s">
        <v>2224</v>
      </c>
      <c r="AL1064" t="s">
        <v>1049</v>
      </c>
      <c r="AN1064" t="s">
        <v>1215</v>
      </c>
      <c r="AO1064">
        <v>0</v>
      </c>
      <c r="AP1064">
        <v>0</v>
      </c>
      <c r="AQ1064">
        <v>0</v>
      </c>
      <c r="AR1064">
        <v>1</v>
      </c>
      <c r="AS1064">
        <v>1</v>
      </c>
      <c r="AT1064">
        <v>1</v>
      </c>
      <c r="AU1064">
        <v>1</v>
      </c>
      <c r="AV1064">
        <v>1</v>
      </c>
    </row>
    <row r="1065" spans="1:48" hidden="1" x14ac:dyDescent="0.25">
      <c r="A1065" t="s">
        <v>17</v>
      </c>
      <c r="B1065" t="s">
        <v>2222</v>
      </c>
      <c r="C1065" t="s">
        <v>2223</v>
      </c>
      <c r="D1065" t="s">
        <v>2641</v>
      </c>
      <c r="E1065" t="s">
        <v>2642</v>
      </c>
      <c r="G1065">
        <v>0</v>
      </c>
      <c r="J1065" s="33">
        <v>42737</v>
      </c>
      <c r="L1065" t="s">
        <v>36</v>
      </c>
      <c r="M1065" t="s">
        <v>453</v>
      </c>
      <c r="N1065" t="s">
        <v>172</v>
      </c>
      <c r="O1065" t="s">
        <v>2228</v>
      </c>
      <c r="T1065" t="s">
        <v>437</v>
      </c>
      <c r="U1065" t="s">
        <v>18</v>
      </c>
      <c r="V1065">
        <v>-30</v>
      </c>
      <c r="W1065" t="s">
        <v>19</v>
      </c>
      <c r="X1065" s="32" t="s">
        <v>34</v>
      </c>
      <c r="Y1065">
        <v>0</v>
      </c>
      <c r="Z1065">
        <v>10</v>
      </c>
      <c r="AC1065">
        <v>10</v>
      </c>
      <c r="AD1065">
        <v>10</v>
      </c>
      <c r="AJ1065" s="32" t="s">
        <v>1133</v>
      </c>
      <c r="AK1065" t="s">
        <v>2224</v>
      </c>
      <c r="AN1065" t="s">
        <v>1308</v>
      </c>
      <c r="AO1065">
        <v>0</v>
      </c>
      <c r="AP1065">
        <v>0</v>
      </c>
      <c r="AQ1065">
        <v>0</v>
      </c>
      <c r="AR1065">
        <v>1</v>
      </c>
      <c r="AS1065">
        <v>1</v>
      </c>
      <c r="AT1065">
        <v>1</v>
      </c>
      <c r="AU1065">
        <v>1</v>
      </c>
      <c r="AV1065">
        <v>1</v>
      </c>
    </row>
    <row r="1066" spans="1:48" hidden="1" x14ac:dyDescent="0.25">
      <c r="A1066" t="s">
        <v>17</v>
      </c>
      <c r="B1066" t="s">
        <v>2222</v>
      </c>
      <c r="C1066" t="s">
        <v>2223</v>
      </c>
      <c r="D1066" t="s">
        <v>2643</v>
      </c>
      <c r="E1066" t="s">
        <v>2644</v>
      </c>
      <c r="G1066">
        <v>0</v>
      </c>
      <c r="J1066" s="33">
        <v>42751</v>
      </c>
      <c r="L1066" t="s">
        <v>36</v>
      </c>
      <c r="M1066" t="s">
        <v>453</v>
      </c>
      <c r="N1066" t="s">
        <v>172</v>
      </c>
      <c r="O1066" t="s">
        <v>2228</v>
      </c>
      <c r="T1066" t="s">
        <v>437</v>
      </c>
      <c r="U1066" t="s">
        <v>18</v>
      </c>
      <c r="V1066">
        <v>-30</v>
      </c>
      <c r="W1066" t="s">
        <v>19</v>
      </c>
      <c r="X1066" s="32" t="s">
        <v>680</v>
      </c>
      <c r="Y1066">
        <v>0</v>
      </c>
      <c r="Z1066">
        <v>10</v>
      </c>
      <c r="AC1066">
        <v>10</v>
      </c>
      <c r="AD1066">
        <v>10</v>
      </c>
      <c r="AJ1066" s="32" t="s">
        <v>1077</v>
      </c>
      <c r="AK1066" t="s">
        <v>2224</v>
      </c>
      <c r="AN1066" t="s">
        <v>2036</v>
      </c>
      <c r="AO1066">
        <v>0</v>
      </c>
      <c r="AP1066">
        <v>0</v>
      </c>
      <c r="AQ1066">
        <v>0</v>
      </c>
      <c r="AR1066">
        <v>1</v>
      </c>
      <c r="AS1066">
        <v>1</v>
      </c>
      <c r="AT1066">
        <v>1</v>
      </c>
      <c r="AU1066">
        <v>1</v>
      </c>
      <c r="AV1066">
        <v>1</v>
      </c>
    </row>
    <row r="1067" spans="1:48" hidden="1" x14ac:dyDescent="0.25">
      <c r="A1067" t="s">
        <v>17</v>
      </c>
      <c r="B1067" t="s">
        <v>2222</v>
      </c>
      <c r="C1067" t="s">
        <v>2223</v>
      </c>
      <c r="D1067" t="s">
        <v>2645</v>
      </c>
      <c r="E1067" t="s">
        <v>2646</v>
      </c>
      <c r="G1067">
        <v>0</v>
      </c>
      <c r="J1067" s="33">
        <v>42765</v>
      </c>
      <c r="L1067" t="s">
        <v>36</v>
      </c>
      <c r="M1067" t="s">
        <v>453</v>
      </c>
      <c r="N1067" t="s">
        <v>172</v>
      </c>
      <c r="O1067" t="s">
        <v>2228</v>
      </c>
      <c r="T1067" t="s">
        <v>437</v>
      </c>
      <c r="U1067" t="s">
        <v>18</v>
      </c>
      <c r="V1067">
        <v>-30</v>
      </c>
      <c r="W1067" t="s">
        <v>19</v>
      </c>
      <c r="X1067" s="32" t="s">
        <v>1074</v>
      </c>
      <c r="Y1067">
        <v>0</v>
      </c>
      <c r="Z1067">
        <v>10</v>
      </c>
      <c r="AC1067">
        <v>10</v>
      </c>
      <c r="AD1067">
        <v>10</v>
      </c>
      <c r="AJ1067" s="32" t="s">
        <v>1037</v>
      </c>
      <c r="AK1067" t="s">
        <v>2224</v>
      </c>
      <c r="AN1067" s="1">
        <v>42716</v>
      </c>
      <c r="AO1067">
        <v>0</v>
      </c>
      <c r="AP1067">
        <v>0</v>
      </c>
      <c r="AQ1067">
        <v>0</v>
      </c>
      <c r="AR1067">
        <v>1</v>
      </c>
      <c r="AS1067">
        <v>1</v>
      </c>
      <c r="AT1067">
        <v>1</v>
      </c>
      <c r="AU1067">
        <v>1</v>
      </c>
      <c r="AV1067">
        <v>1</v>
      </c>
    </row>
    <row r="1068" spans="1:48" hidden="1" x14ac:dyDescent="0.25">
      <c r="A1068" t="s">
        <v>17</v>
      </c>
      <c r="B1068" t="s">
        <v>2222</v>
      </c>
      <c r="C1068" t="s">
        <v>2223</v>
      </c>
      <c r="D1068" t="s">
        <v>2647</v>
      </c>
      <c r="E1068" t="s">
        <v>2648</v>
      </c>
      <c r="G1068">
        <v>0</v>
      </c>
      <c r="J1068" s="33">
        <v>42779</v>
      </c>
      <c r="L1068" t="s">
        <v>36</v>
      </c>
      <c r="M1068" t="s">
        <v>453</v>
      </c>
      <c r="N1068" t="s">
        <v>172</v>
      </c>
      <c r="O1068" t="s">
        <v>2228</v>
      </c>
      <c r="T1068" t="s">
        <v>437</v>
      </c>
      <c r="U1068" t="s">
        <v>18</v>
      </c>
      <c r="V1068">
        <v>-30</v>
      </c>
      <c r="W1068" t="s">
        <v>19</v>
      </c>
      <c r="X1068" s="32" t="s">
        <v>703</v>
      </c>
      <c r="Y1068">
        <v>0</v>
      </c>
      <c r="Z1068">
        <v>10</v>
      </c>
      <c r="AC1068">
        <v>10</v>
      </c>
      <c r="AD1068">
        <v>10</v>
      </c>
      <c r="AJ1068" s="32" t="s">
        <v>1044</v>
      </c>
      <c r="AK1068" t="s">
        <v>2224</v>
      </c>
      <c r="AN1068" s="1">
        <v>42767</v>
      </c>
      <c r="AO1068">
        <v>0</v>
      </c>
      <c r="AP1068">
        <v>0</v>
      </c>
      <c r="AQ1068">
        <v>0</v>
      </c>
      <c r="AR1068">
        <v>1</v>
      </c>
      <c r="AS1068">
        <v>1</v>
      </c>
      <c r="AT1068">
        <v>1</v>
      </c>
      <c r="AU1068">
        <v>1</v>
      </c>
      <c r="AV1068">
        <v>1</v>
      </c>
    </row>
    <row r="1069" spans="1:48" hidden="1" x14ac:dyDescent="0.25">
      <c r="A1069" t="s">
        <v>17</v>
      </c>
      <c r="B1069" t="s">
        <v>2222</v>
      </c>
      <c r="C1069" t="s">
        <v>2223</v>
      </c>
      <c r="D1069" t="s">
        <v>2649</v>
      </c>
      <c r="E1069" t="s">
        <v>2650</v>
      </c>
      <c r="G1069">
        <v>0</v>
      </c>
      <c r="J1069" s="33">
        <v>42793</v>
      </c>
      <c r="K1069" t="s">
        <v>90</v>
      </c>
      <c r="L1069" t="s">
        <v>28</v>
      </c>
      <c r="M1069" t="s">
        <v>453</v>
      </c>
      <c r="N1069" t="s">
        <v>40</v>
      </c>
      <c r="O1069" t="s">
        <v>2228</v>
      </c>
      <c r="T1069" t="s">
        <v>437</v>
      </c>
      <c r="U1069" t="s">
        <v>18</v>
      </c>
      <c r="V1069">
        <v>-30</v>
      </c>
      <c r="W1069" t="s">
        <v>19</v>
      </c>
      <c r="X1069" s="32" t="s">
        <v>703</v>
      </c>
      <c r="Y1069">
        <v>0</v>
      </c>
      <c r="Z1069">
        <v>20</v>
      </c>
      <c r="AC1069">
        <v>20</v>
      </c>
      <c r="AD1069">
        <v>20</v>
      </c>
      <c r="AJ1069" s="32" t="s">
        <v>1040</v>
      </c>
      <c r="AK1069" t="s">
        <v>2224</v>
      </c>
      <c r="AL1069" t="s">
        <v>1049</v>
      </c>
      <c r="AN1069" t="s">
        <v>1077</v>
      </c>
      <c r="AO1069">
        <v>0</v>
      </c>
      <c r="AP1069">
        <v>0</v>
      </c>
      <c r="AQ1069">
        <v>0</v>
      </c>
      <c r="AR1069">
        <v>1</v>
      </c>
      <c r="AS1069">
        <v>1</v>
      </c>
      <c r="AT1069">
        <v>1</v>
      </c>
      <c r="AU1069">
        <v>1</v>
      </c>
      <c r="AV1069">
        <v>1</v>
      </c>
    </row>
    <row r="1070" spans="1:48" hidden="1" x14ac:dyDescent="0.25">
      <c r="A1070" t="s">
        <v>17</v>
      </c>
      <c r="B1070" t="s">
        <v>2222</v>
      </c>
      <c r="C1070" t="s">
        <v>2223</v>
      </c>
      <c r="D1070" t="s">
        <v>2651</v>
      </c>
      <c r="E1070" t="s">
        <v>2652</v>
      </c>
      <c r="G1070">
        <v>0</v>
      </c>
      <c r="J1070" s="33">
        <v>42779</v>
      </c>
      <c r="L1070" t="s">
        <v>36</v>
      </c>
      <c r="M1070" t="s">
        <v>453</v>
      </c>
      <c r="N1070" t="s">
        <v>172</v>
      </c>
      <c r="O1070" t="s">
        <v>2228</v>
      </c>
      <c r="T1070" t="s">
        <v>437</v>
      </c>
      <c r="U1070" t="s">
        <v>18</v>
      </c>
      <c r="V1070">
        <v>-25</v>
      </c>
      <c r="W1070" t="s">
        <v>19</v>
      </c>
      <c r="X1070" s="32" t="s">
        <v>703</v>
      </c>
      <c r="Y1070">
        <v>0</v>
      </c>
      <c r="Z1070">
        <v>10</v>
      </c>
      <c r="AC1070">
        <v>10</v>
      </c>
      <c r="AD1070">
        <v>10</v>
      </c>
      <c r="AJ1070" s="32" t="s">
        <v>1044</v>
      </c>
      <c r="AK1070" t="s">
        <v>2224</v>
      </c>
      <c r="AN1070" s="1">
        <v>42979</v>
      </c>
      <c r="AO1070">
        <v>0</v>
      </c>
      <c r="AP1070">
        <v>0</v>
      </c>
      <c r="AQ1070">
        <v>0</v>
      </c>
      <c r="AR1070">
        <v>1</v>
      </c>
      <c r="AS1070">
        <v>1</v>
      </c>
      <c r="AT1070">
        <v>1</v>
      </c>
      <c r="AU1070">
        <v>1</v>
      </c>
      <c r="AV1070">
        <v>1</v>
      </c>
    </row>
    <row r="1071" spans="1:48" hidden="1" x14ac:dyDescent="0.25">
      <c r="A1071" t="s">
        <v>17</v>
      </c>
      <c r="B1071" t="s">
        <v>2222</v>
      </c>
      <c r="C1071" t="s">
        <v>2223</v>
      </c>
      <c r="D1071" t="s">
        <v>2653</v>
      </c>
      <c r="E1071" t="s">
        <v>2654</v>
      </c>
      <c r="G1071">
        <v>0</v>
      </c>
      <c r="J1071" s="33">
        <v>42793</v>
      </c>
      <c r="L1071" t="s">
        <v>36</v>
      </c>
      <c r="M1071" t="s">
        <v>453</v>
      </c>
      <c r="N1071" t="s">
        <v>172</v>
      </c>
      <c r="O1071" t="s">
        <v>2228</v>
      </c>
      <c r="T1071" t="s">
        <v>437</v>
      </c>
      <c r="U1071" t="s">
        <v>18</v>
      </c>
      <c r="V1071">
        <v>-25</v>
      </c>
      <c r="W1071" t="s">
        <v>19</v>
      </c>
      <c r="X1071" s="32" t="s">
        <v>1115</v>
      </c>
      <c r="Y1071">
        <v>0</v>
      </c>
      <c r="Z1071">
        <v>10</v>
      </c>
      <c r="AC1071">
        <v>10</v>
      </c>
      <c r="AD1071">
        <v>10</v>
      </c>
      <c r="AJ1071" s="32" t="s">
        <v>1040</v>
      </c>
      <c r="AK1071" t="s">
        <v>2224</v>
      </c>
      <c r="AN1071" t="s">
        <v>1112</v>
      </c>
      <c r="AO1071">
        <v>0</v>
      </c>
      <c r="AP1071">
        <v>0</v>
      </c>
      <c r="AQ1071">
        <v>0</v>
      </c>
      <c r="AR1071">
        <v>1</v>
      </c>
      <c r="AS1071">
        <v>1</v>
      </c>
      <c r="AT1071">
        <v>1</v>
      </c>
      <c r="AU1071">
        <v>1</v>
      </c>
      <c r="AV1071">
        <v>1</v>
      </c>
    </row>
    <row r="1072" spans="1:48" hidden="1" x14ac:dyDescent="0.25">
      <c r="A1072" t="s">
        <v>17</v>
      </c>
      <c r="B1072" t="s">
        <v>2222</v>
      </c>
      <c r="C1072" t="s">
        <v>2223</v>
      </c>
      <c r="D1072" t="s">
        <v>2655</v>
      </c>
      <c r="E1072" t="s">
        <v>2656</v>
      </c>
      <c r="G1072">
        <v>0</v>
      </c>
      <c r="J1072" s="33">
        <v>42807</v>
      </c>
      <c r="L1072" t="s">
        <v>36</v>
      </c>
      <c r="M1072" t="s">
        <v>453</v>
      </c>
      <c r="N1072" t="s">
        <v>172</v>
      </c>
      <c r="O1072" t="s">
        <v>2228</v>
      </c>
      <c r="T1072" t="s">
        <v>437</v>
      </c>
      <c r="U1072" t="s">
        <v>18</v>
      </c>
      <c r="V1072">
        <v>-25</v>
      </c>
      <c r="W1072" t="s">
        <v>19</v>
      </c>
      <c r="X1072" s="32" t="s">
        <v>1045</v>
      </c>
      <c r="Y1072">
        <v>0</v>
      </c>
      <c r="Z1072">
        <v>10</v>
      </c>
      <c r="AC1072">
        <v>10</v>
      </c>
      <c r="AD1072">
        <v>10</v>
      </c>
      <c r="AJ1072" s="32" t="s">
        <v>1041</v>
      </c>
      <c r="AK1072" t="s">
        <v>2224</v>
      </c>
      <c r="AN1072" s="1">
        <v>42888</v>
      </c>
      <c r="AO1072">
        <v>0</v>
      </c>
      <c r="AP1072">
        <v>0</v>
      </c>
      <c r="AQ1072">
        <v>0</v>
      </c>
      <c r="AR1072">
        <v>1</v>
      </c>
      <c r="AS1072">
        <v>1</v>
      </c>
      <c r="AT1072">
        <v>1</v>
      </c>
      <c r="AU1072">
        <v>1</v>
      </c>
      <c r="AV1072">
        <v>1</v>
      </c>
    </row>
    <row r="1073" spans="1:48" hidden="1" x14ac:dyDescent="0.25">
      <c r="A1073" t="s">
        <v>17</v>
      </c>
      <c r="B1073" t="s">
        <v>2222</v>
      </c>
      <c r="C1073" t="s">
        <v>2223</v>
      </c>
      <c r="D1073" t="s">
        <v>2657</v>
      </c>
      <c r="E1073" t="s">
        <v>2658</v>
      </c>
      <c r="G1073">
        <v>0</v>
      </c>
      <c r="J1073" s="33">
        <v>42821</v>
      </c>
      <c r="L1073" t="s">
        <v>36</v>
      </c>
      <c r="M1073" t="s">
        <v>453</v>
      </c>
      <c r="N1073" t="s">
        <v>172</v>
      </c>
      <c r="O1073" t="s">
        <v>2228</v>
      </c>
      <c r="T1073" t="s">
        <v>437</v>
      </c>
      <c r="U1073" t="s">
        <v>18</v>
      </c>
      <c r="V1073">
        <v>-25</v>
      </c>
      <c r="W1073" t="s">
        <v>19</v>
      </c>
      <c r="X1073" s="32" t="s">
        <v>1075</v>
      </c>
      <c r="Y1073">
        <v>0</v>
      </c>
      <c r="Z1073">
        <v>10</v>
      </c>
      <c r="AC1073">
        <v>10</v>
      </c>
      <c r="AD1073">
        <v>10</v>
      </c>
      <c r="AJ1073" s="32" t="s">
        <v>2257</v>
      </c>
      <c r="AK1073" t="s">
        <v>2224</v>
      </c>
      <c r="AN1073" t="s">
        <v>1116</v>
      </c>
      <c r="AO1073">
        <v>0</v>
      </c>
      <c r="AP1073">
        <v>0</v>
      </c>
      <c r="AQ1073">
        <v>0</v>
      </c>
      <c r="AR1073">
        <v>1</v>
      </c>
      <c r="AS1073">
        <v>1</v>
      </c>
      <c r="AT1073">
        <v>1</v>
      </c>
      <c r="AU1073">
        <v>1</v>
      </c>
      <c r="AV1073">
        <v>1</v>
      </c>
    </row>
    <row r="1074" spans="1:48" hidden="1" x14ac:dyDescent="0.25">
      <c r="A1074" t="s">
        <v>17</v>
      </c>
      <c r="B1074" t="s">
        <v>2222</v>
      </c>
      <c r="C1074" t="s">
        <v>2223</v>
      </c>
      <c r="D1074" t="s">
        <v>2659</v>
      </c>
      <c r="E1074" t="s">
        <v>2660</v>
      </c>
      <c r="G1074">
        <v>0</v>
      </c>
      <c r="J1074" s="33">
        <v>42835</v>
      </c>
      <c r="K1074" t="s">
        <v>90</v>
      </c>
      <c r="L1074" t="s">
        <v>28</v>
      </c>
      <c r="M1074" t="s">
        <v>453</v>
      </c>
      <c r="N1074" t="s">
        <v>40</v>
      </c>
      <c r="O1074" t="s">
        <v>2228</v>
      </c>
      <c r="T1074" t="s">
        <v>437</v>
      </c>
      <c r="U1074" t="s">
        <v>18</v>
      </c>
      <c r="V1074">
        <v>-25</v>
      </c>
      <c r="W1074" t="s">
        <v>19</v>
      </c>
      <c r="X1074" s="32" t="s">
        <v>1075</v>
      </c>
      <c r="Y1074">
        <v>0</v>
      </c>
      <c r="Z1074">
        <v>20</v>
      </c>
      <c r="AC1074">
        <v>20</v>
      </c>
      <c r="AD1074">
        <v>20</v>
      </c>
      <c r="AJ1074" s="32" t="s">
        <v>1089</v>
      </c>
      <c r="AK1074" t="s">
        <v>2224</v>
      </c>
      <c r="AL1074" t="s">
        <v>1049</v>
      </c>
      <c r="AN1074" s="1">
        <v>42889</v>
      </c>
      <c r="AO1074">
        <v>0</v>
      </c>
      <c r="AP1074">
        <v>0</v>
      </c>
      <c r="AQ1074">
        <v>0</v>
      </c>
      <c r="AR1074">
        <v>1</v>
      </c>
      <c r="AS1074">
        <v>1</v>
      </c>
      <c r="AT1074">
        <v>1</v>
      </c>
      <c r="AU1074">
        <v>1</v>
      </c>
      <c r="AV1074">
        <v>1</v>
      </c>
    </row>
    <row r="1075" spans="1:48" hidden="1" x14ac:dyDescent="0.25">
      <c r="A1075" t="s">
        <v>17</v>
      </c>
      <c r="B1075" t="s">
        <v>2222</v>
      </c>
      <c r="C1075" t="s">
        <v>2223</v>
      </c>
      <c r="D1075" t="s">
        <v>2661</v>
      </c>
      <c r="E1075" t="s">
        <v>2662</v>
      </c>
      <c r="G1075">
        <v>0</v>
      </c>
      <c r="J1075" s="33">
        <v>42802</v>
      </c>
      <c r="L1075" t="s">
        <v>36</v>
      </c>
      <c r="M1075" t="s">
        <v>453</v>
      </c>
      <c r="N1075" t="s">
        <v>172</v>
      </c>
      <c r="O1075" t="s">
        <v>2228</v>
      </c>
      <c r="T1075" t="s">
        <v>437</v>
      </c>
      <c r="U1075" t="s">
        <v>18</v>
      </c>
      <c r="V1075">
        <v>-30</v>
      </c>
      <c r="W1075" t="s">
        <v>19</v>
      </c>
      <c r="X1075" s="32" t="s">
        <v>1045</v>
      </c>
      <c r="Y1075">
        <v>0</v>
      </c>
      <c r="Z1075">
        <v>7</v>
      </c>
      <c r="AC1075">
        <v>7</v>
      </c>
      <c r="AD1075">
        <v>7</v>
      </c>
      <c r="AJ1075" s="32" t="s">
        <v>1424</v>
      </c>
      <c r="AK1075" t="s">
        <v>2224</v>
      </c>
      <c r="AN1075" t="s">
        <v>1460</v>
      </c>
      <c r="AO1075">
        <v>0</v>
      </c>
      <c r="AP1075">
        <v>0</v>
      </c>
      <c r="AQ1075">
        <v>0</v>
      </c>
      <c r="AR1075">
        <v>1</v>
      </c>
      <c r="AS1075">
        <v>1</v>
      </c>
      <c r="AT1075">
        <v>1</v>
      </c>
      <c r="AU1075">
        <v>1</v>
      </c>
      <c r="AV1075">
        <v>1</v>
      </c>
    </row>
    <row r="1076" spans="1:48" hidden="1" x14ac:dyDescent="0.25">
      <c r="A1076" t="s">
        <v>17</v>
      </c>
      <c r="B1076" t="s">
        <v>2222</v>
      </c>
      <c r="C1076" t="s">
        <v>2223</v>
      </c>
      <c r="D1076" t="s">
        <v>2663</v>
      </c>
      <c r="E1076" t="s">
        <v>2664</v>
      </c>
      <c r="G1076">
        <v>0</v>
      </c>
      <c r="J1076" s="33">
        <v>42811</v>
      </c>
      <c r="L1076" t="s">
        <v>36</v>
      </c>
      <c r="M1076" t="s">
        <v>453</v>
      </c>
      <c r="N1076" t="s">
        <v>172</v>
      </c>
      <c r="O1076" t="s">
        <v>2228</v>
      </c>
      <c r="T1076" t="s">
        <v>437</v>
      </c>
      <c r="U1076" t="s">
        <v>18</v>
      </c>
      <c r="V1076">
        <v>-30</v>
      </c>
      <c r="W1076" t="s">
        <v>19</v>
      </c>
      <c r="X1076" s="32" t="s">
        <v>1095</v>
      </c>
      <c r="Y1076">
        <v>0</v>
      </c>
      <c r="Z1076">
        <v>7</v>
      </c>
      <c r="AC1076">
        <v>7</v>
      </c>
      <c r="AD1076">
        <v>7</v>
      </c>
      <c r="AJ1076" s="32" t="s">
        <v>1157</v>
      </c>
      <c r="AK1076" t="s">
        <v>2224</v>
      </c>
      <c r="AN1076" s="1">
        <v>42796</v>
      </c>
      <c r="AO1076">
        <v>0</v>
      </c>
      <c r="AP1076">
        <v>0</v>
      </c>
      <c r="AQ1076">
        <v>0</v>
      </c>
      <c r="AR1076">
        <v>1</v>
      </c>
      <c r="AS1076">
        <v>1</v>
      </c>
      <c r="AT1076">
        <v>1</v>
      </c>
      <c r="AU1076">
        <v>1</v>
      </c>
      <c r="AV1076">
        <v>1</v>
      </c>
    </row>
    <row r="1077" spans="1:48" hidden="1" x14ac:dyDescent="0.25">
      <c r="A1077" t="s">
        <v>17</v>
      </c>
      <c r="B1077" t="s">
        <v>2222</v>
      </c>
      <c r="C1077" t="s">
        <v>2223</v>
      </c>
      <c r="D1077" t="s">
        <v>2665</v>
      </c>
      <c r="E1077" t="s">
        <v>2666</v>
      </c>
      <c r="G1077">
        <v>0</v>
      </c>
      <c r="J1077" s="33">
        <v>42821</v>
      </c>
      <c r="L1077" t="s">
        <v>36</v>
      </c>
      <c r="M1077" t="s">
        <v>453</v>
      </c>
      <c r="N1077" t="s">
        <v>172</v>
      </c>
      <c r="O1077" t="s">
        <v>2228</v>
      </c>
      <c r="T1077" t="s">
        <v>437</v>
      </c>
      <c r="U1077" t="s">
        <v>18</v>
      </c>
      <c r="V1077">
        <v>-30</v>
      </c>
      <c r="W1077" t="s">
        <v>19</v>
      </c>
      <c r="X1077" s="32" t="s">
        <v>2255</v>
      </c>
      <c r="Y1077">
        <v>0</v>
      </c>
      <c r="Z1077">
        <v>6</v>
      </c>
      <c r="AC1077">
        <v>6</v>
      </c>
      <c r="AD1077">
        <v>6</v>
      </c>
      <c r="AJ1077" s="32" t="s">
        <v>2257</v>
      </c>
      <c r="AK1077" t="s">
        <v>2224</v>
      </c>
      <c r="AN1077" t="s">
        <v>1044</v>
      </c>
      <c r="AO1077">
        <v>0</v>
      </c>
      <c r="AP1077">
        <v>0</v>
      </c>
      <c r="AQ1077">
        <v>0</v>
      </c>
      <c r="AR1077">
        <v>1</v>
      </c>
      <c r="AS1077">
        <v>1</v>
      </c>
      <c r="AT1077">
        <v>1</v>
      </c>
      <c r="AU1077">
        <v>1</v>
      </c>
      <c r="AV1077">
        <v>1</v>
      </c>
    </row>
    <row r="1078" spans="1:48" hidden="1" x14ac:dyDescent="0.25">
      <c r="A1078" t="s">
        <v>17</v>
      </c>
      <c r="B1078" t="s">
        <v>2222</v>
      </c>
      <c r="C1078" t="s">
        <v>2223</v>
      </c>
      <c r="D1078" t="s">
        <v>2667</v>
      </c>
      <c r="E1078" t="s">
        <v>2668</v>
      </c>
      <c r="G1078">
        <v>0</v>
      </c>
      <c r="J1078" s="33">
        <v>42828</v>
      </c>
      <c r="L1078" t="s">
        <v>36</v>
      </c>
      <c r="M1078" t="s">
        <v>453</v>
      </c>
      <c r="N1078" t="s">
        <v>172</v>
      </c>
      <c r="O1078" t="s">
        <v>2228</v>
      </c>
      <c r="T1078" t="s">
        <v>437</v>
      </c>
      <c r="U1078" t="s">
        <v>18</v>
      </c>
      <c r="V1078">
        <v>-30</v>
      </c>
      <c r="W1078" t="s">
        <v>19</v>
      </c>
      <c r="X1078" s="32" t="s">
        <v>1076</v>
      </c>
      <c r="Y1078">
        <v>0</v>
      </c>
      <c r="Z1078">
        <v>5</v>
      </c>
      <c r="AC1078">
        <v>5</v>
      </c>
      <c r="AD1078">
        <v>5</v>
      </c>
      <c r="AJ1078" s="32" t="s">
        <v>1683</v>
      </c>
      <c r="AK1078" t="s">
        <v>2224</v>
      </c>
      <c r="AN1078" t="s">
        <v>1116</v>
      </c>
      <c r="AO1078">
        <v>0</v>
      </c>
      <c r="AP1078">
        <v>0</v>
      </c>
      <c r="AQ1078">
        <v>0</v>
      </c>
      <c r="AR1078">
        <v>1</v>
      </c>
      <c r="AS1078">
        <v>1</v>
      </c>
      <c r="AT1078">
        <v>1</v>
      </c>
      <c r="AU1078">
        <v>1</v>
      </c>
      <c r="AV1078">
        <v>1</v>
      </c>
    </row>
    <row r="1079" spans="1:48" hidden="1" x14ac:dyDescent="0.25">
      <c r="A1079" t="s">
        <v>17</v>
      </c>
      <c r="B1079" t="s">
        <v>2222</v>
      </c>
      <c r="C1079" t="s">
        <v>2223</v>
      </c>
      <c r="D1079" t="s">
        <v>2669</v>
      </c>
      <c r="E1079" t="s">
        <v>2670</v>
      </c>
      <c r="G1079">
        <v>0</v>
      </c>
      <c r="J1079" s="33">
        <v>42843</v>
      </c>
      <c r="K1079" t="s">
        <v>90</v>
      </c>
      <c r="L1079" t="s">
        <v>28</v>
      </c>
      <c r="M1079" t="s">
        <v>453</v>
      </c>
      <c r="N1079" t="s">
        <v>40</v>
      </c>
      <c r="O1079" t="s">
        <v>2228</v>
      </c>
      <c r="T1079" t="s">
        <v>437</v>
      </c>
      <c r="U1079" t="s">
        <v>18</v>
      </c>
      <c r="V1079">
        <v>-30</v>
      </c>
      <c r="W1079" t="s">
        <v>19</v>
      </c>
      <c r="X1079" s="32" t="s">
        <v>714</v>
      </c>
      <c r="Y1079">
        <v>0</v>
      </c>
      <c r="Z1079">
        <v>20</v>
      </c>
      <c r="AC1079">
        <v>20</v>
      </c>
      <c r="AD1079">
        <v>20</v>
      </c>
      <c r="AJ1079" s="32" t="s">
        <v>1100</v>
      </c>
      <c r="AK1079" t="s">
        <v>2224</v>
      </c>
      <c r="AL1079" t="s">
        <v>1050</v>
      </c>
      <c r="AN1079" s="1">
        <v>42889</v>
      </c>
      <c r="AO1079">
        <v>0</v>
      </c>
      <c r="AP1079">
        <v>0</v>
      </c>
      <c r="AQ1079">
        <v>0</v>
      </c>
      <c r="AR1079">
        <v>1</v>
      </c>
      <c r="AS1079">
        <v>1</v>
      </c>
      <c r="AT1079">
        <v>1</v>
      </c>
      <c r="AU1079">
        <v>1</v>
      </c>
      <c r="AV1079">
        <v>1</v>
      </c>
    </row>
    <row r="1080" spans="1:48" hidden="1" x14ac:dyDescent="0.25">
      <c r="A1080" t="s">
        <v>17</v>
      </c>
      <c r="B1080" t="s">
        <v>2222</v>
      </c>
      <c r="C1080" t="s">
        <v>2223</v>
      </c>
      <c r="D1080" t="s">
        <v>2671</v>
      </c>
      <c r="E1080" t="s">
        <v>2672</v>
      </c>
      <c r="G1080">
        <v>0</v>
      </c>
      <c r="J1080" s="33">
        <v>42852</v>
      </c>
      <c r="L1080" t="s">
        <v>36</v>
      </c>
      <c r="M1080" t="s">
        <v>453</v>
      </c>
      <c r="N1080" t="s">
        <v>172</v>
      </c>
      <c r="O1080" t="s">
        <v>2228</v>
      </c>
      <c r="T1080" t="s">
        <v>437</v>
      </c>
      <c r="U1080" t="s">
        <v>18</v>
      </c>
      <c r="V1080">
        <v>-30</v>
      </c>
      <c r="W1080" t="s">
        <v>19</v>
      </c>
      <c r="X1080" s="32" t="s">
        <v>1634</v>
      </c>
      <c r="Y1080">
        <v>0</v>
      </c>
      <c r="Z1080">
        <v>7</v>
      </c>
      <c r="AC1080">
        <v>7</v>
      </c>
      <c r="AD1080">
        <v>7</v>
      </c>
      <c r="AJ1080" s="32" t="s">
        <v>1415</v>
      </c>
      <c r="AK1080" t="s">
        <v>2224</v>
      </c>
      <c r="AN1080" t="s">
        <v>1408</v>
      </c>
      <c r="AO1080">
        <v>0</v>
      </c>
      <c r="AP1080">
        <v>0</v>
      </c>
      <c r="AQ1080">
        <v>0</v>
      </c>
      <c r="AR1080">
        <v>1</v>
      </c>
      <c r="AS1080">
        <v>1</v>
      </c>
      <c r="AT1080">
        <v>1</v>
      </c>
      <c r="AU1080">
        <v>1</v>
      </c>
      <c r="AV1080">
        <v>1</v>
      </c>
    </row>
    <row r="1081" spans="1:48" hidden="1" x14ac:dyDescent="0.25">
      <c r="A1081" t="s">
        <v>17</v>
      </c>
      <c r="B1081" t="s">
        <v>2222</v>
      </c>
      <c r="C1081" t="s">
        <v>2223</v>
      </c>
      <c r="D1081" t="s">
        <v>2673</v>
      </c>
      <c r="E1081" t="s">
        <v>2674</v>
      </c>
      <c r="G1081">
        <v>0</v>
      </c>
      <c r="J1081" s="33">
        <v>42865</v>
      </c>
      <c r="L1081" t="s">
        <v>36</v>
      </c>
      <c r="M1081" t="s">
        <v>453</v>
      </c>
      <c r="N1081" t="s">
        <v>172</v>
      </c>
      <c r="O1081" t="s">
        <v>2228</v>
      </c>
      <c r="T1081" t="s">
        <v>437</v>
      </c>
      <c r="U1081" t="s">
        <v>18</v>
      </c>
      <c r="V1081">
        <v>-30</v>
      </c>
      <c r="W1081" t="s">
        <v>19</v>
      </c>
      <c r="X1081" s="32" t="s">
        <v>658</v>
      </c>
      <c r="Y1081">
        <v>0</v>
      </c>
      <c r="Z1081">
        <v>7</v>
      </c>
      <c r="AC1081">
        <v>7</v>
      </c>
      <c r="AD1081">
        <v>7</v>
      </c>
      <c r="AJ1081" s="32" t="s">
        <v>1090</v>
      </c>
      <c r="AK1081" t="s">
        <v>2224</v>
      </c>
      <c r="AN1081" t="s">
        <v>1098</v>
      </c>
      <c r="AO1081">
        <v>0</v>
      </c>
      <c r="AP1081">
        <v>0</v>
      </c>
      <c r="AQ1081">
        <v>0</v>
      </c>
      <c r="AR1081">
        <v>1</v>
      </c>
      <c r="AS1081">
        <v>1</v>
      </c>
      <c r="AT1081">
        <v>1</v>
      </c>
      <c r="AU1081">
        <v>1</v>
      </c>
      <c r="AV1081">
        <v>1</v>
      </c>
    </row>
    <row r="1082" spans="1:48" hidden="1" x14ac:dyDescent="0.25">
      <c r="A1082" t="s">
        <v>17</v>
      </c>
      <c r="B1082" t="s">
        <v>2222</v>
      </c>
      <c r="C1082" t="s">
        <v>2223</v>
      </c>
      <c r="D1082" t="s">
        <v>2675</v>
      </c>
      <c r="E1082" t="s">
        <v>2676</v>
      </c>
      <c r="G1082">
        <v>0</v>
      </c>
      <c r="J1082" s="33">
        <v>42877</v>
      </c>
      <c r="L1082" t="s">
        <v>36</v>
      </c>
      <c r="M1082" t="s">
        <v>453</v>
      </c>
      <c r="N1082" t="s">
        <v>172</v>
      </c>
      <c r="O1082" t="s">
        <v>2228</v>
      </c>
      <c r="T1082" t="s">
        <v>437</v>
      </c>
      <c r="U1082" t="s">
        <v>18</v>
      </c>
      <c r="V1082">
        <v>-30</v>
      </c>
      <c r="W1082" t="s">
        <v>19</v>
      </c>
      <c r="X1082" s="32" t="s">
        <v>1435</v>
      </c>
      <c r="Y1082">
        <v>0</v>
      </c>
      <c r="Z1082">
        <v>8</v>
      </c>
      <c r="AC1082">
        <v>8</v>
      </c>
      <c r="AD1082">
        <v>8</v>
      </c>
      <c r="AJ1082" s="32" t="s">
        <v>733</v>
      </c>
      <c r="AK1082" t="s">
        <v>2224</v>
      </c>
      <c r="AN1082" s="1">
        <v>42859</v>
      </c>
      <c r="AO1082">
        <v>0</v>
      </c>
      <c r="AP1082">
        <v>0</v>
      </c>
      <c r="AQ1082">
        <v>0</v>
      </c>
      <c r="AR1082">
        <v>1</v>
      </c>
      <c r="AS1082">
        <v>1</v>
      </c>
      <c r="AT1082">
        <v>1</v>
      </c>
      <c r="AU1082">
        <v>1</v>
      </c>
      <c r="AV1082">
        <v>1</v>
      </c>
    </row>
    <row r="1083" spans="1:48" hidden="1" x14ac:dyDescent="0.25">
      <c r="A1083" t="s">
        <v>17</v>
      </c>
      <c r="B1083" t="s">
        <v>2222</v>
      </c>
      <c r="C1083" t="s">
        <v>2223</v>
      </c>
      <c r="D1083" t="s">
        <v>2677</v>
      </c>
      <c r="E1083" t="s">
        <v>2678</v>
      </c>
      <c r="G1083">
        <v>0</v>
      </c>
      <c r="J1083" s="33">
        <v>42892</v>
      </c>
      <c r="L1083" t="s">
        <v>36</v>
      </c>
      <c r="M1083" t="s">
        <v>453</v>
      </c>
      <c r="N1083" t="s">
        <v>172</v>
      </c>
      <c r="O1083" t="s">
        <v>2228</v>
      </c>
      <c r="T1083" t="s">
        <v>437</v>
      </c>
      <c r="U1083" t="s">
        <v>18</v>
      </c>
      <c r="V1083">
        <v>-30</v>
      </c>
      <c r="W1083" t="s">
        <v>19</v>
      </c>
      <c r="X1083" s="32" t="s">
        <v>970</v>
      </c>
      <c r="Y1083">
        <v>0</v>
      </c>
      <c r="Z1083">
        <v>8</v>
      </c>
      <c r="AC1083">
        <v>8</v>
      </c>
      <c r="AD1083">
        <v>8</v>
      </c>
      <c r="AJ1083" s="32" t="s">
        <v>1101</v>
      </c>
      <c r="AK1083" t="s">
        <v>2224</v>
      </c>
      <c r="AN1083" t="s">
        <v>1100</v>
      </c>
      <c r="AO1083">
        <v>0</v>
      </c>
      <c r="AP1083">
        <v>0</v>
      </c>
      <c r="AQ1083">
        <v>0</v>
      </c>
      <c r="AR1083">
        <v>1</v>
      </c>
      <c r="AS1083">
        <v>1</v>
      </c>
      <c r="AT1083">
        <v>1</v>
      </c>
      <c r="AU1083">
        <v>1</v>
      </c>
      <c r="AV1083">
        <v>1</v>
      </c>
    </row>
    <row r="1084" spans="1:48" hidden="1" x14ac:dyDescent="0.25">
      <c r="A1084" t="s">
        <v>17</v>
      </c>
      <c r="B1084" t="s">
        <v>2222</v>
      </c>
      <c r="C1084" t="s">
        <v>2223</v>
      </c>
      <c r="D1084" t="s">
        <v>2679</v>
      </c>
      <c r="E1084" t="s">
        <v>2680</v>
      </c>
      <c r="G1084">
        <v>0</v>
      </c>
      <c r="J1084" s="33">
        <v>42906</v>
      </c>
      <c r="K1084" t="s">
        <v>90</v>
      </c>
      <c r="L1084" t="s">
        <v>28</v>
      </c>
      <c r="M1084" t="s">
        <v>453</v>
      </c>
      <c r="N1084" t="s">
        <v>40</v>
      </c>
      <c r="O1084" t="s">
        <v>2228</v>
      </c>
      <c r="T1084" t="s">
        <v>437</v>
      </c>
      <c r="U1084" t="s">
        <v>18</v>
      </c>
      <c r="V1084">
        <v>-30</v>
      </c>
      <c r="W1084" t="s">
        <v>19</v>
      </c>
      <c r="X1084" s="32" t="s">
        <v>727</v>
      </c>
      <c r="Y1084">
        <v>0</v>
      </c>
      <c r="Z1084">
        <v>20</v>
      </c>
      <c r="AC1084">
        <v>20</v>
      </c>
      <c r="AD1084">
        <v>20</v>
      </c>
      <c r="AJ1084" s="32" t="s">
        <v>2254</v>
      </c>
      <c r="AK1084" t="s">
        <v>2224</v>
      </c>
      <c r="AL1084" t="s">
        <v>1049</v>
      </c>
      <c r="AN1084" s="1">
        <v>42799</v>
      </c>
      <c r="AO1084">
        <v>0</v>
      </c>
      <c r="AP1084">
        <v>0</v>
      </c>
      <c r="AQ1084">
        <v>0</v>
      </c>
      <c r="AR1084">
        <v>1</v>
      </c>
      <c r="AS1084">
        <v>1</v>
      </c>
      <c r="AT1084">
        <v>1</v>
      </c>
      <c r="AU1084">
        <v>1</v>
      </c>
      <c r="AV1084">
        <v>1</v>
      </c>
    </row>
    <row r="1085" spans="1:48" hidden="1" x14ac:dyDescent="0.25">
      <c r="A1085" t="s">
        <v>17</v>
      </c>
      <c r="B1085" t="s">
        <v>2222</v>
      </c>
      <c r="C1085" t="s">
        <v>2223</v>
      </c>
      <c r="D1085" t="s">
        <v>2096</v>
      </c>
      <c r="E1085" t="s">
        <v>2681</v>
      </c>
      <c r="G1085">
        <v>0</v>
      </c>
      <c r="J1085" s="33">
        <v>42935</v>
      </c>
      <c r="L1085" t="s">
        <v>36</v>
      </c>
      <c r="M1085" t="s">
        <v>42</v>
      </c>
      <c r="N1085" t="s">
        <v>172</v>
      </c>
      <c r="O1085" t="s">
        <v>2228</v>
      </c>
      <c r="T1085" t="s">
        <v>167</v>
      </c>
      <c r="U1085" t="s">
        <v>18</v>
      </c>
      <c r="V1085">
        <v>-30</v>
      </c>
      <c r="W1085" t="s">
        <v>19</v>
      </c>
      <c r="X1085" s="32" t="s">
        <v>740</v>
      </c>
      <c r="Y1085">
        <v>0</v>
      </c>
      <c r="Z1085">
        <v>20</v>
      </c>
      <c r="AC1085">
        <v>20</v>
      </c>
      <c r="AD1085">
        <v>20</v>
      </c>
      <c r="AJ1085" s="32" t="s">
        <v>1447</v>
      </c>
      <c r="AK1085" t="s">
        <v>2224</v>
      </c>
      <c r="AN1085" s="1">
        <v>42892</v>
      </c>
      <c r="AO1085">
        <v>0</v>
      </c>
      <c r="AP1085">
        <v>0</v>
      </c>
      <c r="AQ1085">
        <v>0</v>
      </c>
      <c r="AR1085">
        <v>1</v>
      </c>
      <c r="AS1085">
        <v>1</v>
      </c>
      <c r="AT1085">
        <v>1</v>
      </c>
      <c r="AU1085">
        <v>1</v>
      </c>
      <c r="AV1085">
        <v>1</v>
      </c>
    </row>
    <row r="1086" spans="1:48" hidden="1" x14ac:dyDescent="0.25">
      <c r="A1086" t="s">
        <v>17</v>
      </c>
      <c r="B1086" t="s">
        <v>2222</v>
      </c>
      <c r="C1086" t="s">
        <v>2223</v>
      </c>
      <c r="D1086" t="s">
        <v>2097</v>
      </c>
      <c r="E1086" t="s">
        <v>2682</v>
      </c>
      <c r="G1086">
        <v>0</v>
      </c>
      <c r="J1086" s="33">
        <v>42949</v>
      </c>
      <c r="L1086" t="s">
        <v>36</v>
      </c>
      <c r="M1086" t="s">
        <v>42</v>
      </c>
      <c r="N1086" t="s">
        <v>172</v>
      </c>
      <c r="O1086" t="s">
        <v>2228</v>
      </c>
      <c r="T1086" t="s">
        <v>167</v>
      </c>
      <c r="U1086" t="s">
        <v>18</v>
      </c>
      <c r="V1086">
        <v>-30</v>
      </c>
      <c r="W1086" t="s">
        <v>19</v>
      </c>
      <c r="X1086" s="32" t="s">
        <v>1416</v>
      </c>
      <c r="Y1086">
        <v>0</v>
      </c>
      <c r="Z1086">
        <v>10</v>
      </c>
      <c r="AC1086">
        <v>10</v>
      </c>
      <c r="AD1086">
        <v>10</v>
      </c>
      <c r="AJ1086" s="32" t="s">
        <v>2683</v>
      </c>
      <c r="AK1086" t="s">
        <v>2224</v>
      </c>
      <c r="AN1086" t="s">
        <v>2254</v>
      </c>
      <c r="AO1086">
        <v>0</v>
      </c>
      <c r="AP1086">
        <v>0</v>
      </c>
      <c r="AQ1086">
        <v>0</v>
      </c>
      <c r="AR1086">
        <v>1</v>
      </c>
      <c r="AS1086">
        <v>1</v>
      </c>
      <c r="AT1086">
        <v>1</v>
      </c>
      <c r="AU1086">
        <v>1</v>
      </c>
      <c r="AV1086">
        <v>1</v>
      </c>
    </row>
    <row r="1087" spans="1:48" hidden="1" x14ac:dyDescent="0.25">
      <c r="A1087" t="s">
        <v>17</v>
      </c>
      <c r="B1087" t="s">
        <v>2222</v>
      </c>
      <c r="C1087" t="s">
        <v>2223</v>
      </c>
      <c r="D1087" t="s">
        <v>2684</v>
      </c>
      <c r="E1087" t="s">
        <v>2685</v>
      </c>
      <c r="G1087">
        <v>0</v>
      </c>
      <c r="J1087" s="33">
        <v>42977</v>
      </c>
      <c r="L1087" t="s">
        <v>36</v>
      </c>
      <c r="M1087" t="s">
        <v>42</v>
      </c>
      <c r="N1087" t="s">
        <v>172</v>
      </c>
      <c r="O1087" t="s">
        <v>2228</v>
      </c>
      <c r="T1087" t="s">
        <v>167</v>
      </c>
      <c r="U1087" t="s">
        <v>18</v>
      </c>
      <c r="V1087">
        <v>-30</v>
      </c>
      <c r="W1087" t="s">
        <v>19</v>
      </c>
      <c r="X1087" s="32" t="s">
        <v>1047</v>
      </c>
      <c r="Y1087">
        <v>0</v>
      </c>
      <c r="Z1087">
        <v>10</v>
      </c>
      <c r="AC1087">
        <v>10</v>
      </c>
      <c r="AD1087">
        <v>10</v>
      </c>
      <c r="AJ1087" s="32" t="s">
        <v>2225</v>
      </c>
      <c r="AK1087" t="s">
        <v>2224</v>
      </c>
      <c r="AN1087" s="1">
        <v>42832</v>
      </c>
      <c r="AO1087">
        <v>0</v>
      </c>
      <c r="AP1087">
        <v>0</v>
      </c>
      <c r="AQ1087">
        <v>0</v>
      </c>
      <c r="AR1087">
        <v>1</v>
      </c>
      <c r="AS1087">
        <v>1</v>
      </c>
      <c r="AT1087">
        <v>1</v>
      </c>
      <c r="AU1087">
        <v>1</v>
      </c>
      <c r="AV1087">
        <v>1</v>
      </c>
    </row>
    <row r="1088" spans="1:48" hidden="1" x14ac:dyDescent="0.25">
      <c r="A1088" t="s">
        <v>17</v>
      </c>
      <c r="B1088" t="s">
        <v>2222</v>
      </c>
      <c r="C1088" t="s">
        <v>2223</v>
      </c>
      <c r="D1088" t="s">
        <v>2686</v>
      </c>
      <c r="E1088" t="s">
        <v>2682</v>
      </c>
      <c r="G1088">
        <v>0</v>
      </c>
      <c r="J1088" s="33">
        <v>42991</v>
      </c>
      <c r="L1088" t="s">
        <v>36</v>
      </c>
      <c r="M1088" t="s">
        <v>42</v>
      </c>
      <c r="N1088" t="s">
        <v>172</v>
      </c>
      <c r="O1088" t="s">
        <v>2228</v>
      </c>
      <c r="T1088" t="s">
        <v>167</v>
      </c>
      <c r="U1088" t="s">
        <v>18</v>
      </c>
      <c r="V1088">
        <v>-30</v>
      </c>
      <c r="W1088" t="s">
        <v>19</v>
      </c>
      <c r="X1088" s="32" t="s">
        <v>1420</v>
      </c>
      <c r="Y1088">
        <v>0</v>
      </c>
      <c r="Z1088">
        <v>10</v>
      </c>
      <c r="AC1088">
        <v>10</v>
      </c>
      <c r="AD1088">
        <v>10</v>
      </c>
      <c r="AJ1088" s="32" t="s">
        <v>2687</v>
      </c>
      <c r="AK1088" t="s">
        <v>2224</v>
      </c>
      <c r="AN1088" t="s">
        <v>1447</v>
      </c>
      <c r="AO1088">
        <v>0</v>
      </c>
      <c r="AP1088">
        <v>0</v>
      </c>
      <c r="AQ1088">
        <v>0</v>
      </c>
      <c r="AR1088">
        <v>1</v>
      </c>
      <c r="AS1088">
        <v>1</v>
      </c>
      <c r="AT1088">
        <v>1</v>
      </c>
      <c r="AU1088">
        <v>1</v>
      </c>
      <c r="AV1088">
        <v>1</v>
      </c>
    </row>
    <row r="1089" spans="1:48" hidden="1" x14ac:dyDescent="0.25">
      <c r="A1089" t="s">
        <v>17</v>
      </c>
      <c r="B1089" t="s">
        <v>2222</v>
      </c>
      <c r="C1089" t="s">
        <v>2223</v>
      </c>
      <c r="D1089" t="s">
        <v>2098</v>
      </c>
      <c r="E1089" t="s">
        <v>2688</v>
      </c>
      <c r="G1089">
        <v>0</v>
      </c>
      <c r="J1089" s="33">
        <v>43005</v>
      </c>
      <c r="L1089" t="s">
        <v>36</v>
      </c>
      <c r="M1089" t="s">
        <v>42</v>
      </c>
      <c r="N1089" t="s">
        <v>172</v>
      </c>
      <c r="O1089" t="s">
        <v>2228</v>
      </c>
      <c r="T1089" t="s">
        <v>167</v>
      </c>
      <c r="U1089" t="s">
        <v>18</v>
      </c>
      <c r="V1089">
        <v>-30</v>
      </c>
      <c r="W1089" t="s">
        <v>19</v>
      </c>
      <c r="X1089" s="32" t="s">
        <v>1046</v>
      </c>
      <c r="Y1089">
        <v>0</v>
      </c>
      <c r="Z1089">
        <v>10</v>
      </c>
      <c r="AC1089">
        <v>10</v>
      </c>
      <c r="AD1089">
        <v>10</v>
      </c>
      <c r="AJ1089" s="32" t="s">
        <v>2689</v>
      </c>
      <c r="AK1089" t="s">
        <v>2224</v>
      </c>
      <c r="AN1089" s="1">
        <v>42774</v>
      </c>
      <c r="AO1089">
        <v>0</v>
      </c>
      <c r="AP1089">
        <v>0</v>
      </c>
      <c r="AQ1089">
        <v>0</v>
      </c>
      <c r="AR1089">
        <v>1</v>
      </c>
      <c r="AS1089">
        <v>1</v>
      </c>
      <c r="AT1089">
        <v>1</v>
      </c>
      <c r="AU1089">
        <v>1</v>
      </c>
      <c r="AV1089">
        <v>1</v>
      </c>
    </row>
    <row r="1090" spans="1:48" hidden="1" x14ac:dyDescent="0.25">
      <c r="A1090" t="s">
        <v>17</v>
      </c>
      <c r="B1090" t="s">
        <v>2222</v>
      </c>
      <c r="C1090" t="s">
        <v>2223</v>
      </c>
      <c r="D1090" t="s">
        <v>2099</v>
      </c>
      <c r="E1090" t="s">
        <v>2690</v>
      </c>
      <c r="G1090">
        <v>0</v>
      </c>
      <c r="J1090" s="33">
        <v>43019</v>
      </c>
      <c r="K1090" t="s">
        <v>90</v>
      </c>
      <c r="L1090" t="s">
        <v>28</v>
      </c>
      <c r="M1090" t="s">
        <v>42</v>
      </c>
      <c r="N1090" t="s">
        <v>40</v>
      </c>
      <c r="O1090" t="s">
        <v>2228</v>
      </c>
      <c r="T1090" t="s">
        <v>167</v>
      </c>
      <c r="U1090" t="s">
        <v>18</v>
      </c>
      <c r="V1090">
        <v>-30</v>
      </c>
      <c r="W1090" t="s">
        <v>19</v>
      </c>
      <c r="X1090" s="32" t="s">
        <v>1046</v>
      </c>
      <c r="Y1090">
        <v>-30</v>
      </c>
      <c r="Z1090">
        <v>20</v>
      </c>
      <c r="AC1090">
        <v>20</v>
      </c>
      <c r="AD1090">
        <v>20</v>
      </c>
      <c r="AJ1090" s="32" t="s">
        <v>1102</v>
      </c>
      <c r="AK1090" t="s">
        <v>2224</v>
      </c>
      <c r="AL1090" t="s">
        <v>1049</v>
      </c>
      <c r="AN1090" t="s">
        <v>2225</v>
      </c>
      <c r="AO1090">
        <v>0</v>
      </c>
      <c r="AP1090">
        <v>0</v>
      </c>
      <c r="AQ1090">
        <v>0</v>
      </c>
      <c r="AR1090">
        <v>1</v>
      </c>
      <c r="AS1090">
        <v>1</v>
      </c>
      <c r="AT1090">
        <v>1</v>
      </c>
      <c r="AU1090">
        <v>1</v>
      </c>
      <c r="AV1090">
        <v>1</v>
      </c>
    </row>
    <row r="1091" spans="1:48" hidden="1" x14ac:dyDescent="0.25">
      <c r="A1091" t="s">
        <v>17</v>
      </c>
      <c r="B1091" t="s">
        <v>2702</v>
      </c>
      <c r="C1091" t="s">
        <v>2703</v>
      </c>
      <c r="D1091" t="s">
        <v>2709</v>
      </c>
      <c r="E1091" t="s">
        <v>2710</v>
      </c>
      <c r="G1091">
        <v>0</v>
      </c>
      <c r="J1091" s="33">
        <v>42275</v>
      </c>
      <c r="K1091" t="s">
        <v>2103</v>
      </c>
      <c r="L1091" t="s">
        <v>36</v>
      </c>
      <c r="M1091" t="s">
        <v>2704</v>
      </c>
      <c r="N1091" t="s">
        <v>172</v>
      </c>
      <c r="O1091" t="s">
        <v>2705</v>
      </c>
      <c r="T1091" t="s">
        <v>2708</v>
      </c>
      <c r="U1091" t="s">
        <v>18</v>
      </c>
      <c r="V1091">
        <v>-317</v>
      </c>
      <c r="X1091" s="32" t="s">
        <v>55</v>
      </c>
      <c r="Y1091">
        <v>0</v>
      </c>
      <c r="Z1091">
        <v>20</v>
      </c>
      <c r="AC1091">
        <v>20</v>
      </c>
      <c r="AD1091">
        <v>20</v>
      </c>
      <c r="AJ1091" s="32" t="s">
        <v>236</v>
      </c>
      <c r="AK1091" t="s">
        <v>20</v>
      </c>
      <c r="AL1091" t="s">
        <v>2068</v>
      </c>
      <c r="AN1091" t="s">
        <v>304</v>
      </c>
      <c r="AO1091">
        <v>0</v>
      </c>
      <c r="AP1091">
        <v>0</v>
      </c>
      <c r="AQ1091">
        <v>0</v>
      </c>
      <c r="AR1091">
        <v>1</v>
      </c>
      <c r="AS1091">
        <v>1</v>
      </c>
      <c r="AT1091">
        <v>1</v>
      </c>
      <c r="AU1091">
        <v>1</v>
      </c>
      <c r="AV1091">
        <v>1</v>
      </c>
    </row>
    <row r="1092" spans="1:48" hidden="1" x14ac:dyDescent="0.25">
      <c r="A1092" t="s">
        <v>17</v>
      </c>
      <c r="B1092" t="s">
        <v>2702</v>
      </c>
      <c r="C1092" t="s">
        <v>2703</v>
      </c>
      <c r="D1092" t="s">
        <v>2711</v>
      </c>
      <c r="E1092" t="s">
        <v>2712</v>
      </c>
      <c r="G1092">
        <v>0</v>
      </c>
      <c r="J1092" s="33">
        <v>42359</v>
      </c>
      <c r="K1092" t="s">
        <v>2103</v>
      </c>
      <c r="L1092" t="s">
        <v>36</v>
      </c>
      <c r="M1092" t="s">
        <v>2704</v>
      </c>
      <c r="N1092" t="s">
        <v>172</v>
      </c>
      <c r="O1092" t="s">
        <v>2705</v>
      </c>
      <c r="T1092" t="s">
        <v>2706</v>
      </c>
      <c r="U1092" t="s">
        <v>18</v>
      </c>
      <c r="V1092">
        <v>-317</v>
      </c>
      <c r="X1092" s="32" t="s">
        <v>229</v>
      </c>
      <c r="Y1092">
        <v>0</v>
      </c>
      <c r="Z1092">
        <v>39</v>
      </c>
      <c r="AC1092">
        <v>39</v>
      </c>
      <c r="AD1092">
        <v>39</v>
      </c>
      <c r="AJ1092" s="32" t="s">
        <v>239</v>
      </c>
      <c r="AK1092" t="s">
        <v>20</v>
      </c>
      <c r="AL1092" t="s">
        <v>2068</v>
      </c>
      <c r="AN1092" t="s">
        <v>2069</v>
      </c>
      <c r="AO1092">
        <v>0</v>
      </c>
      <c r="AP1092">
        <v>0</v>
      </c>
      <c r="AQ1092">
        <v>0</v>
      </c>
      <c r="AR1092">
        <v>1</v>
      </c>
      <c r="AS1092">
        <v>1</v>
      </c>
      <c r="AT1092">
        <v>1</v>
      </c>
      <c r="AU1092">
        <v>1</v>
      </c>
      <c r="AV1092">
        <v>1</v>
      </c>
    </row>
    <row r="1093" spans="1:48" hidden="1" x14ac:dyDescent="0.25">
      <c r="A1093" t="s">
        <v>17</v>
      </c>
      <c r="B1093" t="s">
        <v>2702</v>
      </c>
      <c r="C1093" t="s">
        <v>2703</v>
      </c>
      <c r="D1093" t="s">
        <v>2713</v>
      </c>
      <c r="E1093" t="s">
        <v>2714</v>
      </c>
      <c r="G1093">
        <v>0</v>
      </c>
      <c r="H1093" s="33">
        <v>41876</v>
      </c>
      <c r="J1093" s="33">
        <v>42359</v>
      </c>
      <c r="K1093" t="s">
        <v>2103</v>
      </c>
      <c r="L1093" t="s">
        <v>36</v>
      </c>
      <c r="M1093" t="s">
        <v>2704</v>
      </c>
      <c r="N1093" t="s">
        <v>172</v>
      </c>
      <c r="O1093" t="s">
        <v>2705</v>
      </c>
      <c r="T1093" t="s">
        <v>2706</v>
      </c>
      <c r="U1093" t="s">
        <v>18</v>
      </c>
      <c r="V1093">
        <v>-317</v>
      </c>
      <c r="X1093" s="32" t="s">
        <v>239</v>
      </c>
      <c r="Y1093">
        <v>1174</v>
      </c>
      <c r="Z1093">
        <v>0</v>
      </c>
      <c r="AC1093">
        <v>0</v>
      </c>
      <c r="AD1093">
        <v>0</v>
      </c>
      <c r="AJ1093" s="32" t="s">
        <v>239</v>
      </c>
      <c r="AK1093" t="s">
        <v>20</v>
      </c>
      <c r="AN1093" t="s">
        <v>2069</v>
      </c>
      <c r="AO1093">
        <v>0</v>
      </c>
      <c r="AP1093">
        <v>0</v>
      </c>
      <c r="AQ1093">
        <v>0</v>
      </c>
      <c r="AR1093">
        <v>1</v>
      </c>
      <c r="AS1093">
        <v>1</v>
      </c>
      <c r="AT1093">
        <v>1</v>
      </c>
      <c r="AU1093">
        <v>1</v>
      </c>
      <c r="AV1093">
        <v>1</v>
      </c>
    </row>
    <row r="1094" spans="1:48" hidden="1" x14ac:dyDescent="0.25">
      <c r="A1094" t="s">
        <v>17</v>
      </c>
      <c r="B1094" t="s">
        <v>2702</v>
      </c>
      <c r="C1094" t="s">
        <v>2703</v>
      </c>
      <c r="D1094" t="s">
        <v>2716</v>
      </c>
      <c r="E1094" t="s">
        <v>2717</v>
      </c>
      <c r="G1094">
        <v>0</v>
      </c>
      <c r="J1094" s="33">
        <v>42303</v>
      </c>
      <c r="K1094" t="s">
        <v>2103</v>
      </c>
      <c r="L1094" t="s">
        <v>36</v>
      </c>
      <c r="M1094" t="s">
        <v>2704</v>
      </c>
      <c r="N1094" t="s">
        <v>172</v>
      </c>
      <c r="O1094" t="s">
        <v>2705</v>
      </c>
      <c r="T1094" t="s">
        <v>2707</v>
      </c>
      <c r="U1094" t="s">
        <v>18</v>
      </c>
      <c r="V1094">
        <v>-317</v>
      </c>
      <c r="X1094" s="32" t="s">
        <v>58</v>
      </c>
      <c r="Y1094">
        <v>0</v>
      </c>
      <c r="Z1094">
        <v>20</v>
      </c>
      <c r="AC1094">
        <v>60</v>
      </c>
      <c r="AD1094">
        <v>60</v>
      </c>
      <c r="AJ1094" s="32" t="s">
        <v>216</v>
      </c>
      <c r="AK1094" t="s">
        <v>20</v>
      </c>
      <c r="AL1094" t="s">
        <v>2068</v>
      </c>
      <c r="AN1094" t="s">
        <v>309</v>
      </c>
      <c r="AO1094">
        <v>0</v>
      </c>
      <c r="AP1094">
        <v>0</v>
      </c>
      <c r="AQ1094">
        <v>0</v>
      </c>
      <c r="AR1094">
        <v>1</v>
      </c>
      <c r="AS1094">
        <v>1</v>
      </c>
      <c r="AT1094">
        <v>1</v>
      </c>
      <c r="AU1094">
        <v>1</v>
      </c>
      <c r="AV1094">
        <v>1</v>
      </c>
    </row>
    <row r="1095" spans="1:48" hidden="1" x14ac:dyDescent="0.25">
      <c r="A1095" t="s">
        <v>17</v>
      </c>
      <c r="B1095" t="s">
        <v>2702</v>
      </c>
      <c r="C1095" t="s">
        <v>2703</v>
      </c>
      <c r="D1095" t="s">
        <v>2719</v>
      </c>
      <c r="E1095" t="s">
        <v>2720</v>
      </c>
      <c r="G1095">
        <v>63</v>
      </c>
      <c r="J1095" s="33">
        <v>42247</v>
      </c>
      <c r="K1095" t="s">
        <v>2103</v>
      </c>
      <c r="L1095" t="s">
        <v>36</v>
      </c>
      <c r="M1095" t="s">
        <v>2704</v>
      </c>
      <c r="N1095" t="s">
        <v>172</v>
      </c>
      <c r="O1095" t="s">
        <v>2705</v>
      </c>
      <c r="S1095" t="s">
        <v>2721</v>
      </c>
      <c r="T1095" t="s">
        <v>2718</v>
      </c>
      <c r="U1095" t="s">
        <v>18</v>
      </c>
      <c r="V1095">
        <v>-317</v>
      </c>
      <c r="X1095" s="32" t="s">
        <v>22</v>
      </c>
      <c r="Y1095">
        <v>0</v>
      </c>
      <c r="Z1095">
        <v>11</v>
      </c>
      <c r="AA1095" s="1">
        <v>42162</v>
      </c>
      <c r="AB1095" s="32" t="s">
        <v>123</v>
      </c>
      <c r="AC1095">
        <v>30</v>
      </c>
      <c r="AD1095">
        <v>30</v>
      </c>
      <c r="AJ1095" s="32" t="s">
        <v>53</v>
      </c>
      <c r="AK1095" t="s">
        <v>20</v>
      </c>
      <c r="AN1095" s="1">
        <v>41886</v>
      </c>
      <c r="AO1095">
        <v>0</v>
      </c>
      <c r="AP1095">
        <v>0</v>
      </c>
      <c r="AQ1095">
        <v>0</v>
      </c>
      <c r="AR1095">
        <v>1</v>
      </c>
      <c r="AS1095">
        <v>1</v>
      </c>
      <c r="AT1095">
        <v>1</v>
      </c>
      <c r="AU1095">
        <v>1</v>
      </c>
      <c r="AV1095">
        <v>1</v>
      </c>
    </row>
    <row r="1096" spans="1:48" hidden="1" x14ac:dyDescent="0.25">
      <c r="A1096" t="s">
        <v>17</v>
      </c>
      <c r="B1096" t="s">
        <v>2702</v>
      </c>
      <c r="C1096" t="s">
        <v>2703</v>
      </c>
      <c r="D1096" t="s">
        <v>2724</v>
      </c>
      <c r="E1096" t="s">
        <v>2725</v>
      </c>
      <c r="G1096">
        <v>86</v>
      </c>
      <c r="J1096" s="33">
        <v>42264</v>
      </c>
      <c r="K1096" t="s">
        <v>86</v>
      </c>
      <c r="L1096" t="s">
        <v>36</v>
      </c>
      <c r="M1096" t="s">
        <v>2723</v>
      </c>
      <c r="N1096" t="s">
        <v>40</v>
      </c>
      <c r="O1096" t="s">
        <v>3045</v>
      </c>
      <c r="S1096" t="s">
        <v>2726</v>
      </c>
      <c r="T1096" t="s">
        <v>2708</v>
      </c>
      <c r="U1096" t="s">
        <v>18</v>
      </c>
      <c r="V1096">
        <v>-39</v>
      </c>
      <c r="X1096" s="32" t="s">
        <v>22</v>
      </c>
      <c r="Y1096">
        <v>0</v>
      </c>
      <c r="Z1096">
        <v>24</v>
      </c>
      <c r="AB1096" s="32" t="s">
        <v>2698</v>
      </c>
      <c r="AC1096">
        <v>100</v>
      </c>
      <c r="AD1096">
        <v>167</v>
      </c>
      <c r="AJ1096" s="32" t="s">
        <v>149</v>
      </c>
      <c r="AK1096" t="s">
        <v>20</v>
      </c>
      <c r="AL1096" t="s">
        <v>2727</v>
      </c>
      <c r="AN1096" s="1">
        <v>42254</v>
      </c>
      <c r="AO1096">
        <v>0</v>
      </c>
      <c r="AP1096">
        <v>0</v>
      </c>
      <c r="AQ1096">
        <v>0</v>
      </c>
      <c r="AR1096">
        <v>1</v>
      </c>
      <c r="AS1096">
        <v>1</v>
      </c>
      <c r="AT1096">
        <v>1</v>
      </c>
      <c r="AU1096">
        <v>1</v>
      </c>
      <c r="AV1096">
        <v>1</v>
      </c>
    </row>
    <row r="1097" spans="1:48" hidden="1" x14ac:dyDescent="0.25">
      <c r="A1097" t="s">
        <v>17</v>
      </c>
      <c r="B1097" t="s">
        <v>2702</v>
      </c>
      <c r="C1097" t="s">
        <v>2703</v>
      </c>
      <c r="D1097" t="s">
        <v>2728</v>
      </c>
      <c r="E1097" t="s">
        <v>2729</v>
      </c>
      <c r="G1097">
        <v>0</v>
      </c>
      <c r="J1097" s="33">
        <v>42416</v>
      </c>
      <c r="K1097" t="s">
        <v>86</v>
      </c>
      <c r="L1097" t="s">
        <v>36</v>
      </c>
      <c r="M1097" t="s">
        <v>2723</v>
      </c>
      <c r="N1097" t="s">
        <v>40</v>
      </c>
      <c r="O1097" t="s">
        <v>3045</v>
      </c>
      <c r="T1097" t="s">
        <v>2706</v>
      </c>
      <c r="U1097" t="s">
        <v>18</v>
      </c>
      <c r="V1097">
        <v>-39</v>
      </c>
      <c r="X1097" s="32" t="s">
        <v>217</v>
      </c>
      <c r="Y1097">
        <v>0</v>
      </c>
      <c r="Z1097">
        <v>40</v>
      </c>
      <c r="AC1097">
        <v>40</v>
      </c>
      <c r="AD1097">
        <v>40</v>
      </c>
      <c r="AJ1097" s="32" t="s">
        <v>178</v>
      </c>
      <c r="AK1097" t="s">
        <v>20</v>
      </c>
      <c r="AL1097" t="s">
        <v>319</v>
      </c>
      <c r="AN1097" t="s">
        <v>217</v>
      </c>
      <c r="AO1097">
        <v>0</v>
      </c>
      <c r="AP1097">
        <v>0</v>
      </c>
      <c r="AQ1097">
        <v>0</v>
      </c>
      <c r="AR1097">
        <v>1</v>
      </c>
      <c r="AS1097">
        <v>1</v>
      </c>
      <c r="AT1097">
        <v>1</v>
      </c>
      <c r="AU1097">
        <v>1</v>
      </c>
      <c r="AV1097">
        <v>1</v>
      </c>
    </row>
    <row r="1098" spans="1:48" hidden="1" x14ac:dyDescent="0.25">
      <c r="A1098" t="s">
        <v>17</v>
      </c>
      <c r="B1098" t="s">
        <v>2702</v>
      </c>
      <c r="C1098" t="s">
        <v>2703</v>
      </c>
      <c r="D1098" t="s">
        <v>2730</v>
      </c>
      <c r="E1098" t="s">
        <v>2731</v>
      </c>
      <c r="G1098">
        <v>0</v>
      </c>
      <c r="H1098" s="33">
        <v>42352</v>
      </c>
      <c r="J1098" s="33">
        <v>42416</v>
      </c>
      <c r="K1098" t="s">
        <v>86</v>
      </c>
      <c r="L1098" t="s">
        <v>36</v>
      </c>
      <c r="M1098" t="s">
        <v>2723</v>
      </c>
      <c r="N1098" t="s">
        <v>40</v>
      </c>
      <c r="O1098" t="s">
        <v>3045</v>
      </c>
      <c r="T1098" t="s">
        <v>2706</v>
      </c>
      <c r="U1098" t="s">
        <v>18</v>
      </c>
      <c r="V1098">
        <v>-39</v>
      </c>
      <c r="X1098" s="32" t="s">
        <v>178</v>
      </c>
      <c r="Y1098">
        <v>1140</v>
      </c>
      <c r="Z1098">
        <v>0</v>
      </c>
      <c r="AC1098">
        <v>0</v>
      </c>
      <c r="AD1098">
        <v>0</v>
      </c>
      <c r="AJ1098" s="32" t="s">
        <v>178</v>
      </c>
      <c r="AK1098" t="s">
        <v>20</v>
      </c>
      <c r="AN1098" t="s">
        <v>217</v>
      </c>
      <c r="AO1098">
        <v>0</v>
      </c>
      <c r="AP1098">
        <v>0</v>
      </c>
      <c r="AQ1098">
        <v>0</v>
      </c>
      <c r="AR1098">
        <v>1</v>
      </c>
      <c r="AS1098">
        <v>1</v>
      </c>
      <c r="AT1098">
        <v>1</v>
      </c>
      <c r="AU1098">
        <v>1</v>
      </c>
      <c r="AV1098">
        <v>1</v>
      </c>
    </row>
    <row r="1099" spans="1:48" hidden="1" x14ac:dyDescent="0.25">
      <c r="A1099" t="s">
        <v>17</v>
      </c>
      <c r="B1099" t="s">
        <v>2702</v>
      </c>
      <c r="C1099" t="s">
        <v>2703</v>
      </c>
      <c r="D1099" t="s">
        <v>2733</v>
      </c>
      <c r="E1099" t="s">
        <v>2734</v>
      </c>
      <c r="G1099">
        <v>0</v>
      </c>
      <c r="J1099" s="33">
        <v>42349</v>
      </c>
      <c r="K1099" t="s">
        <v>86</v>
      </c>
      <c r="L1099" t="s">
        <v>36</v>
      </c>
      <c r="M1099" t="s">
        <v>2723</v>
      </c>
      <c r="N1099" t="s">
        <v>40</v>
      </c>
      <c r="O1099" t="s">
        <v>3045</v>
      </c>
      <c r="T1099" t="s">
        <v>2707</v>
      </c>
      <c r="U1099" t="s">
        <v>18</v>
      </c>
      <c r="V1099">
        <v>-39</v>
      </c>
      <c r="X1099" s="32" t="s">
        <v>120</v>
      </c>
      <c r="Y1099">
        <v>0</v>
      </c>
      <c r="Z1099">
        <v>60</v>
      </c>
      <c r="AA1099" t="s">
        <v>311</v>
      </c>
      <c r="AC1099">
        <v>60</v>
      </c>
      <c r="AD1099">
        <v>60</v>
      </c>
      <c r="AJ1099" s="32" t="s">
        <v>279</v>
      </c>
      <c r="AK1099" t="s">
        <v>20</v>
      </c>
      <c r="AL1099" t="s">
        <v>306</v>
      </c>
      <c r="AN1099" t="s">
        <v>162</v>
      </c>
      <c r="AO1099">
        <v>0</v>
      </c>
      <c r="AP1099">
        <v>0</v>
      </c>
      <c r="AQ1099">
        <v>0</v>
      </c>
      <c r="AR1099">
        <v>1</v>
      </c>
      <c r="AS1099">
        <v>1</v>
      </c>
      <c r="AT1099">
        <v>1</v>
      </c>
      <c r="AU1099">
        <v>1</v>
      </c>
      <c r="AV1099">
        <v>1</v>
      </c>
    </row>
    <row r="1100" spans="1:48" hidden="1" x14ac:dyDescent="0.25">
      <c r="A1100" t="s">
        <v>17</v>
      </c>
      <c r="B1100" t="s">
        <v>2702</v>
      </c>
      <c r="C1100" t="s">
        <v>2703</v>
      </c>
      <c r="D1100" t="s">
        <v>2735</v>
      </c>
      <c r="E1100" t="s">
        <v>2736</v>
      </c>
      <c r="G1100">
        <v>0</v>
      </c>
      <c r="J1100" s="33">
        <v>42380</v>
      </c>
      <c r="K1100" t="s">
        <v>86</v>
      </c>
      <c r="L1100" t="s">
        <v>36</v>
      </c>
      <c r="M1100" t="s">
        <v>2723</v>
      </c>
      <c r="N1100" t="s">
        <v>40</v>
      </c>
      <c r="O1100" t="s">
        <v>3045</v>
      </c>
      <c r="T1100" t="s">
        <v>2706</v>
      </c>
      <c r="U1100" t="s">
        <v>18</v>
      </c>
      <c r="V1100">
        <v>-13</v>
      </c>
      <c r="X1100" s="32" t="s">
        <v>372</v>
      </c>
      <c r="Y1100">
        <v>0</v>
      </c>
      <c r="Z1100">
        <v>40</v>
      </c>
      <c r="AC1100">
        <v>40</v>
      </c>
      <c r="AD1100">
        <v>40</v>
      </c>
      <c r="AJ1100" s="32" t="s">
        <v>283</v>
      </c>
      <c r="AK1100" t="s">
        <v>20</v>
      </c>
      <c r="AL1100" t="s">
        <v>314</v>
      </c>
      <c r="AM1100">
        <v>4292803303</v>
      </c>
      <c r="AN1100" t="s">
        <v>217</v>
      </c>
      <c r="AO1100">
        <v>0</v>
      </c>
      <c r="AP1100">
        <v>0</v>
      </c>
      <c r="AQ1100">
        <v>0</v>
      </c>
      <c r="AR1100">
        <v>1</v>
      </c>
      <c r="AS1100">
        <v>1</v>
      </c>
      <c r="AT1100">
        <v>1</v>
      </c>
      <c r="AU1100">
        <v>1</v>
      </c>
      <c r="AV1100">
        <v>1</v>
      </c>
    </row>
    <row r="1101" spans="1:48" hidden="1" x14ac:dyDescent="0.25">
      <c r="A1101" t="s">
        <v>17</v>
      </c>
      <c r="B1101" t="s">
        <v>2702</v>
      </c>
      <c r="C1101" t="s">
        <v>2703</v>
      </c>
      <c r="D1101" t="s">
        <v>2737</v>
      </c>
      <c r="E1101" t="s">
        <v>2738</v>
      </c>
      <c r="G1101">
        <v>0</v>
      </c>
      <c r="H1101" s="33">
        <v>42352</v>
      </c>
      <c r="J1101" s="33">
        <v>42380</v>
      </c>
      <c r="K1101" t="s">
        <v>86</v>
      </c>
      <c r="L1101" t="s">
        <v>36</v>
      </c>
      <c r="M1101" t="s">
        <v>2723</v>
      </c>
      <c r="N1101" t="s">
        <v>40</v>
      </c>
      <c r="O1101" t="s">
        <v>3045</v>
      </c>
      <c r="T1101" t="s">
        <v>2706</v>
      </c>
      <c r="U1101" t="s">
        <v>18</v>
      </c>
      <c r="V1101">
        <v>-13</v>
      </c>
      <c r="X1101" s="32" t="s">
        <v>283</v>
      </c>
      <c r="Y1101">
        <v>1166</v>
      </c>
      <c r="Z1101">
        <v>0</v>
      </c>
      <c r="AC1101">
        <v>0</v>
      </c>
      <c r="AD1101">
        <v>0</v>
      </c>
      <c r="AJ1101" s="32" t="s">
        <v>283</v>
      </c>
      <c r="AK1101" t="s">
        <v>20</v>
      </c>
      <c r="AM1101">
        <v>4292803303</v>
      </c>
      <c r="AN1101" t="s">
        <v>217</v>
      </c>
      <c r="AO1101">
        <v>0</v>
      </c>
      <c r="AP1101">
        <v>0</v>
      </c>
      <c r="AQ1101">
        <v>0</v>
      </c>
      <c r="AR1101">
        <v>1</v>
      </c>
      <c r="AS1101">
        <v>1</v>
      </c>
      <c r="AT1101">
        <v>1</v>
      </c>
      <c r="AU1101">
        <v>1</v>
      </c>
      <c r="AV1101">
        <v>1</v>
      </c>
    </row>
    <row r="1102" spans="1:48" hidden="1" x14ac:dyDescent="0.25">
      <c r="A1102" t="s">
        <v>17</v>
      </c>
      <c r="B1102" t="s">
        <v>2702</v>
      </c>
      <c r="C1102" t="s">
        <v>2703</v>
      </c>
      <c r="D1102" t="s">
        <v>2739</v>
      </c>
      <c r="E1102" t="s">
        <v>2740</v>
      </c>
      <c r="G1102">
        <v>3</v>
      </c>
      <c r="J1102" s="33">
        <v>42312</v>
      </c>
      <c r="K1102" t="s">
        <v>86</v>
      </c>
      <c r="L1102" t="s">
        <v>36</v>
      </c>
      <c r="M1102" t="s">
        <v>2723</v>
      </c>
      <c r="N1102" t="s">
        <v>40</v>
      </c>
      <c r="O1102" t="s">
        <v>3045</v>
      </c>
      <c r="T1102" t="s">
        <v>2707</v>
      </c>
      <c r="U1102" t="s">
        <v>18</v>
      </c>
      <c r="V1102">
        <v>-13</v>
      </c>
      <c r="X1102" s="32" t="s">
        <v>22</v>
      </c>
      <c r="Y1102">
        <v>0</v>
      </c>
      <c r="Z1102">
        <v>58</v>
      </c>
      <c r="AA1102" t="s">
        <v>311</v>
      </c>
      <c r="AB1102" s="32" t="s">
        <v>134</v>
      </c>
      <c r="AC1102">
        <v>60</v>
      </c>
      <c r="AD1102">
        <v>60</v>
      </c>
      <c r="AJ1102" s="32" t="s">
        <v>354</v>
      </c>
      <c r="AK1102" t="s">
        <v>20</v>
      </c>
      <c r="AL1102" t="s">
        <v>525</v>
      </c>
      <c r="AM1102">
        <v>4292803303</v>
      </c>
      <c r="AN1102" t="s">
        <v>162</v>
      </c>
      <c r="AO1102">
        <v>0</v>
      </c>
      <c r="AP1102">
        <v>0</v>
      </c>
      <c r="AQ1102">
        <v>0</v>
      </c>
      <c r="AR1102">
        <v>1</v>
      </c>
      <c r="AS1102">
        <v>1</v>
      </c>
      <c r="AT1102">
        <v>1</v>
      </c>
      <c r="AU1102">
        <v>1</v>
      </c>
      <c r="AV1102">
        <v>1</v>
      </c>
    </row>
    <row r="1103" spans="1:48" hidden="1" x14ac:dyDescent="0.25">
      <c r="A1103" t="s">
        <v>17</v>
      </c>
      <c r="B1103" t="s">
        <v>2702</v>
      </c>
      <c r="C1103" t="s">
        <v>2703</v>
      </c>
      <c r="D1103" t="s">
        <v>2741</v>
      </c>
      <c r="E1103" t="s">
        <v>2742</v>
      </c>
      <c r="G1103">
        <v>99</v>
      </c>
      <c r="J1103" s="1">
        <v>42234</v>
      </c>
      <c r="K1103" t="s">
        <v>86</v>
      </c>
      <c r="L1103" t="s">
        <v>36</v>
      </c>
      <c r="M1103" t="s">
        <v>2723</v>
      </c>
      <c r="N1103" t="s">
        <v>40</v>
      </c>
      <c r="O1103" t="s">
        <v>3045</v>
      </c>
      <c r="S1103" t="s">
        <v>3046</v>
      </c>
      <c r="T1103" t="s">
        <v>2708</v>
      </c>
      <c r="U1103" t="s">
        <v>18</v>
      </c>
      <c r="V1103">
        <v>-17</v>
      </c>
      <c r="X1103" s="32" t="s">
        <v>22</v>
      </c>
      <c r="Y1103">
        <v>0</v>
      </c>
      <c r="Z1103">
        <v>2</v>
      </c>
      <c r="AB1103" s="32" t="s">
        <v>2698</v>
      </c>
      <c r="AC1103">
        <v>100</v>
      </c>
      <c r="AD1103">
        <v>145</v>
      </c>
      <c r="AJ1103" s="32" t="s">
        <v>225</v>
      </c>
      <c r="AK1103" t="s">
        <v>20</v>
      </c>
      <c r="AL1103" t="s">
        <v>2727</v>
      </c>
      <c r="AN1103" s="1">
        <v>42254</v>
      </c>
      <c r="AO1103">
        <v>0</v>
      </c>
      <c r="AP1103">
        <v>0</v>
      </c>
      <c r="AQ1103">
        <v>0</v>
      </c>
      <c r="AR1103">
        <v>1</v>
      </c>
      <c r="AS1103">
        <v>1</v>
      </c>
      <c r="AT1103">
        <v>1</v>
      </c>
      <c r="AU1103">
        <v>0</v>
      </c>
      <c r="AV1103">
        <v>0</v>
      </c>
    </row>
    <row r="1104" spans="1:48" hidden="1" x14ac:dyDescent="0.25">
      <c r="A1104" t="s">
        <v>17</v>
      </c>
      <c r="B1104" t="s">
        <v>2702</v>
      </c>
      <c r="C1104" t="s">
        <v>2703</v>
      </c>
      <c r="D1104" t="s">
        <v>2743</v>
      </c>
      <c r="E1104" t="s">
        <v>2744</v>
      </c>
      <c r="G1104">
        <v>0</v>
      </c>
      <c r="J1104" s="33">
        <v>42384</v>
      </c>
      <c r="K1104" t="s">
        <v>86</v>
      </c>
      <c r="L1104" t="s">
        <v>36</v>
      </c>
      <c r="M1104" t="s">
        <v>2723</v>
      </c>
      <c r="N1104" t="s">
        <v>40</v>
      </c>
      <c r="O1104" t="s">
        <v>3045</v>
      </c>
      <c r="T1104" t="s">
        <v>2706</v>
      </c>
      <c r="U1104" t="s">
        <v>18</v>
      </c>
      <c r="V1104">
        <v>-17</v>
      </c>
      <c r="X1104" s="32" t="s">
        <v>61</v>
      </c>
      <c r="Y1104">
        <v>0</v>
      </c>
      <c r="Z1104">
        <v>40</v>
      </c>
      <c r="AC1104">
        <v>40</v>
      </c>
      <c r="AD1104">
        <v>40</v>
      </c>
      <c r="AJ1104" s="32" t="s">
        <v>66</v>
      </c>
      <c r="AK1104" t="s">
        <v>20</v>
      </c>
      <c r="AL1104" t="s">
        <v>317</v>
      </c>
      <c r="AN1104" t="s">
        <v>217</v>
      </c>
      <c r="AO1104">
        <v>0</v>
      </c>
      <c r="AP1104">
        <v>0</v>
      </c>
      <c r="AQ1104">
        <v>0</v>
      </c>
      <c r="AR1104">
        <v>1</v>
      </c>
      <c r="AS1104">
        <v>1</v>
      </c>
      <c r="AT1104">
        <v>1</v>
      </c>
      <c r="AU1104">
        <v>1</v>
      </c>
      <c r="AV1104">
        <v>1</v>
      </c>
    </row>
    <row r="1105" spans="1:48" hidden="1" x14ac:dyDescent="0.25">
      <c r="A1105" t="s">
        <v>17</v>
      </c>
      <c r="B1105" t="s">
        <v>2702</v>
      </c>
      <c r="C1105" t="s">
        <v>2703</v>
      </c>
      <c r="D1105" t="s">
        <v>2745</v>
      </c>
      <c r="E1105" t="s">
        <v>2746</v>
      </c>
      <c r="G1105">
        <v>0</v>
      </c>
      <c r="H1105" s="33">
        <v>42352</v>
      </c>
      <c r="J1105" s="33">
        <v>42384</v>
      </c>
      <c r="K1105" t="s">
        <v>86</v>
      </c>
      <c r="L1105" t="s">
        <v>36</v>
      </c>
      <c r="M1105" t="s">
        <v>2723</v>
      </c>
      <c r="N1105" t="s">
        <v>40</v>
      </c>
      <c r="O1105" t="s">
        <v>3045</v>
      </c>
      <c r="T1105" t="s">
        <v>2706</v>
      </c>
      <c r="U1105" t="s">
        <v>18</v>
      </c>
      <c r="V1105">
        <v>-17</v>
      </c>
      <c r="X1105" s="32" t="s">
        <v>66</v>
      </c>
      <c r="Y1105">
        <v>1162</v>
      </c>
      <c r="Z1105">
        <v>0</v>
      </c>
      <c r="AC1105">
        <v>0</v>
      </c>
      <c r="AD1105">
        <v>0</v>
      </c>
      <c r="AJ1105" s="32" t="s">
        <v>66</v>
      </c>
      <c r="AK1105" t="s">
        <v>20</v>
      </c>
      <c r="AN1105" t="s">
        <v>217</v>
      </c>
      <c r="AO1105">
        <v>0</v>
      </c>
      <c r="AP1105">
        <v>0</v>
      </c>
      <c r="AQ1105">
        <v>0</v>
      </c>
      <c r="AR1105">
        <v>1</v>
      </c>
      <c r="AS1105">
        <v>1</v>
      </c>
      <c r="AT1105">
        <v>1</v>
      </c>
      <c r="AU1105">
        <v>1</v>
      </c>
      <c r="AV1105">
        <v>1</v>
      </c>
    </row>
    <row r="1106" spans="1:48" hidden="1" x14ac:dyDescent="0.25">
      <c r="A1106" t="s">
        <v>17</v>
      </c>
      <c r="B1106" t="s">
        <v>2702</v>
      </c>
      <c r="C1106" t="s">
        <v>2703</v>
      </c>
      <c r="D1106" t="s">
        <v>2747</v>
      </c>
      <c r="E1106" t="s">
        <v>2748</v>
      </c>
      <c r="G1106">
        <v>0</v>
      </c>
      <c r="J1106" s="33">
        <v>42318</v>
      </c>
      <c r="K1106" t="s">
        <v>86</v>
      </c>
      <c r="L1106" t="s">
        <v>36</v>
      </c>
      <c r="M1106" t="s">
        <v>2723</v>
      </c>
      <c r="N1106" t="s">
        <v>40</v>
      </c>
      <c r="O1106" t="s">
        <v>3045</v>
      </c>
      <c r="T1106" t="s">
        <v>2707</v>
      </c>
      <c r="U1106" t="s">
        <v>18</v>
      </c>
      <c r="V1106">
        <v>-17</v>
      </c>
      <c r="X1106" s="32" t="s">
        <v>198</v>
      </c>
      <c r="Y1106">
        <v>0</v>
      </c>
      <c r="Z1106">
        <v>60</v>
      </c>
      <c r="AA1106" t="s">
        <v>311</v>
      </c>
      <c r="AC1106">
        <v>60</v>
      </c>
      <c r="AD1106">
        <v>60</v>
      </c>
      <c r="AJ1106" s="32" t="s">
        <v>59</v>
      </c>
      <c r="AK1106" t="s">
        <v>20</v>
      </c>
      <c r="AL1106" t="s">
        <v>2692</v>
      </c>
      <c r="AN1106" t="s">
        <v>162</v>
      </c>
      <c r="AO1106">
        <v>0</v>
      </c>
      <c r="AP1106">
        <v>0</v>
      </c>
      <c r="AQ1106">
        <v>0</v>
      </c>
      <c r="AR1106">
        <v>1</v>
      </c>
      <c r="AS1106">
        <v>1</v>
      </c>
      <c r="AT1106">
        <v>1</v>
      </c>
      <c r="AU1106">
        <v>1</v>
      </c>
      <c r="AV1106">
        <v>1</v>
      </c>
    </row>
    <row r="1107" spans="1:48" hidden="1" x14ac:dyDescent="0.25">
      <c r="A1107" t="s">
        <v>17</v>
      </c>
      <c r="B1107" t="s">
        <v>2702</v>
      </c>
      <c r="C1107" t="s">
        <v>2703</v>
      </c>
      <c r="D1107" t="s">
        <v>2749</v>
      </c>
      <c r="E1107" t="s">
        <v>2750</v>
      </c>
      <c r="G1107">
        <v>0</v>
      </c>
      <c r="J1107" s="33">
        <v>42439</v>
      </c>
      <c r="K1107" t="s">
        <v>86</v>
      </c>
      <c r="L1107" t="s">
        <v>36</v>
      </c>
      <c r="M1107" t="s">
        <v>2723</v>
      </c>
      <c r="N1107" t="s">
        <v>40</v>
      </c>
      <c r="O1107" t="s">
        <v>2062</v>
      </c>
      <c r="T1107" t="s">
        <v>2708</v>
      </c>
      <c r="U1107" t="s">
        <v>18</v>
      </c>
      <c r="V1107">
        <v>-25</v>
      </c>
      <c r="X1107" s="32" t="s">
        <v>106</v>
      </c>
      <c r="Y1107">
        <v>0</v>
      </c>
      <c r="Z1107">
        <v>128</v>
      </c>
      <c r="AC1107">
        <v>100</v>
      </c>
      <c r="AD1107">
        <v>100</v>
      </c>
      <c r="AJ1107" s="32" t="s">
        <v>1720</v>
      </c>
      <c r="AK1107" t="s">
        <v>20</v>
      </c>
      <c r="AL1107" t="s">
        <v>2727</v>
      </c>
      <c r="AN1107" s="1">
        <v>42462</v>
      </c>
      <c r="AO1107">
        <v>0</v>
      </c>
      <c r="AP1107">
        <v>0</v>
      </c>
      <c r="AQ1107">
        <v>0</v>
      </c>
      <c r="AR1107">
        <v>1</v>
      </c>
      <c r="AS1107">
        <v>1</v>
      </c>
      <c r="AT1107">
        <v>1</v>
      </c>
      <c r="AU1107">
        <v>1</v>
      </c>
      <c r="AV1107">
        <v>1</v>
      </c>
    </row>
    <row r="1108" spans="1:48" hidden="1" x14ac:dyDescent="0.25">
      <c r="A1108" t="s">
        <v>17</v>
      </c>
      <c r="B1108" t="s">
        <v>2702</v>
      </c>
      <c r="C1108" t="s">
        <v>2703</v>
      </c>
      <c r="D1108" t="s">
        <v>2751</v>
      </c>
      <c r="E1108" t="s">
        <v>2752</v>
      </c>
      <c r="G1108">
        <v>0</v>
      </c>
      <c r="J1108" s="33">
        <v>42604</v>
      </c>
      <c r="K1108" t="s">
        <v>86</v>
      </c>
      <c r="L1108" t="s">
        <v>36</v>
      </c>
      <c r="M1108" t="s">
        <v>2723</v>
      </c>
      <c r="N1108" t="s">
        <v>40</v>
      </c>
      <c r="O1108" t="s">
        <v>2062</v>
      </c>
      <c r="T1108" t="s">
        <v>2706</v>
      </c>
      <c r="U1108" t="s">
        <v>18</v>
      </c>
      <c r="V1108">
        <v>-25</v>
      </c>
      <c r="X1108" s="32" t="s">
        <v>51</v>
      </c>
      <c r="Y1108">
        <v>0</v>
      </c>
      <c r="Z1108">
        <v>40</v>
      </c>
      <c r="AC1108">
        <v>40</v>
      </c>
      <c r="AD1108">
        <v>40</v>
      </c>
      <c r="AJ1108" s="32" t="s">
        <v>642</v>
      </c>
      <c r="AK1108" t="s">
        <v>20</v>
      </c>
      <c r="AL1108" t="s">
        <v>316</v>
      </c>
      <c r="AN1108" t="s">
        <v>517</v>
      </c>
      <c r="AO1108">
        <v>0</v>
      </c>
      <c r="AP1108">
        <v>0</v>
      </c>
      <c r="AQ1108">
        <v>0</v>
      </c>
      <c r="AR1108">
        <v>1</v>
      </c>
      <c r="AS1108">
        <v>1</v>
      </c>
      <c r="AT1108">
        <v>1</v>
      </c>
      <c r="AU1108">
        <v>1</v>
      </c>
      <c r="AV1108">
        <v>1</v>
      </c>
    </row>
    <row r="1109" spans="1:48" hidden="1" x14ac:dyDescent="0.25">
      <c r="A1109" t="s">
        <v>17</v>
      </c>
      <c r="B1109" t="s">
        <v>2702</v>
      </c>
      <c r="C1109" t="s">
        <v>2703</v>
      </c>
      <c r="D1109" t="s">
        <v>2753</v>
      </c>
      <c r="E1109" t="s">
        <v>2754</v>
      </c>
      <c r="G1109">
        <v>0</v>
      </c>
      <c r="H1109" s="33">
        <v>42550</v>
      </c>
      <c r="J1109" s="33">
        <v>42604</v>
      </c>
      <c r="K1109" t="s">
        <v>86</v>
      </c>
      <c r="L1109" t="s">
        <v>36</v>
      </c>
      <c r="M1109" t="s">
        <v>2723</v>
      </c>
      <c r="N1109" t="s">
        <v>40</v>
      </c>
      <c r="O1109" t="s">
        <v>2062</v>
      </c>
      <c r="T1109" t="s">
        <v>2706</v>
      </c>
      <c r="U1109" t="s">
        <v>18</v>
      </c>
      <c r="V1109">
        <v>-25</v>
      </c>
      <c r="X1109" s="32" t="s">
        <v>642</v>
      </c>
      <c r="Y1109">
        <v>1023</v>
      </c>
      <c r="Z1109">
        <v>0</v>
      </c>
      <c r="AC1109">
        <v>0</v>
      </c>
      <c r="AD1109">
        <v>0</v>
      </c>
      <c r="AJ1109" s="32" t="s">
        <v>642</v>
      </c>
      <c r="AK1109" t="s">
        <v>20</v>
      </c>
      <c r="AN1109" t="s">
        <v>517</v>
      </c>
      <c r="AO1109">
        <v>0</v>
      </c>
      <c r="AP1109">
        <v>0</v>
      </c>
      <c r="AQ1109">
        <v>0</v>
      </c>
      <c r="AR1109">
        <v>1</v>
      </c>
      <c r="AS1109">
        <v>1</v>
      </c>
      <c r="AT1109">
        <v>1</v>
      </c>
      <c r="AU1109">
        <v>1</v>
      </c>
      <c r="AV1109">
        <v>1</v>
      </c>
    </row>
    <row r="1110" spans="1:48" hidden="1" x14ac:dyDescent="0.25">
      <c r="A1110" t="s">
        <v>17</v>
      </c>
      <c r="B1110" t="s">
        <v>2702</v>
      </c>
      <c r="C1110" t="s">
        <v>2703</v>
      </c>
      <c r="D1110" t="s">
        <v>2755</v>
      </c>
      <c r="E1110" t="s">
        <v>2756</v>
      </c>
      <c r="G1110">
        <v>0</v>
      </c>
      <c r="J1110" s="33">
        <v>42529</v>
      </c>
      <c r="K1110" t="s">
        <v>86</v>
      </c>
      <c r="L1110" t="s">
        <v>36</v>
      </c>
      <c r="M1110" t="s">
        <v>2723</v>
      </c>
      <c r="N1110" t="s">
        <v>40</v>
      </c>
      <c r="O1110" t="s">
        <v>2062</v>
      </c>
      <c r="T1110" t="s">
        <v>2707</v>
      </c>
      <c r="U1110" t="s">
        <v>18</v>
      </c>
      <c r="V1110">
        <v>-25</v>
      </c>
      <c r="X1110" s="32" t="s">
        <v>1555</v>
      </c>
      <c r="Y1110">
        <v>0</v>
      </c>
      <c r="Z1110">
        <v>60</v>
      </c>
      <c r="AC1110">
        <v>60</v>
      </c>
      <c r="AD1110">
        <v>60</v>
      </c>
      <c r="AJ1110" s="32" t="s">
        <v>471</v>
      </c>
      <c r="AK1110" t="s">
        <v>20</v>
      </c>
      <c r="AL1110" t="s">
        <v>557</v>
      </c>
      <c r="AN1110" t="s">
        <v>211</v>
      </c>
      <c r="AO1110">
        <v>0</v>
      </c>
      <c r="AP1110">
        <v>0</v>
      </c>
      <c r="AQ1110">
        <v>0</v>
      </c>
      <c r="AR1110">
        <v>1</v>
      </c>
      <c r="AS1110">
        <v>1</v>
      </c>
      <c r="AT1110">
        <v>1</v>
      </c>
      <c r="AU1110">
        <v>1</v>
      </c>
      <c r="AV1110">
        <v>1</v>
      </c>
    </row>
    <row r="1111" spans="1:48" hidden="1" x14ac:dyDescent="0.25">
      <c r="A1111" t="s">
        <v>17</v>
      </c>
      <c r="B1111" t="s">
        <v>2702</v>
      </c>
      <c r="C1111" t="s">
        <v>2703</v>
      </c>
      <c r="D1111" t="s">
        <v>2757</v>
      </c>
      <c r="E1111" t="s">
        <v>2758</v>
      </c>
      <c r="G1111">
        <v>90</v>
      </c>
      <c r="J1111" s="33">
        <v>42249</v>
      </c>
      <c r="K1111" t="s">
        <v>86</v>
      </c>
      <c r="L1111" t="s">
        <v>36</v>
      </c>
      <c r="M1111" t="s">
        <v>2723</v>
      </c>
      <c r="N1111" t="s">
        <v>40</v>
      </c>
      <c r="O1111" t="s">
        <v>2062</v>
      </c>
      <c r="S1111" t="s">
        <v>2759</v>
      </c>
      <c r="T1111" t="s">
        <v>2718</v>
      </c>
      <c r="U1111" t="s">
        <v>18</v>
      </c>
      <c r="V1111">
        <v>-25</v>
      </c>
      <c r="X1111" s="32" t="s">
        <v>22</v>
      </c>
      <c r="Y1111">
        <v>0</v>
      </c>
      <c r="Z1111">
        <v>13</v>
      </c>
      <c r="AB1111" s="32" t="s">
        <v>280</v>
      </c>
      <c r="AC1111">
        <v>260</v>
      </c>
      <c r="AD1111">
        <v>135</v>
      </c>
      <c r="AJ1111" s="32" t="s">
        <v>57</v>
      </c>
      <c r="AK1111" t="s">
        <v>20</v>
      </c>
      <c r="AL1111" t="s">
        <v>2732</v>
      </c>
      <c r="AN1111" t="s">
        <v>126</v>
      </c>
      <c r="AO1111">
        <v>0</v>
      </c>
      <c r="AP1111">
        <v>0</v>
      </c>
      <c r="AQ1111">
        <v>0</v>
      </c>
      <c r="AR1111">
        <v>1</v>
      </c>
      <c r="AS1111">
        <v>1</v>
      </c>
      <c r="AT1111">
        <v>1</v>
      </c>
      <c r="AU1111">
        <v>1</v>
      </c>
      <c r="AV1111">
        <v>1</v>
      </c>
    </row>
    <row r="1112" spans="1:48" hidden="1" x14ac:dyDescent="0.25">
      <c r="A1112" t="s">
        <v>17</v>
      </c>
      <c r="B1112" t="s">
        <v>2702</v>
      </c>
      <c r="C1112" t="s">
        <v>2703</v>
      </c>
      <c r="D1112" t="s">
        <v>2760</v>
      </c>
      <c r="E1112" t="s">
        <v>2761</v>
      </c>
      <c r="G1112">
        <v>0</v>
      </c>
      <c r="J1112" s="33">
        <v>42433</v>
      </c>
      <c r="K1112" t="s">
        <v>86</v>
      </c>
      <c r="L1112" t="s">
        <v>36</v>
      </c>
      <c r="M1112" t="s">
        <v>2723</v>
      </c>
      <c r="N1112" t="s">
        <v>40</v>
      </c>
      <c r="O1112" t="s">
        <v>2062</v>
      </c>
      <c r="T1112" t="s">
        <v>2708</v>
      </c>
      <c r="U1112" t="s">
        <v>18</v>
      </c>
      <c r="V1112">
        <v>-21</v>
      </c>
      <c r="X1112" s="32" t="s">
        <v>105</v>
      </c>
      <c r="Y1112">
        <v>0</v>
      </c>
      <c r="Z1112">
        <v>128</v>
      </c>
      <c r="AC1112">
        <v>100</v>
      </c>
      <c r="AD1112">
        <v>100</v>
      </c>
      <c r="AJ1112" s="32" t="s">
        <v>620</v>
      </c>
      <c r="AK1112" t="s">
        <v>20</v>
      </c>
      <c r="AL1112" t="s">
        <v>2727</v>
      </c>
      <c r="AN1112" s="1">
        <v>42462</v>
      </c>
      <c r="AO1112">
        <v>0</v>
      </c>
      <c r="AP1112">
        <v>0</v>
      </c>
      <c r="AQ1112">
        <v>0</v>
      </c>
      <c r="AR1112">
        <v>1</v>
      </c>
      <c r="AS1112">
        <v>1</v>
      </c>
      <c r="AT1112">
        <v>1</v>
      </c>
      <c r="AU1112">
        <v>1</v>
      </c>
      <c r="AV1112">
        <v>1</v>
      </c>
    </row>
    <row r="1113" spans="1:48" hidden="1" x14ac:dyDescent="0.25">
      <c r="A1113" t="s">
        <v>17</v>
      </c>
      <c r="B1113" t="s">
        <v>2702</v>
      </c>
      <c r="C1113" t="s">
        <v>2703</v>
      </c>
      <c r="D1113" t="s">
        <v>2762</v>
      </c>
      <c r="E1113" t="s">
        <v>2763</v>
      </c>
      <c r="G1113">
        <v>0</v>
      </c>
      <c r="J1113" s="33">
        <v>42598</v>
      </c>
      <c r="K1113" t="s">
        <v>86</v>
      </c>
      <c r="L1113" t="s">
        <v>36</v>
      </c>
      <c r="M1113" t="s">
        <v>2723</v>
      </c>
      <c r="N1113" t="s">
        <v>40</v>
      </c>
      <c r="O1113" t="s">
        <v>2062</v>
      </c>
      <c r="T1113" t="s">
        <v>2706</v>
      </c>
      <c r="U1113" t="s">
        <v>18</v>
      </c>
      <c r="V1113">
        <v>-21</v>
      </c>
      <c r="X1113" s="32" t="s">
        <v>464</v>
      </c>
      <c r="Y1113">
        <v>0</v>
      </c>
      <c r="Z1113">
        <v>40</v>
      </c>
      <c r="AC1113">
        <v>40</v>
      </c>
      <c r="AD1113">
        <v>40</v>
      </c>
      <c r="AJ1113" s="32" t="s">
        <v>948</v>
      </c>
      <c r="AK1113" t="s">
        <v>20</v>
      </c>
      <c r="AL1113" t="s">
        <v>2226</v>
      </c>
      <c r="AN1113" t="s">
        <v>517</v>
      </c>
      <c r="AO1113">
        <v>0</v>
      </c>
      <c r="AP1113">
        <v>0</v>
      </c>
      <c r="AQ1113">
        <v>0</v>
      </c>
      <c r="AR1113">
        <v>1</v>
      </c>
      <c r="AS1113">
        <v>1</v>
      </c>
      <c r="AT1113">
        <v>1</v>
      </c>
      <c r="AU1113">
        <v>1</v>
      </c>
      <c r="AV1113">
        <v>1</v>
      </c>
    </row>
    <row r="1114" spans="1:48" hidden="1" x14ac:dyDescent="0.25">
      <c r="A1114" t="s">
        <v>17</v>
      </c>
      <c r="B1114" t="s">
        <v>2702</v>
      </c>
      <c r="C1114" t="s">
        <v>2703</v>
      </c>
      <c r="D1114" t="s">
        <v>2764</v>
      </c>
      <c r="E1114" t="s">
        <v>2765</v>
      </c>
      <c r="G1114">
        <v>0</v>
      </c>
      <c r="H1114" s="33">
        <v>42550</v>
      </c>
      <c r="J1114" s="33">
        <v>42598</v>
      </c>
      <c r="K1114" t="s">
        <v>86</v>
      </c>
      <c r="L1114" t="s">
        <v>36</v>
      </c>
      <c r="M1114" t="s">
        <v>2723</v>
      </c>
      <c r="N1114" t="s">
        <v>40</v>
      </c>
      <c r="O1114" t="s">
        <v>2062</v>
      </c>
      <c r="T1114" t="s">
        <v>2706</v>
      </c>
      <c r="U1114" t="s">
        <v>18</v>
      </c>
      <c r="V1114">
        <v>-21</v>
      </c>
      <c r="X1114" s="32" t="s">
        <v>948</v>
      </c>
      <c r="Y1114">
        <v>1027</v>
      </c>
      <c r="Z1114">
        <v>0</v>
      </c>
      <c r="AC1114">
        <v>0</v>
      </c>
      <c r="AD1114">
        <v>0</v>
      </c>
      <c r="AJ1114" s="32" t="s">
        <v>948</v>
      </c>
      <c r="AK1114" t="s">
        <v>20</v>
      </c>
      <c r="AN1114" t="s">
        <v>517</v>
      </c>
      <c r="AO1114">
        <v>0</v>
      </c>
      <c r="AP1114">
        <v>0</v>
      </c>
      <c r="AQ1114">
        <v>0</v>
      </c>
      <c r="AR1114">
        <v>1</v>
      </c>
      <c r="AS1114">
        <v>1</v>
      </c>
      <c r="AT1114">
        <v>1</v>
      </c>
      <c r="AU1114">
        <v>1</v>
      </c>
      <c r="AV1114">
        <v>1</v>
      </c>
    </row>
    <row r="1115" spans="1:48" hidden="1" x14ac:dyDescent="0.25">
      <c r="A1115" t="s">
        <v>17</v>
      </c>
      <c r="B1115" t="s">
        <v>2702</v>
      </c>
      <c r="C1115" t="s">
        <v>2703</v>
      </c>
      <c r="D1115" t="s">
        <v>2766</v>
      </c>
      <c r="E1115" t="s">
        <v>2767</v>
      </c>
      <c r="G1115">
        <v>0</v>
      </c>
      <c r="J1115" s="33">
        <v>42523</v>
      </c>
      <c r="K1115" t="s">
        <v>86</v>
      </c>
      <c r="L1115" t="s">
        <v>36</v>
      </c>
      <c r="M1115" t="s">
        <v>2723</v>
      </c>
      <c r="N1115" t="s">
        <v>40</v>
      </c>
      <c r="O1115" t="s">
        <v>2062</v>
      </c>
      <c r="T1115" t="s">
        <v>2707</v>
      </c>
      <c r="U1115" t="s">
        <v>18</v>
      </c>
      <c r="V1115">
        <v>-21</v>
      </c>
      <c r="X1115" s="32" t="s">
        <v>431</v>
      </c>
      <c r="Y1115">
        <v>0</v>
      </c>
      <c r="Z1115">
        <v>60</v>
      </c>
      <c r="AC1115">
        <v>60</v>
      </c>
      <c r="AD1115">
        <v>60</v>
      </c>
      <c r="AJ1115" s="32" t="s">
        <v>924</v>
      </c>
      <c r="AK1115" t="s">
        <v>20</v>
      </c>
      <c r="AL1115" t="s">
        <v>318</v>
      </c>
      <c r="AN1115" t="s">
        <v>211</v>
      </c>
      <c r="AO1115">
        <v>0</v>
      </c>
      <c r="AP1115">
        <v>0</v>
      </c>
      <c r="AQ1115">
        <v>0</v>
      </c>
      <c r="AR1115">
        <v>1</v>
      </c>
      <c r="AS1115">
        <v>1</v>
      </c>
      <c r="AT1115">
        <v>1</v>
      </c>
      <c r="AU1115">
        <v>1</v>
      </c>
      <c r="AV1115">
        <v>1</v>
      </c>
    </row>
    <row r="1116" spans="1:48" hidden="1" x14ac:dyDescent="0.25">
      <c r="A1116" t="s">
        <v>17</v>
      </c>
      <c r="B1116" t="s">
        <v>2702</v>
      </c>
      <c r="C1116" t="s">
        <v>2703</v>
      </c>
      <c r="D1116" t="s">
        <v>2768</v>
      </c>
      <c r="E1116" t="s">
        <v>2769</v>
      </c>
      <c r="G1116">
        <v>93</v>
      </c>
      <c r="J1116" s="33">
        <v>42243</v>
      </c>
      <c r="K1116" t="s">
        <v>86</v>
      </c>
      <c r="L1116" t="s">
        <v>36</v>
      </c>
      <c r="M1116" t="s">
        <v>2723</v>
      </c>
      <c r="N1116" t="s">
        <v>40</v>
      </c>
      <c r="O1116" t="s">
        <v>2062</v>
      </c>
      <c r="S1116" t="s">
        <v>2770</v>
      </c>
      <c r="T1116" t="s">
        <v>2718</v>
      </c>
      <c r="U1116" t="s">
        <v>18</v>
      </c>
      <c r="V1116">
        <v>-21</v>
      </c>
      <c r="X1116" s="32" t="s">
        <v>22</v>
      </c>
      <c r="Y1116">
        <v>0</v>
      </c>
      <c r="Z1116">
        <v>9</v>
      </c>
      <c r="AB1116" s="32" t="s">
        <v>280</v>
      </c>
      <c r="AC1116">
        <v>260</v>
      </c>
      <c r="AD1116">
        <v>131</v>
      </c>
      <c r="AJ1116" s="32" t="s">
        <v>255</v>
      </c>
      <c r="AK1116" t="s">
        <v>20</v>
      </c>
      <c r="AL1116" t="s">
        <v>2732</v>
      </c>
      <c r="AN1116" t="s">
        <v>126</v>
      </c>
      <c r="AO1116">
        <v>0</v>
      </c>
      <c r="AP1116">
        <v>0</v>
      </c>
      <c r="AQ1116">
        <v>0</v>
      </c>
      <c r="AR1116">
        <v>1</v>
      </c>
      <c r="AS1116">
        <v>1</v>
      </c>
      <c r="AT1116">
        <v>1</v>
      </c>
      <c r="AU1116">
        <v>1</v>
      </c>
      <c r="AV1116">
        <v>0</v>
      </c>
    </row>
    <row r="1117" spans="1:48" hidden="1" x14ac:dyDescent="0.25">
      <c r="A1117" t="s">
        <v>17</v>
      </c>
      <c r="B1117" t="s">
        <v>2702</v>
      </c>
      <c r="C1117" t="s">
        <v>2703</v>
      </c>
      <c r="D1117" t="s">
        <v>2775</v>
      </c>
      <c r="E1117" t="s">
        <v>2776</v>
      </c>
      <c r="G1117">
        <v>0</v>
      </c>
      <c r="J1117" s="33">
        <v>43272</v>
      </c>
      <c r="K1117" t="s">
        <v>86</v>
      </c>
      <c r="L1117" t="s">
        <v>36</v>
      </c>
      <c r="M1117" t="s">
        <v>2722</v>
      </c>
      <c r="N1117" t="s">
        <v>40</v>
      </c>
      <c r="O1117" t="s">
        <v>2771</v>
      </c>
      <c r="T1117" t="s">
        <v>2708</v>
      </c>
      <c r="U1117" t="s">
        <v>18</v>
      </c>
      <c r="V1117">
        <v>-386</v>
      </c>
      <c r="X1117" s="32" t="s">
        <v>719</v>
      </c>
      <c r="Y1117">
        <v>0</v>
      </c>
      <c r="Z1117">
        <v>280</v>
      </c>
      <c r="AC1117">
        <v>280</v>
      </c>
      <c r="AD1117">
        <v>280</v>
      </c>
      <c r="AJ1117" s="32" t="s">
        <v>2700</v>
      </c>
      <c r="AK1117" t="s">
        <v>20</v>
      </c>
      <c r="AL1117" t="s">
        <v>2777</v>
      </c>
      <c r="AN1117" s="1">
        <v>42440</v>
      </c>
      <c r="AO1117">
        <v>0</v>
      </c>
      <c r="AP1117">
        <v>0</v>
      </c>
      <c r="AQ1117">
        <v>0</v>
      </c>
      <c r="AR1117">
        <v>1</v>
      </c>
      <c r="AS1117">
        <v>1</v>
      </c>
      <c r="AT1117">
        <v>1</v>
      </c>
      <c r="AU1117">
        <v>1</v>
      </c>
      <c r="AV1117">
        <v>1</v>
      </c>
    </row>
    <row r="1118" spans="1:48" hidden="1" x14ac:dyDescent="0.25">
      <c r="A1118" t="s">
        <v>17</v>
      </c>
      <c r="B1118" t="s">
        <v>2702</v>
      </c>
      <c r="C1118" t="s">
        <v>2703</v>
      </c>
      <c r="D1118" t="s">
        <v>2779</v>
      </c>
      <c r="E1118" t="s">
        <v>2780</v>
      </c>
      <c r="G1118">
        <v>0</v>
      </c>
      <c r="J1118" s="33">
        <v>44021</v>
      </c>
      <c r="K1118" t="s">
        <v>86</v>
      </c>
      <c r="L1118" t="s">
        <v>36</v>
      </c>
      <c r="M1118" t="s">
        <v>2722</v>
      </c>
      <c r="N1118" t="s">
        <v>40</v>
      </c>
      <c r="O1118" t="s">
        <v>2771</v>
      </c>
      <c r="T1118" t="s">
        <v>2706</v>
      </c>
      <c r="U1118" t="s">
        <v>18</v>
      </c>
      <c r="V1118">
        <v>-386</v>
      </c>
      <c r="X1118" s="32" t="s">
        <v>2778</v>
      </c>
      <c r="Y1118">
        <v>0</v>
      </c>
      <c r="Z1118">
        <v>200</v>
      </c>
      <c r="AC1118">
        <v>200</v>
      </c>
      <c r="AD1118">
        <v>200</v>
      </c>
      <c r="AJ1118" s="32" t="s">
        <v>2774</v>
      </c>
      <c r="AK1118" t="s">
        <v>20</v>
      </c>
      <c r="AL1118" t="s">
        <v>3047</v>
      </c>
      <c r="AN1118" t="s">
        <v>2691</v>
      </c>
      <c r="AO1118">
        <v>0</v>
      </c>
      <c r="AP1118">
        <v>0</v>
      </c>
      <c r="AQ1118">
        <v>0</v>
      </c>
      <c r="AR1118">
        <v>1</v>
      </c>
      <c r="AS1118">
        <v>1</v>
      </c>
      <c r="AT1118">
        <v>1</v>
      </c>
      <c r="AU1118">
        <v>1</v>
      </c>
      <c r="AV1118">
        <v>1</v>
      </c>
    </row>
    <row r="1119" spans="1:48" hidden="1" x14ac:dyDescent="0.25">
      <c r="A1119" t="s">
        <v>17</v>
      </c>
      <c r="B1119" t="s">
        <v>2702</v>
      </c>
      <c r="C1119" t="s">
        <v>2703</v>
      </c>
      <c r="D1119" t="s">
        <v>2781</v>
      </c>
      <c r="E1119" t="s">
        <v>2782</v>
      </c>
      <c r="G1119">
        <v>0</v>
      </c>
      <c r="H1119" s="33">
        <v>43420</v>
      </c>
      <c r="J1119" s="33">
        <v>44021</v>
      </c>
      <c r="K1119" t="s">
        <v>86</v>
      </c>
      <c r="L1119" t="s">
        <v>36</v>
      </c>
      <c r="M1119" t="s">
        <v>2722</v>
      </c>
      <c r="N1119" t="s">
        <v>40</v>
      </c>
      <c r="O1119" t="s">
        <v>2771</v>
      </c>
      <c r="T1119" t="s">
        <v>2706</v>
      </c>
      <c r="U1119" t="s">
        <v>18</v>
      </c>
      <c r="V1119">
        <v>-386</v>
      </c>
      <c r="X1119" s="32" t="s">
        <v>2774</v>
      </c>
      <c r="Y1119">
        <v>106</v>
      </c>
      <c r="Z1119">
        <v>0</v>
      </c>
      <c r="AC1119">
        <v>0</v>
      </c>
      <c r="AD1119">
        <v>0</v>
      </c>
      <c r="AJ1119" s="32" t="s">
        <v>2774</v>
      </c>
      <c r="AK1119" t="s">
        <v>20</v>
      </c>
      <c r="AN1119" t="s">
        <v>2691</v>
      </c>
      <c r="AO1119">
        <v>0</v>
      </c>
      <c r="AP1119">
        <v>0</v>
      </c>
      <c r="AQ1119">
        <v>0</v>
      </c>
      <c r="AR1119">
        <v>1</v>
      </c>
      <c r="AS1119">
        <v>1</v>
      </c>
      <c r="AT1119">
        <v>1</v>
      </c>
      <c r="AU1119">
        <v>1</v>
      </c>
      <c r="AV1119">
        <v>1</v>
      </c>
    </row>
    <row r="1120" spans="1:48" hidden="1" x14ac:dyDescent="0.25">
      <c r="A1120" t="s">
        <v>17</v>
      </c>
      <c r="B1120" t="s">
        <v>2702</v>
      </c>
      <c r="C1120" t="s">
        <v>2703</v>
      </c>
      <c r="D1120" t="s">
        <v>2784</v>
      </c>
      <c r="E1120" t="s">
        <v>2785</v>
      </c>
      <c r="G1120">
        <v>30</v>
      </c>
      <c r="J1120" s="33">
        <v>42304</v>
      </c>
      <c r="K1120" t="s">
        <v>86</v>
      </c>
      <c r="L1120" t="s">
        <v>36</v>
      </c>
      <c r="M1120" t="s">
        <v>2722</v>
      </c>
      <c r="N1120" t="s">
        <v>40</v>
      </c>
      <c r="O1120" t="s">
        <v>2771</v>
      </c>
      <c r="T1120" t="s">
        <v>2715</v>
      </c>
      <c r="U1120" t="s">
        <v>18</v>
      </c>
      <c r="V1120">
        <v>-386</v>
      </c>
      <c r="X1120" s="32" t="s">
        <v>22</v>
      </c>
      <c r="Y1120">
        <v>0</v>
      </c>
      <c r="Z1120">
        <v>52</v>
      </c>
      <c r="AA1120" s="1">
        <v>40977</v>
      </c>
      <c r="AB1120" s="32" t="s">
        <v>205</v>
      </c>
      <c r="AC1120">
        <v>20</v>
      </c>
      <c r="AD1120">
        <v>74</v>
      </c>
      <c r="AJ1120" s="32" t="s">
        <v>229</v>
      </c>
      <c r="AK1120" t="s">
        <v>20</v>
      </c>
      <c r="AL1120" t="s">
        <v>2061</v>
      </c>
      <c r="AN1120" t="s">
        <v>2783</v>
      </c>
      <c r="AO1120">
        <v>0</v>
      </c>
      <c r="AP1120">
        <v>0</v>
      </c>
      <c r="AQ1120">
        <v>0</v>
      </c>
      <c r="AR1120">
        <v>1</v>
      </c>
      <c r="AS1120">
        <v>1</v>
      </c>
      <c r="AT1120">
        <v>1</v>
      </c>
      <c r="AU1120">
        <v>1</v>
      </c>
      <c r="AV1120">
        <v>1</v>
      </c>
    </row>
    <row r="1121" spans="1:48" hidden="1" x14ac:dyDescent="0.25">
      <c r="A1121" t="s">
        <v>17</v>
      </c>
      <c r="B1121" t="s">
        <v>2702</v>
      </c>
      <c r="C1121" t="s">
        <v>2703</v>
      </c>
      <c r="D1121" t="s">
        <v>2787</v>
      </c>
      <c r="E1121" t="s">
        <v>2788</v>
      </c>
      <c r="G1121">
        <v>0</v>
      </c>
      <c r="J1121" s="33">
        <v>43713</v>
      </c>
      <c r="K1121" t="s">
        <v>86</v>
      </c>
      <c r="L1121" t="s">
        <v>36</v>
      </c>
      <c r="M1121" t="s">
        <v>2722</v>
      </c>
      <c r="N1121" t="s">
        <v>40</v>
      </c>
      <c r="O1121" t="s">
        <v>2771</v>
      </c>
      <c r="T1121" t="s">
        <v>2707</v>
      </c>
      <c r="U1121" t="s">
        <v>18</v>
      </c>
      <c r="V1121">
        <v>-386</v>
      </c>
      <c r="X1121" s="32" t="s">
        <v>2701</v>
      </c>
      <c r="Y1121">
        <v>0</v>
      </c>
      <c r="Z1121">
        <v>280</v>
      </c>
      <c r="AC1121">
        <v>280</v>
      </c>
      <c r="AD1121">
        <v>280</v>
      </c>
      <c r="AJ1121" s="32" t="s">
        <v>2786</v>
      </c>
      <c r="AK1121" t="s">
        <v>20</v>
      </c>
      <c r="AL1121" t="s">
        <v>2773</v>
      </c>
      <c r="AN1121" s="1">
        <v>43405</v>
      </c>
      <c r="AO1121">
        <v>0</v>
      </c>
      <c r="AP1121">
        <v>0</v>
      </c>
      <c r="AQ1121">
        <v>0</v>
      </c>
      <c r="AR1121">
        <v>1</v>
      </c>
      <c r="AS1121">
        <v>1</v>
      </c>
      <c r="AT1121">
        <v>1</v>
      </c>
      <c r="AU1121">
        <v>1</v>
      </c>
      <c r="AV1121">
        <v>1</v>
      </c>
    </row>
    <row r="1122" spans="1:48" hidden="1" x14ac:dyDescent="0.25">
      <c r="A1122" t="s">
        <v>17</v>
      </c>
      <c r="B1122" t="s">
        <v>2702</v>
      </c>
      <c r="C1122" t="s">
        <v>2703</v>
      </c>
      <c r="D1122" t="s">
        <v>2789</v>
      </c>
      <c r="E1122" t="s">
        <v>2790</v>
      </c>
      <c r="G1122">
        <v>0</v>
      </c>
      <c r="J1122" s="33">
        <v>42835</v>
      </c>
      <c r="K1122" t="s">
        <v>86</v>
      </c>
      <c r="L1122" t="s">
        <v>36</v>
      </c>
      <c r="M1122" t="s">
        <v>2722</v>
      </c>
      <c r="N1122" t="s">
        <v>40</v>
      </c>
      <c r="O1122" t="s">
        <v>2771</v>
      </c>
      <c r="T1122" t="s">
        <v>2718</v>
      </c>
      <c r="U1122" t="s">
        <v>18</v>
      </c>
      <c r="V1122">
        <v>-386</v>
      </c>
      <c r="X1122" s="32" t="s">
        <v>251</v>
      </c>
      <c r="Y1122">
        <v>0</v>
      </c>
      <c r="Z1122">
        <v>346</v>
      </c>
      <c r="AC1122">
        <v>260</v>
      </c>
      <c r="AD1122">
        <v>260</v>
      </c>
      <c r="AJ1122" s="32" t="s">
        <v>1089</v>
      </c>
      <c r="AK1122" t="s">
        <v>20</v>
      </c>
      <c r="AL1122" t="s">
        <v>2777</v>
      </c>
      <c r="AN1122" s="1">
        <v>42013</v>
      </c>
      <c r="AO1122">
        <v>0</v>
      </c>
      <c r="AP1122">
        <v>0</v>
      </c>
      <c r="AQ1122">
        <v>0</v>
      </c>
      <c r="AR1122">
        <v>1</v>
      </c>
      <c r="AS1122">
        <v>1</v>
      </c>
      <c r="AT1122">
        <v>1</v>
      </c>
      <c r="AU1122">
        <v>1</v>
      </c>
      <c r="AV1122">
        <v>1</v>
      </c>
    </row>
    <row r="1123" spans="1:48" hidden="1" x14ac:dyDescent="0.25">
      <c r="A1123" t="s">
        <v>17</v>
      </c>
      <c r="B1123" t="s">
        <v>2702</v>
      </c>
      <c r="C1123" t="s">
        <v>2703</v>
      </c>
      <c r="D1123" t="s">
        <v>2795</v>
      </c>
      <c r="E1123" t="s">
        <v>2796</v>
      </c>
      <c r="G1123">
        <v>92</v>
      </c>
      <c r="J1123" s="1">
        <v>42234</v>
      </c>
      <c r="K1123" t="s">
        <v>2794</v>
      </c>
      <c r="L1123" t="s">
        <v>36</v>
      </c>
      <c r="N1123" t="s">
        <v>40</v>
      </c>
      <c r="O1123" t="s">
        <v>3048</v>
      </c>
      <c r="S1123" t="s">
        <v>3049</v>
      </c>
      <c r="T1123" t="s">
        <v>2791</v>
      </c>
      <c r="U1123" t="s">
        <v>18</v>
      </c>
      <c r="V1123">
        <v>-9</v>
      </c>
      <c r="X1123" s="32" t="s">
        <v>22</v>
      </c>
      <c r="Y1123">
        <v>0</v>
      </c>
      <c r="Z1123">
        <v>2</v>
      </c>
      <c r="AB1123" s="32" t="s">
        <v>101</v>
      </c>
      <c r="AC1123">
        <v>8</v>
      </c>
      <c r="AD1123">
        <v>26</v>
      </c>
      <c r="AJ1123" s="32" t="s">
        <v>225</v>
      </c>
      <c r="AK1123" t="s">
        <v>20</v>
      </c>
      <c r="AN1123" t="s">
        <v>308</v>
      </c>
      <c r="AO1123">
        <v>0</v>
      </c>
      <c r="AP1123">
        <v>0</v>
      </c>
      <c r="AQ1123">
        <v>0</v>
      </c>
      <c r="AR1123">
        <v>1</v>
      </c>
      <c r="AS1123">
        <v>1</v>
      </c>
      <c r="AT1123">
        <v>1</v>
      </c>
      <c r="AU1123">
        <v>0</v>
      </c>
      <c r="AV1123">
        <v>0</v>
      </c>
    </row>
    <row r="1124" spans="1:48" hidden="1" x14ac:dyDescent="0.25">
      <c r="A1124" t="s">
        <v>17</v>
      </c>
      <c r="B1124" t="s">
        <v>2702</v>
      </c>
      <c r="C1124" t="s">
        <v>2703</v>
      </c>
      <c r="D1124" t="s">
        <v>2797</v>
      </c>
      <c r="E1124" t="s">
        <v>2798</v>
      </c>
      <c r="G1124">
        <v>98</v>
      </c>
      <c r="J1124" s="1">
        <v>42234</v>
      </c>
      <c r="K1124" t="s">
        <v>2794</v>
      </c>
      <c r="L1124" t="s">
        <v>36</v>
      </c>
      <c r="N1124" t="s">
        <v>40</v>
      </c>
      <c r="O1124" t="s">
        <v>3048</v>
      </c>
      <c r="S1124" t="s">
        <v>3050</v>
      </c>
      <c r="T1124" t="s">
        <v>2791</v>
      </c>
      <c r="U1124" t="s">
        <v>18</v>
      </c>
      <c r="V1124">
        <v>-19</v>
      </c>
      <c r="X1124" s="32" t="s">
        <v>22</v>
      </c>
      <c r="Y1124">
        <v>0</v>
      </c>
      <c r="Z1124">
        <v>2</v>
      </c>
      <c r="AA1124" s="1">
        <v>42189</v>
      </c>
      <c r="AB1124" s="32" t="s">
        <v>2772</v>
      </c>
      <c r="AC1124">
        <v>60</v>
      </c>
      <c r="AD1124">
        <v>80</v>
      </c>
      <c r="AJ1124" s="32" t="s">
        <v>225</v>
      </c>
      <c r="AK1124" t="s">
        <v>20</v>
      </c>
      <c r="AN1124" s="1">
        <v>42192</v>
      </c>
      <c r="AO1124">
        <v>0</v>
      </c>
      <c r="AP1124">
        <v>0</v>
      </c>
      <c r="AQ1124">
        <v>0</v>
      </c>
      <c r="AR1124">
        <v>1</v>
      </c>
      <c r="AS1124">
        <v>1</v>
      </c>
      <c r="AT1124">
        <v>1</v>
      </c>
      <c r="AU1124">
        <v>0</v>
      </c>
      <c r="AV1124">
        <v>0</v>
      </c>
    </row>
    <row r="1125" spans="1:48" hidden="1" x14ac:dyDescent="0.25">
      <c r="A1125" t="s">
        <v>17</v>
      </c>
      <c r="B1125" t="s">
        <v>2702</v>
      </c>
      <c r="C1125" t="s">
        <v>2703</v>
      </c>
      <c r="D1125" t="s">
        <v>2799</v>
      </c>
      <c r="E1125" t="s">
        <v>3051</v>
      </c>
      <c r="G1125">
        <v>95</v>
      </c>
      <c r="J1125" s="1">
        <v>42234</v>
      </c>
      <c r="K1125" t="s">
        <v>2794</v>
      </c>
      <c r="L1125" t="s">
        <v>36</v>
      </c>
      <c r="N1125" t="s">
        <v>40</v>
      </c>
      <c r="O1125" t="s">
        <v>3048</v>
      </c>
      <c r="S1125" t="s">
        <v>3052</v>
      </c>
      <c r="T1125" t="s">
        <v>2791</v>
      </c>
      <c r="U1125" t="s">
        <v>18</v>
      </c>
      <c r="V1125">
        <v>-9</v>
      </c>
      <c r="X1125" s="32" t="s">
        <v>22</v>
      </c>
      <c r="Y1125">
        <v>0</v>
      </c>
      <c r="Z1125">
        <v>2</v>
      </c>
      <c r="AA1125" s="1">
        <v>42069</v>
      </c>
      <c r="AB1125" s="32" t="s">
        <v>98</v>
      </c>
      <c r="AC1125">
        <v>35</v>
      </c>
      <c r="AD1125">
        <v>44</v>
      </c>
      <c r="AJ1125" s="32" t="s">
        <v>225</v>
      </c>
      <c r="AK1125" t="s">
        <v>20</v>
      </c>
      <c r="AN1125" t="s">
        <v>308</v>
      </c>
      <c r="AO1125">
        <v>0</v>
      </c>
      <c r="AP1125">
        <v>0</v>
      </c>
      <c r="AQ1125">
        <v>0</v>
      </c>
      <c r="AR1125">
        <v>1</v>
      </c>
      <c r="AS1125">
        <v>1</v>
      </c>
      <c r="AT1125">
        <v>1</v>
      </c>
      <c r="AU1125">
        <v>0</v>
      </c>
      <c r="AV1125">
        <v>0</v>
      </c>
    </row>
    <row r="1126" spans="1:48" hidden="1" x14ac:dyDescent="0.25">
      <c r="A1126" t="s">
        <v>17</v>
      </c>
      <c r="B1126" t="s">
        <v>2702</v>
      </c>
      <c r="C1126" t="s">
        <v>2703</v>
      </c>
      <c r="D1126" t="s">
        <v>2800</v>
      </c>
      <c r="E1126" t="s">
        <v>3053</v>
      </c>
      <c r="G1126">
        <v>96</v>
      </c>
      <c r="J1126" s="1">
        <v>42234</v>
      </c>
      <c r="K1126" t="s">
        <v>2794</v>
      </c>
      <c r="L1126" t="s">
        <v>36</v>
      </c>
      <c r="N1126" t="s">
        <v>40</v>
      </c>
      <c r="O1126" t="s">
        <v>3048</v>
      </c>
      <c r="S1126" t="s">
        <v>3052</v>
      </c>
      <c r="T1126" t="s">
        <v>2791</v>
      </c>
      <c r="U1126" t="s">
        <v>18</v>
      </c>
      <c r="V1126">
        <v>-14</v>
      </c>
      <c r="X1126" s="32" t="s">
        <v>22</v>
      </c>
      <c r="Y1126">
        <v>0</v>
      </c>
      <c r="Z1126">
        <v>2</v>
      </c>
      <c r="AA1126" t="s">
        <v>145</v>
      </c>
      <c r="AB1126" s="32" t="s">
        <v>145</v>
      </c>
      <c r="AC1126">
        <v>36</v>
      </c>
      <c r="AD1126">
        <v>50</v>
      </c>
      <c r="AJ1126" s="32" t="s">
        <v>225</v>
      </c>
      <c r="AK1126" t="s">
        <v>20</v>
      </c>
      <c r="AN1126" t="s">
        <v>126</v>
      </c>
      <c r="AO1126">
        <v>0</v>
      </c>
      <c r="AP1126">
        <v>0</v>
      </c>
      <c r="AQ1126">
        <v>0</v>
      </c>
      <c r="AR1126">
        <v>1</v>
      </c>
      <c r="AS1126">
        <v>1</v>
      </c>
      <c r="AT1126">
        <v>1</v>
      </c>
      <c r="AU1126">
        <v>0</v>
      </c>
      <c r="AV1126">
        <v>0</v>
      </c>
    </row>
    <row r="1127" spans="1:48" hidden="1" x14ac:dyDescent="0.25">
      <c r="A1127" t="s">
        <v>17</v>
      </c>
      <c r="B1127" t="s">
        <v>2702</v>
      </c>
      <c r="C1127" t="s">
        <v>2703</v>
      </c>
      <c r="D1127" t="s">
        <v>2801</v>
      </c>
      <c r="E1127" t="s">
        <v>2802</v>
      </c>
      <c r="G1127">
        <v>93</v>
      </c>
      <c r="J1127" s="1">
        <v>42235</v>
      </c>
      <c r="K1127" t="s">
        <v>2794</v>
      </c>
      <c r="L1127" t="s">
        <v>36</v>
      </c>
      <c r="N1127" t="s">
        <v>40</v>
      </c>
      <c r="O1127" t="s">
        <v>3048</v>
      </c>
      <c r="S1127" t="s">
        <v>2803</v>
      </c>
      <c r="T1127" t="s">
        <v>2792</v>
      </c>
      <c r="U1127" t="s">
        <v>18</v>
      </c>
      <c r="V1127">
        <v>-10</v>
      </c>
      <c r="X1127" s="32" t="s">
        <v>22</v>
      </c>
      <c r="Y1127">
        <v>0</v>
      </c>
      <c r="Z1127">
        <v>3</v>
      </c>
      <c r="AB1127" s="32" t="s">
        <v>109</v>
      </c>
      <c r="AC1127">
        <v>20</v>
      </c>
      <c r="AD1127">
        <v>42</v>
      </c>
      <c r="AJ1127" s="32" t="s">
        <v>198</v>
      </c>
      <c r="AK1127" t="s">
        <v>20</v>
      </c>
      <c r="AN1127" t="s">
        <v>308</v>
      </c>
      <c r="AO1127">
        <v>0</v>
      </c>
      <c r="AP1127">
        <v>0</v>
      </c>
      <c r="AQ1127">
        <v>0</v>
      </c>
      <c r="AR1127">
        <v>1</v>
      </c>
      <c r="AS1127">
        <v>1</v>
      </c>
      <c r="AT1127">
        <v>1</v>
      </c>
      <c r="AU1127">
        <v>0</v>
      </c>
      <c r="AV1127">
        <v>0</v>
      </c>
    </row>
    <row r="1128" spans="1:48" hidden="1" x14ac:dyDescent="0.25">
      <c r="A1128" t="s">
        <v>17</v>
      </c>
      <c r="B1128" t="s">
        <v>2702</v>
      </c>
      <c r="C1128" t="s">
        <v>2703</v>
      </c>
      <c r="D1128" t="s">
        <v>2804</v>
      </c>
      <c r="E1128" t="s">
        <v>2805</v>
      </c>
      <c r="G1128">
        <v>0</v>
      </c>
      <c r="J1128" s="33">
        <v>42242</v>
      </c>
      <c r="K1128" t="s">
        <v>2794</v>
      </c>
      <c r="L1128" t="s">
        <v>36</v>
      </c>
      <c r="N1128" t="s">
        <v>40</v>
      </c>
      <c r="O1128" t="s">
        <v>3048</v>
      </c>
      <c r="T1128" t="s">
        <v>2792</v>
      </c>
      <c r="U1128" t="s">
        <v>18</v>
      </c>
      <c r="V1128">
        <v>-10</v>
      </c>
      <c r="X1128" s="32" t="s">
        <v>116</v>
      </c>
      <c r="Y1128">
        <v>0</v>
      </c>
      <c r="Z1128">
        <v>5</v>
      </c>
      <c r="AC1128">
        <v>5</v>
      </c>
      <c r="AD1128">
        <v>5</v>
      </c>
      <c r="AJ1128" s="32" t="s">
        <v>227</v>
      </c>
      <c r="AK1128" t="s">
        <v>20</v>
      </c>
      <c r="AN1128" t="s">
        <v>254</v>
      </c>
      <c r="AO1128">
        <v>0</v>
      </c>
      <c r="AP1128">
        <v>0</v>
      </c>
      <c r="AQ1128">
        <v>0</v>
      </c>
      <c r="AR1128">
        <v>1</v>
      </c>
      <c r="AS1128">
        <v>1</v>
      </c>
      <c r="AT1128">
        <v>1</v>
      </c>
      <c r="AU1128">
        <v>1</v>
      </c>
      <c r="AV1128">
        <v>0</v>
      </c>
    </row>
    <row r="1129" spans="1:48" hidden="1" x14ac:dyDescent="0.25">
      <c r="A1129" t="s">
        <v>17</v>
      </c>
      <c r="B1129" t="s">
        <v>2702</v>
      </c>
      <c r="C1129" t="s">
        <v>2703</v>
      </c>
      <c r="D1129" t="s">
        <v>2806</v>
      </c>
      <c r="E1129" t="s">
        <v>2807</v>
      </c>
      <c r="G1129">
        <v>0</v>
      </c>
      <c r="J1129" s="33">
        <v>42277</v>
      </c>
      <c r="K1129" t="s">
        <v>2794</v>
      </c>
      <c r="L1129" t="s">
        <v>36</v>
      </c>
      <c r="N1129" t="s">
        <v>40</v>
      </c>
      <c r="O1129" t="s">
        <v>3048</v>
      </c>
      <c r="T1129" t="s">
        <v>2792</v>
      </c>
      <c r="U1129" t="s">
        <v>18</v>
      </c>
      <c r="V1129">
        <v>-10</v>
      </c>
      <c r="X1129" s="32" t="s">
        <v>255</v>
      </c>
      <c r="Y1129">
        <v>0</v>
      </c>
      <c r="Z1129">
        <v>25</v>
      </c>
      <c r="AC1129">
        <v>25</v>
      </c>
      <c r="AD1129">
        <v>25</v>
      </c>
      <c r="AJ1129" s="32" t="s">
        <v>23</v>
      </c>
      <c r="AK1129" t="s">
        <v>20</v>
      </c>
      <c r="AN1129" t="s">
        <v>235</v>
      </c>
      <c r="AO1129">
        <v>0</v>
      </c>
      <c r="AP1129">
        <v>0</v>
      </c>
      <c r="AQ1129">
        <v>0</v>
      </c>
      <c r="AR1129">
        <v>1</v>
      </c>
      <c r="AS1129">
        <v>1</v>
      </c>
      <c r="AT1129">
        <v>1</v>
      </c>
      <c r="AU1129">
        <v>1</v>
      </c>
      <c r="AV1129">
        <v>1</v>
      </c>
    </row>
    <row r="1130" spans="1:48" hidden="1" x14ac:dyDescent="0.25">
      <c r="A1130" t="s">
        <v>17</v>
      </c>
      <c r="B1130" t="s">
        <v>2702</v>
      </c>
      <c r="C1130" t="s">
        <v>2703</v>
      </c>
      <c r="D1130" t="s">
        <v>2808</v>
      </c>
      <c r="E1130" t="s">
        <v>2809</v>
      </c>
      <c r="G1130">
        <v>93</v>
      </c>
      <c r="J1130" s="1">
        <v>42235</v>
      </c>
      <c r="K1130" t="s">
        <v>2794</v>
      </c>
      <c r="L1130" t="s">
        <v>36</v>
      </c>
      <c r="N1130" t="s">
        <v>40</v>
      </c>
      <c r="O1130" t="s">
        <v>3048</v>
      </c>
      <c r="S1130" t="s">
        <v>3054</v>
      </c>
      <c r="T1130" t="s">
        <v>2792</v>
      </c>
      <c r="U1130" t="s">
        <v>18</v>
      </c>
      <c r="V1130">
        <v>-7</v>
      </c>
      <c r="X1130" s="32" t="s">
        <v>22</v>
      </c>
      <c r="Y1130">
        <v>0</v>
      </c>
      <c r="Z1130">
        <v>3</v>
      </c>
      <c r="AB1130" s="32" t="s">
        <v>109</v>
      </c>
      <c r="AC1130">
        <v>20</v>
      </c>
      <c r="AD1130">
        <v>42</v>
      </c>
      <c r="AJ1130" s="32" t="s">
        <v>198</v>
      </c>
      <c r="AK1130" t="s">
        <v>20</v>
      </c>
      <c r="AN1130" t="s">
        <v>252</v>
      </c>
      <c r="AO1130">
        <v>0</v>
      </c>
      <c r="AP1130">
        <v>0</v>
      </c>
      <c r="AQ1130">
        <v>0</v>
      </c>
      <c r="AR1130">
        <v>1</v>
      </c>
      <c r="AS1130">
        <v>1</v>
      </c>
      <c r="AT1130">
        <v>1</v>
      </c>
      <c r="AU1130">
        <v>0</v>
      </c>
      <c r="AV1130">
        <v>0</v>
      </c>
    </row>
    <row r="1131" spans="1:48" hidden="1" x14ac:dyDescent="0.25">
      <c r="A1131" t="s">
        <v>17</v>
      </c>
      <c r="B1131" t="s">
        <v>2702</v>
      </c>
      <c r="C1131" t="s">
        <v>2703</v>
      </c>
      <c r="D1131" t="s">
        <v>2810</v>
      </c>
      <c r="E1131" t="s">
        <v>2811</v>
      </c>
      <c r="G1131">
        <v>0</v>
      </c>
      <c r="J1131" s="1">
        <v>42237</v>
      </c>
      <c r="K1131" t="s">
        <v>2794</v>
      </c>
      <c r="L1131" t="s">
        <v>36</v>
      </c>
      <c r="N1131" t="s">
        <v>40</v>
      </c>
      <c r="O1131" t="s">
        <v>3048</v>
      </c>
      <c r="S1131" t="s">
        <v>2812</v>
      </c>
      <c r="T1131" t="s">
        <v>2792</v>
      </c>
      <c r="U1131" t="s">
        <v>18</v>
      </c>
      <c r="V1131">
        <v>-7</v>
      </c>
      <c r="X1131" s="32" t="s">
        <v>116</v>
      </c>
      <c r="Y1131">
        <v>0</v>
      </c>
      <c r="Z1131">
        <v>2</v>
      </c>
      <c r="AC1131">
        <v>2</v>
      </c>
      <c r="AD1131">
        <v>2</v>
      </c>
      <c r="AJ1131" s="32" t="s">
        <v>208</v>
      </c>
      <c r="AK1131" t="s">
        <v>20</v>
      </c>
      <c r="AN1131" t="s">
        <v>254</v>
      </c>
      <c r="AO1131">
        <v>0</v>
      </c>
      <c r="AP1131">
        <v>0</v>
      </c>
      <c r="AQ1131">
        <v>0</v>
      </c>
      <c r="AR1131">
        <v>1</v>
      </c>
      <c r="AS1131">
        <v>1</v>
      </c>
      <c r="AT1131">
        <v>1</v>
      </c>
      <c r="AU1131">
        <v>0</v>
      </c>
      <c r="AV1131">
        <v>0</v>
      </c>
    </row>
    <row r="1132" spans="1:48" hidden="1" x14ac:dyDescent="0.25">
      <c r="A1132" t="s">
        <v>17</v>
      </c>
      <c r="B1132" t="s">
        <v>2702</v>
      </c>
      <c r="C1132" t="s">
        <v>2703</v>
      </c>
      <c r="D1132" t="s">
        <v>2813</v>
      </c>
      <c r="E1132" t="s">
        <v>2814</v>
      </c>
      <c r="G1132">
        <v>0</v>
      </c>
      <c r="J1132" s="33">
        <v>42272</v>
      </c>
      <c r="K1132" t="s">
        <v>2794</v>
      </c>
      <c r="L1132" t="s">
        <v>36</v>
      </c>
      <c r="N1132" t="s">
        <v>40</v>
      </c>
      <c r="O1132" t="s">
        <v>3048</v>
      </c>
      <c r="T1132" t="s">
        <v>2792</v>
      </c>
      <c r="U1132" t="s">
        <v>18</v>
      </c>
      <c r="V1132">
        <v>-7</v>
      </c>
      <c r="X1132" s="32" t="s">
        <v>281</v>
      </c>
      <c r="Y1132">
        <v>0</v>
      </c>
      <c r="Z1132">
        <v>25</v>
      </c>
      <c r="AC1132">
        <v>25</v>
      </c>
      <c r="AD1132">
        <v>25</v>
      </c>
      <c r="AJ1132" s="32" t="s">
        <v>154</v>
      </c>
      <c r="AK1132" t="s">
        <v>20</v>
      </c>
      <c r="AN1132" t="s">
        <v>235</v>
      </c>
      <c r="AO1132">
        <v>0</v>
      </c>
      <c r="AP1132">
        <v>0</v>
      </c>
      <c r="AQ1132">
        <v>0</v>
      </c>
      <c r="AR1132">
        <v>1</v>
      </c>
      <c r="AS1132">
        <v>1</v>
      </c>
      <c r="AT1132">
        <v>1</v>
      </c>
      <c r="AU1132">
        <v>1</v>
      </c>
      <c r="AV1132">
        <v>1</v>
      </c>
    </row>
    <row r="1133" spans="1:48" hidden="1" x14ac:dyDescent="0.25">
      <c r="A1133" t="s">
        <v>17</v>
      </c>
      <c r="B1133" t="s">
        <v>2702</v>
      </c>
      <c r="C1133" t="s">
        <v>2703</v>
      </c>
      <c r="D1133" t="s">
        <v>2815</v>
      </c>
      <c r="E1133" t="s">
        <v>2816</v>
      </c>
      <c r="G1133">
        <v>80</v>
      </c>
      <c r="J1133" s="1">
        <v>42236</v>
      </c>
      <c r="K1133" t="s">
        <v>2794</v>
      </c>
      <c r="L1133" t="s">
        <v>36</v>
      </c>
      <c r="N1133" t="s">
        <v>40</v>
      </c>
      <c r="O1133" t="s">
        <v>3048</v>
      </c>
      <c r="T1133" t="s">
        <v>2792</v>
      </c>
      <c r="U1133" t="s">
        <v>18</v>
      </c>
      <c r="V1133">
        <v>-6</v>
      </c>
      <c r="X1133" s="32" t="s">
        <v>22</v>
      </c>
      <c r="Y1133">
        <v>13</v>
      </c>
      <c r="Z1133">
        <v>4</v>
      </c>
      <c r="AB1133" s="32" t="s">
        <v>139</v>
      </c>
      <c r="AC1133">
        <v>20</v>
      </c>
      <c r="AD1133">
        <v>20</v>
      </c>
      <c r="AJ1133" s="32" t="s">
        <v>116</v>
      </c>
      <c r="AK1133" t="s">
        <v>20</v>
      </c>
      <c r="AN1133" t="s">
        <v>254</v>
      </c>
      <c r="AO1133">
        <v>0</v>
      </c>
      <c r="AP1133">
        <v>0</v>
      </c>
      <c r="AQ1133">
        <v>0</v>
      </c>
      <c r="AR1133">
        <v>1</v>
      </c>
      <c r="AS1133">
        <v>1</v>
      </c>
      <c r="AT1133">
        <v>1</v>
      </c>
      <c r="AU1133">
        <v>0</v>
      </c>
      <c r="AV1133">
        <v>0</v>
      </c>
    </row>
    <row r="1134" spans="1:48" hidden="1" x14ac:dyDescent="0.25">
      <c r="A1134" t="s">
        <v>17</v>
      </c>
      <c r="B1134" t="s">
        <v>2702</v>
      </c>
      <c r="C1134" t="s">
        <v>2703</v>
      </c>
      <c r="D1134" t="s">
        <v>2817</v>
      </c>
      <c r="E1134" t="s">
        <v>2818</v>
      </c>
      <c r="G1134">
        <v>0</v>
      </c>
      <c r="J1134" s="33">
        <v>42262</v>
      </c>
      <c r="K1134" t="s">
        <v>2794</v>
      </c>
      <c r="L1134" t="s">
        <v>36</v>
      </c>
      <c r="N1134" t="s">
        <v>40</v>
      </c>
      <c r="O1134" t="s">
        <v>3048</v>
      </c>
      <c r="T1134" t="s">
        <v>2792</v>
      </c>
      <c r="U1134" t="s">
        <v>18</v>
      </c>
      <c r="V1134">
        <v>-19</v>
      </c>
      <c r="X1134" s="32" t="s">
        <v>143</v>
      </c>
      <c r="Y1134">
        <v>0</v>
      </c>
      <c r="Z1134">
        <v>5</v>
      </c>
      <c r="AC1134">
        <v>5</v>
      </c>
      <c r="AD1134">
        <v>5</v>
      </c>
      <c r="AJ1134" s="32" t="s">
        <v>56</v>
      </c>
      <c r="AK1134" t="s">
        <v>20</v>
      </c>
      <c r="AN1134" t="s">
        <v>198</v>
      </c>
      <c r="AO1134">
        <v>0</v>
      </c>
      <c r="AP1134">
        <v>0</v>
      </c>
      <c r="AQ1134">
        <v>0</v>
      </c>
      <c r="AR1134">
        <v>1</v>
      </c>
      <c r="AS1134">
        <v>1</v>
      </c>
      <c r="AT1134">
        <v>1</v>
      </c>
      <c r="AU1134">
        <v>1</v>
      </c>
      <c r="AV1134">
        <v>1</v>
      </c>
    </row>
    <row r="1135" spans="1:48" hidden="1" x14ac:dyDescent="0.25">
      <c r="A1135" t="s">
        <v>17</v>
      </c>
      <c r="B1135" t="s">
        <v>2702</v>
      </c>
      <c r="C1135" t="s">
        <v>2703</v>
      </c>
      <c r="D1135" t="s">
        <v>2819</v>
      </c>
      <c r="E1135" t="s">
        <v>2820</v>
      </c>
      <c r="G1135">
        <v>0</v>
      </c>
      <c r="J1135" s="33">
        <v>42297</v>
      </c>
      <c r="K1135" t="s">
        <v>2794</v>
      </c>
      <c r="L1135" t="s">
        <v>36</v>
      </c>
      <c r="N1135" t="s">
        <v>40</v>
      </c>
      <c r="O1135" t="s">
        <v>3048</v>
      </c>
      <c r="T1135" t="s">
        <v>2792</v>
      </c>
      <c r="U1135" t="s">
        <v>18</v>
      </c>
      <c r="V1135">
        <v>-19</v>
      </c>
      <c r="X1135" s="32" t="s">
        <v>235</v>
      </c>
      <c r="Y1135">
        <v>0</v>
      </c>
      <c r="Z1135">
        <v>25</v>
      </c>
      <c r="AC1135">
        <v>25</v>
      </c>
      <c r="AD1135">
        <v>25</v>
      </c>
      <c r="AJ1135" s="32" t="s">
        <v>214</v>
      </c>
      <c r="AK1135" t="s">
        <v>20</v>
      </c>
      <c r="AN1135" t="s">
        <v>130</v>
      </c>
      <c r="AO1135">
        <v>0</v>
      </c>
      <c r="AP1135">
        <v>0</v>
      </c>
      <c r="AQ1135">
        <v>0</v>
      </c>
      <c r="AR1135">
        <v>1</v>
      </c>
      <c r="AS1135">
        <v>1</v>
      </c>
      <c r="AT1135">
        <v>1</v>
      </c>
      <c r="AU1135">
        <v>1</v>
      </c>
      <c r="AV1135">
        <v>1</v>
      </c>
    </row>
    <row r="1136" spans="1:48" hidden="1" x14ac:dyDescent="0.25">
      <c r="A1136" t="s">
        <v>17</v>
      </c>
      <c r="B1136" t="s">
        <v>2702</v>
      </c>
      <c r="C1136" t="s">
        <v>2703</v>
      </c>
      <c r="D1136" t="s">
        <v>2821</v>
      </c>
      <c r="E1136" t="s">
        <v>2822</v>
      </c>
      <c r="G1136">
        <v>0</v>
      </c>
      <c r="J1136" s="33">
        <v>42269</v>
      </c>
      <c r="K1136" t="s">
        <v>2794</v>
      </c>
      <c r="L1136" t="s">
        <v>36</v>
      </c>
      <c r="N1136" t="s">
        <v>40</v>
      </c>
      <c r="O1136" t="s">
        <v>3048</v>
      </c>
      <c r="T1136" t="s">
        <v>2792</v>
      </c>
      <c r="U1136" t="s">
        <v>18</v>
      </c>
      <c r="V1136">
        <v>-19</v>
      </c>
      <c r="X1136" s="32" t="s">
        <v>235</v>
      </c>
      <c r="Y1136">
        <v>0</v>
      </c>
      <c r="Z1136">
        <v>5</v>
      </c>
      <c r="AC1136">
        <v>5</v>
      </c>
      <c r="AD1136">
        <v>5</v>
      </c>
      <c r="AJ1136" s="32" t="s">
        <v>127</v>
      </c>
      <c r="AK1136" t="s">
        <v>20</v>
      </c>
      <c r="AN1136" t="s">
        <v>227</v>
      </c>
      <c r="AO1136">
        <v>0</v>
      </c>
      <c r="AP1136">
        <v>0</v>
      </c>
      <c r="AQ1136">
        <v>0</v>
      </c>
      <c r="AR1136">
        <v>1</v>
      </c>
      <c r="AS1136">
        <v>1</v>
      </c>
      <c r="AT1136">
        <v>1</v>
      </c>
      <c r="AU1136">
        <v>1</v>
      </c>
      <c r="AV1136">
        <v>1</v>
      </c>
    </row>
    <row r="1137" spans="1:48" hidden="1" x14ac:dyDescent="0.25">
      <c r="A1137" t="s">
        <v>17</v>
      </c>
      <c r="B1137" t="s">
        <v>2702</v>
      </c>
      <c r="C1137" t="s">
        <v>2703</v>
      </c>
      <c r="D1137" t="s">
        <v>2823</v>
      </c>
      <c r="E1137" t="s">
        <v>2824</v>
      </c>
      <c r="G1137">
        <v>0</v>
      </c>
      <c r="J1137" s="33">
        <v>42304</v>
      </c>
      <c r="K1137" t="s">
        <v>2794</v>
      </c>
      <c r="L1137" t="s">
        <v>36</v>
      </c>
      <c r="N1137" t="s">
        <v>40</v>
      </c>
      <c r="O1137" t="s">
        <v>3048</v>
      </c>
      <c r="T1137" t="s">
        <v>2792</v>
      </c>
      <c r="U1137" t="s">
        <v>18</v>
      </c>
      <c r="V1137">
        <v>-19</v>
      </c>
      <c r="X1137" s="32" t="s">
        <v>130</v>
      </c>
      <c r="Y1137">
        <v>0</v>
      </c>
      <c r="Z1137">
        <v>25</v>
      </c>
      <c r="AC1137">
        <v>25</v>
      </c>
      <c r="AD1137">
        <v>25</v>
      </c>
      <c r="AJ1137" s="32" t="s">
        <v>229</v>
      </c>
      <c r="AK1137" t="s">
        <v>20</v>
      </c>
      <c r="AN1137" t="s">
        <v>23</v>
      </c>
      <c r="AO1137">
        <v>0</v>
      </c>
      <c r="AP1137">
        <v>0</v>
      </c>
      <c r="AQ1137">
        <v>0</v>
      </c>
      <c r="AR1137">
        <v>1</v>
      </c>
      <c r="AS1137">
        <v>1</v>
      </c>
      <c r="AT1137">
        <v>1</v>
      </c>
      <c r="AU1137">
        <v>1</v>
      </c>
      <c r="AV1137">
        <v>1</v>
      </c>
    </row>
    <row r="1138" spans="1:48" hidden="1" x14ac:dyDescent="0.25">
      <c r="A1138" t="s">
        <v>17</v>
      </c>
      <c r="B1138" t="s">
        <v>2702</v>
      </c>
      <c r="C1138" t="s">
        <v>2703</v>
      </c>
      <c r="D1138" t="s">
        <v>2825</v>
      </c>
      <c r="E1138" t="s">
        <v>2826</v>
      </c>
      <c r="G1138">
        <v>0</v>
      </c>
      <c r="J1138" s="33">
        <v>42262</v>
      </c>
      <c r="K1138" t="s">
        <v>2794</v>
      </c>
      <c r="L1138" t="s">
        <v>36</v>
      </c>
      <c r="N1138" t="s">
        <v>40</v>
      </c>
      <c r="O1138" t="s">
        <v>3048</v>
      </c>
      <c r="T1138" t="s">
        <v>2792</v>
      </c>
      <c r="U1138" t="s">
        <v>18</v>
      </c>
      <c r="V1138">
        <v>-9</v>
      </c>
      <c r="X1138" s="32" t="s">
        <v>198</v>
      </c>
      <c r="Y1138">
        <v>10</v>
      </c>
      <c r="Z1138">
        <v>20</v>
      </c>
      <c r="AC1138">
        <v>20</v>
      </c>
      <c r="AD1138">
        <v>20</v>
      </c>
      <c r="AJ1138" s="32" t="s">
        <v>56</v>
      </c>
      <c r="AK1138" t="s">
        <v>20</v>
      </c>
      <c r="AN1138" s="1">
        <v>42044</v>
      </c>
      <c r="AO1138">
        <v>0</v>
      </c>
      <c r="AP1138">
        <v>0</v>
      </c>
      <c r="AQ1138">
        <v>0</v>
      </c>
      <c r="AR1138">
        <v>1</v>
      </c>
      <c r="AS1138">
        <v>1</v>
      </c>
      <c r="AT1138">
        <v>1</v>
      </c>
      <c r="AU1138">
        <v>1</v>
      </c>
      <c r="AV1138">
        <v>1</v>
      </c>
    </row>
    <row r="1139" spans="1:48" hidden="1" x14ac:dyDescent="0.25">
      <c r="A1139" t="s">
        <v>17</v>
      </c>
      <c r="B1139" t="s">
        <v>2702</v>
      </c>
      <c r="C1139" t="s">
        <v>2703</v>
      </c>
      <c r="D1139" t="s">
        <v>2827</v>
      </c>
      <c r="E1139" t="s">
        <v>2828</v>
      </c>
      <c r="G1139">
        <v>0</v>
      </c>
      <c r="J1139" s="33">
        <v>42283</v>
      </c>
      <c r="K1139" t="s">
        <v>2794</v>
      </c>
      <c r="L1139" t="s">
        <v>36</v>
      </c>
      <c r="N1139" t="s">
        <v>40</v>
      </c>
      <c r="O1139" t="s">
        <v>3048</v>
      </c>
      <c r="T1139" t="s">
        <v>2792</v>
      </c>
      <c r="U1139" t="s">
        <v>18</v>
      </c>
      <c r="V1139">
        <v>-19</v>
      </c>
      <c r="X1139" s="32" t="s">
        <v>23</v>
      </c>
      <c r="Y1139">
        <v>0</v>
      </c>
      <c r="Z1139">
        <v>5</v>
      </c>
      <c r="AC1139">
        <v>5</v>
      </c>
      <c r="AD1139">
        <v>5</v>
      </c>
      <c r="AJ1139" s="32" t="s">
        <v>97</v>
      </c>
      <c r="AK1139" t="s">
        <v>20</v>
      </c>
      <c r="AN1139" s="1">
        <v>42256</v>
      </c>
      <c r="AO1139">
        <v>0</v>
      </c>
      <c r="AP1139">
        <v>0</v>
      </c>
      <c r="AQ1139">
        <v>0</v>
      </c>
      <c r="AR1139">
        <v>1</v>
      </c>
      <c r="AS1139">
        <v>1</v>
      </c>
      <c r="AT1139">
        <v>1</v>
      </c>
      <c r="AU1139">
        <v>1</v>
      </c>
      <c r="AV1139">
        <v>1</v>
      </c>
    </row>
    <row r="1140" spans="1:48" hidden="1" x14ac:dyDescent="0.25">
      <c r="A1140" t="s">
        <v>17</v>
      </c>
      <c r="B1140" t="s">
        <v>2702</v>
      </c>
      <c r="C1140" t="s">
        <v>2703</v>
      </c>
      <c r="D1140" t="s">
        <v>2829</v>
      </c>
      <c r="E1140" t="s">
        <v>2830</v>
      </c>
      <c r="G1140">
        <v>0</v>
      </c>
      <c r="J1140" s="33">
        <v>42318</v>
      </c>
      <c r="K1140" t="s">
        <v>2794</v>
      </c>
      <c r="L1140" t="s">
        <v>36</v>
      </c>
      <c r="N1140" t="s">
        <v>40</v>
      </c>
      <c r="O1140" t="s">
        <v>3048</v>
      </c>
      <c r="T1140" t="s">
        <v>2792</v>
      </c>
      <c r="U1140" t="s">
        <v>18</v>
      </c>
      <c r="V1140">
        <v>-19</v>
      </c>
      <c r="X1140" s="32" t="s">
        <v>274</v>
      </c>
      <c r="Y1140">
        <v>0</v>
      </c>
      <c r="Z1140">
        <v>25</v>
      </c>
      <c r="AC1140">
        <v>25</v>
      </c>
      <c r="AD1140">
        <v>25</v>
      </c>
      <c r="AJ1140" s="32" t="s">
        <v>59</v>
      </c>
      <c r="AK1140" t="s">
        <v>20</v>
      </c>
      <c r="AN1140" t="s">
        <v>250</v>
      </c>
      <c r="AO1140">
        <v>0</v>
      </c>
      <c r="AP1140">
        <v>0</v>
      </c>
      <c r="AQ1140">
        <v>0</v>
      </c>
      <c r="AR1140">
        <v>1</v>
      </c>
      <c r="AS1140">
        <v>1</v>
      </c>
      <c r="AT1140">
        <v>1</v>
      </c>
      <c r="AU1140">
        <v>1</v>
      </c>
      <c r="AV1140">
        <v>1</v>
      </c>
    </row>
    <row r="1141" spans="1:48" hidden="1" x14ac:dyDescent="0.25">
      <c r="A1141" t="s">
        <v>17</v>
      </c>
      <c r="B1141" t="s">
        <v>2702</v>
      </c>
      <c r="C1141" t="s">
        <v>2703</v>
      </c>
      <c r="D1141" t="s">
        <v>2831</v>
      </c>
      <c r="E1141" t="s">
        <v>2832</v>
      </c>
      <c r="G1141">
        <v>0</v>
      </c>
      <c r="J1141" s="33">
        <v>42262</v>
      </c>
      <c r="K1141" t="s">
        <v>2794</v>
      </c>
      <c r="L1141" t="s">
        <v>36</v>
      </c>
      <c r="N1141" t="s">
        <v>40</v>
      </c>
      <c r="O1141" t="s">
        <v>3048</v>
      </c>
      <c r="T1141" t="s">
        <v>2792</v>
      </c>
      <c r="U1141" t="s">
        <v>18</v>
      </c>
      <c r="V1141">
        <v>-14</v>
      </c>
      <c r="X1141" s="32" t="s">
        <v>198</v>
      </c>
      <c r="Y1141">
        <v>5</v>
      </c>
      <c r="Z1141">
        <v>20</v>
      </c>
      <c r="AC1141">
        <v>20</v>
      </c>
      <c r="AD1141">
        <v>20</v>
      </c>
      <c r="AJ1141" s="32" t="s">
        <v>56</v>
      </c>
      <c r="AK1141" t="s">
        <v>20</v>
      </c>
      <c r="AN1141" t="s">
        <v>227</v>
      </c>
      <c r="AO1141">
        <v>0</v>
      </c>
      <c r="AP1141">
        <v>0</v>
      </c>
      <c r="AQ1141">
        <v>0</v>
      </c>
      <c r="AR1141">
        <v>1</v>
      </c>
      <c r="AS1141">
        <v>1</v>
      </c>
      <c r="AT1141">
        <v>1</v>
      </c>
      <c r="AU1141">
        <v>1</v>
      </c>
      <c r="AV1141">
        <v>1</v>
      </c>
    </row>
    <row r="1142" spans="1:48" hidden="1" x14ac:dyDescent="0.25">
      <c r="A1142" t="s">
        <v>17</v>
      </c>
      <c r="B1142" t="s">
        <v>2702</v>
      </c>
      <c r="C1142" t="s">
        <v>2703</v>
      </c>
      <c r="D1142" t="s">
        <v>2833</v>
      </c>
      <c r="E1142" t="s">
        <v>2834</v>
      </c>
      <c r="G1142">
        <v>0</v>
      </c>
      <c r="J1142" s="33">
        <v>42276</v>
      </c>
      <c r="K1142" t="s">
        <v>2794</v>
      </c>
      <c r="L1142" t="s">
        <v>36</v>
      </c>
      <c r="N1142" t="s">
        <v>40</v>
      </c>
      <c r="O1142" t="s">
        <v>3048</v>
      </c>
      <c r="T1142" t="s">
        <v>2792</v>
      </c>
      <c r="U1142" t="s">
        <v>18</v>
      </c>
      <c r="V1142">
        <v>-19</v>
      </c>
      <c r="X1142" s="32" t="s">
        <v>130</v>
      </c>
      <c r="Y1142">
        <v>0</v>
      </c>
      <c r="Z1142">
        <v>5</v>
      </c>
      <c r="AC1142">
        <v>5</v>
      </c>
      <c r="AD1142">
        <v>5</v>
      </c>
      <c r="AJ1142" s="32" t="s">
        <v>58</v>
      </c>
      <c r="AK1142" t="s">
        <v>20</v>
      </c>
      <c r="AN1142" s="1">
        <v>42044</v>
      </c>
      <c r="AO1142">
        <v>0</v>
      </c>
      <c r="AP1142">
        <v>0</v>
      </c>
      <c r="AQ1142">
        <v>0</v>
      </c>
      <c r="AR1142">
        <v>1</v>
      </c>
      <c r="AS1142">
        <v>1</v>
      </c>
      <c r="AT1142">
        <v>1</v>
      </c>
      <c r="AU1142">
        <v>1</v>
      </c>
      <c r="AV1142">
        <v>1</v>
      </c>
    </row>
    <row r="1143" spans="1:48" hidden="1" x14ac:dyDescent="0.25">
      <c r="A1143" t="s">
        <v>17</v>
      </c>
      <c r="B1143" t="s">
        <v>2702</v>
      </c>
      <c r="C1143" t="s">
        <v>2703</v>
      </c>
      <c r="D1143" t="s">
        <v>2835</v>
      </c>
      <c r="E1143" t="s">
        <v>2836</v>
      </c>
      <c r="G1143">
        <v>0</v>
      </c>
      <c r="J1143" s="33">
        <v>42311</v>
      </c>
      <c r="K1143" t="s">
        <v>2794</v>
      </c>
      <c r="L1143" t="s">
        <v>36</v>
      </c>
      <c r="N1143" t="s">
        <v>40</v>
      </c>
      <c r="O1143" t="s">
        <v>3048</v>
      </c>
      <c r="T1143" t="s">
        <v>2792</v>
      </c>
      <c r="U1143" t="s">
        <v>18</v>
      </c>
      <c r="V1143">
        <v>-19</v>
      </c>
      <c r="X1143" s="32" t="s">
        <v>23</v>
      </c>
      <c r="Y1143">
        <v>0</v>
      </c>
      <c r="Z1143">
        <v>25</v>
      </c>
      <c r="AC1143">
        <v>25</v>
      </c>
      <c r="AD1143">
        <v>25</v>
      </c>
      <c r="AJ1143" s="32" t="s">
        <v>353</v>
      </c>
      <c r="AK1143" t="s">
        <v>20</v>
      </c>
      <c r="AN1143" s="1">
        <v>42195</v>
      </c>
      <c r="AO1143">
        <v>0</v>
      </c>
      <c r="AP1143">
        <v>0</v>
      </c>
      <c r="AQ1143">
        <v>0</v>
      </c>
      <c r="AR1143">
        <v>1</v>
      </c>
      <c r="AS1143">
        <v>1</v>
      </c>
      <c r="AT1143">
        <v>1</v>
      </c>
      <c r="AU1143">
        <v>1</v>
      </c>
      <c r="AV1143">
        <v>1</v>
      </c>
    </row>
    <row r="1144" spans="1:48" hidden="1" x14ac:dyDescent="0.25">
      <c r="A1144" t="s">
        <v>17</v>
      </c>
      <c r="B1144" t="s">
        <v>2702</v>
      </c>
      <c r="C1144" t="s">
        <v>2703</v>
      </c>
      <c r="D1144" t="s">
        <v>2837</v>
      </c>
      <c r="E1144" t="s">
        <v>2838</v>
      </c>
      <c r="G1144">
        <v>0</v>
      </c>
      <c r="J1144" s="33">
        <v>42284</v>
      </c>
      <c r="K1144" t="s">
        <v>2794</v>
      </c>
      <c r="L1144" t="s">
        <v>36</v>
      </c>
      <c r="N1144" t="s">
        <v>40</v>
      </c>
      <c r="O1144" t="s">
        <v>3048</v>
      </c>
      <c r="S1144" t="s">
        <v>3055</v>
      </c>
      <c r="T1144" t="s">
        <v>2792</v>
      </c>
      <c r="U1144" t="s">
        <v>18</v>
      </c>
      <c r="V1144">
        <v>-10</v>
      </c>
      <c r="X1144" s="32" t="s">
        <v>155</v>
      </c>
      <c r="Y1144">
        <v>0</v>
      </c>
      <c r="Z1144">
        <v>5</v>
      </c>
      <c r="AC1144">
        <v>5</v>
      </c>
      <c r="AD1144">
        <v>5</v>
      </c>
      <c r="AJ1144" s="32" t="s">
        <v>274</v>
      </c>
      <c r="AK1144" t="s">
        <v>20</v>
      </c>
      <c r="AN1144" t="s">
        <v>130</v>
      </c>
      <c r="AO1144">
        <v>0</v>
      </c>
      <c r="AP1144">
        <v>0</v>
      </c>
      <c r="AQ1144">
        <v>0</v>
      </c>
      <c r="AR1144">
        <v>1</v>
      </c>
      <c r="AS1144">
        <v>1</v>
      </c>
      <c r="AT1144">
        <v>1</v>
      </c>
      <c r="AU1144">
        <v>1</v>
      </c>
      <c r="AV1144">
        <v>1</v>
      </c>
    </row>
    <row r="1145" spans="1:48" hidden="1" x14ac:dyDescent="0.25">
      <c r="A1145" t="s">
        <v>17</v>
      </c>
      <c r="B1145" t="s">
        <v>2702</v>
      </c>
      <c r="C1145" t="s">
        <v>2703</v>
      </c>
      <c r="D1145" t="s">
        <v>2839</v>
      </c>
      <c r="E1145" t="s">
        <v>2840</v>
      </c>
      <c r="G1145">
        <v>0</v>
      </c>
      <c r="J1145" s="33">
        <v>42279</v>
      </c>
      <c r="K1145" t="s">
        <v>2794</v>
      </c>
      <c r="L1145" t="s">
        <v>36</v>
      </c>
      <c r="N1145" t="s">
        <v>40</v>
      </c>
      <c r="O1145" t="s">
        <v>3048</v>
      </c>
      <c r="S1145" t="s">
        <v>3055</v>
      </c>
      <c r="T1145" t="s">
        <v>2792</v>
      </c>
      <c r="U1145" t="s">
        <v>18</v>
      </c>
      <c r="V1145">
        <v>-7</v>
      </c>
      <c r="X1145" s="32" t="s">
        <v>236</v>
      </c>
      <c r="Y1145">
        <v>0</v>
      </c>
      <c r="Z1145">
        <v>5</v>
      </c>
      <c r="AC1145">
        <v>5</v>
      </c>
      <c r="AD1145">
        <v>5</v>
      </c>
      <c r="AJ1145" s="32" t="s">
        <v>339</v>
      </c>
      <c r="AK1145" t="s">
        <v>20</v>
      </c>
      <c r="AN1145" t="s">
        <v>130</v>
      </c>
      <c r="AO1145">
        <v>0</v>
      </c>
      <c r="AP1145">
        <v>0</v>
      </c>
      <c r="AQ1145">
        <v>0</v>
      </c>
      <c r="AR1145">
        <v>1</v>
      </c>
      <c r="AS1145">
        <v>1</v>
      </c>
      <c r="AT1145">
        <v>1</v>
      </c>
      <c r="AU1145">
        <v>1</v>
      </c>
      <c r="AV1145">
        <v>1</v>
      </c>
    </row>
    <row r="1146" spans="1:48" hidden="1" x14ac:dyDescent="0.25">
      <c r="A1146" t="s">
        <v>17</v>
      </c>
      <c r="B1146" t="s">
        <v>2702</v>
      </c>
      <c r="C1146" t="s">
        <v>2703</v>
      </c>
      <c r="D1146" t="s">
        <v>2841</v>
      </c>
      <c r="E1146" t="s">
        <v>2842</v>
      </c>
      <c r="G1146">
        <v>0</v>
      </c>
      <c r="J1146" s="33">
        <v>42304</v>
      </c>
      <c r="K1146" t="s">
        <v>2794</v>
      </c>
      <c r="L1146" t="s">
        <v>36</v>
      </c>
      <c r="N1146" t="s">
        <v>40</v>
      </c>
      <c r="O1146" t="s">
        <v>3048</v>
      </c>
      <c r="S1146" t="s">
        <v>3055</v>
      </c>
      <c r="T1146" t="s">
        <v>2792</v>
      </c>
      <c r="U1146" t="s">
        <v>18</v>
      </c>
      <c r="V1146">
        <v>-19</v>
      </c>
      <c r="X1146" s="32" t="s">
        <v>352</v>
      </c>
      <c r="Y1146">
        <v>0</v>
      </c>
      <c r="Z1146">
        <v>5</v>
      </c>
      <c r="AC1146">
        <v>5</v>
      </c>
      <c r="AD1146">
        <v>5</v>
      </c>
      <c r="AJ1146" s="32" t="s">
        <v>229</v>
      </c>
      <c r="AK1146" t="s">
        <v>20</v>
      </c>
      <c r="AN1146" t="s">
        <v>23</v>
      </c>
      <c r="AO1146">
        <v>0</v>
      </c>
      <c r="AP1146">
        <v>0</v>
      </c>
      <c r="AQ1146">
        <v>0</v>
      </c>
      <c r="AR1146">
        <v>1</v>
      </c>
      <c r="AS1146">
        <v>1</v>
      </c>
      <c r="AT1146">
        <v>1</v>
      </c>
      <c r="AU1146">
        <v>1</v>
      </c>
      <c r="AV1146">
        <v>1</v>
      </c>
    </row>
    <row r="1147" spans="1:48" hidden="1" x14ac:dyDescent="0.25">
      <c r="A1147" t="s">
        <v>17</v>
      </c>
      <c r="B1147" t="s">
        <v>2702</v>
      </c>
      <c r="C1147" t="s">
        <v>2703</v>
      </c>
      <c r="D1147" t="s">
        <v>2843</v>
      </c>
      <c r="E1147" t="s">
        <v>2844</v>
      </c>
      <c r="G1147">
        <v>0</v>
      </c>
      <c r="J1147" s="33">
        <v>42311</v>
      </c>
      <c r="K1147" t="s">
        <v>2794</v>
      </c>
      <c r="L1147" t="s">
        <v>36</v>
      </c>
      <c r="N1147" t="s">
        <v>40</v>
      </c>
      <c r="O1147" t="s">
        <v>3048</v>
      </c>
      <c r="S1147" t="s">
        <v>3055</v>
      </c>
      <c r="T1147" t="s">
        <v>2792</v>
      </c>
      <c r="U1147" t="s">
        <v>18</v>
      </c>
      <c r="V1147">
        <v>-19</v>
      </c>
      <c r="X1147" s="32" t="s">
        <v>251</v>
      </c>
      <c r="Y1147">
        <v>0</v>
      </c>
      <c r="Z1147">
        <v>5</v>
      </c>
      <c r="AC1147">
        <v>5</v>
      </c>
      <c r="AD1147">
        <v>5</v>
      </c>
      <c r="AJ1147" s="32" t="s">
        <v>353</v>
      </c>
      <c r="AK1147" t="s">
        <v>20</v>
      </c>
      <c r="AN1147" s="1">
        <v>42195</v>
      </c>
      <c r="AO1147">
        <v>0</v>
      </c>
      <c r="AP1147">
        <v>0</v>
      </c>
      <c r="AQ1147">
        <v>0</v>
      </c>
      <c r="AR1147">
        <v>1</v>
      </c>
      <c r="AS1147">
        <v>1</v>
      </c>
      <c r="AT1147">
        <v>1</v>
      </c>
      <c r="AU1147">
        <v>1</v>
      </c>
      <c r="AV1147">
        <v>1</v>
      </c>
    </row>
    <row r="1148" spans="1:48" hidden="1" x14ac:dyDescent="0.25">
      <c r="A1148" t="s">
        <v>17</v>
      </c>
      <c r="B1148" t="s">
        <v>2702</v>
      </c>
      <c r="C1148" t="s">
        <v>2703</v>
      </c>
      <c r="D1148" t="s">
        <v>2845</v>
      </c>
      <c r="E1148" t="s">
        <v>2846</v>
      </c>
      <c r="G1148">
        <v>0</v>
      </c>
      <c r="J1148" s="33">
        <v>42326</v>
      </c>
      <c r="K1148" t="s">
        <v>2794</v>
      </c>
      <c r="L1148" t="s">
        <v>36</v>
      </c>
      <c r="N1148" t="s">
        <v>40</v>
      </c>
      <c r="O1148" t="s">
        <v>3048</v>
      </c>
      <c r="S1148" t="s">
        <v>3055</v>
      </c>
      <c r="T1148" t="s">
        <v>2792</v>
      </c>
      <c r="U1148" t="s">
        <v>18</v>
      </c>
      <c r="V1148">
        <v>-19</v>
      </c>
      <c r="X1148" s="32" t="s">
        <v>61</v>
      </c>
      <c r="Y1148">
        <v>0</v>
      </c>
      <c r="Z1148">
        <v>5</v>
      </c>
      <c r="AC1148">
        <v>5</v>
      </c>
      <c r="AD1148">
        <v>5</v>
      </c>
      <c r="AJ1148" s="32" t="s">
        <v>215</v>
      </c>
      <c r="AK1148" t="s">
        <v>20</v>
      </c>
      <c r="AN1148" t="s">
        <v>352</v>
      </c>
      <c r="AO1148">
        <v>0</v>
      </c>
      <c r="AP1148">
        <v>0</v>
      </c>
      <c r="AQ1148">
        <v>0</v>
      </c>
      <c r="AR1148">
        <v>1</v>
      </c>
      <c r="AS1148">
        <v>1</v>
      </c>
      <c r="AT1148">
        <v>1</v>
      </c>
      <c r="AU1148">
        <v>1</v>
      </c>
      <c r="AV1148">
        <v>1</v>
      </c>
    </row>
    <row r="1149" spans="1:48" hidden="1" x14ac:dyDescent="0.25">
      <c r="A1149" t="s">
        <v>17</v>
      </c>
      <c r="B1149" t="s">
        <v>2702</v>
      </c>
      <c r="C1149" t="s">
        <v>2703</v>
      </c>
      <c r="D1149" t="s">
        <v>2847</v>
      </c>
      <c r="E1149" t="s">
        <v>2848</v>
      </c>
      <c r="G1149">
        <v>0</v>
      </c>
      <c r="J1149" s="33">
        <v>42318</v>
      </c>
      <c r="K1149" t="s">
        <v>2794</v>
      </c>
      <c r="L1149" t="s">
        <v>36</v>
      </c>
      <c r="N1149" t="s">
        <v>40</v>
      </c>
      <c r="O1149" t="s">
        <v>3048</v>
      </c>
      <c r="S1149" t="s">
        <v>3055</v>
      </c>
      <c r="T1149" t="s">
        <v>2792</v>
      </c>
      <c r="U1149" t="s">
        <v>18</v>
      </c>
      <c r="V1149">
        <v>-19</v>
      </c>
      <c r="X1149" s="32" t="s">
        <v>354</v>
      </c>
      <c r="Y1149">
        <v>0</v>
      </c>
      <c r="Z1149">
        <v>5</v>
      </c>
      <c r="AC1149">
        <v>5</v>
      </c>
      <c r="AD1149">
        <v>5</v>
      </c>
      <c r="AJ1149" s="32" t="s">
        <v>59</v>
      </c>
      <c r="AK1149" t="s">
        <v>20</v>
      </c>
      <c r="AN1149" t="s">
        <v>250</v>
      </c>
      <c r="AO1149">
        <v>0</v>
      </c>
      <c r="AP1149">
        <v>0</v>
      </c>
      <c r="AQ1149">
        <v>0</v>
      </c>
      <c r="AR1149">
        <v>1</v>
      </c>
      <c r="AS1149">
        <v>1</v>
      </c>
      <c r="AT1149">
        <v>1</v>
      </c>
      <c r="AU1149">
        <v>1</v>
      </c>
      <c r="AV1149">
        <v>1</v>
      </c>
    </row>
    <row r="1150" spans="1:48" hidden="1" x14ac:dyDescent="0.25">
      <c r="A1150" t="s">
        <v>17</v>
      </c>
      <c r="B1150" t="s">
        <v>2702</v>
      </c>
      <c r="C1150" t="s">
        <v>2703</v>
      </c>
      <c r="D1150" t="s">
        <v>2849</v>
      </c>
      <c r="E1150" t="s">
        <v>2850</v>
      </c>
      <c r="G1150">
        <v>0</v>
      </c>
      <c r="J1150" s="33">
        <v>42291</v>
      </c>
      <c r="K1150" t="s">
        <v>2794</v>
      </c>
      <c r="L1150" t="s">
        <v>36</v>
      </c>
      <c r="N1150" t="s">
        <v>40</v>
      </c>
      <c r="O1150" t="s">
        <v>3048</v>
      </c>
      <c r="T1150" t="s">
        <v>2792</v>
      </c>
      <c r="U1150" t="s">
        <v>18</v>
      </c>
      <c r="V1150">
        <v>-10</v>
      </c>
      <c r="X1150" s="32" t="s">
        <v>275</v>
      </c>
      <c r="Y1150">
        <v>-10</v>
      </c>
      <c r="Z1150">
        <v>5</v>
      </c>
      <c r="AC1150">
        <v>5</v>
      </c>
      <c r="AD1150">
        <v>5</v>
      </c>
      <c r="AJ1150" s="32" t="s">
        <v>250</v>
      </c>
      <c r="AK1150" t="s">
        <v>20</v>
      </c>
      <c r="AN1150" t="s">
        <v>23</v>
      </c>
      <c r="AO1150">
        <v>0</v>
      </c>
      <c r="AP1150">
        <v>0</v>
      </c>
      <c r="AQ1150">
        <v>0</v>
      </c>
      <c r="AR1150">
        <v>1</v>
      </c>
      <c r="AS1150">
        <v>1</v>
      </c>
      <c r="AT1150">
        <v>1</v>
      </c>
      <c r="AU1150">
        <v>1</v>
      </c>
      <c r="AV1150">
        <v>1</v>
      </c>
    </row>
    <row r="1151" spans="1:48" hidden="1" x14ac:dyDescent="0.25">
      <c r="A1151" t="s">
        <v>17</v>
      </c>
      <c r="B1151" t="s">
        <v>2702</v>
      </c>
      <c r="C1151" t="s">
        <v>2703</v>
      </c>
      <c r="D1151" t="s">
        <v>2851</v>
      </c>
      <c r="E1151" t="s">
        <v>2852</v>
      </c>
      <c r="G1151">
        <v>0</v>
      </c>
      <c r="J1151" s="33">
        <v>42291</v>
      </c>
      <c r="K1151" t="s">
        <v>2794</v>
      </c>
      <c r="L1151" t="s">
        <v>36</v>
      </c>
      <c r="N1151" t="s">
        <v>40</v>
      </c>
      <c r="O1151" t="s">
        <v>3048</v>
      </c>
      <c r="S1151" t="s">
        <v>2853</v>
      </c>
      <c r="T1151" t="s">
        <v>2792</v>
      </c>
      <c r="U1151" t="s">
        <v>18</v>
      </c>
      <c r="V1151">
        <v>-7</v>
      </c>
      <c r="X1151" s="32" t="s">
        <v>839</v>
      </c>
      <c r="Y1151">
        <v>-7</v>
      </c>
      <c r="Z1151">
        <v>8</v>
      </c>
      <c r="AC1151">
        <v>8</v>
      </c>
      <c r="AD1151">
        <v>8</v>
      </c>
      <c r="AJ1151" s="32" t="s">
        <v>250</v>
      </c>
      <c r="AK1151" t="s">
        <v>20</v>
      </c>
      <c r="AN1151" s="1">
        <v>42134</v>
      </c>
      <c r="AO1151">
        <v>0</v>
      </c>
      <c r="AP1151">
        <v>0</v>
      </c>
      <c r="AQ1151">
        <v>0</v>
      </c>
      <c r="AR1151">
        <v>1</v>
      </c>
      <c r="AS1151">
        <v>1</v>
      </c>
      <c r="AT1151">
        <v>1</v>
      </c>
      <c r="AU1151">
        <v>1</v>
      </c>
      <c r="AV1151">
        <v>1</v>
      </c>
    </row>
    <row r="1152" spans="1:48" hidden="1" x14ac:dyDescent="0.25">
      <c r="A1152" t="s">
        <v>17</v>
      </c>
      <c r="B1152" t="s">
        <v>2702</v>
      </c>
      <c r="C1152" t="s">
        <v>2703</v>
      </c>
      <c r="D1152" t="s">
        <v>2854</v>
      </c>
      <c r="E1152" t="s">
        <v>2855</v>
      </c>
      <c r="G1152">
        <v>0</v>
      </c>
      <c r="J1152" s="33">
        <v>42311</v>
      </c>
      <c r="K1152" t="s">
        <v>2794</v>
      </c>
      <c r="L1152" t="s">
        <v>36</v>
      </c>
      <c r="N1152" t="s">
        <v>40</v>
      </c>
      <c r="O1152" t="s">
        <v>3048</v>
      </c>
      <c r="T1152" t="s">
        <v>2792</v>
      </c>
      <c r="U1152" t="s">
        <v>18</v>
      </c>
      <c r="V1152">
        <v>-19</v>
      </c>
      <c r="X1152" s="32" t="s">
        <v>251</v>
      </c>
      <c r="Y1152">
        <v>-19</v>
      </c>
      <c r="Z1152">
        <v>5</v>
      </c>
      <c r="AC1152">
        <v>5</v>
      </c>
      <c r="AD1152">
        <v>5</v>
      </c>
      <c r="AJ1152" s="32" t="s">
        <v>353</v>
      </c>
      <c r="AK1152" t="s">
        <v>20</v>
      </c>
      <c r="AN1152" s="1">
        <v>42195</v>
      </c>
      <c r="AO1152">
        <v>0</v>
      </c>
      <c r="AP1152">
        <v>0</v>
      </c>
      <c r="AQ1152">
        <v>0</v>
      </c>
      <c r="AR1152">
        <v>1</v>
      </c>
      <c r="AS1152">
        <v>1</v>
      </c>
      <c r="AT1152">
        <v>1</v>
      </c>
      <c r="AU1152">
        <v>1</v>
      </c>
      <c r="AV1152">
        <v>1</v>
      </c>
    </row>
    <row r="1153" spans="1:48" hidden="1" x14ac:dyDescent="0.25">
      <c r="A1153" t="s">
        <v>17</v>
      </c>
      <c r="B1153" t="s">
        <v>2702</v>
      </c>
      <c r="C1153" t="s">
        <v>2703</v>
      </c>
      <c r="D1153" t="s">
        <v>2856</v>
      </c>
      <c r="E1153" t="s">
        <v>2857</v>
      </c>
      <c r="G1153">
        <v>0</v>
      </c>
      <c r="J1153" s="33">
        <v>42318</v>
      </c>
      <c r="K1153" t="s">
        <v>2794</v>
      </c>
      <c r="L1153" t="s">
        <v>36</v>
      </c>
      <c r="N1153" t="s">
        <v>40</v>
      </c>
      <c r="O1153" t="s">
        <v>3048</v>
      </c>
      <c r="T1153" t="s">
        <v>2792</v>
      </c>
      <c r="U1153" t="s">
        <v>18</v>
      </c>
      <c r="V1153">
        <v>-19</v>
      </c>
      <c r="X1153" s="32" t="s">
        <v>354</v>
      </c>
      <c r="Y1153">
        <v>-19</v>
      </c>
      <c r="Z1153">
        <v>5</v>
      </c>
      <c r="AC1153">
        <v>5</v>
      </c>
      <c r="AD1153">
        <v>5</v>
      </c>
      <c r="AJ1153" s="32" t="s">
        <v>59</v>
      </c>
      <c r="AK1153" t="s">
        <v>20</v>
      </c>
      <c r="AN1153" t="s">
        <v>250</v>
      </c>
      <c r="AO1153">
        <v>0</v>
      </c>
      <c r="AP1153">
        <v>0</v>
      </c>
      <c r="AQ1153">
        <v>0</v>
      </c>
      <c r="AR1153">
        <v>1</v>
      </c>
      <c r="AS1153">
        <v>1</v>
      </c>
      <c r="AT1153">
        <v>1</v>
      </c>
      <c r="AU1153">
        <v>1</v>
      </c>
      <c r="AV1153">
        <v>1</v>
      </c>
    </row>
    <row r="1154" spans="1:48" hidden="1" x14ac:dyDescent="0.25">
      <c r="A1154" t="s">
        <v>17</v>
      </c>
      <c r="B1154" t="s">
        <v>2702</v>
      </c>
      <c r="C1154" t="s">
        <v>2703</v>
      </c>
      <c r="D1154" t="s">
        <v>2858</v>
      </c>
      <c r="E1154" t="s">
        <v>2859</v>
      </c>
      <c r="G1154">
        <v>0</v>
      </c>
      <c r="J1154" s="33">
        <v>42333</v>
      </c>
      <c r="K1154" t="s">
        <v>2794</v>
      </c>
      <c r="L1154" t="s">
        <v>36</v>
      </c>
      <c r="N1154" t="s">
        <v>40</v>
      </c>
      <c r="O1154" t="s">
        <v>3048</v>
      </c>
      <c r="T1154" t="s">
        <v>2792</v>
      </c>
      <c r="U1154" t="s">
        <v>18</v>
      </c>
      <c r="V1154">
        <v>-19</v>
      </c>
      <c r="X1154" s="32" t="s">
        <v>224</v>
      </c>
      <c r="Y1154">
        <v>-19</v>
      </c>
      <c r="Z1154">
        <v>5</v>
      </c>
      <c r="AC1154">
        <v>5</v>
      </c>
      <c r="AD1154">
        <v>5</v>
      </c>
      <c r="AJ1154" s="32" t="s">
        <v>62</v>
      </c>
      <c r="AK1154" t="s">
        <v>20</v>
      </c>
      <c r="AN1154" t="s">
        <v>251</v>
      </c>
      <c r="AO1154">
        <v>0</v>
      </c>
      <c r="AP1154">
        <v>0</v>
      </c>
      <c r="AQ1154">
        <v>0</v>
      </c>
      <c r="AR1154">
        <v>1</v>
      </c>
      <c r="AS1154">
        <v>1</v>
      </c>
      <c r="AT1154">
        <v>1</v>
      </c>
      <c r="AU1154">
        <v>1</v>
      </c>
      <c r="AV1154">
        <v>1</v>
      </c>
    </row>
    <row r="1155" spans="1:48" hidden="1" x14ac:dyDescent="0.25">
      <c r="A1155" t="s">
        <v>17</v>
      </c>
      <c r="B1155" t="s">
        <v>2702</v>
      </c>
      <c r="C1155" t="s">
        <v>2703</v>
      </c>
      <c r="D1155" t="s">
        <v>2860</v>
      </c>
      <c r="E1155" t="s">
        <v>2861</v>
      </c>
      <c r="G1155">
        <v>0</v>
      </c>
      <c r="J1155" s="33">
        <v>42326</v>
      </c>
      <c r="K1155" t="s">
        <v>2794</v>
      </c>
      <c r="L1155" t="s">
        <v>36</v>
      </c>
      <c r="N1155" t="s">
        <v>40</v>
      </c>
      <c r="O1155" t="s">
        <v>3048</v>
      </c>
      <c r="T1155" t="s">
        <v>2792</v>
      </c>
      <c r="U1155" t="s">
        <v>18</v>
      </c>
      <c r="V1155">
        <v>-19</v>
      </c>
      <c r="X1155" s="32" t="s">
        <v>61</v>
      </c>
      <c r="Y1155">
        <v>-19</v>
      </c>
      <c r="Z1155">
        <v>5</v>
      </c>
      <c r="AC1155">
        <v>5</v>
      </c>
      <c r="AD1155">
        <v>5</v>
      </c>
      <c r="AJ1155" s="32" t="s">
        <v>215</v>
      </c>
      <c r="AK1155" t="s">
        <v>20</v>
      </c>
      <c r="AN1155" t="s">
        <v>352</v>
      </c>
      <c r="AO1155">
        <v>0</v>
      </c>
      <c r="AP1155">
        <v>0</v>
      </c>
      <c r="AQ1155">
        <v>0</v>
      </c>
      <c r="AR1155">
        <v>1</v>
      </c>
      <c r="AS1155">
        <v>1</v>
      </c>
      <c r="AT1155">
        <v>1</v>
      </c>
      <c r="AU1155">
        <v>1</v>
      </c>
      <c r="AV1155">
        <v>1</v>
      </c>
    </row>
    <row r="1156" spans="1:48" hidden="1" x14ac:dyDescent="0.25">
      <c r="A1156" t="s">
        <v>17</v>
      </c>
      <c r="B1156" t="s">
        <v>2702</v>
      </c>
      <c r="C1156" t="s">
        <v>2703</v>
      </c>
      <c r="D1156" t="s">
        <v>2865</v>
      </c>
      <c r="E1156" t="s">
        <v>2866</v>
      </c>
      <c r="G1156">
        <v>0</v>
      </c>
      <c r="J1156" s="33">
        <v>42241</v>
      </c>
      <c r="K1156" t="s">
        <v>2103</v>
      </c>
      <c r="L1156" t="s">
        <v>36</v>
      </c>
      <c r="M1156" t="s">
        <v>2793</v>
      </c>
      <c r="N1156" t="s">
        <v>172</v>
      </c>
      <c r="O1156" t="s">
        <v>2864</v>
      </c>
      <c r="S1156" t="s">
        <v>2867</v>
      </c>
      <c r="T1156" t="s">
        <v>45</v>
      </c>
      <c r="U1156" t="s">
        <v>18</v>
      </c>
      <c r="V1156">
        <v>-175</v>
      </c>
      <c r="X1156" s="32" t="s">
        <v>226</v>
      </c>
      <c r="Y1156">
        <v>0</v>
      </c>
      <c r="Z1156">
        <v>0</v>
      </c>
      <c r="AA1156" t="s">
        <v>227</v>
      </c>
      <c r="AC1156">
        <v>0</v>
      </c>
      <c r="AD1156">
        <v>0</v>
      </c>
      <c r="AJ1156" s="32" t="s">
        <v>226</v>
      </c>
      <c r="AK1156" t="s">
        <v>20</v>
      </c>
      <c r="AL1156" t="s">
        <v>33</v>
      </c>
      <c r="AM1156">
        <v>274140880</v>
      </c>
      <c r="AN1156" t="s">
        <v>264</v>
      </c>
      <c r="AO1156">
        <v>0</v>
      </c>
      <c r="AP1156">
        <v>0</v>
      </c>
      <c r="AQ1156">
        <v>0</v>
      </c>
      <c r="AR1156">
        <v>1</v>
      </c>
      <c r="AS1156">
        <v>1</v>
      </c>
      <c r="AT1156">
        <v>1</v>
      </c>
      <c r="AU1156">
        <v>1</v>
      </c>
      <c r="AV1156">
        <v>0</v>
      </c>
    </row>
    <row r="1157" spans="1:48" hidden="1" x14ac:dyDescent="0.25">
      <c r="A1157" t="s">
        <v>17</v>
      </c>
      <c r="B1157" t="s">
        <v>2702</v>
      </c>
      <c r="C1157" t="s">
        <v>2703</v>
      </c>
      <c r="D1157" t="s">
        <v>2868</v>
      </c>
      <c r="E1157" t="s">
        <v>2869</v>
      </c>
      <c r="G1157">
        <v>99</v>
      </c>
      <c r="J1157" s="1">
        <v>42235</v>
      </c>
      <c r="K1157" t="s">
        <v>2103</v>
      </c>
      <c r="L1157" t="s">
        <v>36</v>
      </c>
      <c r="M1157" t="s">
        <v>2793</v>
      </c>
      <c r="N1157" t="s">
        <v>172</v>
      </c>
      <c r="O1157" t="s">
        <v>2864</v>
      </c>
      <c r="S1157" t="s">
        <v>3056</v>
      </c>
      <c r="T1157" t="s">
        <v>45</v>
      </c>
      <c r="U1157" t="s">
        <v>18</v>
      </c>
      <c r="V1157">
        <v>-173</v>
      </c>
      <c r="X1157" s="32" t="s">
        <v>22</v>
      </c>
      <c r="Y1157">
        <v>2</v>
      </c>
      <c r="Z1157">
        <v>3</v>
      </c>
      <c r="AA1157" t="s">
        <v>91</v>
      </c>
      <c r="AB1157" s="32" t="s">
        <v>91</v>
      </c>
      <c r="AC1157">
        <v>20</v>
      </c>
      <c r="AD1157">
        <v>282</v>
      </c>
      <c r="AJ1157" s="32" t="s">
        <v>198</v>
      </c>
      <c r="AK1157" t="s">
        <v>20</v>
      </c>
      <c r="AM1157">
        <v>274140880</v>
      </c>
      <c r="AN1157" t="s">
        <v>2110</v>
      </c>
      <c r="AO1157">
        <v>0</v>
      </c>
      <c r="AP1157">
        <v>0</v>
      </c>
      <c r="AQ1157">
        <v>0</v>
      </c>
      <c r="AR1157">
        <v>1</v>
      </c>
      <c r="AS1157">
        <v>1</v>
      </c>
      <c r="AT1157">
        <v>1</v>
      </c>
      <c r="AU1157">
        <v>0</v>
      </c>
      <c r="AV1157">
        <v>0</v>
      </c>
    </row>
    <row r="1158" spans="1:48" hidden="1" x14ac:dyDescent="0.25">
      <c r="A1158" t="s">
        <v>17</v>
      </c>
      <c r="B1158" t="s">
        <v>2702</v>
      </c>
      <c r="C1158" t="s">
        <v>2703</v>
      </c>
      <c r="D1158" t="s">
        <v>2870</v>
      </c>
      <c r="E1158" t="s">
        <v>2871</v>
      </c>
      <c r="G1158">
        <v>0</v>
      </c>
      <c r="J1158" s="33">
        <v>42241</v>
      </c>
      <c r="K1158" t="s">
        <v>2103</v>
      </c>
      <c r="L1158" t="s">
        <v>36</v>
      </c>
      <c r="M1158" t="s">
        <v>2793</v>
      </c>
      <c r="N1158" t="s">
        <v>172</v>
      </c>
      <c r="O1158" t="s">
        <v>2864</v>
      </c>
      <c r="T1158" t="s">
        <v>45</v>
      </c>
      <c r="U1158" t="s">
        <v>18</v>
      </c>
      <c r="V1158">
        <v>-175</v>
      </c>
      <c r="X1158" s="32" t="s">
        <v>226</v>
      </c>
      <c r="Y1158">
        <v>0</v>
      </c>
      <c r="Z1158">
        <v>0</v>
      </c>
      <c r="AC1158">
        <v>0</v>
      </c>
      <c r="AD1158">
        <v>0</v>
      </c>
      <c r="AJ1158" s="32" t="s">
        <v>226</v>
      </c>
      <c r="AK1158" t="s">
        <v>20</v>
      </c>
      <c r="AM1158">
        <v>274140880</v>
      </c>
      <c r="AN1158" t="s">
        <v>264</v>
      </c>
      <c r="AO1158">
        <v>0</v>
      </c>
      <c r="AP1158">
        <v>0</v>
      </c>
      <c r="AQ1158">
        <v>0</v>
      </c>
      <c r="AR1158">
        <v>1</v>
      </c>
      <c r="AS1158">
        <v>1</v>
      </c>
      <c r="AT1158">
        <v>1</v>
      </c>
      <c r="AU1158">
        <v>1</v>
      </c>
      <c r="AV1158">
        <v>0</v>
      </c>
    </row>
    <row r="1159" spans="1:48" hidden="1" x14ac:dyDescent="0.25">
      <c r="A1159" t="s">
        <v>17</v>
      </c>
      <c r="B1159" t="s">
        <v>2702</v>
      </c>
      <c r="C1159" t="s">
        <v>2703</v>
      </c>
      <c r="D1159" t="s">
        <v>2872</v>
      </c>
      <c r="E1159" t="s">
        <v>2873</v>
      </c>
      <c r="G1159">
        <v>0</v>
      </c>
      <c r="J1159" s="33">
        <v>42269</v>
      </c>
      <c r="K1159" t="s">
        <v>2103</v>
      </c>
      <c r="L1159" t="s">
        <v>36</v>
      </c>
      <c r="M1159" t="s">
        <v>2793</v>
      </c>
      <c r="N1159" t="s">
        <v>172</v>
      </c>
      <c r="O1159" t="s">
        <v>2864</v>
      </c>
      <c r="T1159" t="s">
        <v>45</v>
      </c>
      <c r="U1159" t="s">
        <v>18</v>
      </c>
      <c r="V1159">
        <v>-175</v>
      </c>
      <c r="X1159" s="32" t="s">
        <v>127</v>
      </c>
      <c r="Y1159">
        <v>0</v>
      </c>
      <c r="Z1159">
        <v>0</v>
      </c>
      <c r="AC1159">
        <v>0</v>
      </c>
      <c r="AD1159">
        <v>0</v>
      </c>
      <c r="AJ1159" s="32" t="s">
        <v>127</v>
      </c>
      <c r="AK1159" t="s">
        <v>20</v>
      </c>
      <c r="AM1159">
        <v>274140880</v>
      </c>
      <c r="AN1159" t="s">
        <v>2134</v>
      </c>
      <c r="AO1159">
        <v>0</v>
      </c>
      <c r="AP1159">
        <v>0</v>
      </c>
      <c r="AQ1159">
        <v>0</v>
      </c>
      <c r="AR1159">
        <v>1</v>
      </c>
      <c r="AS1159">
        <v>1</v>
      </c>
      <c r="AT1159">
        <v>1</v>
      </c>
      <c r="AU1159">
        <v>1</v>
      </c>
      <c r="AV1159">
        <v>1</v>
      </c>
    </row>
    <row r="1160" spans="1:48" hidden="1" x14ac:dyDescent="0.25">
      <c r="A1160" t="s">
        <v>17</v>
      </c>
      <c r="B1160" t="s">
        <v>2702</v>
      </c>
      <c r="C1160" t="s">
        <v>2703</v>
      </c>
      <c r="D1160" t="s">
        <v>2874</v>
      </c>
      <c r="E1160" t="s">
        <v>2875</v>
      </c>
      <c r="G1160">
        <v>0</v>
      </c>
      <c r="H1160" s="33">
        <v>42015</v>
      </c>
      <c r="J1160" s="33">
        <v>42283</v>
      </c>
      <c r="K1160" t="s">
        <v>2103</v>
      </c>
      <c r="L1160" t="s">
        <v>39</v>
      </c>
      <c r="M1160" t="s">
        <v>2793</v>
      </c>
      <c r="N1160" t="s">
        <v>172</v>
      </c>
      <c r="O1160" t="s">
        <v>2864</v>
      </c>
      <c r="T1160" t="s">
        <v>45</v>
      </c>
      <c r="U1160" t="s">
        <v>18</v>
      </c>
      <c r="V1160">
        <v>-175</v>
      </c>
      <c r="X1160" s="32" t="s">
        <v>97</v>
      </c>
      <c r="Y1160">
        <v>1</v>
      </c>
      <c r="Z1160">
        <v>0</v>
      </c>
      <c r="AC1160">
        <v>0</v>
      </c>
      <c r="AD1160">
        <v>0</v>
      </c>
      <c r="AJ1160" s="32" t="s">
        <v>97</v>
      </c>
      <c r="AK1160" t="s">
        <v>20</v>
      </c>
      <c r="AM1160">
        <v>274140880</v>
      </c>
      <c r="AN1160" s="1">
        <v>42309</v>
      </c>
      <c r="AO1160">
        <v>0</v>
      </c>
      <c r="AP1160">
        <v>0</v>
      </c>
      <c r="AQ1160">
        <v>0</v>
      </c>
      <c r="AR1160">
        <v>1</v>
      </c>
      <c r="AS1160">
        <v>1</v>
      </c>
      <c r="AT1160">
        <v>1</v>
      </c>
      <c r="AU1160">
        <v>1</v>
      </c>
      <c r="AV1160">
        <v>1</v>
      </c>
    </row>
    <row r="1161" spans="1:48" hidden="1" x14ac:dyDescent="0.25">
      <c r="A1161" t="s">
        <v>17</v>
      </c>
      <c r="B1161" t="s">
        <v>2702</v>
      </c>
      <c r="C1161" t="s">
        <v>2703</v>
      </c>
      <c r="D1161" t="s">
        <v>2876</v>
      </c>
      <c r="E1161" t="s">
        <v>2866</v>
      </c>
      <c r="G1161">
        <v>0</v>
      </c>
      <c r="J1161" s="33">
        <v>42241</v>
      </c>
      <c r="K1161" t="s">
        <v>2103</v>
      </c>
      <c r="L1161" t="s">
        <v>36</v>
      </c>
      <c r="M1161" t="s">
        <v>2793</v>
      </c>
      <c r="N1161" t="s">
        <v>172</v>
      </c>
      <c r="O1161" t="s">
        <v>2864</v>
      </c>
      <c r="S1161" t="s">
        <v>2867</v>
      </c>
      <c r="T1161" t="s">
        <v>45</v>
      </c>
      <c r="U1161" t="s">
        <v>18</v>
      </c>
      <c r="V1161">
        <v>-170</v>
      </c>
      <c r="X1161" s="32" t="s">
        <v>226</v>
      </c>
      <c r="Y1161">
        <v>1</v>
      </c>
      <c r="Z1161">
        <v>0</v>
      </c>
      <c r="AA1161" t="s">
        <v>227</v>
      </c>
      <c r="AC1161">
        <v>0</v>
      </c>
      <c r="AD1161">
        <v>0</v>
      </c>
      <c r="AJ1161" s="32" t="s">
        <v>226</v>
      </c>
      <c r="AK1161" t="s">
        <v>20</v>
      </c>
      <c r="AL1161" t="s">
        <v>33</v>
      </c>
      <c r="AM1161">
        <v>274140900</v>
      </c>
      <c r="AN1161" t="s">
        <v>2862</v>
      </c>
      <c r="AO1161">
        <v>0</v>
      </c>
      <c r="AP1161">
        <v>0</v>
      </c>
      <c r="AQ1161">
        <v>0</v>
      </c>
      <c r="AR1161">
        <v>1</v>
      </c>
      <c r="AS1161">
        <v>1</v>
      </c>
      <c r="AT1161">
        <v>1</v>
      </c>
      <c r="AU1161">
        <v>1</v>
      </c>
      <c r="AV1161">
        <v>0</v>
      </c>
    </row>
    <row r="1162" spans="1:48" hidden="1" x14ac:dyDescent="0.25">
      <c r="A1162" t="s">
        <v>17</v>
      </c>
      <c r="B1162" t="s">
        <v>2702</v>
      </c>
      <c r="C1162" t="s">
        <v>2703</v>
      </c>
      <c r="D1162" t="s">
        <v>2877</v>
      </c>
      <c r="E1162" t="s">
        <v>2878</v>
      </c>
      <c r="G1162">
        <v>98</v>
      </c>
      <c r="J1162" s="1">
        <v>42235</v>
      </c>
      <c r="K1162" t="s">
        <v>2103</v>
      </c>
      <c r="L1162" t="s">
        <v>36</v>
      </c>
      <c r="M1162" t="s">
        <v>2793</v>
      </c>
      <c r="N1162" t="s">
        <v>172</v>
      </c>
      <c r="O1162" t="s">
        <v>2864</v>
      </c>
      <c r="S1162" t="s">
        <v>3057</v>
      </c>
      <c r="T1162" t="s">
        <v>45</v>
      </c>
      <c r="U1162" t="s">
        <v>18</v>
      </c>
      <c r="V1162">
        <v>-171</v>
      </c>
      <c r="X1162" s="32" t="s">
        <v>22</v>
      </c>
      <c r="Y1162">
        <v>0</v>
      </c>
      <c r="Z1162">
        <v>3</v>
      </c>
      <c r="AB1162" s="32" t="s">
        <v>263</v>
      </c>
      <c r="AC1162">
        <v>60</v>
      </c>
      <c r="AD1162">
        <v>197</v>
      </c>
      <c r="AJ1162" s="32" t="s">
        <v>198</v>
      </c>
      <c r="AK1162" t="s">
        <v>20</v>
      </c>
      <c r="AL1162" t="s">
        <v>2068</v>
      </c>
      <c r="AM1162">
        <v>274140900</v>
      </c>
      <c r="AN1162" t="s">
        <v>264</v>
      </c>
      <c r="AO1162">
        <v>0</v>
      </c>
      <c r="AP1162">
        <v>0</v>
      </c>
      <c r="AQ1162">
        <v>0</v>
      </c>
      <c r="AR1162">
        <v>1</v>
      </c>
      <c r="AS1162">
        <v>1</v>
      </c>
      <c r="AT1162">
        <v>1</v>
      </c>
      <c r="AU1162">
        <v>0</v>
      </c>
      <c r="AV1162">
        <v>0</v>
      </c>
    </row>
    <row r="1163" spans="1:48" hidden="1" x14ac:dyDescent="0.25">
      <c r="A1163" t="s">
        <v>17</v>
      </c>
      <c r="B1163" t="s">
        <v>2702</v>
      </c>
      <c r="C1163" t="s">
        <v>2703</v>
      </c>
      <c r="D1163" t="s">
        <v>2879</v>
      </c>
      <c r="E1163" t="s">
        <v>2880</v>
      </c>
      <c r="G1163">
        <v>99</v>
      </c>
      <c r="J1163" s="1">
        <v>42235</v>
      </c>
      <c r="K1163" t="s">
        <v>2103</v>
      </c>
      <c r="L1163" t="s">
        <v>36</v>
      </c>
      <c r="M1163" t="s">
        <v>2793</v>
      </c>
      <c r="N1163" t="s">
        <v>172</v>
      </c>
      <c r="O1163" t="s">
        <v>2864</v>
      </c>
      <c r="S1163" t="s">
        <v>3058</v>
      </c>
      <c r="T1163" t="s">
        <v>45</v>
      </c>
      <c r="U1163" t="s">
        <v>18</v>
      </c>
      <c r="V1163">
        <v>-166</v>
      </c>
      <c r="X1163" s="32" t="s">
        <v>22</v>
      </c>
      <c r="Y1163">
        <v>5</v>
      </c>
      <c r="Z1163">
        <v>3</v>
      </c>
      <c r="AA1163" t="s">
        <v>47</v>
      </c>
      <c r="AB1163" s="32" t="s">
        <v>480</v>
      </c>
      <c r="AC1163">
        <v>20</v>
      </c>
      <c r="AD1163">
        <v>234</v>
      </c>
      <c r="AJ1163" s="32" t="s">
        <v>198</v>
      </c>
      <c r="AK1163" t="s">
        <v>20</v>
      </c>
      <c r="AM1163">
        <v>274140900</v>
      </c>
      <c r="AN1163" t="s">
        <v>2862</v>
      </c>
      <c r="AO1163">
        <v>0</v>
      </c>
      <c r="AP1163">
        <v>0</v>
      </c>
      <c r="AQ1163">
        <v>0</v>
      </c>
      <c r="AR1163">
        <v>1</v>
      </c>
      <c r="AS1163">
        <v>1</v>
      </c>
      <c r="AT1163">
        <v>1</v>
      </c>
      <c r="AU1163">
        <v>0</v>
      </c>
      <c r="AV1163">
        <v>0</v>
      </c>
    </row>
    <row r="1164" spans="1:48" hidden="1" x14ac:dyDescent="0.25">
      <c r="A1164" t="s">
        <v>17</v>
      </c>
      <c r="B1164" t="s">
        <v>2702</v>
      </c>
      <c r="C1164" t="s">
        <v>2703</v>
      </c>
      <c r="D1164" t="s">
        <v>2881</v>
      </c>
      <c r="E1164" t="s">
        <v>2871</v>
      </c>
      <c r="G1164">
        <v>0</v>
      </c>
      <c r="J1164" s="33">
        <v>42242</v>
      </c>
      <c r="K1164" t="s">
        <v>2103</v>
      </c>
      <c r="L1164" t="s">
        <v>36</v>
      </c>
      <c r="M1164" t="s">
        <v>2793</v>
      </c>
      <c r="N1164" t="s">
        <v>172</v>
      </c>
      <c r="O1164" t="s">
        <v>2864</v>
      </c>
      <c r="T1164" t="s">
        <v>45</v>
      </c>
      <c r="U1164" t="s">
        <v>18</v>
      </c>
      <c r="V1164">
        <v>-171</v>
      </c>
      <c r="X1164" s="32" t="s">
        <v>227</v>
      </c>
      <c r="Y1164">
        <v>0</v>
      </c>
      <c r="Z1164">
        <v>0</v>
      </c>
      <c r="AC1164">
        <v>0</v>
      </c>
      <c r="AD1164">
        <v>0</v>
      </c>
      <c r="AJ1164" s="32" t="s">
        <v>227</v>
      </c>
      <c r="AK1164" t="s">
        <v>20</v>
      </c>
      <c r="AM1164">
        <v>274140900</v>
      </c>
      <c r="AN1164" t="s">
        <v>2862</v>
      </c>
      <c r="AO1164">
        <v>0</v>
      </c>
      <c r="AP1164">
        <v>0</v>
      </c>
      <c r="AQ1164">
        <v>0</v>
      </c>
      <c r="AR1164">
        <v>1</v>
      </c>
      <c r="AS1164">
        <v>1</v>
      </c>
      <c r="AT1164">
        <v>1</v>
      </c>
      <c r="AU1164">
        <v>1</v>
      </c>
      <c r="AV1164">
        <v>0</v>
      </c>
    </row>
    <row r="1165" spans="1:48" hidden="1" x14ac:dyDescent="0.25">
      <c r="A1165" t="s">
        <v>17</v>
      </c>
      <c r="B1165" t="s">
        <v>2702</v>
      </c>
      <c r="C1165" t="s">
        <v>2703</v>
      </c>
      <c r="D1165" t="s">
        <v>2882</v>
      </c>
      <c r="E1165" t="s">
        <v>2873</v>
      </c>
      <c r="G1165">
        <v>0</v>
      </c>
      <c r="J1165" s="33">
        <v>42270</v>
      </c>
      <c r="K1165" t="s">
        <v>2103</v>
      </c>
      <c r="L1165" t="s">
        <v>36</v>
      </c>
      <c r="M1165" t="s">
        <v>2793</v>
      </c>
      <c r="N1165" t="s">
        <v>172</v>
      </c>
      <c r="O1165" t="s">
        <v>2864</v>
      </c>
      <c r="T1165" t="s">
        <v>45</v>
      </c>
      <c r="U1165" t="s">
        <v>18</v>
      </c>
      <c r="V1165">
        <v>-171</v>
      </c>
      <c r="X1165" s="32" t="s">
        <v>130</v>
      </c>
      <c r="Y1165">
        <v>0</v>
      </c>
      <c r="Z1165">
        <v>0</v>
      </c>
      <c r="AC1165">
        <v>0</v>
      </c>
      <c r="AD1165">
        <v>0</v>
      </c>
      <c r="AJ1165" s="32" t="s">
        <v>130</v>
      </c>
      <c r="AK1165" t="s">
        <v>20</v>
      </c>
      <c r="AM1165">
        <v>274140900</v>
      </c>
      <c r="AN1165" s="1">
        <v>42095</v>
      </c>
      <c r="AO1165">
        <v>0</v>
      </c>
      <c r="AP1165">
        <v>0</v>
      </c>
      <c r="AQ1165">
        <v>0</v>
      </c>
      <c r="AR1165">
        <v>1</v>
      </c>
      <c r="AS1165">
        <v>1</v>
      </c>
      <c r="AT1165">
        <v>1</v>
      </c>
      <c r="AU1165">
        <v>1</v>
      </c>
      <c r="AV1165">
        <v>1</v>
      </c>
    </row>
    <row r="1166" spans="1:48" hidden="1" x14ac:dyDescent="0.25">
      <c r="A1166" t="s">
        <v>17</v>
      </c>
      <c r="B1166" t="s">
        <v>2702</v>
      </c>
      <c r="C1166" t="s">
        <v>2703</v>
      </c>
      <c r="D1166" t="s">
        <v>2883</v>
      </c>
      <c r="E1166" t="s">
        <v>2875</v>
      </c>
      <c r="G1166">
        <v>0</v>
      </c>
      <c r="J1166" s="33">
        <v>42284</v>
      </c>
      <c r="K1166" t="s">
        <v>2103</v>
      </c>
      <c r="L1166" t="s">
        <v>39</v>
      </c>
      <c r="M1166" t="s">
        <v>2793</v>
      </c>
      <c r="N1166" t="s">
        <v>172</v>
      </c>
      <c r="O1166" t="s">
        <v>2864</v>
      </c>
      <c r="T1166" t="s">
        <v>45</v>
      </c>
      <c r="U1166" t="s">
        <v>18</v>
      </c>
      <c r="V1166">
        <v>-171</v>
      </c>
      <c r="X1166" s="32" t="s">
        <v>274</v>
      </c>
      <c r="Y1166">
        <v>0</v>
      </c>
      <c r="Z1166">
        <v>0</v>
      </c>
      <c r="AC1166">
        <v>0</v>
      </c>
      <c r="AD1166">
        <v>0</v>
      </c>
      <c r="AJ1166" s="32" t="s">
        <v>274</v>
      </c>
      <c r="AK1166" t="s">
        <v>20</v>
      </c>
      <c r="AM1166">
        <v>274140900</v>
      </c>
      <c r="AN1166" t="s">
        <v>262</v>
      </c>
      <c r="AO1166">
        <v>0</v>
      </c>
      <c r="AP1166">
        <v>0</v>
      </c>
      <c r="AQ1166">
        <v>0</v>
      </c>
      <c r="AR1166">
        <v>1</v>
      </c>
      <c r="AS1166">
        <v>1</v>
      </c>
      <c r="AT1166">
        <v>1</v>
      </c>
      <c r="AU1166">
        <v>1</v>
      </c>
      <c r="AV1166">
        <v>1</v>
      </c>
    </row>
  </sheetData>
  <autoFilter ref="A1:AV1166">
    <filterColumn colId="42">
      <filters>
        <filter val="1"/>
      </filters>
    </filterColumn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Graphique</vt:lpstr>
      <vt:lpstr>Paramètres</vt:lpstr>
      <vt:lpstr>S31_extraction_spider_61</vt:lpstr>
      <vt:lpstr>Feuil3</vt:lpstr>
    </vt:vector>
  </TitlesOfParts>
  <Company>groupe SAFRAN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ZATTA CAROLE</dc:creator>
  <cp:lastModifiedBy>ZATTA CAROLE</cp:lastModifiedBy>
  <dcterms:created xsi:type="dcterms:W3CDTF">2015-08-24T13:39:22Z</dcterms:created>
  <dcterms:modified xsi:type="dcterms:W3CDTF">2015-08-31T13:26:31Z</dcterms:modified>
</cp:coreProperties>
</file>