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bookViews>
    <workbookView xWindow="0" yWindow="0" windowWidth="28800" windowHeight="12435"/>
  </bookViews>
  <sheets>
    <sheet name="KONTOUTSKRIFT FRA BANKEN" sheetId="1" r:id="rId1"/>
    <sheet name="FERIE" sheetId="7" r:id="rId2"/>
    <sheet name="GRAFIKK" sheetId="6" r:id="rId3"/>
  </sheets>
  <definedNames>
    <definedName name="_xlnm._FilterDatabase" localSheetId="0" hidden="1">'KONTOUTSKRIFT FRA BANKEN'!$H$3:$H$44</definedName>
    <definedName name="ChronologieNative_DATO1">#N/A</definedName>
    <definedName name="_xlnm.Extract" localSheetId="0">'KONTOUTSKRIFT FRA BANKEN'!$H$3</definedName>
    <definedName name="Segment_GRUPPE">#N/A</definedName>
  </definedNames>
  <calcPr calcId="152511"/>
  <pivotCaches>
    <pivotCache cacheId="1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" i="6" l="1"/>
  <c r="Q3" i="6"/>
</calcChain>
</file>

<file path=xl/sharedStrings.xml><?xml version="1.0" encoding="utf-8"?>
<sst xmlns="http://schemas.openxmlformats.org/spreadsheetml/2006/main" count="138" uniqueCount="80">
  <si>
    <t>DATO</t>
  </si>
  <si>
    <t xml:space="preserve">     FORKLARING</t>
  </si>
  <si>
    <t>GRUPPE</t>
  </si>
  <si>
    <t>UT</t>
  </si>
  <si>
    <t>INN</t>
  </si>
  <si>
    <t>Gruppe listen</t>
  </si>
  <si>
    <t>Varekjøp Rema Svolvær Valgata 10 Svolvær Dato 30.06 kl. 16.26</t>
  </si>
  <si>
    <t>MAT</t>
  </si>
  <si>
    <t>LØNN</t>
  </si>
  <si>
    <t>HELSE</t>
  </si>
  <si>
    <t>Overføring Innland  364 Randi Frantzen Nettgiro M/meld</t>
  </si>
  <si>
    <t>LEIE</t>
  </si>
  <si>
    <t>FRUITS</t>
  </si>
  <si>
    <t>SPORT</t>
  </si>
  <si>
    <t>Fast Oppdrag  362 Guillaume Benjamin Lioux Månedlig Overført Til Privat ProsjeKt (bolig, Bil, Kayak...)</t>
  </si>
  <si>
    <t>FRITID</t>
  </si>
  <si>
    <t>Varekjøp Coop Byggmix Svolvær . Dato 03.07 kl. 13.39</t>
  </si>
  <si>
    <t>HUS</t>
  </si>
  <si>
    <t>STRØMM</t>
  </si>
  <si>
    <t>REISE (FLY-TOG-BÅT-BIL + snacks)</t>
  </si>
  <si>
    <t>Varekjøp Innersia Torggata 8 Kabelvåg Dato 03.07 kl. 21.19</t>
  </si>
  <si>
    <t>KVELD-FEST</t>
  </si>
  <si>
    <t>INTERNET</t>
  </si>
  <si>
    <t xml:space="preserve">Kontoregulering  474 Lønn Juni (del 1 Av 2) </t>
  </si>
  <si>
    <t>MG FELLES KONTO</t>
  </si>
  <si>
    <t>BYEN LUNSJ-SNACK</t>
  </si>
  <si>
    <t>Varekjøp Innersia Torggata 8 Kabelvåg Dato 04.07 kl. 01.31</t>
  </si>
  <si>
    <t>GAVER</t>
  </si>
  <si>
    <t>Varekjøp Bunnpris Ramber . . Dato 05.07 kl. 16.52</t>
  </si>
  <si>
    <t>KLÆR</t>
  </si>
  <si>
    <t>Varekjøp Coop Extra Lofotgt 33 Svolvr Dato 07.07 kl. 15.40</t>
  </si>
  <si>
    <t>DIESEL</t>
  </si>
  <si>
    <t>BANK UTGIFTER</t>
  </si>
  <si>
    <t>Varekjøp 419 Europris Sv Sivert Nilse Svolvæ Dato 11.07 kl. 12.03</t>
  </si>
  <si>
    <t>FORSIKRING</t>
  </si>
  <si>
    <t>ANNET</t>
  </si>
  <si>
    <t>Varekjøp Statoil Svolvær Repslagergat Svolvæ Dato 11.07 kl. 17.41</t>
  </si>
  <si>
    <t>FORSIKRING (BIL)</t>
  </si>
  <si>
    <t>KINO</t>
  </si>
  <si>
    <t>Varekjøp Kiwi 155 Svolvæ Kongsvatnvn. Svolvæ Dato 12.07 kl. 13.24</t>
  </si>
  <si>
    <t>BIL EXTRA</t>
  </si>
  <si>
    <t>RESTAURANT</t>
  </si>
  <si>
    <t>Varekjøp Osan Servicent Måsevn.1 Svolvær Dato 12.07 kl. 13.37</t>
  </si>
  <si>
    <t>TRANSPORT</t>
  </si>
  <si>
    <t>" EXTRA "</t>
  </si>
  <si>
    <t>Varekjøp Esso Leknes p.b.169 Leknes Dato 12.07 kl. 21.46</t>
  </si>
  <si>
    <t>Varekjøp Coop Extra Kabelvåg . Dato 13.07 kl. 21.02</t>
  </si>
  <si>
    <t>Giro  366 Storebrand Forsikring AS AvtalegiroBil Forsikring</t>
  </si>
  <si>
    <t>Varekjøp Spesial Lakkeri Hjellskjæret Svolvæ Dato 17.07 kl. 13.35</t>
  </si>
  <si>
    <t>Varekjøp Rema Svolvær Valgata 10 Svolvær Dato 18.07 kl. 19.21</t>
  </si>
  <si>
    <t>Varekjøp Svolvr Miljst Svolvrveien Svolvr Dato 21.07 kl. 15.57</t>
  </si>
  <si>
    <t>Varekjøp Narvesen 194 Olav V's Gt Bodø Dato 24.07 kl. 12.14</t>
  </si>
  <si>
    <t>Varekjøp Upper Crust 913 Osl Lufthavn Garder Dato 24.07 kl. 14.47</t>
  </si>
  <si>
    <t>Visa  100022  Eur 3,40 StarbucksValutakurs: 9,1764</t>
  </si>
  <si>
    <t xml:space="preserve">Kontoregulering  482 Lonn Juli (del 1 Av 2) </t>
  </si>
  <si>
    <t>Visa  100122  Eur 42,50 Gal.lafayetteValutakurs: 9,1743</t>
  </si>
  <si>
    <t>Visa  100222  Eur 14,10 RatpValutakurs: 9,1737</t>
  </si>
  <si>
    <t>Visa  100322  Eur 524,50 De FursacValutakurs: 9,1742</t>
  </si>
  <si>
    <t>Visa  100422  Eur 75,00 Royal TandooriValutakurs: 9,1742</t>
  </si>
  <si>
    <t>Visa  100022  Eur 40,00 TivoliValutakurs: 9,2195</t>
  </si>
  <si>
    <t>BYEN LUNS-SNACK</t>
  </si>
  <si>
    <t>Visa  100522  Eur 37,00 CorossolValutakurs: 9,1743</t>
  </si>
  <si>
    <t>Visa  100622  Eur 12,20 Maison LarherValutakurs: 9,1745</t>
  </si>
  <si>
    <t>Visa  100122  Eur 53,00 Pharm.anglaiseValutakurs: 9,2194</t>
  </si>
  <si>
    <t>Visa  100212  Eur 30,00 Crca Ile De FranceValutakurs: 9,2196</t>
  </si>
  <si>
    <t>Visa  100322  Eur 14,10 RatpValutakurs: 9,2198</t>
  </si>
  <si>
    <t>Visa  100022  Eur 197,00 BexleyValutakurs: 9,2042</t>
  </si>
  <si>
    <t>Visa  100122  Eur 189,00 Printemps Natio 42Valutakurs: 9,2042</t>
  </si>
  <si>
    <t>Visa  100222  Eur 189,00 Printemps Natio 42Valutakurs: 9,2042</t>
  </si>
  <si>
    <t>Visa  100332  Eur 189,00 Printemps Natio 42Valutakurs: 8,8390</t>
  </si>
  <si>
    <t xml:space="preserve">Kontoregulering  483 Lonn Juli (del 2 Av 2) </t>
  </si>
  <si>
    <t>Visa  100022  Eur 1000,00 Zankyou.com WeddiValutakurs: 9,1701</t>
  </si>
  <si>
    <t xml:space="preserve">Prislagte Tjenester  </t>
  </si>
  <si>
    <t>Innbetaling</t>
  </si>
  <si>
    <t>Utbetaling</t>
  </si>
  <si>
    <t>Total</t>
  </si>
  <si>
    <t>(vide)</t>
  </si>
  <si>
    <t>TOTAL</t>
  </si>
  <si>
    <t>FILTER</t>
  </si>
  <si>
    <t xml:space="preserve">      Kontoutskrift fra banken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</si>
</sst>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[$kr-414]\ #,##0.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8"/>
      <color rgb="FF41C9C2"/>
      <name val="Calibri"/>
      <family val="2"/>
    </font>
    <font>
      <b/>
      <sz val="18"/>
      <color rgb="FF00B0F0"/>
      <name val="Calibri"/>
      <family val="2"/>
    </font>
    <font>
      <b/>
      <sz val="10"/>
      <color rgb="FFFFFFFF"/>
      <name val="Corbel"/>
      <family val="2"/>
    </font>
    <font>
      <sz val="12"/>
      <color rgb="FFFFFF00"/>
      <name val="Corbel"/>
      <family val="2"/>
    </font>
    <font>
      <sz val="12"/>
      <color rgb="FF00FFFF"/>
      <name val="Corbel"/>
      <family val="2"/>
    </font>
    <font>
      <sz val="10"/>
      <color rgb="FFFFFFFF"/>
      <name val="Corbel"/>
      <family val="2"/>
    </font>
    <font>
      <b/>
      <sz val="16"/>
      <color rgb="FFFFFFFF"/>
      <name val="Calibri"/>
      <family val="2"/>
    </font>
    <font>
      <b/>
      <sz val="16"/>
      <color rgb="FF0070C0"/>
      <name val="Corbel"/>
      <family val="2"/>
    </font>
    <font>
      <b/>
      <sz val="18"/>
      <color rgb="FF0070C0"/>
      <name val="Calibri"/>
      <family val="2"/>
    </font>
    <font>
      <b/>
      <outline/>
      <shadow/>
      <sz val="10"/>
      <color rgb="FFFFFFFF"/>
      <name val="Calibri"/>
      <family val="2"/>
    </font>
    <font>
      <sz val="10"/>
      <color rgb="FFA6A6A6"/>
      <name val="Corbel"/>
      <family val="2"/>
    </font>
    <font>
      <b/>
      <sz val="10"/>
      <color rgb="FFFFFFFF"/>
      <name val="Calibri"/>
      <family val="2"/>
    </font>
    <font>
      <sz val="9"/>
      <color rgb="FFFFFFFF"/>
      <name val="Corbel"/>
      <family val="2"/>
    </font>
    <font>
      <b/>
      <sz val="16"/>
      <color rgb="FFA6A6A6"/>
      <name val="Corbel"/>
      <family val="2"/>
    </font>
    <font>
      <b/>
      <sz val="16"/>
      <color rgb="FFFFFF00"/>
      <name val="Corbel"/>
      <family val="2"/>
    </font>
    <font>
      <b/>
      <sz val="16"/>
      <color rgb="FF00FFFF"/>
      <name val="Corbel"/>
      <family val="2"/>
    </font>
    <font>
      <sz val="11"/>
      <color rgb="FF363636"/>
      <name val="Segoe UI"/>
      <family val="2"/>
    </font>
    <font>
      <sz val="11"/>
      <color theme="1" tint="4.9989318521683403E-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FF00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rgb="FFFFFF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orbe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theme="2" tint="-0.89999084444715716"/>
        <bgColor rgb="FF000000"/>
      </patternFill>
    </fill>
    <fill>
      <patternFill patternType="solid">
        <fgColor theme="1"/>
        <bgColor rgb="FF000000"/>
      </patternFill>
    </fill>
    <fill>
      <patternFill patternType="solid">
        <fgColor rgb="FF00FF00"/>
        <bgColor indexed="64"/>
      </patternFill>
    </fill>
    <fill>
      <patternFill patternType="solid">
        <fgColor rgb="FF00FF00"/>
        <bgColor rgb="FF000000"/>
      </patternFill>
    </fill>
  </fills>
  <borders count="5">
    <border>
      <left/>
      <right/>
      <top/>
      <bottom/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/>
      <diagonal/>
    </border>
    <border>
      <left/>
      <right/>
      <top style="double">
        <color rgb="FFD9D9D9"/>
      </top>
      <bottom/>
      <diagonal/>
    </border>
    <border>
      <left/>
      <right/>
      <top/>
      <bottom style="thin">
        <color rgb="FFD9D9D9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5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19" fillId="2" borderId="0" xfId="0" applyNumberFormat="1" applyFont="1" applyFill="1"/>
    <xf numFmtId="0" fontId="20" fillId="2" borderId="0" xfId="0" applyFont="1" applyFill="1" applyAlignment="1">
      <alignment horizontal="center" vertical="center"/>
    </xf>
    <xf numFmtId="0" fontId="3" fillId="3" borderId="0" xfId="2" applyFont="1" applyFill="1" applyBorder="1" applyAlignment="1">
      <alignment horizontal="left" vertical="center" indent="1"/>
    </xf>
    <xf numFmtId="0" fontId="5" fillId="3" borderId="0" xfId="0" applyFont="1" applyFill="1" applyBorder="1" applyAlignment="1">
      <alignment horizontal="left" vertical="center"/>
    </xf>
    <xf numFmtId="165" fontId="6" fillId="3" borderId="0" xfId="0" applyNumberFormat="1" applyFont="1" applyFill="1" applyBorder="1" applyAlignment="1">
      <alignment horizontal="center" vertical="center"/>
    </xf>
    <xf numFmtId="165" fontId="7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vertical="center"/>
    </xf>
    <xf numFmtId="0" fontId="3" fillId="3" borderId="0" xfId="2" applyFont="1" applyFill="1" applyBorder="1" applyAlignment="1">
      <alignment vertical="center"/>
    </xf>
    <xf numFmtId="14" fontId="9" fillId="3" borderId="2" xfId="0" applyNumberFormat="1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center" vertical="center"/>
    </xf>
    <xf numFmtId="165" fontId="17" fillId="3" borderId="2" xfId="0" applyNumberFormat="1" applyFont="1" applyFill="1" applyBorder="1" applyAlignment="1">
      <alignment horizontal="center" vertical="center"/>
    </xf>
    <xf numFmtId="165" fontId="18" fillId="3" borderId="2" xfId="0" applyNumberFormat="1" applyFont="1" applyFill="1" applyBorder="1" applyAlignment="1">
      <alignment horizontal="center" vertical="center"/>
    </xf>
    <xf numFmtId="14" fontId="14" fillId="3" borderId="3" xfId="0" applyNumberFormat="1" applyFont="1" applyFill="1" applyBorder="1" applyAlignment="1">
      <alignment horizontal="center" vertical="center"/>
    </xf>
    <xf numFmtId="14" fontId="13" fillId="3" borderId="3" xfId="0" applyNumberFormat="1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center" vertical="center"/>
    </xf>
    <xf numFmtId="165" fontId="6" fillId="3" borderId="3" xfId="0" applyNumberFormat="1" applyFont="1" applyFill="1" applyBorder="1" applyAlignment="1">
      <alignment horizontal="center" vertical="center"/>
    </xf>
    <xf numFmtId="165" fontId="7" fillId="3" borderId="3" xfId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14" fontId="5" fillId="3" borderId="1" xfId="0" applyNumberFormat="1" applyFont="1" applyFill="1" applyBorder="1" applyAlignment="1">
      <alignment horizontal="center" vertical="center"/>
    </xf>
    <xf numFmtId="14" fontId="14" fillId="3" borderId="2" xfId="0" applyNumberFormat="1" applyFont="1" applyFill="1" applyBorder="1" applyAlignment="1">
      <alignment horizontal="center" vertical="center"/>
    </xf>
    <xf numFmtId="14" fontId="13" fillId="3" borderId="2" xfId="0" applyNumberFormat="1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165" fontId="6" fillId="3" borderId="2" xfId="1" applyNumberFormat="1" applyFont="1" applyFill="1" applyBorder="1" applyAlignment="1">
      <alignment horizontal="center" vertical="center"/>
    </xf>
    <xf numFmtId="165" fontId="7" fillId="3" borderId="2" xfId="1" applyNumberFormat="1" applyFont="1" applyFill="1" applyBorder="1" applyAlignment="1">
      <alignment horizontal="center" vertical="center"/>
    </xf>
    <xf numFmtId="165" fontId="6" fillId="3" borderId="2" xfId="0" applyNumberFormat="1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left" vertical="center"/>
    </xf>
    <xf numFmtId="165" fontId="7" fillId="3" borderId="2" xfId="0" applyNumberFormat="1" applyFont="1" applyFill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/>
    </xf>
    <xf numFmtId="14" fontId="12" fillId="3" borderId="2" xfId="0" applyNumberFormat="1" applyFont="1" applyFill="1" applyBorder="1" applyAlignment="1">
      <alignment horizontal="center" vertical="center"/>
    </xf>
    <xf numFmtId="14" fontId="12" fillId="3" borderId="1" xfId="0" applyNumberFormat="1" applyFont="1" applyFill="1" applyBorder="1" applyAlignment="1">
      <alignment horizontal="center" vertical="center"/>
    </xf>
    <xf numFmtId="14" fontId="13" fillId="3" borderId="1" xfId="0" applyNumberFormat="1" applyFont="1" applyFill="1" applyBorder="1" applyAlignment="1">
      <alignment horizontal="left" vertical="center"/>
    </xf>
    <xf numFmtId="165" fontId="6" fillId="3" borderId="1" xfId="0" applyNumberFormat="1" applyFont="1" applyFill="1" applyBorder="1" applyAlignment="1">
      <alignment horizontal="center" vertical="center"/>
    </xf>
    <xf numFmtId="165" fontId="7" fillId="3" borderId="1" xfId="0" applyNumberFormat="1" applyFont="1" applyFill="1" applyBorder="1" applyAlignment="1">
      <alignment horizontal="center" vertical="center"/>
    </xf>
    <xf numFmtId="14" fontId="14" fillId="3" borderId="0" xfId="0" applyNumberFormat="1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left" vertical="center"/>
    </xf>
    <xf numFmtId="0" fontId="21" fillId="2" borderId="0" xfId="0" applyFont="1" applyFill="1" applyAlignment="1">
      <alignment horizontal="center" vertical="center"/>
    </xf>
    <xf numFmtId="1" fontId="22" fillId="2" borderId="0" xfId="0" applyNumberFormat="1" applyFont="1" applyFill="1" applyAlignment="1">
      <alignment horizontal="center" vertical="center"/>
    </xf>
    <xf numFmtId="1" fontId="23" fillId="2" borderId="0" xfId="0" applyNumberFormat="1" applyFont="1" applyFill="1" applyAlignment="1">
      <alignment horizontal="center" vertical="center"/>
    </xf>
    <xf numFmtId="0" fontId="24" fillId="2" borderId="0" xfId="0" applyFont="1" applyFill="1"/>
    <xf numFmtId="1" fontId="25" fillId="2" borderId="0" xfId="0" applyNumberFormat="1" applyFont="1" applyFill="1" applyAlignment="1">
      <alignment horizontal="center" vertical="center"/>
    </xf>
    <xf numFmtId="1" fontId="26" fillId="2" borderId="0" xfId="0" applyNumberFormat="1" applyFont="1" applyFill="1" applyAlignment="1">
      <alignment horizontal="center" vertical="center"/>
    </xf>
    <xf numFmtId="0" fontId="27" fillId="2" borderId="0" xfId="0" applyFont="1" applyFill="1" applyAlignment="1">
      <alignment horizontal="left"/>
    </xf>
    <xf numFmtId="14" fontId="4" fillId="4" borderId="4" xfId="2" applyNumberFormat="1" applyFont="1" applyFill="1" applyBorder="1" applyAlignment="1">
      <alignment horizontal="left" vertical="center"/>
    </xf>
    <xf numFmtId="0" fontId="11" fillId="4" borderId="0" xfId="2" applyFont="1" applyFill="1" applyBorder="1" applyAlignment="1">
      <alignment horizontal="center" vertical="center"/>
    </xf>
    <xf numFmtId="0" fontId="8" fillId="4" borderId="0" xfId="0" applyFont="1" applyFill="1" applyBorder="1" applyAlignment="1">
      <alignment vertical="center"/>
    </xf>
    <xf numFmtId="165" fontId="17" fillId="3" borderId="0" xfId="0" applyNumberFormat="1" applyFont="1" applyFill="1" applyBorder="1" applyAlignment="1">
      <alignment horizontal="center" vertical="center"/>
    </xf>
    <xf numFmtId="165" fontId="28" fillId="3" borderId="0" xfId="0" applyNumberFormat="1" applyFont="1" applyFill="1" applyBorder="1" applyAlignment="1">
      <alignment horizontal="center" vertical="center"/>
    </xf>
    <xf numFmtId="165" fontId="28" fillId="3" borderId="2" xfId="0" applyNumberFormat="1" applyFont="1" applyFill="1" applyBorder="1" applyAlignment="1">
      <alignment horizontal="center" vertical="center"/>
    </xf>
    <xf numFmtId="165" fontId="28" fillId="3" borderId="2" xfId="1" applyNumberFormat="1" applyFont="1" applyFill="1" applyBorder="1" applyAlignment="1">
      <alignment horizontal="center" vertical="center"/>
    </xf>
    <xf numFmtId="165" fontId="28" fillId="5" borderId="2" xfId="0" applyNumberFormat="1" applyFont="1" applyFill="1" applyBorder="1" applyAlignment="1">
      <alignment horizontal="center" vertical="center"/>
    </xf>
    <xf numFmtId="165" fontId="28" fillId="6" borderId="2" xfId="0" applyNumberFormat="1" applyFont="1" applyFill="1" applyBorder="1" applyAlignment="1">
      <alignment horizontal="center" vertical="center"/>
    </xf>
    <xf numFmtId="165" fontId="28" fillId="3" borderId="1" xfId="0" applyNumberFormat="1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Titre" xfId="2" builtinId="15"/>
  </cellStyles>
  <dxfs count="106">
    <dxf>
      <font>
        <color rgb="FF41C9C2"/>
      </font>
    </dxf>
    <dxf>
      <font>
        <color rgb="FFFF970B"/>
      </font>
    </dxf>
    <dxf>
      <font>
        <color rgb="FF41C9C2"/>
      </font>
    </dxf>
    <dxf>
      <font>
        <color rgb="FFFF970B"/>
      </font>
    </dxf>
    <dxf>
      <font>
        <color rgb="FF41C9C2"/>
      </font>
    </dxf>
    <dxf>
      <font>
        <color rgb="FFFF970B"/>
      </font>
    </dxf>
    <dxf>
      <font>
        <b/>
        <i/>
        <sz val="14"/>
        <color rgb="FF0000FF"/>
        <name val="Calibri"/>
        <scheme val="minor"/>
      </font>
      <fill>
        <patternFill>
          <bgColor theme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solid">
          <fgColor theme="0"/>
          <bgColor theme="2" tint="-0.89996032593768116"/>
        </patternFill>
      </fill>
      <border diagonalUp="0" diagonalDown="0">
        <left/>
        <right/>
        <top/>
        <bottom/>
        <vertical/>
        <horizontal/>
      </border>
    </dxf>
    <dxf>
      <font>
        <b/>
        <i/>
        <strike val="0"/>
        <u val="none"/>
        <sz val="14"/>
        <color rgb="FF0000FF"/>
      </font>
      <fill>
        <patternFill>
          <bgColor theme="1"/>
        </patternFill>
      </fill>
    </dxf>
    <dxf>
      <font>
        <b/>
        <i val="0"/>
        <strike val="0"/>
        <color theme="0"/>
      </font>
      <fill>
        <patternFill>
          <bgColor theme="2" tint="-0.89996032593768116"/>
        </patternFill>
      </fill>
      <border diagonalUp="0" diagonalDown="0">
        <left/>
        <right/>
        <top/>
        <bottom/>
        <vertical/>
        <horizontal/>
      </border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rgb="FF41C9C2"/>
      </font>
    </dxf>
    <dxf>
      <font>
        <color rgb="FFFF970B"/>
      </font>
    </dxf>
    <dxf>
      <font>
        <color rgb="FF41C9C2"/>
      </font>
    </dxf>
    <dxf>
      <font>
        <color rgb="FFFF970B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6"/>
      </font>
    </dxf>
    <dxf>
      <font>
        <sz val="16"/>
      </font>
    </dxf>
    <dxf>
      <font>
        <b/>
      </font>
    </dxf>
    <dxf>
      <font>
        <color rgb="FFFF0000"/>
      </font>
    </dxf>
    <dxf>
      <font>
        <b/>
      </font>
    </dxf>
    <dxf>
      <font>
        <b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0"/>
      </font>
    </dxf>
    <dxf>
      <fill>
        <patternFill>
          <bgColor theme="2" tint="-0.89999084444715716"/>
        </patternFill>
      </fill>
    </dxf>
    <dxf>
      <fill>
        <patternFill>
          <bgColor theme="2" tint="-0.89999084444715716"/>
        </patternFill>
      </fill>
    </dxf>
    <dxf>
      <fill>
        <patternFill>
          <bgColor theme="2" tint="-0.89999084444715716"/>
        </patternFill>
      </fill>
    </dxf>
    <dxf>
      <fill>
        <patternFill>
          <bgColor theme="2" tint="-0.89999084444715716"/>
        </patternFill>
      </fill>
    </dxf>
    <dxf>
      <fill>
        <patternFill>
          <bgColor theme="2" tint="-0.89999084444715716"/>
        </patternFill>
      </fill>
    </dxf>
    <dxf>
      <fill>
        <patternFill>
          <bgColor theme="2" tint="-0.89999084444715716"/>
        </patternFill>
      </fill>
    </dxf>
    <dxf>
      <fill>
        <patternFill patternType="solid">
          <bgColor theme="3" tint="0.79998168889431442"/>
        </patternFill>
      </fill>
    </dxf>
    <dxf>
      <font>
        <color rgb="FF00FF00"/>
      </font>
    </dxf>
    <dxf>
      <alignment horizontal="center" readingOrder="0"/>
    </dxf>
    <dxf>
      <alignment vertical="center" readingOrder="0"/>
    </dxf>
    <dxf>
      <numFmt numFmtId="1" formatCode="0"/>
    </dxf>
    <dxf>
      <numFmt numFmtId="165" formatCode="[$kr-414]\ #,##0.00"/>
    </dxf>
    <dxf>
      <alignment vertical="center" readingOrder="0"/>
    </dxf>
    <dxf>
      <alignment horizontal="center" readingOrder="0"/>
    </dxf>
    <dxf>
      <font>
        <color rgb="FF00B0F0"/>
      </font>
    </dxf>
    <dxf>
      <font>
        <color rgb="FFFFC000"/>
      </font>
    </dxf>
    <dxf>
      <fill>
        <patternFill patternType="solid">
          <bgColor theme="1"/>
        </patternFill>
      </fill>
    </dxf>
    <dxf>
      <font>
        <color theme="2" tint="-0.499984740745262"/>
      </font>
    </dxf>
    <dxf>
      <font>
        <b/>
        <sz val="11"/>
        <color rgb="FF000000"/>
      </font>
      <border>
        <vertical/>
        <horizontal/>
      </border>
    </dxf>
    <dxf>
      <font>
        <color rgb="FF000000"/>
      </font>
      <border>
        <left style="thin">
          <color rgb="FF004274"/>
        </left>
        <right style="thin">
          <color rgb="FF004274"/>
        </right>
        <top style="thin">
          <color rgb="FF004274"/>
        </top>
        <bottom style="thin">
          <color rgb="FF004274"/>
        </bottom>
        <vertical/>
        <horizontal/>
      </border>
    </dxf>
    <dxf>
      <font>
        <b/>
        <color rgb="FF000000"/>
      </font>
      <border>
        <bottom style="thin">
          <color rgb="FF17514E"/>
        </bottom>
        <vertical/>
        <horizontal/>
      </border>
    </dxf>
    <dxf>
      <font>
        <color rgb="FF000000"/>
      </font>
      <border>
        <left style="thin">
          <color rgb="FF17514E"/>
        </left>
        <right style="thin">
          <color rgb="FF17514E"/>
        </right>
        <top style="thin">
          <color rgb="FF17514E"/>
        </top>
        <bottom style="thin">
          <color rgb="FF17514E"/>
        </bottom>
        <vertical/>
        <horizontal/>
      </border>
    </dxf>
    <dxf>
      <font>
        <color rgb="FFFFFFFF"/>
      </font>
      <border>
        <top style="thin">
          <color rgb="FFD9D9D9"/>
        </top>
        <bottom style="double">
          <color rgb="FFD9D9D9"/>
        </bottom>
      </border>
    </dxf>
    <dxf>
      <font>
        <color rgb="FFFFFFFF"/>
      </font>
      <border>
        <left/>
        <right/>
        <top style="thin">
          <color rgb="FFD9D9D9"/>
        </top>
        <bottom style="thin">
          <color rgb="FFD9D9D9"/>
        </bottom>
        <vertical style="thin">
          <color rgb="FFD9D9D9"/>
        </vertical>
        <horizontal style="thin">
          <color rgb="FFD9D9D9"/>
        </horizontal>
      </border>
    </dxf>
    <dxf>
      <font>
        <b/>
        <i val="0"/>
        <color rgb="FFFFFFFF"/>
      </font>
      <border>
        <left/>
        <right/>
        <top style="thin">
          <color rgb="FFD9D9D9"/>
        </top>
        <bottom style="double">
          <color rgb="FFD9D9D9"/>
        </bottom>
      </border>
    </dxf>
    <dxf>
      <font>
        <color rgb="FFFFFFFF"/>
      </font>
      <fill>
        <patternFill>
          <bgColor rgb="FF262626"/>
        </patternFill>
      </fill>
      <border diagonalUp="0" diagonalDown="0">
        <left/>
        <right/>
        <top/>
        <bottom style="thin">
          <color rgb="FFD9D9D9"/>
        </bottom>
        <vertical/>
        <horizontal style="thin">
          <color rgb="FFD9D9D9"/>
        </horizontal>
      </border>
    </dxf>
  </dxfs>
  <tableStyles count="6" defaultTableStyle="TableStyleMedium2" defaultPivotStyle="PivotStyleLight16">
    <tableStyle name="Budget université simple" pivot="0" count="2">
      <tableStyleElement type="wholeTable" dxfId="105"/>
      <tableStyleElement type="headerRow" dxfId="104"/>
    </tableStyle>
    <tableStyle name="GLX1" pivot="0" table="0" count="7">
      <tableStyleElement type="wholeTable" dxfId="9"/>
      <tableStyleElement type="headerRow" dxfId="8"/>
    </tableStyle>
    <tableStyle name="GLX2" pivot="0" table="0" count="9">
      <tableStyleElement type="wholeTable" dxfId="7"/>
      <tableStyleElement type="headerRow" dxfId="6"/>
    </tableStyle>
    <tableStyle name="Income &amp; Expense Totals" table="0" count="2">
      <tableStyleElement type="wholeTable" dxfId="103"/>
      <tableStyleElement type="headerRow" dxfId="102"/>
    </tableStyle>
    <tableStyle name="SlicerStyleDark1 2" pivot="0" table="0" count="10">
      <tableStyleElement type="wholeTable" dxfId="101"/>
      <tableStyleElement type="headerRow" dxfId="100"/>
    </tableStyle>
    <tableStyle name="TimeSlicerStyleLight5 2" pivot="0" table="0" count="9">
      <tableStyleElement type="wholeTable" dxfId="99"/>
      <tableStyleElement type="headerRow" dxfId="98"/>
    </tableStyle>
  </tableStyles>
  <colors>
    <mruColors>
      <color rgb="FF00FF00"/>
      <color rgb="FF0000FF"/>
      <color rgb="FFCDFFE6"/>
      <color rgb="FF00FFFF"/>
      <color rgb="FF000036"/>
      <color rgb="FF00002E"/>
      <color rgb="FF14191E"/>
      <color rgb="FFFFFFCC"/>
      <color rgb="FFFFFF75"/>
      <color rgb="FFFDF47F"/>
    </mruColors>
  </colors>
  <extLst>
    <ext xmlns:x14="http://schemas.microsoft.com/office/spreadsheetml/2009/9/main" uri="{46F421CA-312F-682f-3DD2-61675219B42D}">
      <x14:dxfs count="13">
        <dxf>
          <font>
            <color rgb="FF00002E"/>
          </font>
          <fill>
            <gradientFill degree="270">
              <stop position="0">
                <color rgb="FF00FFFF"/>
              </stop>
              <stop position="1">
                <color rgb="FFCDFFE6"/>
              </stop>
            </gradientFill>
          </fill>
        </dxf>
        <dxf>
          <fill>
            <patternFill>
              <bgColor rgb="FF002060"/>
            </patternFill>
          </fill>
        </dxf>
        <dxf>
          <fill>
            <gradientFill degree="90">
              <stop position="0">
                <color theme="0" tint="-0.49803155613879818"/>
              </stop>
              <stop position="0.5">
                <color theme="0" tint="-0.25098422193060094"/>
              </stop>
              <stop position="1">
                <color theme="0" tint="-0.49803155613879818"/>
              </stop>
            </gradientFill>
          </fill>
        </dxf>
        <dxf>
          <fill>
            <gradientFill degree="90">
              <stop position="0">
                <color rgb="FF0070C0"/>
              </stop>
              <stop position="0.5">
                <color rgb="FF00B0F0"/>
              </stop>
              <stop position="1">
                <color rgb="FF0070C0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border>
            <left style="thin">
              <color theme="4" tint="0.39994506668294322"/>
            </left>
            <right style="thin">
              <color theme="4" tint="0.39994506668294322"/>
            </right>
            <top style="thin">
              <color theme="4" tint="0.39994506668294322"/>
            </top>
            <bottom style="thin">
              <color theme="4" tint="0.39994506668294322"/>
            </bottom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113C39"/>
          </font>
          <fill>
            <patternFill patternType="solid">
              <fgColor rgb="FF80DBD7"/>
              <bgColor rgb="FF80DBD7"/>
            </patternFill>
          </fill>
          <border>
            <left style="thin">
              <color rgb="FF80DBD7"/>
            </left>
            <right style="thin">
              <color rgb="FF80DBD7"/>
            </right>
            <top style="thin">
              <color rgb="FF80DBD7"/>
            </top>
            <bottom style="thin">
              <color rgb="FF80DBD7"/>
            </bottom>
            <vertical/>
            <horizontal/>
          </border>
        </dxf>
        <dxf>
          <font>
            <color rgb="FFFFFFFF"/>
          </font>
          <fill>
            <patternFill patternType="solid">
              <fgColor rgb="FF17514E"/>
              <bgColor rgb="FF17514E"/>
            </patternFill>
          </fill>
          <border>
            <left style="thin">
              <color rgb="FF17514E"/>
            </left>
            <right style="thin">
              <color rgb="FF17514E"/>
            </right>
            <top style="thin">
              <color rgb="FF17514E"/>
            </top>
            <bottom style="thin">
              <color rgb="FF17514E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GLX1">
          <x14:slicerStyleElements>
            <x14:slicerStyleElement type="unselectedItemWithData" dxfId="4"/>
            <x14:slicerStyleElement type="selectedItemWithData" dxfId="3"/>
            <x14:slicerStyleElement type="selectedItemWithNoData" dxfId="2"/>
            <x14:slicerStyleElement type="hoveredUnselectedItemWithData" dxfId="1"/>
            <x14:slicerStyleElement type="hoveredSelectedItemWithData" dxfId="0"/>
          </x14:slicerStyleElements>
        </x14:slicerStyle>
        <x14:slicerStyle name="SlicerStyleDark1 2">
          <x14:slicerStyleElements>
            <x14:slicerStyleElement type="unselectedItemWithData" dxfId="12"/>
            <x14:slicerStyleElement type="unselectedItemWithNoData" dxfId="11"/>
            <x14:slicerStyleElement type="selectedItemWithData" dxfId="10"/>
            <x14:slicerStyleElement type="selectedItemWithNoData" dxfId="9"/>
            <x14:slicerStyleElement type="hoveredUnselectedItemWithData" dxfId="8"/>
            <x14:slicerStyleElement type="hoveredSelectedItemWithData" dxfId="7"/>
            <x14:slicerStyleElement type="hoveredUnselectedItemWithNoData" dxfId="6"/>
            <x14:slicerStyleElement type="hoveredSelectedItemWithNoData" dxfId="5"/>
          </x14:slicerStyleElements>
        </x14:slicerStyle>
      </x14:slicerStyles>
    </ext>
    <ext xmlns:x15="http://schemas.microsoft.com/office/spreadsheetml/2010/11/main" uri="{A0A4C193-F2C1-4fcb-8827-314CF55A85BB}">
      <x15:dxfs count="14">
        <dxf>
          <fill>
            <patternFill>
              <bgColor rgb="FF00B0F0"/>
            </patternFill>
          </fill>
        </dxf>
        <dxf>
          <fill>
            <gradientFill degree="270">
              <stop position="0">
                <color theme="3" tint="-0.25098422193060094"/>
              </stop>
              <stop position="1">
                <color theme="1" tint="0.49803155613879818"/>
              </stop>
            </gradientFill>
          </fill>
          <border diagonalUp="0" diagonalDown="0">
            <left style="thin">
              <color rgb="FF0000FF"/>
            </left>
            <right style="thin">
              <color rgb="FF0000FF"/>
            </right>
            <top style="thin">
              <color rgb="FF0000FF"/>
            </top>
            <bottom style="thin">
              <color rgb="FF0000FF"/>
            </bottom>
            <vertical/>
            <horizontal/>
          </border>
        </dxf>
        <dxf>
          <fill>
            <gradientFill degree="270">
              <stop position="0">
                <color rgb="FF002060"/>
              </stop>
              <stop position="1">
                <color rgb="FF0000FF"/>
              </stop>
            </gradient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11"/>
            <color theme="1" tint="0.499984740745262"/>
            <name val="Calibri"/>
            <scheme val="minor"/>
          </font>
        </dxf>
        <dxf>
          <font>
            <sz val="10"/>
            <color theme="1" tint="0.499984740745262"/>
          </font>
        </dxf>
        <dxf>
          <fill>
            <patternFill patternType="solid">
              <fgColor rgb="FF139BFF"/>
              <bgColor rgb="FF139BFF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rgb="FFD9D9D9"/>
              </stop>
              <stop position="1">
                <color rgb="FFD9D9D9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rgb="FF62BCFF"/>
              </stop>
              <stop position="1">
                <color rgb="FF004274"/>
              </stop>
            </gradientFill>
          </fill>
          <border>
            <vertical/>
            <horizontal/>
          </border>
        </dxf>
        <dxf>
          <font>
            <sz val="9"/>
            <color rgb="FF808080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rgb="FF808080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rgb="FF808080"/>
          </font>
          <border>
            <left/>
            <right/>
            <top/>
            <bottom/>
            <vertical/>
            <horizontal/>
          </border>
        </dxf>
        <dxf>
          <font>
            <sz val="10"/>
            <color rgb="FF003257"/>
          </font>
          <border>
            <left/>
            <right/>
            <top/>
            <bottom/>
            <vertical/>
            <horizontal/>
          </border>
        </dxf>
      </x15:dxfs>
    </ext>
    <ext xmlns:x15="http://schemas.microsoft.com/office/spreadsheetml/2010/11/main" uri="{9260A510-F301-46a8-8635-F512D64BE5F5}">
      <x15:timelineStyles defaultTimelineStyle="TimeSlicerStyleLight1">
        <x15:timelineStyle name="GLX2">
          <x15:timelineStyleElements>
            <x15:timelineStyleElement type="selectionLabel" dxfId="6"/>
            <x15:timelineStyleElement type="timeLevel" dxfId="5"/>
            <x15:timelineStyleElement type="periodLabel1" dxfId="4"/>
            <x15:timelineStyleElement type="periodLabel2" dxfId="3"/>
            <x15:timelineStyleElement type="selectedTimeBlock" dxfId="2"/>
            <x15:timelineStyleElement type="unselectedTimeBlock" dxfId="1"/>
            <x15:timelineStyleElement type="selectedTimeBlockSpace" dxfId="0"/>
          </x15:timelineStyleElements>
        </x15:timelineStyle>
        <x15:timelineStyle name="TimeSlicerStyleLight5 2">
          <x15:timelineStyleElements>
            <x15:timelineStyleElement type="selectionLabel" dxfId="13"/>
            <x15:timelineStyleElement type="timeLevel" dxfId="12"/>
            <x15:timelineStyleElement type="periodLabel1" dxfId="11"/>
            <x15:timelineStyleElement type="periodLabel2" dxfId="10"/>
            <x15:timelineStyleElement type="selectedTimeBlock" dxfId="9"/>
            <x15:timelineStyleElement type="unselectedTimeBlock" dxfId="8"/>
            <x15:timelineStyleElement type="selectedTimeBlockSpace" dxfId="7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11" Type="http://schemas.microsoft.com/office/2006/relationships/vbaProject" Target="vbaProject.bin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[LOUPBLANC.xlsm]GRAFIKK!TABLEAU OK2</c:name>
    <c:fmtId val="0"/>
  </c:pivotSource>
  <c:chart>
    <c:autoTitleDeleted val="0"/>
    <c:pivotFmts>
      <c:pivotFmt>
        <c:idx val="0"/>
        <c:spPr>
          <a:solidFill>
            <a:srgbClr val="00B0F0"/>
          </a:solidFill>
          <a:ln>
            <a:noFill/>
          </a:ln>
          <a:effectLst>
            <a:glow rad="101600">
              <a:srgbClr val="00FFFF">
                <a:alpha val="60000"/>
              </a:srgbClr>
            </a:glow>
          </a:effectLst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rgbClr val="FFFF00"/>
          </a:solidFill>
          <a:ln>
            <a:noFill/>
          </a:ln>
          <a:effectLst>
            <a:glow rad="101600">
              <a:srgbClr val="FFFF00">
                <a:alpha val="54000"/>
              </a:srgbClr>
            </a:glow>
          </a:effectLst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GRAFIKK!$C$11</c:f>
              <c:strCache>
                <c:ptCount val="1"/>
                <c:pt idx="0">
                  <c:v>Innbetaling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>
              <a:glow rad="101600">
                <a:srgbClr val="00FFFF">
                  <a:alpha val="60000"/>
                </a:srgbClr>
              </a:glo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GRAFIKK!$B$12:$B$30</c:f>
              <c:strCache>
                <c:ptCount val="18"/>
                <c:pt idx="0">
                  <c:v>ANNET</c:v>
                </c:pt>
                <c:pt idx="1">
                  <c:v>BANK UTGIFTER</c:v>
                </c:pt>
                <c:pt idx="2">
                  <c:v>BIL EXTRA</c:v>
                </c:pt>
                <c:pt idx="3">
                  <c:v>BYEN LUNS-SNACK</c:v>
                </c:pt>
                <c:pt idx="4">
                  <c:v>DIESEL</c:v>
                </c:pt>
                <c:pt idx="5">
                  <c:v>FORSIKRING (BIL)</c:v>
                </c:pt>
                <c:pt idx="6">
                  <c:v>FRUITS</c:v>
                </c:pt>
                <c:pt idx="7">
                  <c:v>GAVER</c:v>
                </c:pt>
                <c:pt idx="8">
                  <c:v>HUS</c:v>
                </c:pt>
                <c:pt idx="9">
                  <c:v>KLÆR</c:v>
                </c:pt>
                <c:pt idx="10">
                  <c:v>KVELD-FEST</c:v>
                </c:pt>
                <c:pt idx="11">
                  <c:v>LEIE</c:v>
                </c:pt>
                <c:pt idx="12">
                  <c:v>LØNN</c:v>
                </c:pt>
                <c:pt idx="13">
                  <c:v>MAT</c:v>
                </c:pt>
                <c:pt idx="14">
                  <c:v>REISE (FLY-TOG-BÅT-BIL + snacks)</c:v>
                </c:pt>
                <c:pt idx="15">
                  <c:v>RESTAURANT</c:v>
                </c:pt>
                <c:pt idx="16">
                  <c:v>TRANSPORT</c:v>
                </c:pt>
                <c:pt idx="17">
                  <c:v>(vide)</c:v>
                </c:pt>
              </c:strCache>
            </c:strRef>
          </c:cat>
          <c:val>
            <c:numRef>
              <c:f>GRAFIKK!$C$12:$C$30</c:f>
              <c:numCache>
                <c:formatCode>0</c:formatCode>
                <c:ptCount val="18"/>
                <c:pt idx="0">
                  <c:v>1670.58</c:v>
                </c:pt>
                <c:pt idx="12">
                  <c:v>35000</c:v>
                </c:pt>
              </c:numCache>
            </c:numRef>
          </c:val>
        </c:ser>
        <c:ser>
          <c:idx val="1"/>
          <c:order val="1"/>
          <c:tx>
            <c:strRef>
              <c:f>GRAFIKK!$D$11</c:f>
              <c:strCache>
                <c:ptCount val="1"/>
                <c:pt idx="0">
                  <c:v>Utbetaling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glow rad="101600">
                <a:srgbClr val="FFFF00">
                  <a:alpha val="54000"/>
                </a:srgbClr>
              </a:glo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GRAFIKK!$B$12:$B$30</c:f>
              <c:strCache>
                <c:ptCount val="18"/>
                <c:pt idx="0">
                  <c:v>ANNET</c:v>
                </c:pt>
                <c:pt idx="1">
                  <c:v>BANK UTGIFTER</c:v>
                </c:pt>
                <c:pt idx="2">
                  <c:v>BIL EXTRA</c:v>
                </c:pt>
                <c:pt idx="3">
                  <c:v>BYEN LUNS-SNACK</c:v>
                </c:pt>
                <c:pt idx="4">
                  <c:v>DIESEL</c:v>
                </c:pt>
                <c:pt idx="5">
                  <c:v>FORSIKRING (BIL)</c:v>
                </c:pt>
                <c:pt idx="6">
                  <c:v>FRUITS</c:v>
                </c:pt>
                <c:pt idx="7">
                  <c:v>GAVER</c:v>
                </c:pt>
                <c:pt idx="8">
                  <c:v>HUS</c:v>
                </c:pt>
                <c:pt idx="9">
                  <c:v>KLÆR</c:v>
                </c:pt>
                <c:pt idx="10">
                  <c:v>KVELD-FEST</c:v>
                </c:pt>
                <c:pt idx="11">
                  <c:v>LEIE</c:v>
                </c:pt>
                <c:pt idx="12">
                  <c:v>LØNN</c:v>
                </c:pt>
                <c:pt idx="13">
                  <c:v>MAT</c:v>
                </c:pt>
                <c:pt idx="14">
                  <c:v>REISE (FLY-TOG-BÅT-BIL + snacks)</c:v>
                </c:pt>
                <c:pt idx="15">
                  <c:v>RESTAURANT</c:v>
                </c:pt>
                <c:pt idx="16">
                  <c:v>TRANSPORT</c:v>
                </c:pt>
                <c:pt idx="17">
                  <c:v>(vide)</c:v>
                </c:pt>
              </c:strCache>
            </c:strRef>
          </c:cat>
          <c:val>
            <c:numRef>
              <c:f>GRAFIKK!$D$12:$D$30</c:f>
              <c:numCache>
                <c:formatCode>0</c:formatCode>
                <c:ptCount val="18"/>
                <c:pt idx="0">
                  <c:v>1785.6</c:v>
                </c:pt>
                <c:pt idx="1">
                  <c:v>117.5</c:v>
                </c:pt>
                <c:pt idx="2">
                  <c:v>3914.15</c:v>
                </c:pt>
                <c:pt idx="3">
                  <c:v>1585.3799999999999</c:v>
                </c:pt>
                <c:pt idx="4">
                  <c:v>78</c:v>
                </c:pt>
                <c:pt idx="5">
                  <c:v>874</c:v>
                </c:pt>
                <c:pt idx="6">
                  <c:v>1000</c:v>
                </c:pt>
                <c:pt idx="7">
                  <c:v>9170.14</c:v>
                </c:pt>
                <c:pt idx="8">
                  <c:v>777</c:v>
                </c:pt>
                <c:pt idx="9">
                  <c:v>8754.65</c:v>
                </c:pt>
                <c:pt idx="10">
                  <c:v>502</c:v>
                </c:pt>
                <c:pt idx="11">
                  <c:v>6500</c:v>
                </c:pt>
                <c:pt idx="13">
                  <c:v>2674.7300000000005</c:v>
                </c:pt>
                <c:pt idx="14">
                  <c:v>181.2</c:v>
                </c:pt>
                <c:pt idx="15">
                  <c:v>688.07</c:v>
                </c:pt>
                <c:pt idx="16">
                  <c:v>259.35000000000002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41267584"/>
        <c:axId val="441269760"/>
      </c:barChart>
      <c:catAx>
        <c:axId val="441267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269760"/>
        <c:crosses val="autoZero"/>
        <c:auto val="1"/>
        <c:lblAlgn val="ctr"/>
        <c:lblOffset val="100"/>
        <c:noMultiLvlLbl val="0"/>
      </c:catAx>
      <c:valAx>
        <c:axId val="441269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267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2">
        <a:lumMod val="1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4">
                    <a:lumMod val="20000"/>
                    <a:lumOff val="80000"/>
                  </a:schemeClr>
                </a:gs>
                <a:gs pos="100000">
                  <a:srgbClr val="FFC000"/>
                </a:gs>
              </a:gsLst>
              <a:lin ang="16200000" scaled="1"/>
            </a:gra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translucentPowder">
              <a:bevelT w="203200" h="50800" prst="softRound"/>
            </a:sp3d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rgbClr val="66FF99"/>
                  </a:gs>
                  <a:gs pos="100000">
                    <a:srgbClr val="CDFFE6"/>
                  </a:gs>
                </a:gsLst>
                <a:lin ang="5400000" scaled="1"/>
                <a:tileRect/>
              </a:gradFill>
              <a:ln>
                <a:noFill/>
              </a:ln>
              <a:effectLst>
                <a:glow rad="101600">
                  <a:srgbClr val="00FF00">
                    <a:alpha val="40000"/>
                  </a:srgbClr>
                </a:glow>
              </a:effectLst>
              <a:scene3d>
                <a:camera prst="orthographicFront"/>
                <a:lightRig rig="threePt" dir="t"/>
              </a:scene3d>
              <a:sp3d prstMaterial="translucentPowder">
                <a:bevelT w="203200" h="50800" prst="softRound"/>
              </a:sp3d>
            </c:spPr>
          </c:dPt>
          <c:dPt>
            <c:idx val="1"/>
            <c:invertIfNegative val="0"/>
            <c:bubble3D val="0"/>
            <c:spPr>
              <a:gradFill flip="none" rotWithShape="1">
                <a:gsLst>
                  <a:gs pos="0">
                    <a:srgbClr val="FFFFCC"/>
                  </a:gs>
                  <a:gs pos="100000">
                    <a:srgbClr val="FFFF75"/>
                  </a:gs>
                </a:gsLst>
                <a:lin ang="16200000" scaled="1"/>
                <a:tileRect/>
              </a:gradFill>
              <a:ln>
                <a:noFill/>
              </a:ln>
              <a:effectLst>
                <a:glow rad="101600">
                  <a:srgbClr val="FFFF00">
                    <a:alpha val="60000"/>
                  </a:srgbClr>
                </a:glow>
              </a:effectLst>
              <a:scene3d>
                <a:camera prst="orthographicFront"/>
                <a:lightRig rig="threePt" dir="t"/>
              </a:scene3d>
              <a:sp3d prstMaterial="translucentPowder">
                <a:bevelT w="203200" h="50800" prst="softRound"/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GRAFIKK!$Q$2:$R$2</c:f>
              <c:strCache>
                <c:ptCount val="2"/>
                <c:pt idx="0">
                  <c:v>INN</c:v>
                </c:pt>
                <c:pt idx="1">
                  <c:v>UT</c:v>
                </c:pt>
              </c:strCache>
            </c:strRef>
          </c:cat>
          <c:val>
            <c:numRef>
              <c:f>GRAFIKK!$Q$3:$R$3</c:f>
              <c:numCache>
                <c:formatCode>General</c:formatCode>
                <c:ptCount val="2"/>
                <c:pt idx="0">
                  <c:v>36670.58</c:v>
                </c:pt>
                <c:pt idx="1">
                  <c:v>38861.769999999997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529403632"/>
        <c:axId val="529404176"/>
      </c:barChart>
      <c:catAx>
        <c:axId val="529403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9404176"/>
        <c:crosses val="autoZero"/>
        <c:auto val="1"/>
        <c:lblAlgn val="ctr"/>
        <c:lblOffset val="100"/>
        <c:noMultiLvlLbl val="0"/>
      </c:catAx>
      <c:valAx>
        <c:axId val="52940417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529403632"/>
        <c:crosses val="autoZero"/>
        <c:crossBetween val="between"/>
      </c:valAx>
      <c:spPr>
        <a:solidFill>
          <a:schemeClr val="bg2">
            <a:lumMod val="10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2">
        <a:lumMod val="1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1</xdr:row>
      <xdr:rowOff>47625</xdr:rowOff>
    </xdr:from>
    <xdr:to>
      <xdr:col>12</xdr:col>
      <xdr:colOff>76200</xdr:colOff>
      <xdr:row>15</xdr:row>
      <xdr:rowOff>142875</xdr:rowOff>
    </xdr:to>
    <xdr:sp macro="" textlink="">
      <xdr:nvSpPr>
        <xdr:cNvPr id="38" name="Rectangle 37"/>
        <xdr:cNvSpPr/>
      </xdr:nvSpPr>
      <xdr:spPr>
        <a:xfrm>
          <a:off x="11944350" y="704850"/>
          <a:ext cx="4486275" cy="4572000"/>
        </a:xfrm>
        <a:prstGeom prst="rect">
          <a:avLst/>
        </a:prstGeom>
        <a:noFill/>
        <a:ln w="25400" cap="flat" cmpd="sng" algn="ctr">
          <a:solidFill>
            <a:srgbClr val="0070C0"/>
          </a:solidFill>
          <a:prstDash val="solid"/>
        </a:ln>
        <a:effectLst>
          <a:glow rad="101600">
            <a:srgbClr val="17514E">
              <a:satMod val="175000"/>
              <a:alpha val="40000"/>
            </a:srgbClr>
          </a:glow>
        </a:effectLst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orbel"/>
            <a:ea typeface="+mn-ea"/>
            <a:cs typeface="+mn-cs"/>
          </a:endParaRPr>
        </a:p>
      </xdr:txBody>
    </xdr:sp>
    <xdr:clientData/>
  </xdr:twoCellAnchor>
  <xdr:oneCellAnchor>
    <xdr:from>
      <xdr:col>6</xdr:col>
      <xdr:colOff>63495</xdr:colOff>
      <xdr:row>1</xdr:row>
      <xdr:rowOff>38100</xdr:rowOff>
    </xdr:from>
    <xdr:ext cx="908056" cy="405432"/>
    <xdr:sp macro="" textlink="">
      <xdr:nvSpPr>
        <xdr:cNvPr id="39" name="Rectangle 38"/>
        <xdr:cNvSpPr/>
      </xdr:nvSpPr>
      <xdr:spPr>
        <a:xfrm>
          <a:off x="11045820" y="695325"/>
          <a:ext cx="908056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1" u="none" strike="noStrike" kern="0" cap="none" spc="50" normalizeH="0" baseline="0" noProof="0" smtClean="0">
              <a:ln w="0"/>
              <a:solidFill>
                <a:srgbClr val="00FF00"/>
              </a:solidFill>
              <a:effectLst>
                <a:glow rad="101600">
                  <a:srgbClr val="00FF00">
                    <a:alpha val="60000"/>
                  </a:srgbClr>
                </a:glow>
                <a:innerShdw blurRad="63500" dist="50800" dir="13500000">
                  <a:srgbClr val="000000">
                    <a:alpha val="50000"/>
                  </a:srgbClr>
                </a:innerShdw>
              </a:effectLst>
              <a:uLnTx/>
              <a:uFillTx/>
            </a:rPr>
            <a:t>Ferie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9524</xdr:colOff>
      <xdr:row>1</xdr:row>
      <xdr:rowOff>9526</xdr:rowOff>
    </xdr:from>
    <xdr:to>
      <xdr:col>15</xdr:col>
      <xdr:colOff>409575</xdr:colOff>
      <xdr:row>13</xdr:row>
      <xdr:rowOff>152401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GRUPP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RUP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76774" y="133351"/>
              <a:ext cx="8343901" cy="2476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 editAs="oneCell">
    <xdr:from>
      <xdr:col>0</xdr:col>
      <xdr:colOff>361949</xdr:colOff>
      <xdr:row>0</xdr:row>
      <xdr:rowOff>180975</xdr:rowOff>
    </xdr:from>
    <xdr:to>
      <xdr:col>3</xdr:col>
      <xdr:colOff>1200149</xdr:colOff>
      <xdr:row>8</xdr:row>
      <xdr:rowOff>19050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O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O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824" y="123825"/>
              <a:ext cx="4371975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  <xdr:twoCellAnchor>
    <xdr:from>
      <xdr:col>5</xdr:col>
      <xdr:colOff>28574</xdr:colOff>
      <xdr:row>12</xdr:row>
      <xdr:rowOff>128587</xdr:rowOff>
    </xdr:from>
    <xdr:to>
      <xdr:col>23</xdr:col>
      <xdr:colOff>171449</xdr:colOff>
      <xdr:row>36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742950</xdr:colOff>
      <xdr:row>1</xdr:row>
      <xdr:rowOff>33336</xdr:rowOff>
    </xdr:from>
    <xdr:to>
      <xdr:col>23</xdr:col>
      <xdr:colOff>161925</xdr:colOff>
      <xdr:row>11</xdr:row>
      <xdr:rowOff>152400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uillaume LIOUX" refreshedDate="42245.750574074074" createdVersion="5" refreshedVersion="5" minRefreshableVersion="3" recordCount="42">
  <cacheSource type="worksheet">
    <worksheetSource ref="B2:F44" sheet="KONTOUTSKRIFT FRA BANKEN"/>
  </cacheSource>
  <cacheFields count="6">
    <cacheField name="DATO" numFmtId="14">
      <sharedItems containsNonDate="0" containsDate="1" containsString="0" containsBlank="1" minDate="2015-06-30T00:00:00" maxDate="2015-08-01T00:00:00" count="21">
        <d v="2015-06-30T00:00:00"/>
        <d v="2015-07-01T00:00:00"/>
        <d v="2015-07-03T00:00:00"/>
        <d v="2015-07-04T00:00:00"/>
        <d v="2015-07-05T00:00:00"/>
        <d v="2015-07-07T00:00:00"/>
        <d v="2015-07-11T00:00:00"/>
        <d v="2015-07-12T00:00:00"/>
        <d v="2015-07-13T00:00:00"/>
        <d v="2015-07-15T00:00:00"/>
        <d v="2015-07-17T00:00:00"/>
        <d v="2015-07-18T00:00:00"/>
        <d v="2015-07-21T00:00:00"/>
        <d v="2015-07-24T00:00:00"/>
        <d v="2015-07-25T00:00:00"/>
        <d v="2015-07-26T00:00:00"/>
        <d v="2015-07-27T00:00:00"/>
        <d v="2015-07-28T00:00:00"/>
        <d v="2015-07-29T00:00:00"/>
        <d v="2015-07-31T00:00:00"/>
        <m/>
      </sharedItems>
      <fieldGroup par="5" base="0">
        <rangePr groupBy="months" startDate="2015-06-30T00:00:00" endDate="2015-08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8/2015"/>
        </groupItems>
      </fieldGroup>
    </cacheField>
    <cacheField name="     FORKLARING" numFmtId="0">
      <sharedItems containsBlank="1"/>
    </cacheField>
    <cacheField name="GRUPPE" numFmtId="0">
      <sharedItems containsBlank="1" count="18">
        <s v="MAT"/>
        <s v="LEIE"/>
        <s v="FRUITS"/>
        <s v="HUS"/>
        <s v="KVELD-FEST"/>
        <s v="LØNN"/>
        <s v="BIL EXTRA"/>
        <s v="DIESEL"/>
        <s v="FORSIKRING (BIL)"/>
        <s v="ANNET"/>
        <s v="REISE (FLY-TOG-BÅT-BIL + snacks)"/>
        <s v="KLÆR"/>
        <s v="TRANSPORT"/>
        <s v="RESTAURANT"/>
        <s v="BYEN LUNS-SNACK"/>
        <s v="GAVER"/>
        <s v="BANK UTGIFTER"/>
        <m/>
      </sharedItems>
    </cacheField>
    <cacheField name="UT" numFmtId="0">
      <sharedItems containsString="0" containsBlank="1" containsNumber="1" minValue="31.2" maxValue="9170.14" count="36">
        <n v="471.19"/>
        <n v="6500"/>
        <n v="1000"/>
        <n v="533"/>
        <n v="350"/>
        <m/>
        <n v="152"/>
        <n v="190.3"/>
        <n v="762.58"/>
        <n v="244"/>
        <n v="71"/>
        <n v="102.67"/>
        <n v="414.15"/>
        <n v="78"/>
        <n v="519.49"/>
        <n v="874"/>
        <n v="3500"/>
        <n v="489.5"/>
        <n v="46"/>
        <n v="68"/>
        <n v="150"/>
        <n v="31.2"/>
        <n v="389.91"/>
        <n v="129.35"/>
        <n v="4811.8999999999996"/>
        <n v="688.07"/>
        <n v="368.78"/>
        <n v="339.45"/>
        <n v="111.93"/>
        <n v="488.63"/>
        <n v="276.58999999999997"/>
        <n v="130"/>
        <n v="1813.24"/>
        <n v="1739.6"/>
        <n v="9170.14"/>
        <n v="117.5"/>
      </sharedItems>
    </cacheField>
    <cacheField name="INN" numFmtId="0">
      <sharedItems containsString="0" containsBlank="1" containsNumber="1" minValue="1670.58" maxValue="15000" count="4">
        <m/>
        <n v="10000"/>
        <n v="1670.58"/>
        <n v="15000"/>
      </sharedItems>
    </cacheField>
    <cacheField name="Années" numFmtId="0" databaseField="0">
      <fieldGroup base="0">
        <rangePr groupBy="years" startDate="2015-06-30T00:00:00" endDate="2015-08-01T00:00:00"/>
        <groupItems count="3">
          <s v="&lt;30/06/2015"/>
          <s v="2015"/>
          <s v="&gt;01/08/2015"/>
        </groupItems>
      </fieldGroup>
    </cacheField>
  </cacheFields>
  <extLst>
    <ext xmlns:x14="http://schemas.microsoft.com/office/spreadsheetml/2009/9/main" uri="{725AE2AE-9491-48be-B2B4-4EB974FC3084}">
      <x14:pivotCacheDefinition pivotCacheId="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x v="0"/>
    <s v="Varekjøp Rema Svolvær Valgata 10 Svolvær Dato 30.06 kl. 16.26"/>
    <x v="0"/>
    <x v="0"/>
    <x v="0"/>
  </r>
  <r>
    <x v="1"/>
    <s v="Overføring Innland  364 Randi Frantzen Nettgiro M/meld"/>
    <x v="1"/>
    <x v="1"/>
    <x v="0"/>
  </r>
  <r>
    <x v="1"/>
    <s v="Fast Oppdrag  362 Guillaume Benjamin Lioux Månedlig Overført Til Privat ProsjeKt (bolig, Bil, Kayak...)"/>
    <x v="2"/>
    <x v="2"/>
    <x v="0"/>
  </r>
  <r>
    <x v="2"/>
    <s v="Varekjøp Coop Byggmix Svolvær . Dato 03.07 kl. 13.39"/>
    <x v="3"/>
    <x v="3"/>
    <x v="0"/>
  </r>
  <r>
    <x v="2"/>
    <s v="Varekjøp Innersia Torggata 8 Kabelvåg Dato 03.07 kl. 21.19"/>
    <x v="4"/>
    <x v="4"/>
    <x v="0"/>
  </r>
  <r>
    <x v="3"/>
    <s v="Kontoregulering  474 Lønn Juni (del 1 Av 2) "/>
    <x v="5"/>
    <x v="5"/>
    <x v="1"/>
  </r>
  <r>
    <x v="3"/>
    <s v="Varekjøp Innersia Torggata 8 Kabelvåg Dato 04.07 kl. 01.31"/>
    <x v="4"/>
    <x v="6"/>
    <x v="0"/>
  </r>
  <r>
    <x v="4"/>
    <s v="Varekjøp Bunnpris Ramber . . Dato 05.07 kl. 16.52"/>
    <x v="0"/>
    <x v="7"/>
    <x v="0"/>
  </r>
  <r>
    <x v="5"/>
    <s v="Varekjøp Coop Extra Lofotgt 33 Svolvr Dato 07.07 kl. 15.40"/>
    <x v="0"/>
    <x v="8"/>
    <x v="0"/>
  </r>
  <r>
    <x v="6"/>
    <s v="Varekjøp 419 Europris Sv Sivert Nilse Svolvæ Dato 11.07 kl. 12.03"/>
    <x v="3"/>
    <x v="9"/>
    <x v="0"/>
  </r>
  <r>
    <x v="6"/>
    <s v="Varekjøp Statoil Svolvær Repslagergat Svolvæ Dato 11.07 kl. 17.41"/>
    <x v="0"/>
    <x v="10"/>
    <x v="0"/>
  </r>
  <r>
    <x v="7"/>
    <s v="Varekjøp Kiwi 155 Svolvæ Kongsvatnvn. Svolvæ Dato 12.07 kl. 13.24"/>
    <x v="0"/>
    <x v="11"/>
    <x v="0"/>
  </r>
  <r>
    <x v="7"/>
    <s v="Varekjøp Osan Servicent Måsevn.1 Svolvær Dato 12.07 kl. 13.37"/>
    <x v="6"/>
    <x v="12"/>
    <x v="0"/>
  </r>
  <r>
    <x v="7"/>
    <s v="Varekjøp Esso Leknes p.b.169 Leknes Dato 12.07 kl. 21.46"/>
    <x v="7"/>
    <x v="13"/>
    <x v="0"/>
  </r>
  <r>
    <x v="8"/>
    <s v="Varekjøp Coop Extra Kabelvåg . Dato 13.07 kl. 21.02"/>
    <x v="0"/>
    <x v="14"/>
    <x v="0"/>
  </r>
  <r>
    <x v="9"/>
    <s v="Giro  366 Storebrand Forsikring AS AvtalegiroBil Forsikring"/>
    <x v="8"/>
    <x v="15"/>
    <x v="0"/>
  </r>
  <r>
    <x v="10"/>
    <s v="Varekjøp Spesial Lakkeri Hjellskjæret Svolvæ Dato 17.07 kl. 13.35"/>
    <x v="6"/>
    <x v="16"/>
    <x v="0"/>
  </r>
  <r>
    <x v="11"/>
    <s v="Varekjøp Rema Svolvær Valgata 10 Svolvær Dato 18.07 kl. 19.21"/>
    <x v="0"/>
    <x v="17"/>
    <x v="0"/>
  </r>
  <r>
    <x v="12"/>
    <s v="Varekjøp Svolvr Miljst Svolvrveien Svolvr Dato 21.07 kl. 15.57"/>
    <x v="9"/>
    <x v="18"/>
    <x v="0"/>
  </r>
  <r>
    <x v="13"/>
    <s v="Varekjøp Narvesen 194 Olav V's Gt Bodø Dato 24.07 kl. 12.14"/>
    <x v="0"/>
    <x v="19"/>
    <x v="0"/>
  </r>
  <r>
    <x v="13"/>
    <s v="Varekjøp Upper Crust 913 Osl Lufthavn Garder Dato 24.07 kl. 14.47"/>
    <x v="10"/>
    <x v="20"/>
    <x v="0"/>
  </r>
  <r>
    <x v="13"/>
    <s v="Visa  100022  Eur 3,40 StarbucksValutakurs: 9,1764"/>
    <x v="10"/>
    <x v="21"/>
    <x v="0"/>
  </r>
  <r>
    <x v="14"/>
    <s v="Kontoregulering  482 Lonn Juli (del 1 Av 2) "/>
    <x v="5"/>
    <x v="5"/>
    <x v="1"/>
  </r>
  <r>
    <x v="14"/>
    <s v="Visa  100122  Eur 42,50 Gal.lafayetteValutakurs: 9,1743"/>
    <x v="11"/>
    <x v="22"/>
    <x v="0"/>
  </r>
  <r>
    <x v="14"/>
    <s v="Visa  100222  Eur 14,10 RatpValutakurs: 9,1737"/>
    <x v="12"/>
    <x v="23"/>
    <x v="0"/>
  </r>
  <r>
    <x v="14"/>
    <s v="Visa  100322  Eur 524,50 De FursacValutakurs: 9,1742"/>
    <x v="11"/>
    <x v="24"/>
    <x v="0"/>
  </r>
  <r>
    <x v="14"/>
    <s v="Visa  100422  Eur 75,00 Royal TandooriValutakurs: 9,1742"/>
    <x v="13"/>
    <x v="25"/>
    <x v="0"/>
  </r>
  <r>
    <x v="14"/>
    <s v="Visa  100022  Eur 40,00 TivoliValutakurs: 9,2195"/>
    <x v="14"/>
    <x v="26"/>
    <x v="0"/>
  </r>
  <r>
    <x v="15"/>
    <s v="Visa  100522  Eur 37,00 CorossolValutakurs: 9,1743"/>
    <x v="14"/>
    <x v="27"/>
    <x v="0"/>
  </r>
  <r>
    <x v="15"/>
    <s v="Visa  100622  Eur 12,20 Maison LarherValutakurs: 9,1745"/>
    <x v="14"/>
    <x v="28"/>
    <x v="0"/>
  </r>
  <r>
    <x v="16"/>
    <s v="Visa  100122  Eur 53,00 Pharm.anglaiseValutakurs: 9,2194"/>
    <x v="14"/>
    <x v="29"/>
    <x v="0"/>
  </r>
  <r>
    <x v="16"/>
    <s v="Visa  100212  Eur 30,00 Crca Ile De FranceValutakurs: 9,2196"/>
    <x v="14"/>
    <x v="30"/>
    <x v="0"/>
  </r>
  <r>
    <x v="16"/>
    <s v="Visa  100322  Eur 14,10 RatpValutakurs: 9,2198"/>
    <x v="12"/>
    <x v="31"/>
    <x v="0"/>
  </r>
  <r>
    <x v="16"/>
    <s v="Visa  100022  Eur 197,00 BexleyValutakurs: 9,2042"/>
    <x v="11"/>
    <x v="32"/>
    <x v="0"/>
  </r>
  <r>
    <x v="17"/>
    <s v="Visa  100122  Eur 189,00 Printemps Natio 42Valutakurs: 9,2042"/>
    <x v="11"/>
    <x v="33"/>
    <x v="0"/>
  </r>
  <r>
    <x v="17"/>
    <s v="Visa  100222  Eur 189,00 Printemps Natio 42Valutakurs: 9,2042"/>
    <x v="9"/>
    <x v="33"/>
    <x v="0"/>
  </r>
  <r>
    <x v="17"/>
    <s v="Visa  100332  Eur 189,00 Printemps Natio 42Valutakurs: 8,8390"/>
    <x v="9"/>
    <x v="5"/>
    <x v="2"/>
  </r>
  <r>
    <x v="18"/>
    <s v="Kontoregulering  483 Lonn Juli (del 2 Av 2) "/>
    <x v="5"/>
    <x v="5"/>
    <x v="3"/>
  </r>
  <r>
    <x v="18"/>
    <s v="Visa  100022  Eur 1000,00 Zankyou.com WeddiValutakurs: 9,1701"/>
    <x v="15"/>
    <x v="34"/>
    <x v="0"/>
  </r>
  <r>
    <x v="19"/>
    <s v="Prislagte Tjenester  "/>
    <x v="16"/>
    <x v="35"/>
    <x v="0"/>
  </r>
  <r>
    <x v="20"/>
    <m/>
    <x v="17"/>
    <x v="5"/>
    <x v="0"/>
  </r>
  <r>
    <x v="20"/>
    <m/>
    <x v="17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OK2" cacheId="1" applyNumberFormats="0" applyBorderFormats="0" applyFontFormats="0" applyPatternFormats="0" applyAlignmentFormats="0" applyWidthHeightFormats="1" dataCaption="Valeurs" grandTotalCaption="Total" updatedVersion="5" minRefreshableVersion="5" itemPrintTitles="1" createdVersion="5" indent="0" outline="1" outlineData="1" chartFormat="9" rowHeaderCaption="FILTER">
  <location ref="B11:D30" firstHeaderRow="0" firstDataRow="1" firstDataCol="1"/>
  <pivotFields count="6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>
      <items count="19">
        <item sd="0" x="9"/>
        <item sd="0" x="16"/>
        <item sd="0" x="6"/>
        <item sd="0" x="14"/>
        <item sd="0" x="7"/>
        <item sd="0" x="8"/>
        <item sd="0" x="2"/>
        <item sd="0" x="15"/>
        <item sd="0" x="3"/>
        <item sd="0" x="11"/>
        <item sd="0" x="4"/>
        <item sd="0" x="1"/>
        <item sd="0" x="5"/>
        <item sd="0" x="0"/>
        <item sd="0" x="10"/>
        <item sd="0" x="13"/>
        <item sd="0" x="12"/>
        <item sd="0" x="17"/>
        <item t="default"/>
      </items>
    </pivotField>
    <pivotField dataField="1" showAll="0">
      <items count="37">
        <item x="21"/>
        <item x="18"/>
        <item x="19"/>
        <item x="10"/>
        <item x="13"/>
        <item x="11"/>
        <item x="28"/>
        <item x="35"/>
        <item x="23"/>
        <item x="31"/>
        <item x="20"/>
        <item x="6"/>
        <item x="7"/>
        <item x="9"/>
        <item x="30"/>
        <item x="27"/>
        <item x="4"/>
        <item x="26"/>
        <item x="22"/>
        <item x="12"/>
        <item x="0"/>
        <item x="29"/>
        <item x="17"/>
        <item x="14"/>
        <item x="3"/>
        <item x="25"/>
        <item x="8"/>
        <item x="15"/>
        <item x="2"/>
        <item x="33"/>
        <item x="32"/>
        <item x="16"/>
        <item x="24"/>
        <item x="1"/>
        <item x="34"/>
        <item x="5"/>
        <item t="default"/>
      </items>
    </pivotField>
    <pivotField dataField="1" showAll="0">
      <items count="5">
        <item x="2"/>
        <item x="1"/>
        <item x="3"/>
        <item x="0"/>
        <item t="default"/>
      </items>
    </pivotField>
    <pivotField axis="axisRow" showAll="0" defaultSubtotal="0">
      <items count="3">
        <item x="0"/>
        <item sd="0" x="1"/>
        <item x="2"/>
      </items>
    </pivotField>
  </pivotFields>
  <rowFields count="3">
    <field x="2"/>
    <field x="5"/>
    <field x="0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1">
    <field x="-2"/>
  </colFields>
  <colItems count="2">
    <i>
      <x/>
    </i>
    <i i="1">
      <x v="1"/>
    </i>
  </colItems>
  <dataFields count="2">
    <dataField name="Innbetaling" fld="4" baseField="0" baseItem="0"/>
    <dataField name="Utbetaling" fld="3" baseField="0" baseItem="0"/>
  </dataFields>
  <formats count="84">
    <format dxfId="91">
      <pivotArea dataOnly="0" outline="0" fieldPosition="0">
        <references count="1">
          <reference field="4294967294" count="2">
            <x v="0"/>
            <x v="1"/>
          </reference>
        </references>
      </pivotArea>
    </format>
    <format dxfId="92">
      <pivotArea dataOnly="0" outline="0" fieldPosition="0">
        <references count="1">
          <reference field="4294967294" count="2">
            <x v="0"/>
            <x v="1"/>
          </reference>
        </references>
      </pivotArea>
    </format>
    <format dxfId="93">
      <pivotArea dataOnly="0" outline="0" fieldPosition="0">
        <references count="1">
          <reference field="4294967294" count="2">
            <x v="0"/>
            <x v="1"/>
          </reference>
        </references>
      </pivotArea>
    </format>
    <format dxfId="94">
      <pivotArea dataOnly="0" outline="0" fieldPosition="0">
        <references count="1">
          <reference field="4294967294" count="1">
            <x v="0"/>
          </reference>
        </references>
      </pivotArea>
    </format>
    <format dxfId="95">
      <pivotArea dataOnly="0" outline="0" fieldPosition="0">
        <references count="1">
          <reference field="4294967294" count="1">
            <x v="1"/>
          </reference>
        </references>
      </pivotArea>
    </format>
    <format dxfId="96">
      <pivotArea field="2" type="button" dataOnly="0" labelOnly="1" outline="0" axis="axisRow" fieldPosition="0"/>
    </format>
    <format dxfId="97">
      <pivotArea field="2" type="button" dataOnly="0" labelOnly="1" outline="0" axis="axisRow" fieldPosition="0"/>
    </format>
    <format dxfId="90">
      <pivotArea dataOnly="0" outline="0" fieldPosition="0">
        <references count="1">
          <reference field="4294967294" count="2">
            <x v="0"/>
            <x v="1"/>
          </reference>
        </references>
      </pivotArea>
    </format>
    <format dxfId="89">
      <pivotArea dataOnly="0" labelOnly="1" grandRow="1" outline="0" fieldPosition="0"/>
    </format>
    <format dxfId="88">
      <pivotArea dataOnly="0" labelOnly="1" grandRow="1" outline="0" fieldPosition="0"/>
    </format>
    <format dxfId="87">
      <pivotArea field="2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86">
      <pivotArea type="all" dataOnly="0" outline="0" fieldPosition="0"/>
    </format>
    <format dxfId="85">
      <pivotArea type="all" dataOnly="0" outline="0" fieldPosition="0"/>
    </format>
    <format dxfId="84">
      <pivotArea outline="0" collapsedLevelsAreSubtotals="1" fieldPosition="0"/>
    </format>
    <format dxfId="83">
      <pivotArea field="2" type="button" dataOnly="0" labelOnly="1" outline="0" axis="axisRow" fieldPosition="0"/>
    </format>
    <format dxfId="82">
      <pivotArea dataOnly="0" labelOnly="1" fieldPosition="0">
        <references count="1">
          <reference field="2" count="0"/>
        </references>
      </pivotArea>
    </format>
    <format dxfId="81">
      <pivotArea dataOnly="0" labelOnly="1" grandRow="1" outline="0" fieldPosition="0"/>
    </format>
    <format dxfId="8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9">
      <pivotArea dataOnly="0" labelOnly="1" fieldPosition="0">
        <references count="1">
          <reference field="2" count="0"/>
        </references>
      </pivotArea>
    </format>
    <format dxfId="78">
      <pivotArea collapsedLevelsAreSubtotals="1" fieldPosition="0">
        <references count="2">
          <reference field="4294967294" count="1" selected="0">
            <x v="1"/>
          </reference>
          <reference field="2" count="1">
            <x v="0"/>
          </reference>
        </references>
      </pivotArea>
    </format>
    <format dxfId="77">
      <pivotArea collapsedLevelsAreSubtotals="1" fieldPosition="0">
        <references count="2">
          <reference field="4294967294" count="1" selected="0">
            <x v="1"/>
          </reference>
          <reference field="2" count="1">
            <x v="1"/>
          </reference>
        </references>
      </pivotArea>
    </format>
    <format dxfId="76">
      <pivotArea collapsedLevelsAreSubtotals="1" fieldPosition="0">
        <references count="2">
          <reference field="4294967294" count="1" selected="0">
            <x v="1"/>
          </reference>
          <reference field="2" count="1">
            <x v="2"/>
          </reference>
        </references>
      </pivotArea>
    </format>
    <format dxfId="75">
      <pivotArea collapsedLevelsAreSubtotals="1" fieldPosition="0">
        <references count="2">
          <reference field="4294967294" count="1" selected="0">
            <x v="1"/>
          </reference>
          <reference field="2" count="1">
            <x v="3"/>
          </reference>
        </references>
      </pivotArea>
    </format>
    <format dxfId="74">
      <pivotArea collapsedLevelsAreSubtotals="1" fieldPosition="0">
        <references count="2">
          <reference field="4294967294" count="1" selected="0">
            <x v="1"/>
          </reference>
          <reference field="2" count="1">
            <x v="4"/>
          </reference>
        </references>
      </pivotArea>
    </format>
    <format dxfId="73">
      <pivotArea collapsedLevelsAreSubtotals="1" fieldPosition="0">
        <references count="2">
          <reference field="4294967294" count="1" selected="0">
            <x v="1"/>
          </reference>
          <reference field="2" count="1">
            <x v="5"/>
          </reference>
        </references>
      </pivotArea>
    </format>
    <format dxfId="72">
      <pivotArea collapsedLevelsAreSubtotals="1" fieldPosition="0">
        <references count="2">
          <reference field="4294967294" count="1" selected="0">
            <x v="1"/>
          </reference>
          <reference field="2" count="1">
            <x v="6"/>
          </reference>
        </references>
      </pivotArea>
    </format>
    <format dxfId="71">
      <pivotArea collapsedLevelsAreSubtotals="1" fieldPosition="0">
        <references count="2">
          <reference field="4294967294" count="1" selected="0">
            <x v="1"/>
          </reference>
          <reference field="2" count="1">
            <x v="7"/>
          </reference>
        </references>
      </pivotArea>
    </format>
    <format dxfId="70">
      <pivotArea collapsedLevelsAreSubtotals="1" fieldPosition="0">
        <references count="2">
          <reference field="4294967294" count="1" selected="0">
            <x v="1"/>
          </reference>
          <reference field="2" count="1">
            <x v="8"/>
          </reference>
        </references>
      </pivotArea>
    </format>
    <format dxfId="69">
      <pivotArea collapsedLevelsAreSubtotals="1" fieldPosition="0">
        <references count="2">
          <reference field="4294967294" count="1" selected="0">
            <x v="1"/>
          </reference>
          <reference field="2" count="1">
            <x v="9"/>
          </reference>
        </references>
      </pivotArea>
    </format>
    <format dxfId="68">
      <pivotArea collapsedLevelsAreSubtotals="1" fieldPosition="0">
        <references count="2">
          <reference field="4294967294" count="1" selected="0">
            <x v="1"/>
          </reference>
          <reference field="2" count="1">
            <x v="10"/>
          </reference>
        </references>
      </pivotArea>
    </format>
    <format dxfId="67">
      <pivotArea collapsedLevelsAreSubtotals="1" fieldPosition="0">
        <references count="2">
          <reference field="4294967294" count="1" selected="0">
            <x v="1"/>
          </reference>
          <reference field="2" count="1">
            <x v="11"/>
          </reference>
        </references>
      </pivotArea>
    </format>
    <format dxfId="66">
      <pivotArea collapsedLevelsAreSubtotals="1" fieldPosition="0">
        <references count="2">
          <reference field="4294967294" count="1" selected="0">
            <x v="1"/>
          </reference>
          <reference field="2" count="1">
            <x v="12"/>
          </reference>
        </references>
      </pivotArea>
    </format>
    <format dxfId="65">
      <pivotArea collapsedLevelsAreSubtotals="1" fieldPosition="0">
        <references count="2">
          <reference field="4294967294" count="1" selected="0">
            <x v="1"/>
          </reference>
          <reference field="2" count="1">
            <x v="13"/>
          </reference>
        </references>
      </pivotArea>
    </format>
    <format dxfId="64">
      <pivotArea collapsedLevelsAreSubtotals="1" fieldPosition="0">
        <references count="2">
          <reference field="4294967294" count="1" selected="0">
            <x v="1"/>
          </reference>
          <reference field="2" count="1">
            <x v="14"/>
          </reference>
        </references>
      </pivotArea>
    </format>
    <format dxfId="63">
      <pivotArea collapsedLevelsAreSubtotals="1" fieldPosition="0">
        <references count="2">
          <reference field="4294967294" count="1" selected="0">
            <x v="1"/>
          </reference>
          <reference field="2" count="1">
            <x v="15"/>
          </reference>
        </references>
      </pivotArea>
    </format>
    <format dxfId="62">
      <pivotArea collapsedLevelsAreSubtotals="1" fieldPosition="0">
        <references count="2">
          <reference field="4294967294" count="1" selected="0">
            <x v="1"/>
          </reference>
          <reference field="2" count="1">
            <x v="16"/>
          </reference>
        </references>
      </pivotArea>
    </format>
    <format dxfId="61">
      <pivotArea collapsedLevelsAreSubtotals="1" fieldPosition="0">
        <references count="2">
          <reference field="4294967294" count="1" selected="0">
            <x v="1"/>
          </reference>
          <reference field="2" count="1">
            <x v="17"/>
          </reference>
        </references>
      </pivotArea>
    </format>
    <format dxfId="6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9">
      <pivotArea field="2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58">
      <pivotArea field="2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57">
      <pivotArea field="2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56">
      <pivotArea dataOnly="0" labelOnly="1" grandRow="1" outline="0" fieldPosition="0"/>
    </format>
    <format dxfId="55">
      <pivotArea dataOnly="0" labelOnly="1" grandRow="1" outline="0" fieldPosition="0"/>
    </format>
    <format dxfId="54">
      <pivotArea grandRow="1" outline="0" collapsedLevelsAreSubtotals="1" fieldPosition="0"/>
    </format>
    <format dxfId="53">
      <pivotArea dataOnly="0" labelOnly="1" grandRow="1" outline="0" fieldPosition="0"/>
    </format>
    <format dxfId="52">
      <pivotArea collapsedLevelsAreSubtotals="1" fieldPosition="0">
        <references count="1">
          <reference field="2" count="1">
            <x v="0"/>
          </reference>
        </references>
      </pivotArea>
    </format>
    <format dxfId="51">
      <pivotArea collapsedLevelsAreSubtotals="1" fieldPosition="0">
        <references count="1">
          <reference field="2" count="1">
            <x v="1"/>
          </reference>
        </references>
      </pivotArea>
    </format>
    <format dxfId="50">
      <pivotArea collapsedLevelsAreSubtotals="1" fieldPosition="0">
        <references count="1">
          <reference field="2" count="1">
            <x v="2"/>
          </reference>
        </references>
      </pivotArea>
    </format>
    <format dxfId="49">
      <pivotArea collapsedLevelsAreSubtotals="1" fieldPosition="0">
        <references count="1">
          <reference field="2" count="1">
            <x v="3"/>
          </reference>
        </references>
      </pivotArea>
    </format>
    <format dxfId="48">
      <pivotArea collapsedLevelsAreSubtotals="1" fieldPosition="0">
        <references count="1">
          <reference field="2" count="1">
            <x v="4"/>
          </reference>
        </references>
      </pivotArea>
    </format>
    <format dxfId="47">
      <pivotArea collapsedLevelsAreSubtotals="1" fieldPosition="0">
        <references count="1">
          <reference field="2" count="1">
            <x v="5"/>
          </reference>
        </references>
      </pivotArea>
    </format>
    <format dxfId="46">
      <pivotArea collapsedLevelsAreSubtotals="1" fieldPosition="0">
        <references count="1">
          <reference field="2" count="1">
            <x v="6"/>
          </reference>
        </references>
      </pivotArea>
    </format>
    <format dxfId="45">
      <pivotArea collapsedLevelsAreSubtotals="1" fieldPosition="0">
        <references count="1">
          <reference field="2" count="1">
            <x v="7"/>
          </reference>
        </references>
      </pivotArea>
    </format>
    <format dxfId="44">
      <pivotArea collapsedLevelsAreSubtotals="1" fieldPosition="0">
        <references count="1">
          <reference field="2" count="1">
            <x v="8"/>
          </reference>
        </references>
      </pivotArea>
    </format>
    <format dxfId="43">
      <pivotArea collapsedLevelsAreSubtotals="1" fieldPosition="0">
        <references count="1">
          <reference field="2" count="1">
            <x v="9"/>
          </reference>
        </references>
      </pivotArea>
    </format>
    <format dxfId="42">
      <pivotArea collapsedLevelsAreSubtotals="1" fieldPosition="0">
        <references count="1">
          <reference field="2" count="1">
            <x v="10"/>
          </reference>
        </references>
      </pivotArea>
    </format>
    <format dxfId="41">
      <pivotArea collapsedLevelsAreSubtotals="1" fieldPosition="0">
        <references count="1">
          <reference field="2" count="1">
            <x v="11"/>
          </reference>
        </references>
      </pivotArea>
    </format>
    <format dxfId="40">
      <pivotArea collapsedLevelsAreSubtotals="1" fieldPosition="0">
        <references count="1">
          <reference field="2" count="1">
            <x v="12"/>
          </reference>
        </references>
      </pivotArea>
    </format>
    <format dxfId="39">
      <pivotArea collapsedLevelsAreSubtotals="1" fieldPosition="0">
        <references count="1">
          <reference field="2" count="1">
            <x v="13"/>
          </reference>
        </references>
      </pivotArea>
    </format>
    <format dxfId="38">
      <pivotArea collapsedLevelsAreSubtotals="1" fieldPosition="0">
        <references count="1">
          <reference field="2" count="1">
            <x v="14"/>
          </reference>
        </references>
      </pivotArea>
    </format>
    <format dxfId="37">
      <pivotArea collapsedLevelsAreSubtotals="1" fieldPosition="0">
        <references count="1">
          <reference field="2" count="1">
            <x v="15"/>
          </reference>
        </references>
      </pivotArea>
    </format>
    <format dxfId="36">
      <pivotArea collapsedLevelsAreSubtotals="1" fieldPosition="0">
        <references count="1">
          <reference field="2" count="1">
            <x v="16"/>
          </reference>
        </references>
      </pivotArea>
    </format>
    <format dxfId="35">
      <pivotArea collapsedLevelsAreSubtotals="1" fieldPosition="0">
        <references count="1">
          <reference field="2" count="1">
            <x v="17"/>
          </reference>
        </references>
      </pivotArea>
    </format>
    <format dxfId="34">
      <pivotArea field="2" type="button" dataOnly="0" labelOnly="1" outline="0" axis="axisRow" fieldPosition="0"/>
    </format>
    <format dxfId="33">
      <pivotArea dataOnly="0" labelOnly="1" fieldPosition="0">
        <references count="1">
          <reference field="2" count="0"/>
        </references>
      </pivotArea>
    </format>
    <format dxfId="3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">
      <pivotArea collapsedLevelsAreSubtotals="1" fieldPosition="0">
        <references count="2">
          <reference field="4294967294" count="1" selected="0">
            <x v="1"/>
          </reference>
          <reference field="2" count="1">
            <x v="0"/>
          </reference>
        </references>
      </pivotArea>
    </format>
    <format dxfId="26">
      <pivotArea collapsedLevelsAreSubtotals="1" fieldPosition="0">
        <references count="2">
          <reference field="4294967294" count="1" selected="0">
            <x v="1"/>
          </reference>
          <reference field="2" count="1">
            <x v="1"/>
          </reference>
        </references>
      </pivotArea>
    </format>
    <format dxfId="25">
      <pivotArea collapsedLevelsAreSubtotals="1" fieldPosition="0">
        <references count="2">
          <reference field="4294967294" count="1" selected="0">
            <x v="1"/>
          </reference>
          <reference field="2" count="1">
            <x v="2"/>
          </reference>
        </references>
      </pivotArea>
    </format>
    <format dxfId="24">
      <pivotArea collapsedLevelsAreSubtotals="1" fieldPosition="0">
        <references count="2">
          <reference field="4294967294" count="1" selected="0">
            <x v="1"/>
          </reference>
          <reference field="2" count="1">
            <x v="3"/>
          </reference>
        </references>
      </pivotArea>
    </format>
    <format dxfId="23">
      <pivotArea collapsedLevelsAreSubtotals="1" fieldPosition="0">
        <references count="2">
          <reference field="4294967294" count="1" selected="0">
            <x v="1"/>
          </reference>
          <reference field="2" count="1">
            <x v="4"/>
          </reference>
        </references>
      </pivotArea>
    </format>
    <format dxfId="22">
      <pivotArea collapsedLevelsAreSubtotals="1" fieldPosition="0">
        <references count="2">
          <reference field="4294967294" count="1" selected="0">
            <x v="1"/>
          </reference>
          <reference field="2" count="1">
            <x v="5"/>
          </reference>
        </references>
      </pivotArea>
    </format>
    <format dxfId="21">
      <pivotArea collapsedLevelsAreSubtotals="1" fieldPosition="0">
        <references count="2">
          <reference field="4294967294" count="1" selected="0">
            <x v="1"/>
          </reference>
          <reference field="2" count="1">
            <x v="6"/>
          </reference>
        </references>
      </pivotArea>
    </format>
    <format dxfId="20">
      <pivotArea collapsedLevelsAreSubtotals="1" fieldPosition="0">
        <references count="2">
          <reference field="4294967294" count="1" selected="0">
            <x v="1"/>
          </reference>
          <reference field="2" count="1">
            <x v="7"/>
          </reference>
        </references>
      </pivotArea>
    </format>
    <format dxfId="19">
      <pivotArea collapsedLevelsAreSubtotals="1" fieldPosition="0">
        <references count="2">
          <reference field="4294967294" count="1" selected="0">
            <x v="1"/>
          </reference>
          <reference field="2" count="1">
            <x v="8"/>
          </reference>
        </references>
      </pivotArea>
    </format>
    <format dxfId="18">
      <pivotArea collapsedLevelsAreSubtotals="1" fieldPosition="0">
        <references count="2">
          <reference field="4294967294" count="1" selected="0">
            <x v="1"/>
          </reference>
          <reference field="2" count="1">
            <x v="9"/>
          </reference>
        </references>
      </pivotArea>
    </format>
    <format dxfId="17">
      <pivotArea collapsedLevelsAreSubtotals="1" fieldPosition="0">
        <references count="2">
          <reference field="4294967294" count="1" selected="0">
            <x v="1"/>
          </reference>
          <reference field="2" count="1">
            <x v="10"/>
          </reference>
        </references>
      </pivotArea>
    </format>
    <format dxfId="16">
      <pivotArea collapsedLevelsAreSubtotals="1" fieldPosition="0">
        <references count="2">
          <reference field="4294967294" count="1" selected="0">
            <x v="1"/>
          </reference>
          <reference field="2" count="1">
            <x v="11"/>
          </reference>
        </references>
      </pivotArea>
    </format>
    <format dxfId="15">
      <pivotArea collapsedLevelsAreSubtotals="1" fieldPosition="0">
        <references count="2">
          <reference field="4294967294" count="1" selected="0">
            <x v="1"/>
          </reference>
          <reference field="2" count="1">
            <x v="12"/>
          </reference>
        </references>
      </pivotArea>
    </format>
    <format dxfId="14">
      <pivotArea collapsedLevelsAreSubtotals="1" fieldPosition="0">
        <references count="2">
          <reference field="4294967294" count="1" selected="0">
            <x v="1"/>
          </reference>
          <reference field="2" count="1">
            <x v="13"/>
          </reference>
        </references>
      </pivotArea>
    </format>
    <format dxfId="13">
      <pivotArea collapsedLevelsAreSubtotals="1" fieldPosition="0">
        <references count="2">
          <reference field="4294967294" count="1" selected="0">
            <x v="1"/>
          </reference>
          <reference field="2" count="1">
            <x v="14"/>
          </reference>
        </references>
      </pivotArea>
    </format>
    <format dxfId="12">
      <pivotArea collapsedLevelsAreSubtotals="1" fieldPosition="0">
        <references count="2">
          <reference field="4294967294" count="1" selected="0">
            <x v="1"/>
          </reference>
          <reference field="2" count="1">
            <x v="15"/>
          </reference>
        </references>
      </pivotArea>
    </format>
    <format dxfId="11">
      <pivotArea collapsedLevelsAreSubtotals="1" fieldPosition="0">
        <references count="2">
          <reference field="4294967294" count="1" selected="0">
            <x v="1"/>
          </reference>
          <reference field="2" count="1">
            <x v="16"/>
          </reference>
        </references>
      </pivotArea>
    </format>
    <format dxfId="10">
      <pivotArea collapsedLevelsAreSubtotals="1" fieldPosition="0">
        <references count="2">
          <reference field="4294967294" count="1" selected="0">
            <x v="1"/>
          </reference>
          <reference field="2" count="1">
            <x v="17"/>
          </reference>
        </references>
      </pivotArea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GRUPPE" sourceName="GRUPPE">
  <pivotTables>
    <pivotTable tabId="6" name="TABLEAU OK2"/>
  </pivotTables>
  <data>
    <tabular pivotCacheId="6">
      <items count="18">
        <i x="9" s="1"/>
        <i x="16" s="1"/>
        <i x="6" s="1"/>
        <i x="14" s="1"/>
        <i x="7" s="1"/>
        <i x="8" s="1"/>
        <i x="2" s="1"/>
        <i x="15" s="1"/>
        <i x="3" s="1"/>
        <i x="11" s="1"/>
        <i x="4" s="1"/>
        <i x="1" s="1"/>
        <i x="5" s="1"/>
        <i x="0" s="1"/>
        <i x="10" s="1"/>
        <i x="13" s="1"/>
        <i x="12" s="1"/>
        <i x="17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GRUPPE" cache="Segment_GRUPPE" caption="GRUPPE" columnCount="3" style="GLX1" rowHeight="2520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O1" sourceName="DATO">
  <pivotTables>
    <pivotTable tabId="6" name="TABLEAU OK2"/>
  </pivotTables>
  <state minimalRefreshVersion="6" lastRefreshVersion="6" pivotCacheId="6" filterType="unknown">
    <bounds startDate="2015-01-01T00:00:00" endDate="2016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O" cache="ChronologieNative_DATO1" caption="DATO" level="0" selectionLevel="0" scrollPosition="2015-01-01T00:00:00" style="GLX2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2"/>
  <sheetViews>
    <sheetView tabSelected="1" workbookViewId="0">
      <selection activeCell="J20" sqref="J20"/>
    </sheetView>
  </sheetViews>
  <sheetFormatPr baseColWidth="10" defaultColWidth="9.140625" defaultRowHeight="21" customHeight="1" x14ac:dyDescent="0.25"/>
  <cols>
    <col min="1" max="1" width="2" style="9" customWidth="1"/>
    <col min="2" max="2" width="15.85546875" style="39" customWidth="1"/>
    <col min="3" max="3" width="84.140625" style="40" customWidth="1"/>
    <col min="4" max="4" width="30.7109375" style="6" customWidth="1"/>
    <col min="5" max="5" width="14" style="7" customWidth="1"/>
    <col min="6" max="6" width="18" style="8" customWidth="1"/>
    <col min="7" max="7" width="1.85546875" style="9" customWidth="1"/>
    <col min="8" max="8" width="12.28515625" style="7" customWidth="1"/>
    <col min="9" max="9" width="5" style="9" customWidth="1"/>
    <col min="10" max="10" width="30.7109375" style="9" customWidth="1"/>
    <col min="11" max="11" width="3" style="9" customWidth="1"/>
    <col min="12" max="12" width="30.7109375" style="9" customWidth="1"/>
    <col min="13" max="13" width="11" style="9" customWidth="1"/>
    <col min="14" max="14" width="10.5703125" style="9" customWidth="1"/>
    <col min="15" max="15" width="10.85546875" style="9" customWidth="1"/>
    <col min="16" max="16" width="11.7109375" style="9" customWidth="1"/>
    <col min="17" max="16384" width="9.140625" style="9"/>
  </cols>
  <sheetData>
    <row r="1" spans="1:16" ht="51.75" customHeight="1" x14ac:dyDescent="0.25">
      <c r="A1" s="5"/>
      <c r="B1" s="48" t="s">
        <v>79</v>
      </c>
      <c r="C1" s="48"/>
      <c r="D1" s="48"/>
      <c r="E1" s="48"/>
      <c r="F1" s="48"/>
      <c r="G1" s="5"/>
      <c r="H1" s="9"/>
      <c r="J1" s="10"/>
    </row>
    <row r="2" spans="1:16" ht="39.75" customHeight="1" thickBot="1" x14ac:dyDescent="0.3">
      <c r="B2" s="11" t="s">
        <v>0</v>
      </c>
      <c r="C2" s="12" t="s">
        <v>1</v>
      </c>
      <c r="D2" s="13" t="s">
        <v>2</v>
      </c>
      <c r="E2" s="14" t="s">
        <v>3</v>
      </c>
      <c r="F2" s="15" t="s">
        <v>4</v>
      </c>
      <c r="H2" s="51"/>
      <c r="J2" s="49" t="s">
        <v>5</v>
      </c>
      <c r="K2" s="50"/>
      <c r="L2" s="50"/>
    </row>
    <row r="3" spans="1:16" ht="21" customHeight="1" thickTop="1" x14ac:dyDescent="0.25">
      <c r="B3" s="16">
        <v>42185</v>
      </c>
      <c r="C3" s="17" t="s">
        <v>6</v>
      </c>
      <c r="D3" s="18" t="s">
        <v>7</v>
      </c>
      <c r="E3" s="19">
        <v>471.19</v>
      </c>
      <c r="F3" s="20"/>
      <c r="H3" s="52"/>
      <c r="J3" s="21" t="s">
        <v>8</v>
      </c>
      <c r="K3" s="22"/>
      <c r="L3" s="23" t="s">
        <v>9</v>
      </c>
    </row>
    <row r="4" spans="1:16" ht="21" customHeight="1" x14ac:dyDescent="0.25">
      <c r="B4" s="24">
        <v>42186</v>
      </c>
      <c r="C4" s="25" t="s">
        <v>10</v>
      </c>
      <c r="D4" s="26" t="s">
        <v>11</v>
      </c>
      <c r="E4" s="27">
        <v>6500</v>
      </c>
      <c r="F4" s="28"/>
      <c r="H4" s="53"/>
      <c r="J4" s="23" t="s">
        <v>12</v>
      </c>
      <c r="K4" s="22"/>
      <c r="L4" s="23" t="s">
        <v>13</v>
      </c>
    </row>
    <row r="5" spans="1:16" ht="21" customHeight="1" x14ac:dyDescent="0.25">
      <c r="B5" s="24">
        <v>42186</v>
      </c>
      <c r="C5" s="25" t="s">
        <v>14</v>
      </c>
      <c r="D5" s="26" t="s">
        <v>12</v>
      </c>
      <c r="E5" s="27">
        <v>1000</v>
      </c>
      <c r="F5" s="28"/>
      <c r="H5" s="53"/>
      <c r="J5" s="21" t="s">
        <v>11</v>
      </c>
      <c r="K5" s="22"/>
      <c r="L5" s="23" t="s">
        <v>15</v>
      </c>
    </row>
    <row r="6" spans="1:16" ht="21" customHeight="1" x14ac:dyDescent="0.25">
      <c r="B6" s="24">
        <v>42188</v>
      </c>
      <c r="C6" s="25" t="s">
        <v>16</v>
      </c>
      <c r="D6" s="26" t="s">
        <v>17</v>
      </c>
      <c r="E6" s="27">
        <v>533</v>
      </c>
      <c r="F6" s="28"/>
      <c r="H6" s="53"/>
      <c r="J6" s="23" t="s">
        <v>18</v>
      </c>
      <c r="K6" s="22"/>
      <c r="L6" s="23" t="s">
        <v>19</v>
      </c>
    </row>
    <row r="7" spans="1:16" ht="21" customHeight="1" x14ac:dyDescent="0.25">
      <c r="B7" s="24">
        <v>42188</v>
      </c>
      <c r="C7" s="25" t="s">
        <v>20</v>
      </c>
      <c r="D7" s="26" t="s">
        <v>21</v>
      </c>
      <c r="E7" s="29">
        <v>350</v>
      </c>
      <c r="F7" s="28"/>
      <c r="H7" s="53"/>
      <c r="J7" s="23" t="s">
        <v>22</v>
      </c>
      <c r="K7" s="22"/>
      <c r="L7" s="23" t="s">
        <v>21</v>
      </c>
      <c r="P7" s="30"/>
    </row>
    <row r="8" spans="1:16" ht="21" customHeight="1" x14ac:dyDescent="0.25">
      <c r="B8" s="24">
        <v>42189</v>
      </c>
      <c r="C8" s="31" t="s">
        <v>23</v>
      </c>
      <c r="D8" s="26" t="s">
        <v>8</v>
      </c>
      <c r="E8" s="29"/>
      <c r="F8" s="32">
        <v>10000</v>
      </c>
      <c r="H8" s="53"/>
      <c r="J8" s="21" t="s">
        <v>24</v>
      </c>
      <c r="K8" s="22"/>
      <c r="L8" s="23" t="s">
        <v>25</v>
      </c>
    </row>
    <row r="9" spans="1:16" ht="21" customHeight="1" x14ac:dyDescent="0.25">
      <c r="B9" s="24">
        <v>42189</v>
      </c>
      <c r="C9" s="31" t="s">
        <v>26</v>
      </c>
      <c r="D9" s="26" t="s">
        <v>21</v>
      </c>
      <c r="E9" s="29">
        <v>152</v>
      </c>
      <c r="F9" s="32"/>
      <c r="H9" s="53"/>
      <c r="J9" s="21" t="s">
        <v>7</v>
      </c>
      <c r="K9" s="22"/>
      <c r="L9" s="23" t="s">
        <v>27</v>
      </c>
    </row>
    <row r="10" spans="1:16" ht="21" customHeight="1" x14ac:dyDescent="0.25">
      <c r="B10" s="24">
        <v>42190</v>
      </c>
      <c r="C10" s="31" t="s">
        <v>28</v>
      </c>
      <c r="D10" s="26" t="s">
        <v>7</v>
      </c>
      <c r="E10" s="29">
        <v>190.3</v>
      </c>
      <c r="F10" s="32"/>
      <c r="H10" s="53"/>
      <c r="J10" s="23" t="s">
        <v>17</v>
      </c>
      <c r="K10" s="22"/>
      <c r="L10" s="23" t="s">
        <v>29</v>
      </c>
      <c r="P10" s="30"/>
    </row>
    <row r="11" spans="1:16" ht="21" customHeight="1" x14ac:dyDescent="0.25">
      <c r="B11" s="24">
        <v>42192</v>
      </c>
      <c r="C11" s="31" t="s">
        <v>30</v>
      </c>
      <c r="D11" s="26" t="s">
        <v>7</v>
      </c>
      <c r="E11" s="29">
        <v>762.58</v>
      </c>
      <c r="F11" s="32"/>
      <c r="H11" s="53"/>
      <c r="J11" s="21" t="s">
        <v>31</v>
      </c>
      <c r="K11" s="22"/>
      <c r="L11" s="23" t="s">
        <v>32</v>
      </c>
    </row>
    <row r="12" spans="1:16" ht="21" customHeight="1" x14ac:dyDescent="0.25">
      <c r="B12" s="24">
        <v>42196</v>
      </c>
      <c r="C12" s="31" t="s">
        <v>33</v>
      </c>
      <c r="D12" s="33" t="s">
        <v>17</v>
      </c>
      <c r="E12" s="29">
        <v>244</v>
      </c>
      <c r="F12" s="32"/>
      <c r="H12" s="53"/>
      <c r="J12" s="21" t="s">
        <v>34</v>
      </c>
      <c r="K12" s="22"/>
      <c r="L12" s="23" t="s">
        <v>35</v>
      </c>
    </row>
    <row r="13" spans="1:16" ht="21" customHeight="1" x14ac:dyDescent="0.25">
      <c r="B13" s="24">
        <v>42196</v>
      </c>
      <c r="C13" s="31" t="s">
        <v>36</v>
      </c>
      <c r="D13" s="26" t="s">
        <v>7</v>
      </c>
      <c r="E13" s="29">
        <v>71</v>
      </c>
      <c r="F13" s="32"/>
      <c r="H13" s="53"/>
      <c r="J13" s="23" t="s">
        <v>37</v>
      </c>
      <c r="K13" s="22"/>
      <c r="L13" s="23" t="s">
        <v>38</v>
      </c>
    </row>
    <row r="14" spans="1:16" ht="21" customHeight="1" x14ac:dyDescent="0.25">
      <c r="B14" s="24">
        <v>42197</v>
      </c>
      <c r="C14" s="31" t="s">
        <v>39</v>
      </c>
      <c r="D14" s="26" t="s">
        <v>7</v>
      </c>
      <c r="E14" s="29">
        <v>102.67</v>
      </c>
      <c r="F14" s="32"/>
      <c r="H14" s="54"/>
      <c r="J14" s="23" t="s">
        <v>40</v>
      </c>
      <c r="K14" s="22"/>
      <c r="L14" s="23" t="s">
        <v>41</v>
      </c>
    </row>
    <row r="15" spans="1:16" ht="21" customHeight="1" x14ac:dyDescent="0.25">
      <c r="B15" s="34">
        <v>42197</v>
      </c>
      <c r="C15" s="25" t="s">
        <v>42</v>
      </c>
      <c r="D15" s="33" t="s">
        <v>40</v>
      </c>
      <c r="E15" s="29">
        <v>414.15</v>
      </c>
      <c r="F15" s="32"/>
      <c r="H15" s="54"/>
      <c r="J15" s="23" t="s">
        <v>43</v>
      </c>
      <c r="K15" s="22"/>
      <c r="L15" s="23" t="s">
        <v>44</v>
      </c>
    </row>
    <row r="16" spans="1:16" ht="21" customHeight="1" x14ac:dyDescent="0.25">
      <c r="B16" s="34">
        <v>42197</v>
      </c>
      <c r="C16" s="25" t="s">
        <v>45</v>
      </c>
      <c r="D16" s="26" t="s">
        <v>31</v>
      </c>
      <c r="E16" s="29">
        <v>78</v>
      </c>
      <c r="F16" s="32"/>
      <c r="H16" s="54"/>
    </row>
    <row r="17" spans="2:8" ht="21" customHeight="1" x14ac:dyDescent="0.25">
      <c r="B17" s="34">
        <v>42198</v>
      </c>
      <c r="C17" s="25" t="s">
        <v>46</v>
      </c>
      <c r="D17" s="26" t="s">
        <v>7</v>
      </c>
      <c r="E17" s="29">
        <v>519.49</v>
      </c>
      <c r="F17" s="32"/>
      <c r="H17" s="53"/>
    </row>
    <row r="18" spans="2:8" ht="21" customHeight="1" x14ac:dyDescent="0.25">
      <c r="B18" s="34">
        <v>42200</v>
      </c>
      <c r="C18" s="25" t="s">
        <v>47</v>
      </c>
      <c r="D18" s="33" t="s">
        <v>37</v>
      </c>
      <c r="E18" s="29">
        <v>874</v>
      </c>
      <c r="F18" s="32"/>
      <c r="H18" s="53"/>
    </row>
    <row r="19" spans="2:8" ht="21" customHeight="1" x14ac:dyDescent="0.25">
      <c r="B19" s="34">
        <v>42202</v>
      </c>
      <c r="C19" s="25" t="s">
        <v>48</v>
      </c>
      <c r="D19" s="33" t="s">
        <v>40</v>
      </c>
      <c r="E19" s="29">
        <v>3500</v>
      </c>
      <c r="F19" s="32"/>
      <c r="H19" s="53"/>
    </row>
    <row r="20" spans="2:8" ht="21" customHeight="1" x14ac:dyDescent="0.25">
      <c r="B20" s="34">
        <v>42203</v>
      </c>
      <c r="C20" s="25" t="s">
        <v>49</v>
      </c>
      <c r="D20" s="26" t="s">
        <v>7</v>
      </c>
      <c r="E20" s="29">
        <v>489.5</v>
      </c>
      <c r="F20" s="32"/>
      <c r="H20" s="53"/>
    </row>
    <row r="21" spans="2:8" ht="21" customHeight="1" x14ac:dyDescent="0.25">
      <c r="B21" s="34">
        <v>42206</v>
      </c>
      <c r="C21" s="25" t="s">
        <v>50</v>
      </c>
      <c r="D21" s="33" t="s">
        <v>35</v>
      </c>
      <c r="E21" s="29">
        <v>46</v>
      </c>
      <c r="F21" s="32"/>
      <c r="H21" s="53"/>
    </row>
    <row r="22" spans="2:8" ht="21" customHeight="1" x14ac:dyDescent="0.25">
      <c r="B22" s="34">
        <v>42209</v>
      </c>
      <c r="C22" s="25" t="s">
        <v>51</v>
      </c>
      <c r="D22" s="26" t="s">
        <v>7</v>
      </c>
      <c r="E22" s="29">
        <v>68</v>
      </c>
      <c r="F22" s="32"/>
      <c r="H22" s="53"/>
    </row>
    <row r="23" spans="2:8" ht="21" customHeight="1" x14ac:dyDescent="0.25">
      <c r="B23" s="34">
        <v>42209</v>
      </c>
      <c r="C23" s="25" t="s">
        <v>52</v>
      </c>
      <c r="D23" s="33" t="s">
        <v>19</v>
      </c>
      <c r="E23" s="29">
        <v>150</v>
      </c>
      <c r="F23" s="32"/>
      <c r="H23" s="55"/>
    </row>
    <row r="24" spans="2:8" ht="21" customHeight="1" x14ac:dyDescent="0.25">
      <c r="B24" s="24">
        <v>42209</v>
      </c>
      <c r="C24" s="31" t="s">
        <v>53</v>
      </c>
      <c r="D24" s="33" t="s">
        <v>19</v>
      </c>
      <c r="E24" s="29">
        <v>31.2</v>
      </c>
      <c r="F24" s="32"/>
      <c r="H24" s="56"/>
    </row>
    <row r="25" spans="2:8" ht="21" customHeight="1" x14ac:dyDescent="0.25">
      <c r="B25" s="24">
        <v>42210</v>
      </c>
      <c r="C25" s="25" t="s">
        <v>54</v>
      </c>
      <c r="D25" s="26" t="s">
        <v>8</v>
      </c>
      <c r="E25" s="29"/>
      <c r="F25" s="28">
        <v>10000</v>
      </c>
      <c r="H25" s="53"/>
    </row>
    <row r="26" spans="2:8" ht="21" customHeight="1" x14ac:dyDescent="0.25">
      <c r="B26" s="34">
        <v>42210</v>
      </c>
      <c r="C26" s="25" t="s">
        <v>55</v>
      </c>
      <c r="D26" s="33" t="s">
        <v>29</v>
      </c>
      <c r="E26" s="29">
        <v>389.91</v>
      </c>
      <c r="F26" s="32"/>
      <c r="H26" s="53"/>
    </row>
    <row r="27" spans="2:8" ht="21" customHeight="1" x14ac:dyDescent="0.25">
      <c r="B27" s="34">
        <v>42210</v>
      </c>
      <c r="C27" s="25" t="s">
        <v>56</v>
      </c>
      <c r="D27" s="33" t="s">
        <v>43</v>
      </c>
      <c r="E27" s="29">
        <v>129.35</v>
      </c>
      <c r="F27" s="32"/>
      <c r="G27" s="5"/>
      <c r="H27" s="56"/>
    </row>
    <row r="28" spans="2:8" ht="21" customHeight="1" x14ac:dyDescent="0.25">
      <c r="B28" s="34">
        <v>42210</v>
      </c>
      <c r="C28" s="25" t="s">
        <v>57</v>
      </c>
      <c r="D28" s="33" t="s">
        <v>29</v>
      </c>
      <c r="E28" s="29">
        <v>4811.8999999999996</v>
      </c>
      <c r="F28" s="32"/>
      <c r="H28" s="53"/>
    </row>
    <row r="29" spans="2:8" ht="21" customHeight="1" x14ac:dyDescent="0.25">
      <c r="B29" s="34">
        <v>42210</v>
      </c>
      <c r="C29" s="25" t="s">
        <v>58</v>
      </c>
      <c r="D29" s="33" t="s">
        <v>41</v>
      </c>
      <c r="E29" s="29">
        <v>688.07</v>
      </c>
      <c r="F29" s="32"/>
      <c r="H29" s="56"/>
    </row>
    <row r="30" spans="2:8" ht="21" customHeight="1" x14ac:dyDescent="0.25">
      <c r="B30" s="34">
        <v>42210</v>
      </c>
      <c r="C30" s="25" t="s">
        <v>59</v>
      </c>
      <c r="D30" s="33" t="s">
        <v>60</v>
      </c>
      <c r="E30" s="29">
        <v>368.78</v>
      </c>
      <c r="F30" s="32"/>
      <c r="H30" s="56"/>
    </row>
    <row r="31" spans="2:8" ht="21" customHeight="1" x14ac:dyDescent="0.25">
      <c r="B31" s="34">
        <v>42211</v>
      </c>
      <c r="C31" s="25" t="s">
        <v>61</v>
      </c>
      <c r="D31" s="33" t="s">
        <v>60</v>
      </c>
      <c r="E31" s="29">
        <v>339.45</v>
      </c>
      <c r="F31" s="32"/>
      <c r="H31" s="56"/>
    </row>
    <row r="32" spans="2:8" ht="21" customHeight="1" x14ac:dyDescent="0.25">
      <c r="B32" s="34">
        <v>42211</v>
      </c>
      <c r="C32" s="25" t="s">
        <v>62</v>
      </c>
      <c r="D32" s="33" t="s">
        <v>60</v>
      </c>
      <c r="E32" s="29">
        <v>111.93</v>
      </c>
      <c r="F32" s="32"/>
      <c r="H32" s="56"/>
    </row>
    <row r="33" spans="2:8" ht="21" customHeight="1" x14ac:dyDescent="0.25">
      <c r="B33" s="34">
        <v>42212</v>
      </c>
      <c r="C33" s="25" t="s">
        <v>63</v>
      </c>
      <c r="D33" s="33" t="s">
        <v>60</v>
      </c>
      <c r="E33" s="29">
        <v>488.63</v>
      </c>
      <c r="F33" s="32"/>
      <c r="H33" s="56"/>
    </row>
    <row r="34" spans="2:8" ht="21" customHeight="1" x14ac:dyDescent="0.25">
      <c r="B34" s="34">
        <v>42212</v>
      </c>
      <c r="C34" s="25" t="s">
        <v>64</v>
      </c>
      <c r="D34" s="33" t="s">
        <v>60</v>
      </c>
      <c r="E34" s="29">
        <v>276.58999999999997</v>
      </c>
      <c r="F34" s="32"/>
      <c r="H34" s="56"/>
    </row>
    <row r="35" spans="2:8" ht="21" customHeight="1" x14ac:dyDescent="0.25">
      <c r="B35" s="34">
        <v>42212</v>
      </c>
      <c r="C35" s="25" t="s">
        <v>65</v>
      </c>
      <c r="D35" s="33" t="s">
        <v>43</v>
      </c>
      <c r="E35" s="29">
        <v>130</v>
      </c>
      <c r="F35" s="32"/>
      <c r="H35" s="56"/>
    </row>
    <row r="36" spans="2:8" ht="21" customHeight="1" x14ac:dyDescent="0.25">
      <c r="B36" s="34">
        <v>42212</v>
      </c>
      <c r="C36" s="25" t="s">
        <v>66</v>
      </c>
      <c r="D36" s="33" t="s">
        <v>29</v>
      </c>
      <c r="E36" s="29">
        <v>1813.24</v>
      </c>
      <c r="F36" s="32"/>
      <c r="H36" s="53"/>
    </row>
    <row r="37" spans="2:8" ht="21" customHeight="1" x14ac:dyDescent="0.25">
      <c r="B37" s="34">
        <v>42213</v>
      </c>
      <c r="C37" s="25" t="s">
        <v>67</v>
      </c>
      <c r="D37" s="33" t="s">
        <v>29</v>
      </c>
      <c r="E37" s="29">
        <v>1739.6</v>
      </c>
      <c r="F37" s="32"/>
      <c r="H37" s="53"/>
    </row>
    <row r="38" spans="2:8" ht="21" customHeight="1" x14ac:dyDescent="0.25">
      <c r="B38" s="34">
        <v>42213</v>
      </c>
      <c r="C38" s="25" t="s">
        <v>68</v>
      </c>
      <c r="D38" s="33" t="s">
        <v>35</v>
      </c>
      <c r="E38" s="29">
        <v>1739.6</v>
      </c>
      <c r="F38" s="32"/>
      <c r="H38" s="53"/>
    </row>
    <row r="39" spans="2:8" ht="21" customHeight="1" x14ac:dyDescent="0.25">
      <c r="B39" s="34">
        <v>42213</v>
      </c>
      <c r="C39" s="25" t="s">
        <v>69</v>
      </c>
      <c r="D39" s="33" t="s">
        <v>35</v>
      </c>
      <c r="E39" s="29"/>
      <c r="F39" s="32">
        <v>1670.58</v>
      </c>
      <c r="H39" s="53"/>
    </row>
    <row r="40" spans="2:8" ht="21" customHeight="1" x14ac:dyDescent="0.25">
      <c r="B40" s="34">
        <v>42214</v>
      </c>
      <c r="C40" s="25" t="s">
        <v>70</v>
      </c>
      <c r="D40" s="26" t="s">
        <v>8</v>
      </c>
      <c r="E40" s="29"/>
      <c r="F40" s="32">
        <v>15000</v>
      </c>
      <c r="H40" s="53"/>
    </row>
    <row r="41" spans="2:8" ht="21" customHeight="1" x14ac:dyDescent="0.25">
      <c r="B41" s="34">
        <v>42214</v>
      </c>
      <c r="C41" s="25" t="s">
        <v>71</v>
      </c>
      <c r="D41" s="33" t="s">
        <v>27</v>
      </c>
      <c r="E41" s="29">
        <v>9170.14</v>
      </c>
      <c r="F41" s="32"/>
      <c r="H41" s="53"/>
    </row>
    <row r="42" spans="2:8" ht="21" customHeight="1" x14ac:dyDescent="0.25">
      <c r="B42" s="35">
        <v>42216</v>
      </c>
      <c r="C42" s="36" t="s">
        <v>72</v>
      </c>
      <c r="D42" s="23" t="s">
        <v>32</v>
      </c>
      <c r="E42" s="37">
        <v>117.5</v>
      </c>
      <c r="F42" s="38"/>
      <c r="H42" s="57"/>
    </row>
  </sheetData>
  <mergeCells count="1">
    <mergeCell ref="B1:F1"/>
  </mergeCells>
  <conditionalFormatting sqref="F3 F7 F14:F23">
    <cfRule type="expression" dxfId="31" priority="3">
      <formula>#REF!="Dépenses"</formula>
    </cfRule>
    <cfRule type="expression" dxfId="30" priority="4">
      <formula>#REF!="Revenus"</formula>
    </cfRule>
  </conditionalFormatting>
  <conditionalFormatting sqref="E4:F6 E8:F13 E24:F25">
    <cfRule type="expression" dxfId="29" priority="5">
      <formula>#REF!="Dépenses"</formula>
    </cfRule>
    <cfRule type="expression" dxfId="28" priority="6">
      <formula>#REF!="Revenus"</formula>
    </cfRule>
  </conditionalFormatting>
  <conditionalFormatting sqref="H4:H6 H8:H13 H24:H25">
    <cfRule type="expression" dxfId="5" priority="1">
      <formula>#REF!="Dépenses"</formula>
    </cfRule>
    <cfRule type="expression" dxfId="4" priority="2">
      <formula>#REF!="Revenus"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R30"/>
  <sheetViews>
    <sheetView workbookViewId="0">
      <selection activeCell="B35" sqref="B35"/>
    </sheetView>
  </sheetViews>
  <sheetFormatPr baseColWidth="10" defaultRowHeight="15" x14ac:dyDescent="0.25"/>
  <cols>
    <col min="1" max="1" width="1.85546875" style="1" customWidth="1"/>
    <col min="2" max="2" width="32.42578125" style="1" customWidth="1"/>
    <col min="3" max="3" width="15.140625" style="1" customWidth="1"/>
    <col min="4" max="4" width="18" style="1" customWidth="1"/>
    <col min="5" max="5" width="2.5703125" style="1" customWidth="1"/>
    <col min="6" max="6" width="14.85546875" style="1" bestFit="1" customWidth="1"/>
    <col min="7" max="7" width="13.85546875" style="1" bestFit="1" customWidth="1"/>
    <col min="8" max="8" width="14.85546875" style="1" bestFit="1" customWidth="1"/>
    <col min="9" max="9" width="13.85546875" style="1" bestFit="1" customWidth="1"/>
    <col min="10" max="10" width="19.85546875" style="1" bestFit="1" customWidth="1"/>
    <col min="11" max="11" width="18.85546875" style="1" bestFit="1" customWidth="1"/>
    <col min="12" max="12" width="3" style="1" bestFit="1" customWidth="1"/>
    <col min="13" max="14" width="7" style="1" bestFit="1" customWidth="1"/>
    <col min="15" max="15" width="6" style="1" bestFit="1" customWidth="1"/>
    <col min="16" max="18" width="15.7109375" style="1" customWidth="1"/>
    <col min="19" max="19" width="4" style="1" bestFit="1" customWidth="1"/>
    <col min="20" max="20" width="6" style="1" bestFit="1" customWidth="1"/>
    <col min="21" max="21" width="4" style="1" bestFit="1" customWidth="1"/>
    <col min="22" max="23" width="7" style="1" bestFit="1" customWidth="1"/>
    <col min="24" max="24" width="4" style="1" bestFit="1" customWidth="1"/>
    <col min="25" max="29" width="7" style="1" bestFit="1" customWidth="1"/>
    <col min="30" max="30" width="6" style="1" bestFit="1" customWidth="1"/>
    <col min="31" max="31" width="7" style="1" bestFit="1" customWidth="1"/>
    <col min="32" max="32" width="4" style="1" bestFit="1" customWidth="1"/>
    <col min="33" max="34" width="7" style="1" bestFit="1" customWidth="1"/>
    <col min="35" max="35" width="4" style="1" bestFit="1" customWidth="1"/>
    <col min="36" max="36" width="5" style="1" bestFit="1" customWidth="1"/>
    <col min="37" max="37" width="7" style="1" bestFit="1" customWidth="1"/>
    <col min="38" max="38" width="8" style="1" bestFit="1" customWidth="1"/>
    <col min="39" max="39" width="5" style="1" bestFit="1" customWidth="1"/>
    <col min="40" max="40" width="7" style="1" bestFit="1" customWidth="1"/>
    <col min="41" max="41" width="5" style="1" bestFit="1" customWidth="1"/>
    <col min="42" max="42" width="8" style="1" bestFit="1" customWidth="1"/>
    <col min="43" max="43" width="6.28515625" style="1" bestFit="1" customWidth="1"/>
    <col min="44" max="44" width="11.140625" style="1" bestFit="1" customWidth="1"/>
    <col min="45" max="45" width="12.5703125" style="1" bestFit="1" customWidth="1"/>
    <col min="46" max="16384" width="11.42578125" style="1"/>
  </cols>
  <sheetData>
    <row r="1" spans="2:18" ht="9.9499999999999993" customHeight="1" x14ac:dyDescent="0.25"/>
    <row r="2" spans="2:18" x14ac:dyDescent="0.25">
      <c r="P2" s="4" t="s">
        <v>77</v>
      </c>
      <c r="Q2" s="1" t="s">
        <v>4</v>
      </c>
      <c r="R2" s="1" t="s">
        <v>3</v>
      </c>
    </row>
    <row r="3" spans="2:18" x14ac:dyDescent="0.25">
      <c r="P3" s="4"/>
      <c r="Q3" s="2">
        <f>GETPIVOTDATA("Innbetaling",$B$11)</f>
        <v>36670.58</v>
      </c>
      <c r="R3" s="2">
        <f>GETPIVOTDATA("Utbetaling",$B$11)</f>
        <v>38861.769999999997</v>
      </c>
    </row>
    <row r="4" spans="2:18" ht="16.5" x14ac:dyDescent="0.3">
      <c r="F4" s="3"/>
    </row>
    <row r="11" spans="2:18" ht="15.75" x14ac:dyDescent="0.25">
      <c r="B11" s="44" t="s">
        <v>78</v>
      </c>
      <c r="C11" s="45" t="s">
        <v>73</v>
      </c>
      <c r="D11" s="46" t="s">
        <v>74</v>
      </c>
    </row>
    <row r="12" spans="2:18" ht="15.75" x14ac:dyDescent="0.25">
      <c r="B12" s="47" t="s">
        <v>35</v>
      </c>
      <c r="C12" s="45">
        <v>1670.58</v>
      </c>
      <c r="D12" s="46">
        <v>1785.6</v>
      </c>
    </row>
    <row r="13" spans="2:18" ht="15.75" x14ac:dyDescent="0.25">
      <c r="B13" s="47" t="s">
        <v>32</v>
      </c>
      <c r="C13" s="45"/>
      <c r="D13" s="46">
        <v>117.5</v>
      </c>
    </row>
    <row r="14" spans="2:18" ht="15.75" x14ac:dyDescent="0.25">
      <c r="B14" s="47" t="s">
        <v>40</v>
      </c>
      <c r="C14" s="45"/>
      <c r="D14" s="46">
        <v>3914.15</v>
      </c>
    </row>
    <row r="15" spans="2:18" ht="15.75" x14ac:dyDescent="0.25">
      <c r="B15" s="47" t="s">
        <v>60</v>
      </c>
      <c r="C15" s="45"/>
      <c r="D15" s="46">
        <v>1585.3799999999999</v>
      </c>
    </row>
    <row r="16" spans="2:18" ht="15.75" x14ac:dyDescent="0.25">
      <c r="B16" s="47" t="s">
        <v>31</v>
      </c>
      <c r="C16" s="45"/>
      <c r="D16" s="46">
        <v>78</v>
      </c>
    </row>
    <row r="17" spans="2:4" ht="15.75" x14ac:dyDescent="0.25">
      <c r="B17" s="47" t="s">
        <v>37</v>
      </c>
      <c r="C17" s="45"/>
      <c r="D17" s="46">
        <v>874</v>
      </c>
    </row>
    <row r="18" spans="2:4" ht="15.75" x14ac:dyDescent="0.25">
      <c r="B18" s="47" t="s">
        <v>12</v>
      </c>
      <c r="C18" s="45"/>
      <c r="D18" s="46">
        <v>1000</v>
      </c>
    </row>
    <row r="19" spans="2:4" ht="15.75" x14ac:dyDescent="0.25">
      <c r="B19" s="47" t="s">
        <v>27</v>
      </c>
      <c r="C19" s="45"/>
      <c r="D19" s="46">
        <v>9170.14</v>
      </c>
    </row>
    <row r="20" spans="2:4" ht="15.75" x14ac:dyDescent="0.25">
      <c r="B20" s="47" t="s">
        <v>17</v>
      </c>
      <c r="C20" s="45"/>
      <c r="D20" s="46">
        <v>777</v>
      </c>
    </row>
    <row r="21" spans="2:4" ht="15.75" x14ac:dyDescent="0.25">
      <c r="B21" s="47" t="s">
        <v>29</v>
      </c>
      <c r="C21" s="45"/>
      <c r="D21" s="46">
        <v>8754.65</v>
      </c>
    </row>
    <row r="22" spans="2:4" ht="15.75" x14ac:dyDescent="0.25">
      <c r="B22" s="47" t="s">
        <v>21</v>
      </c>
      <c r="C22" s="45"/>
      <c r="D22" s="46">
        <v>502</v>
      </c>
    </row>
    <row r="23" spans="2:4" ht="15.75" x14ac:dyDescent="0.25">
      <c r="B23" s="47" t="s">
        <v>11</v>
      </c>
      <c r="C23" s="45"/>
      <c r="D23" s="46">
        <v>6500</v>
      </c>
    </row>
    <row r="24" spans="2:4" ht="15.75" x14ac:dyDescent="0.25">
      <c r="B24" s="47" t="s">
        <v>8</v>
      </c>
      <c r="C24" s="45">
        <v>35000</v>
      </c>
      <c r="D24" s="46"/>
    </row>
    <row r="25" spans="2:4" ht="15.75" x14ac:dyDescent="0.25">
      <c r="B25" s="47" t="s">
        <v>7</v>
      </c>
      <c r="C25" s="45"/>
      <c r="D25" s="46">
        <v>2674.7300000000005</v>
      </c>
    </row>
    <row r="26" spans="2:4" ht="15.75" x14ac:dyDescent="0.25">
      <c r="B26" s="47" t="s">
        <v>19</v>
      </c>
      <c r="C26" s="45"/>
      <c r="D26" s="46">
        <v>181.2</v>
      </c>
    </row>
    <row r="27" spans="2:4" ht="15.75" x14ac:dyDescent="0.25">
      <c r="B27" s="47" t="s">
        <v>41</v>
      </c>
      <c r="C27" s="45"/>
      <c r="D27" s="46">
        <v>688.07</v>
      </c>
    </row>
    <row r="28" spans="2:4" ht="15.75" x14ac:dyDescent="0.25">
      <c r="B28" s="47" t="s">
        <v>43</v>
      </c>
      <c r="C28" s="45"/>
      <c r="D28" s="46">
        <v>259.35000000000002</v>
      </c>
    </row>
    <row r="29" spans="2:4" ht="15.75" x14ac:dyDescent="0.25">
      <c r="B29" s="47" t="s">
        <v>76</v>
      </c>
      <c r="C29" s="45"/>
      <c r="D29" s="46"/>
    </row>
    <row r="30" spans="2:4" ht="21" x14ac:dyDescent="0.25">
      <c r="B30" s="41" t="s">
        <v>75</v>
      </c>
      <c r="C30" s="42">
        <v>36670.58</v>
      </c>
      <c r="D30" s="43">
        <v>38861.769999999997</v>
      </c>
    </row>
  </sheetData>
  <mergeCells count="1">
    <mergeCell ref="P2:P3"/>
  </mergeCells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KONTOUTSKRIFT FRA BANKEN</vt:lpstr>
      <vt:lpstr>FERIE</vt:lpstr>
      <vt:lpstr>GRAFIKK</vt:lpstr>
      <vt:lpstr>'KONTOUTSKRIFT FRA BANKEN'!Extraire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LIOUX</dc:creator>
  <cp:lastModifiedBy>Guillaume LIOUX</cp:lastModifiedBy>
  <dcterms:created xsi:type="dcterms:W3CDTF">2015-08-29T14:04:43Z</dcterms:created>
  <dcterms:modified xsi:type="dcterms:W3CDTF">2015-08-30T13:45:54Z</dcterms:modified>
</cp:coreProperties>
</file>