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e-Marie\Downloads\"/>
    </mc:Choice>
  </mc:AlternateContent>
  <bookViews>
    <workbookView xWindow="0" yWindow="0" windowWidth="16965" windowHeight="6150"/>
  </bookViews>
  <sheets>
    <sheet name="Feuil1" sheetId="1" r:id="rId1"/>
  </sheets>
  <definedNames>
    <definedName name="_xlnm._FilterDatabase" localSheetId="0" hidden="1">Feuil1!$B$1:$E$258</definedName>
    <definedName name="_xlnm.Criteria" localSheetId="0">Feuil1!$I$1:$I$2</definedName>
    <definedName name="_xlnm.Extract" localSheetId="0">Feuil1!$I$3</definedName>
  </definedNames>
  <calcPr calcId="152511"/>
</workbook>
</file>

<file path=xl/calcChain.xml><?xml version="1.0" encoding="utf-8"?>
<calcChain xmlns="http://schemas.openxmlformats.org/spreadsheetml/2006/main">
  <c r="AQ44" i="1" l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U44" i="1"/>
  <c r="T44" i="1"/>
  <c r="S44" i="1"/>
  <c r="R44" i="1"/>
  <c r="Q44" i="1"/>
  <c r="P44" i="1"/>
  <c r="U43" i="1"/>
  <c r="T43" i="1"/>
  <c r="S43" i="1"/>
  <c r="R43" i="1"/>
  <c r="Q43" i="1"/>
  <c r="P43" i="1"/>
  <c r="U42" i="1"/>
  <c r="T42" i="1"/>
  <c r="S42" i="1"/>
  <c r="R42" i="1"/>
  <c r="Q42" i="1"/>
  <c r="P42" i="1"/>
  <c r="U41" i="1"/>
  <c r="T41" i="1"/>
  <c r="S41" i="1"/>
  <c r="R41" i="1"/>
  <c r="Q41" i="1"/>
  <c r="P41" i="1"/>
  <c r="U40" i="1"/>
  <c r="T40" i="1"/>
  <c r="S40" i="1"/>
  <c r="R40" i="1"/>
  <c r="Q40" i="1"/>
  <c r="P40" i="1"/>
  <c r="U39" i="1"/>
  <c r="T39" i="1"/>
  <c r="S39" i="1"/>
  <c r="R39" i="1"/>
  <c r="Q39" i="1"/>
  <c r="P39" i="1"/>
  <c r="U38" i="1"/>
  <c r="T38" i="1"/>
  <c r="S38" i="1"/>
  <c r="R38" i="1"/>
  <c r="Q38" i="1"/>
  <c r="P38" i="1"/>
  <c r="U37" i="1"/>
  <c r="T37" i="1"/>
  <c r="S37" i="1"/>
  <c r="R37" i="1"/>
  <c r="Q37" i="1"/>
  <c r="P37" i="1"/>
  <c r="U36" i="1"/>
  <c r="T36" i="1"/>
  <c r="S36" i="1"/>
  <c r="R36" i="1"/>
  <c r="Q36" i="1"/>
  <c r="P36" i="1"/>
  <c r="U35" i="1"/>
  <c r="T35" i="1"/>
  <c r="S35" i="1"/>
  <c r="R35" i="1"/>
  <c r="Q35" i="1"/>
  <c r="P35" i="1"/>
  <c r="U34" i="1"/>
  <c r="T34" i="1"/>
  <c r="S34" i="1"/>
  <c r="R34" i="1"/>
  <c r="Q34" i="1"/>
  <c r="P34" i="1"/>
  <c r="U33" i="1"/>
  <c r="T33" i="1"/>
  <c r="S33" i="1"/>
  <c r="R33" i="1"/>
  <c r="Q33" i="1"/>
  <c r="P33" i="1"/>
  <c r="U32" i="1"/>
  <c r="T32" i="1"/>
  <c r="S32" i="1"/>
  <c r="R32" i="1"/>
  <c r="Q32" i="1"/>
  <c r="P32" i="1"/>
  <c r="U31" i="1"/>
  <c r="T31" i="1"/>
  <c r="S31" i="1"/>
  <c r="R31" i="1"/>
  <c r="Q31" i="1"/>
  <c r="P31" i="1"/>
  <c r="U30" i="1"/>
  <c r="T30" i="1"/>
  <c r="S30" i="1"/>
  <c r="R30" i="1"/>
  <c r="Q30" i="1"/>
  <c r="P30" i="1"/>
  <c r="U29" i="1"/>
  <c r="T29" i="1"/>
  <c r="S29" i="1"/>
  <c r="R29" i="1"/>
  <c r="Q29" i="1"/>
  <c r="P29" i="1"/>
  <c r="U28" i="1"/>
  <c r="T28" i="1"/>
  <c r="S28" i="1"/>
  <c r="R28" i="1"/>
  <c r="Q28" i="1"/>
  <c r="P28" i="1"/>
  <c r="U27" i="1"/>
  <c r="T27" i="1"/>
  <c r="S27" i="1"/>
  <c r="R27" i="1"/>
  <c r="Q27" i="1"/>
  <c r="P27" i="1"/>
  <c r="U26" i="1"/>
  <c r="T26" i="1"/>
  <c r="S26" i="1"/>
  <c r="R26" i="1"/>
  <c r="Q26" i="1"/>
  <c r="P26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5" i="1"/>
  <c r="P5" i="1" s="1"/>
  <c r="R5" i="1"/>
  <c r="S5" i="1"/>
  <c r="O6" i="1"/>
  <c r="P6" i="1" s="1"/>
  <c r="O7" i="1"/>
  <c r="R7" i="1" s="1"/>
  <c r="P7" i="1"/>
  <c r="Q7" i="1"/>
  <c r="S7" i="1"/>
  <c r="T7" i="1"/>
  <c r="U7" i="1"/>
  <c r="O8" i="1"/>
  <c r="P8" i="1"/>
  <c r="Q8" i="1"/>
  <c r="R8" i="1"/>
  <c r="S8" i="1"/>
  <c r="T8" i="1"/>
  <c r="U8" i="1"/>
  <c r="O9" i="1"/>
  <c r="P9" i="1" s="1"/>
  <c r="R9" i="1"/>
  <c r="S9" i="1"/>
  <c r="O10" i="1"/>
  <c r="P10" i="1" s="1"/>
  <c r="O11" i="1"/>
  <c r="R11" i="1" s="1"/>
  <c r="P11" i="1"/>
  <c r="Q11" i="1"/>
  <c r="S11" i="1"/>
  <c r="T11" i="1"/>
  <c r="U11" i="1"/>
  <c r="O12" i="1"/>
  <c r="P12" i="1"/>
  <c r="Q12" i="1"/>
  <c r="R12" i="1"/>
  <c r="S12" i="1"/>
  <c r="T12" i="1"/>
  <c r="U12" i="1"/>
  <c r="O13" i="1"/>
  <c r="P13" i="1" s="1"/>
  <c r="R13" i="1"/>
  <c r="S13" i="1"/>
  <c r="O14" i="1"/>
  <c r="P14" i="1" s="1"/>
  <c r="O15" i="1"/>
  <c r="R15" i="1" s="1"/>
  <c r="P15" i="1"/>
  <c r="Q15" i="1"/>
  <c r="S15" i="1"/>
  <c r="T15" i="1"/>
  <c r="U15" i="1"/>
  <c r="O16" i="1"/>
  <c r="P16" i="1"/>
  <c r="Q16" i="1"/>
  <c r="R16" i="1"/>
  <c r="S16" i="1"/>
  <c r="T16" i="1"/>
  <c r="U16" i="1"/>
  <c r="O17" i="1"/>
  <c r="P17" i="1" s="1"/>
  <c r="R17" i="1"/>
  <c r="S17" i="1"/>
  <c r="O18" i="1"/>
  <c r="P18" i="1" s="1"/>
  <c r="O19" i="1"/>
  <c r="R19" i="1" s="1"/>
  <c r="P19" i="1"/>
  <c r="Q19" i="1"/>
  <c r="S19" i="1"/>
  <c r="T19" i="1"/>
  <c r="U19" i="1"/>
  <c r="O20" i="1"/>
  <c r="P20" i="1"/>
  <c r="Q20" i="1"/>
  <c r="R20" i="1"/>
  <c r="S20" i="1"/>
  <c r="T20" i="1"/>
  <c r="U20" i="1"/>
  <c r="O21" i="1"/>
  <c r="P21" i="1" s="1"/>
  <c r="R21" i="1"/>
  <c r="S21" i="1"/>
  <c r="O22" i="1"/>
  <c r="P22" i="1" s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U4" i="1"/>
  <c r="T4" i="1"/>
  <c r="S4" i="1"/>
  <c r="R4" i="1"/>
  <c r="Q4" i="1"/>
  <c r="P4" i="1"/>
  <c r="O4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26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4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" i="1"/>
  <c r="S6" i="1" l="1"/>
  <c r="R22" i="1"/>
  <c r="U21" i="1"/>
  <c r="Q21" i="1"/>
  <c r="R18" i="1"/>
  <c r="U17" i="1"/>
  <c r="Q17" i="1"/>
  <c r="R14" i="1"/>
  <c r="U13" i="1"/>
  <c r="Q13" i="1"/>
  <c r="R10" i="1"/>
  <c r="U9" i="1"/>
  <c r="Q9" i="1"/>
  <c r="R6" i="1"/>
  <c r="U5" i="1"/>
  <c r="Q5" i="1"/>
  <c r="S14" i="1"/>
  <c r="S10" i="1"/>
  <c r="U22" i="1"/>
  <c r="Q22" i="1"/>
  <c r="T21" i="1"/>
  <c r="U18" i="1"/>
  <c r="Q18" i="1"/>
  <c r="T17" i="1"/>
  <c r="U14" i="1"/>
  <c r="Q14" i="1"/>
  <c r="T13" i="1"/>
  <c r="U10" i="1"/>
  <c r="Q10" i="1"/>
  <c r="T9" i="1"/>
  <c r="U6" i="1"/>
  <c r="Q6" i="1"/>
  <c r="T5" i="1"/>
  <c r="S22" i="1"/>
  <c r="S18" i="1"/>
  <c r="T22" i="1"/>
  <c r="T18" i="1"/>
  <c r="T14" i="1"/>
  <c r="T10" i="1"/>
  <c r="T6" i="1"/>
</calcChain>
</file>

<file path=xl/sharedStrings.xml><?xml version="1.0" encoding="utf-8"?>
<sst xmlns="http://schemas.openxmlformats.org/spreadsheetml/2006/main" count="894" uniqueCount="56">
  <si>
    <t>DateOuverture</t>
  </si>
  <si>
    <t>Client016</t>
  </si>
  <si>
    <t>Client019</t>
  </si>
  <si>
    <t>Client018</t>
  </si>
  <si>
    <t>Client010</t>
  </si>
  <si>
    <t>Client017</t>
  </si>
  <si>
    <t>Client014</t>
  </si>
  <si>
    <t>Client001</t>
  </si>
  <si>
    <t>Client008</t>
  </si>
  <si>
    <t>Client012</t>
  </si>
  <si>
    <t>Client006</t>
  </si>
  <si>
    <t>Client005</t>
  </si>
  <si>
    <t>Client015</t>
  </si>
  <si>
    <t>Client013</t>
  </si>
  <si>
    <t>Client002</t>
  </si>
  <si>
    <t>Client009</t>
  </si>
  <si>
    <t>Client007</t>
  </si>
  <si>
    <t>Client003</t>
  </si>
  <si>
    <t>client011</t>
  </si>
  <si>
    <t>Client004</t>
  </si>
  <si>
    <t>TypeContact</t>
  </si>
  <si>
    <t>DetailTypeContact</t>
  </si>
  <si>
    <t>Plannings et Annuaires</t>
  </si>
  <si>
    <t>Modification</t>
  </si>
  <si>
    <t>Demande d'information</t>
  </si>
  <si>
    <t>Dossier</t>
  </si>
  <si>
    <t>Dysfonctionnement Op</t>
  </si>
  <si>
    <t>Article incohérent, incomplet ou erroné</t>
  </si>
  <si>
    <t>Fonctionnement Plateau</t>
  </si>
  <si>
    <t>Transmission d'information</t>
  </si>
  <si>
    <t>Autre</t>
  </si>
  <si>
    <t>Dysfonctionnement Client</t>
  </si>
  <si>
    <t>Instruction incorrecte</t>
  </si>
  <si>
    <t>Planning</t>
  </si>
  <si>
    <t>Dysfonctionnement Interne</t>
  </si>
  <si>
    <t>Problème Technique (Fax, Informatique…)</t>
  </si>
  <si>
    <t>Procédure</t>
  </si>
  <si>
    <t>Messages</t>
  </si>
  <si>
    <t>Mise à jour non effectuée</t>
  </si>
  <si>
    <t>Facturation / Paie</t>
  </si>
  <si>
    <t>Structure dossier et procédures</t>
  </si>
  <si>
    <t>Problème technique</t>
  </si>
  <si>
    <t>Procédure (consigne) non respectée</t>
  </si>
  <si>
    <t>Création</t>
  </si>
  <si>
    <t>Attente</t>
  </si>
  <si>
    <t>Suivi non effectué (Fax, E-mail…)</t>
  </si>
  <si>
    <t>Script</t>
  </si>
  <si>
    <t>Mauvaise transmission des informations</t>
  </si>
  <si>
    <t>Erreurs diverses</t>
  </si>
  <si>
    <t>Client</t>
  </si>
  <si>
    <t>mois</t>
  </si>
  <si>
    <t>Janvier</t>
  </si>
  <si>
    <t>Mails/client</t>
  </si>
  <si>
    <t>Type contact</t>
  </si>
  <si>
    <t>Mail/client</t>
  </si>
  <si>
    <t>Détail type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</si>
</sst>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1" fillId="3" borderId="1" xfId="1" applyFont="1" applyFill="1" applyBorder="1" applyAlignment="1">
      <alignment horizontal="center"/>
    </xf>
    <xf numFmtId="0" fontId="1" fillId="4" borderId="2" xfId="1" applyFont="1" applyFill="1" applyBorder="1" applyAlignment="1">
      <alignment wrapText="1"/>
    </xf>
    <xf numFmtId="0" fontId="0" fillId="4" borderId="0" xfId="0" applyFill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8"/>
  <sheetViews>
    <sheetView tabSelected="1" zoomScaleNormal="100" workbookViewId="0">
      <selection activeCell="O4" sqref="O4"/>
    </sheetView>
  </sheetViews>
  <sheetFormatPr baseColWidth="10" defaultRowHeight="15" x14ac:dyDescent="0.25"/>
  <cols>
    <col min="4" max="4" width="11.42578125" style="6"/>
    <col min="5" max="5" width="16.28515625" style="6" bestFit="1" customWidth="1"/>
  </cols>
  <sheetData>
    <row r="1" spans="1:43" x14ac:dyDescent="0.25">
      <c r="A1" t="s">
        <v>50</v>
      </c>
      <c r="B1" s="1" t="s">
        <v>0</v>
      </c>
      <c r="C1" s="1" t="s">
        <v>49</v>
      </c>
      <c r="D1" s="4" t="s">
        <v>20</v>
      </c>
      <c r="E1" s="4" t="s">
        <v>21</v>
      </c>
      <c r="G1" s="1" t="s">
        <v>49</v>
      </c>
      <c r="I1" s="4" t="s">
        <v>20</v>
      </c>
      <c r="K1" s="4" t="s">
        <v>21</v>
      </c>
    </row>
    <row r="2" spans="1:43" ht="26.25" x14ac:dyDescent="0.25">
      <c r="A2">
        <f>MONTH(B2)</f>
        <v>1</v>
      </c>
      <c r="B2" s="2">
        <v>42009.753171296295</v>
      </c>
      <c r="C2" s="3" t="s">
        <v>1</v>
      </c>
      <c r="D2" s="5" t="s">
        <v>22</v>
      </c>
      <c r="E2" s="5" t="s">
        <v>23</v>
      </c>
      <c r="N2" t="s">
        <v>51</v>
      </c>
      <c r="O2" t="s">
        <v>54</v>
      </c>
      <c r="P2" t="s">
        <v>53</v>
      </c>
      <c r="W2" t="s">
        <v>55</v>
      </c>
    </row>
    <row r="3" spans="1:43" ht="64.5" x14ac:dyDescent="0.25">
      <c r="A3">
        <f t="shared" ref="A3:A66" si="0">MONTH(B3)</f>
        <v>1</v>
      </c>
      <c r="B3" s="2">
        <v>42010.418969907405</v>
      </c>
      <c r="C3" s="3" t="s">
        <v>2</v>
      </c>
      <c r="D3" s="5" t="s">
        <v>24</v>
      </c>
      <c r="E3" s="5" t="s">
        <v>25</v>
      </c>
      <c r="G3" s="1" t="s">
        <v>49</v>
      </c>
      <c r="I3" s="4" t="s">
        <v>20</v>
      </c>
      <c r="K3" s="4" t="s">
        <v>21</v>
      </c>
      <c r="N3" t="s">
        <v>52</v>
      </c>
      <c r="O3" t="s">
        <v>52</v>
      </c>
      <c r="P3" s="5" t="s">
        <v>22</v>
      </c>
      <c r="Q3" s="5" t="s">
        <v>24</v>
      </c>
      <c r="R3" s="5" t="s">
        <v>26</v>
      </c>
      <c r="S3" s="5" t="s">
        <v>29</v>
      </c>
      <c r="T3" s="5" t="s">
        <v>31</v>
      </c>
      <c r="U3" s="5" t="s">
        <v>34</v>
      </c>
      <c r="W3" s="5" t="s">
        <v>23</v>
      </c>
      <c r="X3" s="5" t="s">
        <v>25</v>
      </c>
      <c r="Y3" s="5" t="s">
        <v>27</v>
      </c>
      <c r="Z3" s="5" t="s">
        <v>28</v>
      </c>
      <c r="AA3" s="5" t="s">
        <v>30</v>
      </c>
      <c r="AB3" s="5" t="s">
        <v>32</v>
      </c>
      <c r="AC3" s="5" t="s">
        <v>33</v>
      </c>
      <c r="AD3" s="5" t="s">
        <v>35</v>
      </c>
      <c r="AE3" s="5" t="s">
        <v>36</v>
      </c>
      <c r="AF3" s="5" t="s">
        <v>37</v>
      </c>
      <c r="AG3" s="5" t="s">
        <v>38</v>
      </c>
      <c r="AH3" s="5" t="s">
        <v>39</v>
      </c>
      <c r="AI3" s="5" t="s">
        <v>40</v>
      </c>
      <c r="AJ3" s="5" t="s">
        <v>41</v>
      </c>
      <c r="AK3" s="5" t="s">
        <v>42</v>
      </c>
      <c r="AL3" s="5" t="s">
        <v>43</v>
      </c>
      <c r="AM3" s="5" t="s">
        <v>44</v>
      </c>
      <c r="AN3" s="5" t="s">
        <v>45</v>
      </c>
      <c r="AO3" s="5" t="s">
        <v>46</v>
      </c>
      <c r="AP3" s="5" t="s">
        <v>47</v>
      </c>
      <c r="AQ3" s="5" t="s">
        <v>48</v>
      </c>
    </row>
    <row r="4" spans="1:43" ht="26.25" x14ac:dyDescent="0.25">
      <c r="A4">
        <f t="shared" si="0"/>
        <v>1</v>
      </c>
      <c r="B4" s="2">
        <v>42010.444652777776</v>
      </c>
      <c r="C4" s="3" t="s">
        <v>3</v>
      </c>
      <c r="D4" s="5" t="s">
        <v>22</v>
      </c>
      <c r="E4" s="5" t="s">
        <v>23</v>
      </c>
      <c r="G4" s="3" t="s">
        <v>1</v>
      </c>
      <c r="I4" s="5" t="s">
        <v>22</v>
      </c>
      <c r="K4" s="5" t="s">
        <v>23</v>
      </c>
      <c r="N4" t="str">
        <f>G4</f>
        <v>Client016</v>
      </c>
      <c r="O4">
        <f>COUNTIFS($C$2:$C$258,$N4,$A$2:$A$258,1)</f>
        <v>5</v>
      </c>
      <c r="P4">
        <f>IF($O4=0,0,COUNTIFS($C$2:$C$258,$N4,$A$2:$A$258,1,$D$2:$D$258,P$3))</f>
        <v>2</v>
      </c>
      <c r="Q4">
        <f>IF($O4=0,0,COUNTIFS($C$2:$C$258,$N4,$A$2:$A$258,1,$D$2:$D$258,Q$3))</f>
        <v>0</v>
      </c>
      <c r="R4">
        <f>IF($O4=0,0,COUNTIFS($C$2:$C$258,$N4,$A$2:$A$258,1,$D$2:$D$258,R$3))</f>
        <v>3</v>
      </c>
      <c r="S4">
        <f>IF($O4=0,0,COUNTIFS($C$2:$C$258,$N4,$A$2:$A$258,1,$D$2:$D$258,S$3))</f>
        <v>0</v>
      </c>
      <c r="T4">
        <f>IF($O4=0,0,COUNTIFS($C$2:$C$258,$N4,$A$2:$A$258,1,$D$2:$D$258,T$3))</f>
        <v>0</v>
      </c>
      <c r="U4">
        <f>IF($O4=0,0,COUNTIFS($C$2:$C$258,$N4,$A$2:$A$258,1,$D$2:$D$258,U$3))</f>
        <v>0</v>
      </c>
      <c r="W4">
        <f>IF($O4=0,0,COUNTIFS($C$2:$C$258,$N4,$A$2:$A$258,1,$E$2:$E$258,W$3))</f>
        <v>2</v>
      </c>
      <c r="X4">
        <f>IF($O4=0,0,COUNTIFS($C$2:$C$258,$N4,$A$2:$A$258,1,$E$2:$E$258,X$3))</f>
        <v>0</v>
      </c>
      <c r="Y4">
        <f>IF($O4=0,0,COUNTIFS($C$2:$C$258,$N4,$A$2:$A$258,1,$E$2:$E$258,Y$3))</f>
        <v>3</v>
      </c>
      <c r="Z4">
        <f>IF($O4=0,0,COUNTIFS($C$2:$C$258,$N4,$A$2:$A$258,1,$E$2:$E$258,Z$3))</f>
        <v>0</v>
      </c>
      <c r="AA4">
        <f>IF($O4=0,0,COUNTIFS($C$2:$C$258,$N4,$A$2:$A$258,1,$E$2:$E$258,AA$3))</f>
        <v>0</v>
      </c>
      <c r="AB4">
        <f>IF($O4=0,0,COUNTIFS($C$2:$C$258,$N4,$A$2:$A$258,1,$E$2:$E$258,AB$3))</f>
        <v>0</v>
      </c>
      <c r="AC4">
        <f>IF($O4=0,0,COUNTIFS($C$2:$C$258,$N4,$A$2:$A$258,1,$E$2:$E$258,AC$3))</f>
        <v>0</v>
      </c>
      <c r="AD4">
        <f>IF($O4=0,0,COUNTIFS($C$2:$C$258,$N4,$A$2:$A$258,1,$E$2:$E$258,AD$3))</f>
        <v>0</v>
      </c>
      <c r="AE4">
        <f>IF($O4=0,0,COUNTIFS($C$2:$C$258,$N4,$A$2:$A$258,1,$E$2:$E$258,AE$3))</f>
        <v>0</v>
      </c>
      <c r="AF4">
        <f>IF($O4=0,0,COUNTIFS($C$2:$C$258,$N4,$A$2:$A$258,1,$E$2:$E$258,AF$3))</f>
        <v>0</v>
      </c>
      <c r="AG4">
        <f>IF($O4=0,0,COUNTIFS($C$2:$C$258,$N4,$A$2:$A$258,1,$E$2:$E$258,AG$3))</f>
        <v>0</v>
      </c>
      <c r="AH4">
        <f>IF($O4=0,0,COUNTIFS($C$2:$C$258,$N4,$A$2:$A$258,1,$E$2:$E$258,AH$3))</f>
        <v>0</v>
      </c>
      <c r="AI4">
        <f>IF($O4=0,0,COUNTIFS($C$2:$C$258,$N4,$A$2:$A$258,1,$E$2:$E$258,AI$3))</f>
        <v>0</v>
      </c>
      <c r="AJ4">
        <f>IF($O4=0,0,COUNTIFS($C$2:$C$258,$N4,$A$2:$A$258,1,$E$2:$E$258,AJ$3))</f>
        <v>0</v>
      </c>
      <c r="AK4">
        <f>IF($O4=0,0,COUNTIFS($C$2:$C$258,$N4,$A$2:$A$258,1,$E$2:$E$258,AK$3))</f>
        <v>0</v>
      </c>
      <c r="AL4">
        <f>IF($O4=0,0,COUNTIFS($C$2:$C$258,$N4,$A$2:$A$258,1,$E$2:$E$258,AL$3))</f>
        <v>0</v>
      </c>
      <c r="AM4">
        <f>IF($O4=0,0,COUNTIFS($C$2:$C$258,$N4,$A$2:$A$258,1,$E$2:$E$258,AM$3))</f>
        <v>0</v>
      </c>
      <c r="AN4">
        <f>IF($O4=0,0,COUNTIFS($C$2:$C$258,$N4,$A$2:$A$258,1,$E$2:$E$258,AN$3))</f>
        <v>0</v>
      </c>
      <c r="AO4">
        <f>IF($O4=0,0,COUNTIFS($C$2:$C$258,$N4,$A$2:$A$258,1,$E$2:$E$258,AO$3))</f>
        <v>0</v>
      </c>
      <c r="AP4">
        <f>IF($O4=0,0,COUNTIFS($C$2:$C$258,$N4,$A$2:$A$258,1,$E$2:$E$258,AP$3))</f>
        <v>0</v>
      </c>
      <c r="AQ4">
        <f>IF($O4=0,0,COUNTIFS($C$2:$C$258,$N4,$A$2:$A$258,1,$E$2:$E$258,AQ$3))</f>
        <v>0</v>
      </c>
    </row>
    <row r="5" spans="1:43" ht="26.25" x14ac:dyDescent="0.25">
      <c r="A5">
        <f t="shared" si="0"/>
        <v>1</v>
      </c>
      <c r="B5" s="2">
        <v>42011.303344907406</v>
      </c>
      <c r="C5" s="3" t="s">
        <v>4</v>
      </c>
      <c r="D5" s="5" t="s">
        <v>24</v>
      </c>
      <c r="E5" s="5" t="s">
        <v>25</v>
      </c>
      <c r="G5" s="3" t="s">
        <v>2</v>
      </c>
      <c r="I5" s="5" t="s">
        <v>24</v>
      </c>
      <c r="K5" s="5" t="s">
        <v>25</v>
      </c>
      <c r="N5" t="str">
        <f t="shared" ref="N5:N22" si="1">G5</f>
        <v>Client019</v>
      </c>
      <c r="O5">
        <f t="shared" ref="O5:O22" si="2">COUNTIFS($C$2:$C$258,$N5,$A$2:$A$258,1)</f>
        <v>1</v>
      </c>
      <c r="P5">
        <f t="shared" ref="P5:U22" si="3">IF($O5=0,0,COUNTIFS($C$2:$C$258,$N5,$A$2:$A$258,1,$D$2:$D$258,P$3))</f>
        <v>0</v>
      </c>
      <c r="Q5">
        <f t="shared" si="3"/>
        <v>1</v>
      </c>
      <c r="R5">
        <f t="shared" si="3"/>
        <v>0</v>
      </c>
      <c r="S5">
        <f t="shared" si="3"/>
        <v>0</v>
      </c>
      <c r="T5">
        <f t="shared" si="3"/>
        <v>0</v>
      </c>
      <c r="U5">
        <f t="shared" si="3"/>
        <v>0</v>
      </c>
      <c r="W5">
        <f t="shared" ref="W5:AL22" si="4">IF($O5=0,0,COUNTIFS($C$2:$C$258,$N5,$A$2:$A$258,1,$E$2:$E$258,W$3))</f>
        <v>0</v>
      </c>
      <c r="X5">
        <f t="shared" si="4"/>
        <v>1</v>
      </c>
      <c r="Y5">
        <f t="shared" si="4"/>
        <v>0</v>
      </c>
      <c r="Z5">
        <f t="shared" si="4"/>
        <v>0</v>
      </c>
      <c r="AA5">
        <f t="shared" si="4"/>
        <v>0</v>
      </c>
      <c r="AB5">
        <f t="shared" si="4"/>
        <v>0</v>
      </c>
      <c r="AC5">
        <f t="shared" si="4"/>
        <v>0</v>
      </c>
      <c r="AD5">
        <f t="shared" si="4"/>
        <v>0</v>
      </c>
      <c r="AE5">
        <f t="shared" si="4"/>
        <v>0</v>
      </c>
      <c r="AF5">
        <f t="shared" si="4"/>
        <v>0</v>
      </c>
      <c r="AG5">
        <f t="shared" si="4"/>
        <v>0</v>
      </c>
      <c r="AH5">
        <f t="shared" si="4"/>
        <v>0</v>
      </c>
      <c r="AI5">
        <f t="shared" si="4"/>
        <v>0</v>
      </c>
      <c r="AJ5">
        <f t="shared" si="4"/>
        <v>0</v>
      </c>
      <c r="AK5">
        <f t="shared" si="4"/>
        <v>0</v>
      </c>
      <c r="AL5">
        <f t="shared" si="4"/>
        <v>0</v>
      </c>
      <c r="AM5">
        <f t="shared" ref="AM5:AQ22" si="5">IF($O5=0,0,COUNTIFS($C$2:$C$258,$N5,$A$2:$A$258,1,$E$2:$E$258,AM$3))</f>
        <v>0</v>
      </c>
      <c r="AN5">
        <f t="shared" si="5"/>
        <v>0</v>
      </c>
      <c r="AO5">
        <f t="shared" si="5"/>
        <v>0</v>
      </c>
      <c r="AP5">
        <f t="shared" si="5"/>
        <v>0</v>
      </c>
      <c r="AQ5">
        <f t="shared" si="5"/>
        <v>0</v>
      </c>
    </row>
    <row r="6" spans="1:43" ht="51.75" x14ac:dyDescent="0.25">
      <c r="A6">
        <f t="shared" si="0"/>
        <v>1</v>
      </c>
      <c r="B6" s="2">
        <v>42011.536180555559</v>
      </c>
      <c r="C6" s="3" t="s">
        <v>5</v>
      </c>
      <c r="D6" s="5" t="s">
        <v>26</v>
      </c>
      <c r="E6" s="5" t="s">
        <v>27</v>
      </c>
      <c r="G6" s="3" t="s">
        <v>3</v>
      </c>
      <c r="I6" s="5" t="s">
        <v>26</v>
      </c>
      <c r="K6" s="5" t="s">
        <v>27</v>
      </c>
      <c r="N6" t="str">
        <f t="shared" si="1"/>
        <v>Client018</v>
      </c>
      <c r="O6">
        <f t="shared" si="2"/>
        <v>6</v>
      </c>
      <c r="P6">
        <f t="shared" si="3"/>
        <v>5</v>
      </c>
      <c r="Q6">
        <f t="shared" si="3"/>
        <v>0</v>
      </c>
      <c r="R6">
        <f t="shared" si="3"/>
        <v>0</v>
      </c>
      <c r="S6">
        <f t="shared" si="3"/>
        <v>1</v>
      </c>
      <c r="T6">
        <f t="shared" si="3"/>
        <v>0</v>
      </c>
      <c r="U6">
        <f t="shared" si="3"/>
        <v>0</v>
      </c>
      <c r="W6">
        <f t="shared" si="4"/>
        <v>5</v>
      </c>
      <c r="X6">
        <f t="shared" si="4"/>
        <v>0</v>
      </c>
      <c r="Y6">
        <f t="shared" si="4"/>
        <v>0</v>
      </c>
      <c r="Z6">
        <f t="shared" si="4"/>
        <v>0</v>
      </c>
      <c r="AA6">
        <f t="shared" si="4"/>
        <v>1</v>
      </c>
      <c r="AB6">
        <f t="shared" si="4"/>
        <v>0</v>
      </c>
      <c r="AC6">
        <f t="shared" si="4"/>
        <v>0</v>
      </c>
      <c r="AD6">
        <f t="shared" si="4"/>
        <v>0</v>
      </c>
      <c r="AE6">
        <f t="shared" si="4"/>
        <v>0</v>
      </c>
      <c r="AF6">
        <f t="shared" si="4"/>
        <v>0</v>
      </c>
      <c r="AG6">
        <f t="shared" si="4"/>
        <v>0</v>
      </c>
      <c r="AH6">
        <f t="shared" si="4"/>
        <v>0</v>
      </c>
      <c r="AI6">
        <f t="shared" si="4"/>
        <v>0</v>
      </c>
      <c r="AJ6">
        <f t="shared" si="4"/>
        <v>0</v>
      </c>
      <c r="AK6">
        <f t="shared" si="4"/>
        <v>0</v>
      </c>
      <c r="AL6">
        <f t="shared" si="4"/>
        <v>0</v>
      </c>
      <c r="AM6">
        <f t="shared" si="5"/>
        <v>0</v>
      </c>
      <c r="AN6">
        <f t="shared" si="5"/>
        <v>0</v>
      </c>
      <c r="AO6">
        <f t="shared" si="5"/>
        <v>0</v>
      </c>
      <c r="AP6">
        <f t="shared" si="5"/>
        <v>0</v>
      </c>
      <c r="AQ6">
        <f t="shared" si="5"/>
        <v>0</v>
      </c>
    </row>
    <row r="7" spans="1:43" ht="39" x14ac:dyDescent="0.25">
      <c r="A7">
        <f t="shared" si="0"/>
        <v>1</v>
      </c>
      <c r="B7" s="2">
        <v>42011.537974537037</v>
      </c>
      <c r="C7" s="3" t="s">
        <v>5</v>
      </c>
      <c r="D7" s="5" t="s">
        <v>26</v>
      </c>
      <c r="E7" s="5" t="s">
        <v>27</v>
      </c>
      <c r="G7" s="3" t="s">
        <v>4</v>
      </c>
      <c r="I7" s="5" t="s">
        <v>29</v>
      </c>
      <c r="K7" s="5" t="s">
        <v>28</v>
      </c>
      <c r="N7" t="str">
        <f t="shared" si="1"/>
        <v>Client010</v>
      </c>
      <c r="O7">
        <f t="shared" si="2"/>
        <v>8</v>
      </c>
      <c r="P7">
        <f t="shared" si="3"/>
        <v>0</v>
      </c>
      <c r="Q7">
        <f t="shared" si="3"/>
        <v>6</v>
      </c>
      <c r="R7">
        <f t="shared" si="3"/>
        <v>0</v>
      </c>
      <c r="S7">
        <f t="shared" si="3"/>
        <v>0</v>
      </c>
      <c r="T7">
        <f t="shared" si="3"/>
        <v>1</v>
      </c>
      <c r="U7">
        <f t="shared" si="3"/>
        <v>1</v>
      </c>
      <c r="W7">
        <f t="shared" si="4"/>
        <v>0</v>
      </c>
      <c r="X7">
        <f t="shared" si="4"/>
        <v>4</v>
      </c>
      <c r="Y7">
        <f t="shared" si="4"/>
        <v>0</v>
      </c>
      <c r="Z7">
        <f t="shared" si="4"/>
        <v>0</v>
      </c>
      <c r="AA7">
        <f t="shared" si="4"/>
        <v>0</v>
      </c>
      <c r="AB7">
        <f t="shared" si="4"/>
        <v>1</v>
      </c>
      <c r="AC7">
        <f t="shared" si="4"/>
        <v>0</v>
      </c>
      <c r="AD7">
        <f t="shared" si="4"/>
        <v>1</v>
      </c>
      <c r="AE7">
        <f t="shared" si="4"/>
        <v>1</v>
      </c>
      <c r="AF7">
        <f t="shared" si="4"/>
        <v>1</v>
      </c>
      <c r="AG7">
        <f t="shared" si="4"/>
        <v>0</v>
      </c>
      <c r="AH7">
        <f t="shared" si="4"/>
        <v>0</v>
      </c>
      <c r="AI7">
        <f t="shared" si="4"/>
        <v>0</v>
      </c>
      <c r="AJ7">
        <f t="shared" si="4"/>
        <v>0</v>
      </c>
      <c r="AK7">
        <f t="shared" si="4"/>
        <v>0</v>
      </c>
      <c r="AL7">
        <f t="shared" si="4"/>
        <v>0</v>
      </c>
      <c r="AM7">
        <f t="shared" si="5"/>
        <v>0</v>
      </c>
      <c r="AN7">
        <f t="shared" si="5"/>
        <v>0</v>
      </c>
      <c r="AO7">
        <f t="shared" si="5"/>
        <v>0</v>
      </c>
      <c r="AP7">
        <f t="shared" si="5"/>
        <v>0</v>
      </c>
      <c r="AQ7">
        <f t="shared" si="5"/>
        <v>0</v>
      </c>
    </row>
    <row r="8" spans="1:43" ht="39" x14ac:dyDescent="0.25">
      <c r="A8">
        <f t="shared" si="0"/>
        <v>1</v>
      </c>
      <c r="B8" s="2">
        <v>42011.709803240738</v>
      </c>
      <c r="C8" s="3" t="s">
        <v>1</v>
      </c>
      <c r="D8" s="5" t="s">
        <v>26</v>
      </c>
      <c r="E8" s="5" t="s">
        <v>27</v>
      </c>
      <c r="G8" s="3" t="s">
        <v>5</v>
      </c>
      <c r="I8" s="5" t="s">
        <v>31</v>
      </c>
      <c r="K8" s="5" t="s">
        <v>30</v>
      </c>
      <c r="N8" t="str">
        <f t="shared" si="1"/>
        <v>Client017</v>
      </c>
      <c r="O8">
        <f t="shared" si="2"/>
        <v>3</v>
      </c>
      <c r="P8">
        <f t="shared" si="3"/>
        <v>0</v>
      </c>
      <c r="Q8">
        <f t="shared" si="3"/>
        <v>0</v>
      </c>
      <c r="R8">
        <f t="shared" si="3"/>
        <v>3</v>
      </c>
      <c r="S8">
        <f t="shared" si="3"/>
        <v>0</v>
      </c>
      <c r="T8">
        <f t="shared" si="3"/>
        <v>0</v>
      </c>
      <c r="U8">
        <f t="shared" si="3"/>
        <v>0</v>
      </c>
      <c r="W8">
        <f t="shared" si="4"/>
        <v>0</v>
      </c>
      <c r="X8">
        <f t="shared" si="4"/>
        <v>0</v>
      </c>
      <c r="Y8">
        <f t="shared" si="4"/>
        <v>3</v>
      </c>
      <c r="Z8">
        <f t="shared" si="4"/>
        <v>0</v>
      </c>
      <c r="AA8">
        <f t="shared" si="4"/>
        <v>0</v>
      </c>
      <c r="AB8">
        <f t="shared" si="4"/>
        <v>0</v>
      </c>
      <c r="AC8">
        <f t="shared" si="4"/>
        <v>0</v>
      </c>
      <c r="AD8">
        <f t="shared" si="4"/>
        <v>0</v>
      </c>
      <c r="AE8">
        <f t="shared" si="4"/>
        <v>0</v>
      </c>
      <c r="AF8">
        <f t="shared" si="4"/>
        <v>0</v>
      </c>
      <c r="AG8">
        <f t="shared" si="4"/>
        <v>0</v>
      </c>
      <c r="AH8">
        <f t="shared" si="4"/>
        <v>0</v>
      </c>
      <c r="AI8">
        <f t="shared" si="4"/>
        <v>0</v>
      </c>
      <c r="AJ8">
        <f t="shared" si="4"/>
        <v>0</v>
      </c>
      <c r="AK8">
        <f t="shared" si="4"/>
        <v>0</v>
      </c>
      <c r="AL8">
        <f t="shared" si="4"/>
        <v>0</v>
      </c>
      <c r="AM8">
        <f t="shared" si="5"/>
        <v>0</v>
      </c>
      <c r="AN8">
        <f t="shared" si="5"/>
        <v>0</v>
      </c>
      <c r="AO8">
        <f t="shared" si="5"/>
        <v>0</v>
      </c>
      <c r="AP8">
        <f t="shared" si="5"/>
        <v>0</v>
      </c>
      <c r="AQ8">
        <f t="shared" si="5"/>
        <v>0</v>
      </c>
    </row>
    <row r="9" spans="1:43" ht="39" x14ac:dyDescent="0.25">
      <c r="A9">
        <f t="shared" si="0"/>
        <v>1</v>
      </c>
      <c r="B9" s="2">
        <v>42012.398321759261</v>
      </c>
      <c r="C9" s="3" t="s">
        <v>6</v>
      </c>
      <c r="D9" s="5" t="s">
        <v>26</v>
      </c>
      <c r="E9" s="5" t="s">
        <v>27</v>
      </c>
      <c r="G9" s="3" t="s">
        <v>6</v>
      </c>
      <c r="I9" s="5" t="s">
        <v>34</v>
      </c>
      <c r="K9" s="5" t="s">
        <v>32</v>
      </c>
      <c r="N9" t="str">
        <f t="shared" si="1"/>
        <v>Client014</v>
      </c>
      <c r="O9">
        <f t="shared" si="2"/>
        <v>1</v>
      </c>
      <c r="P9">
        <f t="shared" si="3"/>
        <v>0</v>
      </c>
      <c r="Q9">
        <f t="shared" si="3"/>
        <v>0</v>
      </c>
      <c r="R9">
        <f t="shared" si="3"/>
        <v>1</v>
      </c>
      <c r="S9">
        <f t="shared" si="3"/>
        <v>0</v>
      </c>
      <c r="T9">
        <f t="shared" si="3"/>
        <v>0</v>
      </c>
      <c r="U9">
        <f t="shared" si="3"/>
        <v>0</v>
      </c>
      <c r="W9">
        <f t="shared" si="4"/>
        <v>0</v>
      </c>
      <c r="X9">
        <f t="shared" si="4"/>
        <v>0</v>
      </c>
      <c r="Y9">
        <f t="shared" si="4"/>
        <v>1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5"/>
        <v>0</v>
      </c>
      <c r="AN9">
        <f t="shared" si="5"/>
        <v>0</v>
      </c>
      <c r="AO9">
        <f t="shared" si="5"/>
        <v>0</v>
      </c>
      <c r="AP9">
        <f t="shared" si="5"/>
        <v>0</v>
      </c>
      <c r="AQ9">
        <f t="shared" si="5"/>
        <v>0</v>
      </c>
    </row>
    <row r="10" spans="1:43" ht="26.25" x14ac:dyDescent="0.25">
      <c r="A10">
        <f t="shared" si="0"/>
        <v>1</v>
      </c>
      <c r="B10" s="2">
        <v>42012.797395833331</v>
      </c>
      <c r="C10" s="3" t="s">
        <v>7</v>
      </c>
      <c r="D10" s="5" t="s">
        <v>22</v>
      </c>
      <c r="E10" s="5" t="s">
        <v>23</v>
      </c>
      <c r="G10" s="3" t="s">
        <v>7</v>
      </c>
      <c r="K10" s="5" t="s">
        <v>33</v>
      </c>
      <c r="N10" t="str">
        <f t="shared" si="1"/>
        <v>Client001</v>
      </c>
      <c r="O10">
        <f t="shared" si="2"/>
        <v>3</v>
      </c>
      <c r="P10">
        <f t="shared" si="3"/>
        <v>2</v>
      </c>
      <c r="Q10">
        <f t="shared" si="3"/>
        <v>0</v>
      </c>
      <c r="R10">
        <f t="shared" si="3"/>
        <v>0</v>
      </c>
      <c r="S10">
        <f t="shared" si="3"/>
        <v>0</v>
      </c>
      <c r="T10">
        <f t="shared" si="3"/>
        <v>1</v>
      </c>
      <c r="U10">
        <f t="shared" si="3"/>
        <v>0</v>
      </c>
      <c r="W10">
        <f t="shared" si="4"/>
        <v>2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1</v>
      </c>
      <c r="AD10">
        <f t="shared" si="4"/>
        <v>0</v>
      </c>
      <c r="AE10">
        <f t="shared" si="4"/>
        <v>0</v>
      </c>
      <c r="AF10">
        <f t="shared" si="4"/>
        <v>0</v>
      </c>
      <c r="AG10">
        <f t="shared" si="4"/>
        <v>0</v>
      </c>
      <c r="AH10">
        <f t="shared" si="4"/>
        <v>0</v>
      </c>
      <c r="AI10">
        <f t="shared" si="4"/>
        <v>0</v>
      </c>
      <c r="AJ10">
        <f t="shared" si="4"/>
        <v>0</v>
      </c>
      <c r="AK10">
        <f t="shared" si="4"/>
        <v>0</v>
      </c>
      <c r="AL10">
        <f t="shared" si="4"/>
        <v>0</v>
      </c>
      <c r="AM10">
        <f t="shared" si="5"/>
        <v>0</v>
      </c>
      <c r="AN10">
        <f t="shared" si="5"/>
        <v>0</v>
      </c>
      <c r="AO10">
        <f t="shared" si="5"/>
        <v>0</v>
      </c>
      <c r="AP10">
        <f t="shared" si="5"/>
        <v>0</v>
      </c>
      <c r="AQ10">
        <f t="shared" si="5"/>
        <v>0</v>
      </c>
    </row>
    <row r="11" spans="1:43" ht="64.5" x14ac:dyDescent="0.25">
      <c r="A11">
        <f t="shared" si="0"/>
        <v>1</v>
      </c>
      <c r="B11" s="2">
        <v>42016.59746527778</v>
      </c>
      <c r="C11" s="3" t="s">
        <v>3</v>
      </c>
      <c r="D11" s="5" t="s">
        <v>22</v>
      </c>
      <c r="E11" s="5" t="s">
        <v>23</v>
      </c>
      <c r="G11" s="3" t="s">
        <v>8</v>
      </c>
      <c r="K11" s="5" t="s">
        <v>35</v>
      </c>
      <c r="N11" t="str">
        <f t="shared" si="1"/>
        <v>Client008</v>
      </c>
      <c r="O11">
        <f t="shared" si="2"/>
        <v>1</v>
      </c>
      <c r="P11">
        <f t="shared" si="3"/>
        <v>1</v>
      </c>
      <c r="Q11">
        <f t="shared" si="3"/>
        <v>0</v>
      </c>
      <c r="R11">
        <f t="shared" si="3"/>
        <v>0</v>
      </c>
      <c r="S11">
        <f t="shared" si="3"/>
        <v>0</v>
      </c>
      <c r="T11">
        <f t="shared" si="3"/>
        <v>0</v>
      </c>
      <c r="U11">
        <f t="shared" si="3"/>
        <v>0</v>
      </c>
      <c r="W11">
        <f t="shared" si="4"/>
        <v>1</v>
      </c>
      <c r="X11">
        <f t="shared" si="4"/>
        <v>0</v>
      </c>
      <c r="Y11">
        <f t="shared" si="4"/>
        <v>0</v>
      </c>
      <c r="Z11">
        <f t="shared" si="4"/>
        <v>0</v>
      </c>
      <c r="AA11">
        <f t="shared" si="4"/>
        <v>0</v>
      </c>
      <c r="AB11">
        <f t="shared" si="4"/>
        <v>0</v>
      </c>
      <c r="AC11">
        <f t="shared" si="4"/>
        <v>0</v>
      </c>
      <c r="AD11">
        <f t="shared" si="4"/>
        <v>0</v>
      </c>
      <c r="AE11">
        <f t="shared" si="4"/>
        <v>0</v>
      </c>
      <c r="AF11">
        <f t="shared" si="4"/>
        <v>0</v>
      </c>
      <c r="AG11">
        <f t="shared" si="4"/>
        <v>0</v>
      </c>
      <c r="AH11">
        <f t="shared" si="4"/>
        <v>0</v>
      </c>
      <c r="AI11">
        <f t="shared" si="4"/>
        <v>0</v>
      </c>
      <c r="AJ11">
        <f t="shared" si="4"/>
        <v>0</v>
      </c>
      <c r="AK11">
        <f t="shared" si="4"/>
        <v>0</v>
      </c>
      <c r="AL11">
        <f t="shared" si="4"/>
        <v>0</v>
      </c>
      <c r="AM11">
        <f t="shared" si="5"/>
        <v>0</v>
      </c>
      <c r="AN11">
        <f t="shared" si="5"/>
        <v>0</v>
      </c>
      <c r="AO11">
        <f t="shared" si="5"/>
        <v>0</v>
      </c>
      <c r="AP11">
        <f t="shared" si="5"/>
        <v>0</v>
      </c>
      <c r="AQ11">
        <f t="shared" si="5"/>
        <v>0</v>
      </c>
    </row>
    <row r="12" spans="1:43" ht="26.25" x14ac:dyDescent="0.25">
      <c r="A12">
        <f t="shared" si="0"/>
        <v>1</v>
      </c>
      <c r="B12" s="2">
        <v>42016.598576388889</v>
      </c>
      <c r="C12" s="3" t="s">
        <v>3</v>
      </c>
      <c r="D12" s="5" t="s">
        <v>22</v>
      </c>
      <c r="E12" s="5" t="s">
        <v>23</v>
      </c>
      <c r="G12" s="3" t="s">
        <v>9</v>
      </c>
      <c r="K12" s="5" t="s">
        <v>36</v>
      </c>
      <c r="N12" t="str">
        <f t="shared" si="1"/>
        <v>Client012</v>
      </c>
      <c r="O12">
        <f t="shared" si="2"/>
        <v>1</v>
      </c>
      <c r="P12">
        <f t="shared" si="3"/>
        <v>0</v>
      </c>
      <c r="Q12">
        <f t="shared" si="3"/>
        <v>1</v>
      </c>
      <c r="R12">
        <f t="shared" si="3"/>
        <v>0</v>
      </c>
      <c r="S12">
        <f t="shared" si="3"/>
        <v>0</v>
      </c>
      <c r="T12">
        <f t="shared" si="3"/>
        <v>0</v>
      </c>
      <c r="U12">
        <f t="shared" si="3"/>
        <v>0</v>
      </c>
      <c r="W12">
        <f t="shared" si="4"/>
        <v>0</v>
      </c>
      <c r="X12">
        <f t="shared" si="4"/>
        <v>0</v>
      </c>
      <c r="Y12">
        <f t="shared" si="4"/>
        <v>0</v>
      </c>
      <c r="Z12">
        <f t="shared" si="4"/>
        <v>1</v>
      </c>
      <c r="AA12">
        <f t="shared" si="4"/>
        <v>0</v>
      </c>
      <c r="AB12">
        <f t="shared" si="4"/>
        <v>0</v>
      </c>
      <c r="AC12">
        <f t="shared" si="4"/>
        <v>0</v>
      </c>
      <c r="AD12">
        <f t="shared" si="4"/>
        <v>0</v>
      </c>
      <c r="AE12">
        <f t="shared" si="4"/>
        <v>0</v>
      </c>
      <c r="AF12">
        <f t="shared" si="4"/>
        <v>0</v>
      </c>
      <c r="AG12">
        <f t="shared" si="4"/>
        <v>0</v>
      </c>
      <c r="AH12">
        <f t="shared" si="4"/>
        <v>0</v>
      </c>
      <c r="AI12">
        <f t="shared" si="4"/>
        <v>0</v>
      </c>
      <c r="AJ12">
        <f t="shared" si="4"/>
        <v>0</v>
      </c>
      <c r="AK12">
        <f t="shared" si="4"/>
        <v>0</v>
      </c>
      <c r="AL12">
        <f t="shared" si="4"/>
        <v>0</v>
      </c>
      <c r="AM12">
        <f t="shared" si="5"/>
        <v>0</v>
      </c>
      <c r="AN12">
        <f t="shared" si="5"/>
        <v>0</v>
      </c>
      <c r="AO12">
        <f t="shared" si="5"/>
        <v>0</v>
      </c>
      <c r="AP12">
        <f t="shared" si="5"/>
        <v>0</v>
      </c>
      <c r="AQ12">
        <f t="shared" si="5"/>
        <v>0</v>
      </c>
    </row>
    <row r="13" spans="1:43" ht="39" x14ac:dyDescent="0.25">
      <c r="A13">
        <f t="shared" si="0"/>
        <v>1</v>
      </c>
      <c r="B13" s="2">
        <v>42016.76972222222</v>
      </c>
      <c r="C13" s="3" t="s">
        <v>1</v>
      </c>
      <c r="D13" s="5" t="s">
        <v>26</v>
      </c>
      <c r="E13" s="5" t="s">
        <v>27</v>
      </c>
      <c r="G13" s="3" t="s">
        <v>10</v>
      </c>
      <c r="K13" s="5" t="s">
        <v>37</v>
      </c>
      <c r="N13" t="str">
        <f t="shared" si="1"/>
        <v>Client006</v>
      </c>
      <c r="O13">
        <f t="shared" si="2"/>
        <v>4</v>
      </c>
      <c r="P13">
        <f t="shared" si="3"/>
        <v>0</v>
      </c>
      <c r="Q13">
        <f t="shared" si="3"/>
        <v>1</v>
      </c>
      <c r="R13">
        <f t="shared" si="3"/>
        <v>1</v>
      </c>
      <c r="S13">
        <f t="shared" si="3"/>
        <v>1</v>
      </c>
      <c r="T13">
        <f t="shared" si="3"/>
        <v>0</v>
      </c>
      <c r="U13">
        <f t="shared" si="3"/>
        <v>1</v>
      </c>
      <c r="W13">
        <f t="shared" si="4"/>
        <v>0</v>
      </c>
      <c r="X13">
        <f t="shared" si="4"/>
        <v>1</v>
      </c>
      <c r="Y13">
        <f t="shared" si="4"/>
        <v>1</v>
      </c>
      <c r="Z13">
        <f t="shared" si="4"/>
        <v>1</v>
      </c>
      <c r="AA13">
        <f t="shared" si="4"/>
        <v>0</v>
      </c>
      <c r="AB13">
        <f t="shared" si="4"/>
        <v>0</v>
      </c>
      <c r="AC13">
        <f t="shared" si="4"/>
        <v>0</v>
      </c>
      <c r="AD13">
        <f t="shared" si="4"/>
        <v>1</v>
      </c>
      <c r="AE13">
        <f t="shared" si="4"/>
        <v>0</v>
      </c>
      <c r="AF13">
        <f t="shared" si="4"/>
        <v>0</v>
      </c>
      <c r="AG13">
        <f t="shared" si="4"/>
        <v>0</v>
      </c>
      <c r="AH13">
        <f t="shared" si="4"/>
        <v>0</v>
      </c>
      <c r="AI13">
        <f t="shared" si="4"/>
        <v>0</v>
      </c>
      <c r="AJ13">
        <f t="shared" si="4"/>
        <v>0</v>
      </c>
      <c r="AK13">
        <f t="shared" si="4"/>
        <v>0</v>
      </c>
      <c r="AL13">
        <f t="shared" si="4"/>
        <v>0</v>
      </c>
      <c r="AM13">
        <f t="shared" si="5"/>
        <v>0</v>
      </c>
      <c r="AN13">
        <f t="shared" si="5"/>
        <v>0</v>
      </c>
      <c r="AO13">
        <f t="shared" si="5"/>
        <v>0</v>
      </c>
      <c r="AP13">
        <f t="shared" si="5"/>
        <v>0</v>
      </c>
      <c r="AQ13">
        <f t="shared" si="5"/>
        <v>0</v>
      </c>
    </row>
    <row r="14" spans="1:43" ht="39" x14ac:dyDescent="0.25">
      <c r="A14">
        <f t="shared" si="0"/>
        <v>1</v>
      </c>
      <c r="B14" s="2">
        <v>42019.521377314813</v>
      </c>
      <c r="C14" s="3" t="s">
        <v>8</v>
      </c>
      <c r="D14" s="5" t="s">
        <v>22</v>
      </c>
      <c r="E14" s="5" t="s">
        <v>23</v>
      </c>
      <c r="G14" s="3" t="s">
        <v>11</v>
      </c>
      <c r="K14" s="5" t="s">
        <v>38</v>
      </c>
      <c r="N14" t="str">
        <f t="shared" si="1"/>
        <v>Client005</v>
      </c>
      <c r="O14">
        <f t="shared" si="2"/>
        <v>0</v>
      </c>
      <c r="P14">
        <f t="shared" si="3"/>
        <v>0</v>
      </c>
      <c r="Q14">
        <f t="shared" si="3"/>
        <v>0</v>
      </c>
      <c r="R14">
        <f t="shared" si="3"/>
        <v>0</v>
      </c>
      <c r="S14">
        <f t="shared" si="3"/>
        <v>0</v>
      </c>
      <c r="T14">
        <f t="shared" si="3"/>
        <v>0</v>
      </c>
      <c r="U14">
        <f t="shared" si="3"/>
        <v>0</v>
      </c>
      <c r="W14">
        <f t="shared" si="4"/>
        <v>0</v>
      </c>
      <c r="X14">
        <f t="shared" si="4"/>
        <v>0</v>
      </c>
      <c r="Y14">
        <f t="shared" si="4"/>
        <v>0</v>
      </c>
      <c r="Z14">
        <f t="shared" si="4"/>
        <v>0</v>
      </c>
      <c r="AA14">
        <f t="shared" si="4"/>
        <v>0</v>
      </c>
      <c r="AB14">
        <f t="shared" si="4"/>
        <v>0</v>
      </c>
      <c r="AC14">
        <f t="shared" si="4"/>
        <v>0</v>
      </c>
      <c r="AD14">
        <f t="shared" si="4"/>
        <v>0</v>
      </c>
      <c r="AE14">
        <f t="shared" si="4"/>
        <v>0</v>
      </c>
      <c r="AF14">
        <f t="shared" si="4"/>
        <v>0</v>
      </c>
      <c r="AG14">
        <f t="shared" si="4"/>
        <v>0</v>
      </c>
      <c r="AH14">
        <f t="shared" si="4"/>
        <v>0</v>
      </c>
      <c r="AI14">
        <f t="shared" si="4"/>
        <v>0</v>
      </c>
      <c r="AJ14">
        <f t="shared" si="4"/>
        <v>0</v>
      </c>
      <c r="AK14">
        <f t="shared" si="4"/>
        <v>0</v>
      </c>
      <c r="AL14">
        <f t="shared" si="4"/>
        <v>0</v>
      </c>
      <c r="AM14">
        <f t="shared" si="5"/>
        <v>0</v>
      </c>
      <c r="AN14">
        <f t="shared" si="5"/>
        <v>0</v>
      </c>
      <c r="AO14">
        <f t="shared" si="5"/>
        <v>0</v>
      </c>
      <c r="AP14">
        <f t="shared" si="5"/>
        <v>0</v>
      </c>
      <c r="AQ14">
        <f t="shared" si="5"/>
        <v>0</v>
      </c>
    </row>
    <row r="15" spans="1:43" ht="26.25" x14ac:dyDescent="0.25">
      <c r="A15">
        <f t="shared" si="0"/>
        <v>1</v>
      </c>
      <c r="B15" s="2">
        <v>42019.634074074071</v>
      </c>
      <c r="C15" s="3" t="s">
        <v>9</v>
      </c>
      <c r="D15" s="5" t="s">
        <v>24</v>
      </c>
      <c r="E15" s="5" t="s">
        <v>28</v>
      </c>
      <c r="G15" s="3" t="s">
        <v>12</v>
      </c>
      <c r="K15" s="5" t="s">
        <v>39</v>
      </c>
      <c r="N15" t="str">
        <f t="shared" si="1"/>
        <v>Client015</v>
      </c>
      <c r="O15">
        <f t="shared" si="2"/>
        <v>0</v>
      </c>
      <c r="P15">
        <f t="shared" si="3"/>
        <v>0</v>
      </c>
      <c r="Q15">
        <f t="shared" si="3"/>
        <v>0</v>
      </c>
      <c r="R15">
        <f t="shared" si="3"/>
        <v>0</v>
      </c>
      <c r="S15">
        <f t="shared" si="3"/>
        <v>0</v>
      </c>
      <c r="T15">
        <f t="shared" si="3"/>
        <v>0</v>
      </c>
      <c r="U15">
        <f t="shared" si="3"/>
        <v>0</v>
      </c>
      <c r="W15">
        <f t="shared" si="4"/>
        <v>0</v>
      </c>
      <c r="X15">
        <f t="shared" si="4"/>
        <v>0</v>
      </c>
      <c r="Y15">
        <f t="shared" si="4"/>
        <v>0</v>
      </c>
      <c r="Z15">
        <f t="shared" si="4"/>
        <v>0</v>
      </c>
      <c r="AA15">
        <f t="shared" si="4"/>
        <v>0</v>
      </c>
      <c r="AB15">
        <f t="shared" si="4"/>
        <v>0</v>
      </c>
      <c r="AC15">
        <f t="shared" si="4"/>
        <v>0</v>
      </c>
      <c r="AD15">
        <f t="shared" si="4"/>
        <v>0</v>
      </c>
      <c r="AE15">
        <f t="shared" si="4"/>
        <v>0</v>
      </c>
      <c r="AF15">
        <f t="shared" si="4"/>
        <v>0</v>
      </c>
      <c r="AG15">
        <f t="shared" si="4"/>
        <v>0</v>
      </c>
      <c r="AH15">
        <f t="shared" si="4"/>
        <v>0</v>
      </c>
      <c r="AI15">
        <f t="shared" si="4"/>
        <v>0</v>
      </c>
      <c r="AJ15">
        <f t="shared" si="4"/>
        <v>0</v>
      </c>
      <c r="AK15">
        <f t="shared" si="4"/>
        <v>0</v>
      </c>
      <c r="AL15">
        <f t="shared" si="4"/>
        <v>0</v>
      </c>
      <c r="AM15">
        <f t="shared" si="5"/>
        <v>0</v>
      </c>
      <c r="AN15">
        <f t="shared" si="5"/>
        <v>0</v>
      </c>
      <c r="AO15">
        <f t="shared" si="5"/>
        <v>0</v>
      </c>
      <c r="AP15">
        <f t="shared" si="5"/>
        <v>0</v>
      </c>
      <c r="AQ15">
        <f t="shared" si="5"/>
        <v>0</v>
      </c>
    </row>
    <row r="16" spans="1:43" ht="39" x14ac:dyDescent="0.25">
      <c r="A16">
        <f t="shared" si="0"/>
        <v>1</v>
      </c>
      <c r="B16" s="2">
        <v>42020.643946759257</v>
      </c>
      <c r="C16" s="3" t="s">
        <v>1</v>
      </c>
      <c r="D16" s="5" t="s">
        <v>26</v>
      </c>
      <c r="E16" s="5" t="s">
        <v>27</v>
      </c>
      <c r="G16" s="3" t="s">
        <v>13</v>
      </c>
      <c r="K16" s="5" t="s">
        <v>40</v>
      </c>
      <c r="N16" t="str">
        <f t="shared" si="1"/>
        <v>Client013</v>
      </c>
      <c r="O16">
        <f t="shared" si="2"/>
        <v>0</v>
      </c>
      <c r="P16">
        <f t="shared" si="3"/>
        <v>0</v>
      </c>
      <c r="Q16">
        <f t="shared" si="3"/>
        <v>0</v>
      </c>
      <c r="R16">
        <f t="shared" si="3"/>
        <v>0</v>
      </c>
      <c r="S16">
        <f t="shared" si="3"/>
        <v>0</v>
      </c>
      <c r="T16">
        <f t="shared" si="3"/>
        <v>0</v>
      </c>
      <c r="U16">
        <f t="shared" si="3"/>
        <v>0</v>
      </c>
      <c r="W16">
        <f t="shared" si="4"/>
        <v>0</v>
      </c>
      <c r="X16">
        <f t="shared" si="4"/>
        <v>0</v>
      </c>
      <c r="Y16">
        <f t="shared" si="4"/>
        <v>0</v>
      </c>
      <c r="Z16">
        <f t="shared" si="4"/>
        <v>0</v>
      </c>
      <c r="AA16">
        <f t="shared" si="4"/>
        <v>0</v>
      </c>
      <c r="AB16">
        <f t="shared" si="4"/>
        <v>0</v>
      </c>
      <c r="AC16">
        <f t="shared" si="4"/>
        <v>0</v>
      </c>
      <c r="AD16">
        <f t="shared" si="4"/>
        <v>0</v>
      </c>
      <c r="AE16">
        <f t="shared" si="4"/>
        <v>0</v>
      </c>
      <c r="AF16">
        <f t="shared" si="4"/>
        <v>0</v>
      </c>
      <c r="AG16">
        <f t="shared" si="4"/>
        <v>0</v>
      </c>
      <c r="AH16">
        <f t="shared" si="4"/>
        <v>0</v>
      </c>
      <c r="AI16">
        <f t="shared" si="4"/>
        <v>0</v>
      </c>
      <c r="AJ16">
        <f t="shared" si="4"/>
        <v>0</v>
      </c>
      <c r="AK16">
        <f t="shared" si="4"/>
        <v>0</v>
      </c>
      <c r="AL16">
        <f t="shared" si="4"/>
        <v>0</v>
      </c>
      <c r="AM16">
        <f t="shared" si="5"/>
        <v>0</v>
      </c>
      <c r="AN16">
        <f t="shared" si="5"/>
        <v>0</v>
      </c>
      <c r="AO16">
        <f t="shared" si="5"/>
        <v>0</v>
      </c>
      <c r="AP16">
        <f t="shared" si="5"/>
        <v>0</v>
      </c>
      <c r="AQ16">
        <f t="shared" si="5"/>
        <v>0</v>
      </c>
    </row>
    <row r="17" spans="1:43" ht="39" x14ac:dyDescent="0.25">
      <c r="A17">
        <f t="shared" si="0"/>
        <v>1</v>
      </c>
      <c r="B17" s="2">
        <v>42021.437465277777</v>
      </c>
      <c r="C17" s="3" t="s">
        <v>10</v>
      </c>
      <c r="D17" s="5" t="s">
        <v>29</v>
      </c>
      <c r="E17" s="5" t="s">
        <v>25</v>
      </c>
      <c r="G17" s="3" t="s">
        <v>14</v>
      </c>
      <c r="K17" s="5" t="s">
        <v>41</v>
      </c>
      <c r="N17" t="str">
        <f t="shared" si="1"/>
        <v>Client002</v>
      </c>
      <c r="O17">
        <f t="shared" si="2"/>
        <v>0</v>
      </c>
      <c r="P17">
        <f t="shared" si="3"/>
        <v>0</v>
      </c>
      <c r="Q17">
        <f t="shared" si="3"/>
        <v>0</v>
      </c>
      <c r="R17">
        <f t="shared" si="3"/>
        <v>0</v>
      </c>
      <c r="S17">
        <f t="shared" si="3"/>
        <v>0</v>
      </c>
      <c r="T17">
        <f t="shared" si="3"/>
        <v>0</v>
      </c>
      <c r="U17">
        <f t="shared" si="3"/>
        <v>0</v>
      </c>
      <c r="W17">
        <f t="shared" si="4"/>
        <v>0</v>
      </c>
      <c r="X17">
        <f t="shared" si="4"/>
        <v>0</v>
      </c>
      <c r="Y17">
        <f t="shared" si="4"/>
        <v>0</v>
      </c>
      <c r="Z17">
        <f t="shared" si="4"/>
        <v>0</v>
      </c>
      <c r="AA17">
        <f t="shared" si="4"/>
        <v>0</v>
      </c>
      <c r="AB17">
        <f t="shared" si="4"/>
        <v>0</v>
      </c>
      <c r="AC17">
        <f t="shared" si="4"/>
        <v>0</v>
      </c>
      <c r="AD17">
        <f t="shared" si="4"/>
        <v>0</v>
      </c>
      <c r="AE17">
        <f t="shared" si="4"/>
        <v>0</v>
      </c>
      <c r="AF17">
        <f t="shared" si="4"/>
        <v>0</v>
      </c>
      <c r="AG17">
        <f t="shared" si="4"/>
        <v>0</v>
      </c>
      <c r="AH17">
        <f t="shared" si="4"/>
        <v>0</v>
      </c>
      <c r="AI17">
        <f t="shared" si="4"/>
        <v>0</v>
      </c>
      <c r="AJ17">
        <f t="shared" si="4"/>
        <v>0</v>
      </c>
      <c r="AK17">
        <f t="shared" si="4"/>
        <v>0</v>
      </c>
      <c r="AL17">
        <f t="shared" si="4"/>
        <v>0</v>
      </c>
      <c r="AM17">
        <f t="shared" si="5"/>
        <v>0</v>
      </c>
      <c r="AN17">
        <f t="shared" si="5"/>
        <v>0</v>
      </c>
      <c r="AO17">
        <f t="shared" si="5"/>
        <v>0</v>
      </c>
      <c r="AP17">
        <f t="shared" si="5"/>
        <v>0</v>
      </c>
      <c r="AQ17">
        <f t="shared" si="5"/>
        <v>0</v>
      </c>
    </row>
    <row r="18" spans="1:43" ht="51.75" x14ac:dyDescent="0.25">
      <c r="A18">
        <f t="shared" si="0"/>
        <v>1</v>
      </c>
      <c r="B18" s="2">
        <v>42023.673055555555</v>
      </c>
      <c r="C18" s="3" t="s">
        <v>3</v>
      </c>
      <c r="D18" s="5" t="s">
        <v>29</v>
      </c>
      <c r="E18" s="5" t="s">
        <v>30</v>
      </c>
      <c r="G18" s="3" t="s">
        <v>15</v>
      </c>
      <c r="K18" s="5" t="s">
        <v>42</v>
      </c>
      <c r="N18" t="str">
        <f t="shared" si="1"/>
        <v>Client009</v>
      </c>
      <c r="O18">
        <f t="shared" si="2"/>
        <v>0</v>
      </c>
      <c r="P18">
        <f t="shared" si="3"/>
        <v>0</v>
      </c>
      <c r="Q18">
        <f t="shared" si="3"/>
        <v>0</v>
      </c>
      <c r="R18">
        <f t="shared" si="3"/>
        <v>0</v>
      </c>
      <c r="S18">
        <f t="shared" si="3"/>
        <v>0</v>
      </c>
      <c r="T18">
        <f t="shared" si="3"/>
        <v>0</v>
      </c>
      <c r="U18">
        <f t="shared" si="3"/>
        <v>0</v>
      </c>
      <c r="W18">
        <f t="shared" si="4"/>
        <v>0</v>
      </c>
      <c r="X18">
        <f t="shared" si="4"/>
        <v>0</v>
      </c>
      <c r="Y18">
        <f t="shared" si="4"/>
        <v>0</v>
      </c>
      <c r="Z18">
        <f t="shared" si="4"/>
        <v>0</v>
      </c>
      <c r="AA18">
        <f t="shared" si="4"/>
        <v>0</v>
      </c>
      <c r="AB18">
        <f t="shared" si="4"/>
        <v>0</v>
      </c>
      <c r="AC18">
        <f t="shared" si="4"/>
        <v>0</v>
      </c>
      <c r="AD18">
        <f t="shared" si="4"/>
        <v>0</v>
      </c>
      <c r="AE18">
        <f t="shared" si="4"/>
        <v>0</v>
      </c>
      <c r="AF18">
        <f t="shared" si="4"/>
        <v>0</v>
      </c>
      <c r="AG18">
        <f t="shared" si="4"/>
        <v>0</v>
      </c>
      <c r="AH18">
        <f t="shared" si="4"/>
        <v>0</v>
      </c>
      <c r="AI18">
        <f t="shared" si="4"/>
        <v>0</v>
      </c>
      <c r="AJ18">
        <f t="shared" si="4"/>
        <v>0</v>
      </c>
      <c r="AK18">
        <f t="shared" si="4"/>
        <v>0</v>
      </c>
      <c r="AL18">
        <f t="shared" si="4"/>
        <v>0</v>
      </c>
      <c r="AM18">
        <f t="shared" si="5"/>
        <v>0</v>
      </c>
      <c r="AN18">
        <f t="shared" si="5"/>
        <v>0</v>
      </c>
      <c r="AO18">
        <f t="shared" si="5"/>
        <v>0</v>
      </c>
      <c r="AP18">
        <f t="shared" si="5"/>
        <v>0</v>
      </c>
      <c r="AQ18">
        <f t="shared" si="5"/>
        <v>0</v>
      </c>
    </row>
    <row r="19" spans="1:43" ht="26.25" x14ac:dyDescent="0.25">
      <c r="A19">
        <f t="shared" si="0"/>
        <v>1</v>
      </c>
      <c r="B19" s="2">
        <v>42024.369756944441</v>
      </c>
      <c r="C19" s="3" t="s">
        <v>7</v>
      </c>
      <c r="D19" s="5" t="s">
        <v>22</v>
      </c>
      <c r="E19" s="5" t="s">
        <v>23</v>
      </c>
      <c r="G19" s="3" t="s">
        <v>16</v>
      </c>
      <c r="K19" s="5" t="s">
        <v>43</v>
      </c>
      <c r="N19" t="str">
        <f t="shared" si="1"/>
        <v>Client007</v>
      </c>
      <c r="O19">
        <f t="shared" si="2"/>
        <v>0</v>
      </c>
      <c r="P19">
        <f t="shared" si="3"/>
        <v>0</v>
      </c>
      <c r="Q19">
        <f t="shared" si="3"/>
        <v>0</v>
      </c>
      <c r="R19">
        <f t="shared" si="3"/>
        <v>0</v>
      </c>
      <c r="S19">
        <f t="shared" si="3"/>
        <v>0</v>
      </c>
      <c r="T19">
        <f t="shared" si="3"/>
        <v>0</v>
      </c>
      <c r="U19">
        <f t="shared" si="3"/>
        <v>0</v>
      </c>
      <c r="W19">
        <f t="shared" si="4"/>
        <v>0</v>
      </c>
      <c r="X19">
        <f t="shared" si="4"/>
        <v>0</v>
      </c>
      <c r="Y19">
        <f t="shared" si="4"/>
        <v>0</v>
      </c>
      <c r="Z19">
        <f t="shared" si="4"/>
        <v>0</v>
      </c>
      <c r="AA19">
        <f t="shared" si="4"/>
        <v>0</v>
      </c>
      <c r="AB19">
        <f t="shared" si="4"/>
        <v>0</v>
      </c>
      <c r="AC19">
        <f t="shared" si="4"/>
        <v>0</v>
      </c>
      <c r="AD19">
        <f t="shared" si="4"/>
        <v>0</v>
      </c>
      <c r="AE19">
        <f t="shared" si="4"/>
        <v>0</v>
      </c>
      <c r="AF19">
        <f t="shared" si="4"/>
        <v>0</v>
      </c>
      <c r="AG19">
        <f t="shared" si="4"/>
        <v>0</v>
      </c>
      <c r="AH19">
        <f t="shared" si="4"/>
        <v>0</v>
      </c>
      <c r="AI19">
        <f t="shared" si="4"/>
        <v>0</v>
      </c>
      <c r="AJ19">
        <f t="shared" si="4"/>
        <v>0</v>
      </c>
      <c r="AK19">
        <f t="shared" si="4"/>
        <v>0</v>
      </c>
      <c r="AL19">
        <f t="shared" si="4"/>
        <v>0</v>
      </c>
      <c r="AM19">
        <f t="shared" si="5"/>
        <v>0</v>
      </c>
      <c r="AN19">
        <f t="shared" si="5"/>
        <v>0</v>
      </c>
      <c r="AO19">
        <f t="shared" si="5"/>
        <v>0</v>
      </c>
      <c r="AP19">
        <f t="shared" si="5"/>
        <v>0</v>
      </c>
      <c r="AQ19">
        <f t="shared" si="5"/>
        <v>0</v>
      </c>
    </row>
    <row r="20" spans="1:43" ht="39" x14ac:dyDescent="0.25">
      <c r="A20">
        <f t="shared" si="0"/>
        <v>1</v>
      </c>
      <c r="B20" s="2">
        <v>42024.446215277778</v>
      </c>
      <c r="C20" s="3" t="s">
        <v>4</v>
      </c>
      <c r="D20" s="5" t="s">
        <v>31</v>
      </c>
      <c r="E20" s="5" t="s">
        <v>32</v>
      </c>
      <c r="G20" s="3" t="s">
        <v>17</v>
      </c>
      <c r="K20" s="5" t="s">
        <v>44</v>
      </c>
      <c r="N20" t="str">
        <f t="shared" si="1"/>
        <v>Client003</v>
      </c>
      <c r="O20">
        <f t="shared" si="2"/>
        <v>0</v>
      </c>
      <c r="P20">
        <f t="shared" si="3"/>
        <v>0</v>
      </c>
      <c r="Q20">
        <f t="shared" si="3"/>
        <v>0</v>
      </c>
      <c r="R20">
        <f t="shared" si="3"/>
        <v>0</v>
      </c>
      <c r="S20">
        <f t="shared" si="3"/>
        <v>0</v>
      </c>
      <c r="T20">
        <f t="shared" si="3"/>
        <v>0</v>
      </c>
      <c r="U20">
        <f t="shared" si="3"/>
        <v>0</v>
      </c>
      <c r="W20">
        <f t="shared" si="4"/>
        <v>0</v>
      </c>
      <c r="X20">
        <f t="shared" si="4"/>
        <v>0</v>
      </c>
      <c r="Y20">
        <f t="shared" si="4"/>
        <v>0</v>
      </c>
      <c r="Z20">
        <f t="shared" si="4"/>
        <v>0</v>
      </c>
      <c r="AA20">
        <f t="shared" si="4"/>
        <v>0</v>
      </c>
      <c r="AB20">
        <f t="shared" si="4"/>
        <v>0</v>
      </c>
      <c r="AC20">
        <f t="shared" si="4"/>
        <v>0</v>
      </c>
      <c r="AD20">
        <f t="shared" si="4"/>
        <v>0</v>
      </c>
      <c r="AE20">
        <f t="shared" si="4"/>
        <v>0</v>
      </c>
      <c r="AF20">
        <f t="shared" si="4"/>
        <v>0</v>
      </c>
      <c r="AG20">
        <f t="shared" si="4"/>
        <v>0</v>
      </c>
      <c r="AH20">
        <f t="shared" si="4"/>
        <v>0</v>
      </c>
      <c r="AI20">
        <f t="shared" si="4"/>
        <v>0</v>
      </c>
      <c r="AJ20">
        <f t="shared" si="4"/>
        <v>0</v>
      </c>
      <c r="AK20">
        <f t="shared" si="4"/>
        <v>0</v>
      </c>
      <c r="AL20">
        <f t="shared" ref="AL20:AL22" si="6">IF($O20=0,0,COUNTIFS($C$2:$C$258,$N20,$A$2:$A$258,1,$E$2:$E$258,AL$3))</f>
        <v>0</v>
      </c>
      <c r="AM20">
        <f t="shared" si="5"/>
        <v>0</v>
      </c>
      <c r="AN20">
        <f t="shared" si="5"/>
        <v>0</v>
      </c>
      <c r="AO20">
        <f t="shared" si="5"/>
        <v>0</v>
      </c>
      <c r="AP20">
        <f t="shared" si="5"/>
        <v>0</v>
      </c>
      <c r="AQ20">
        <f t="shared" si="5"/>
        <v>0</v>
      </c>
    </row>
    <row r="21" spans="1:43" ht="51.75" x14ac:dyDescent="0.25">
      <c r="A21">
        <f t="shared" si="0"/>
        <v>1</v>
      </c>
      <c r="B21" s="2">
        <v>42024.448784722219</v>
      </c>
      <c r="C21" s="3" t="s">
        <v>4</v>
      </c>
      <c r="D21" s="5" t="s">
        <v>24</v>
      </c>
      <c r="E21" s="5" t="s">
        <v>25</v>
      </c>
      <c r="G21" s="3" t="s">
        <v>18</v>
      </c>
      <c r="K21" s="5" t="s">
        <v>45</v>
      </c>
      <c r="N21" t="str">
        <f t="shared" si="1"/>
        <v>client011</v>
      </c>
      <c r="O21">
        <f t="shared" si="2"/>
        <v>0</v>
      </c>
      <c r="P21">
        <f t="shared" si="3"/>
        <v>0</v>
      </c>
      <c r="Q21">
        <f t="shared" si="3"/>
        <v>0</v>
      </c>
      <c r="R21">
        <f t="shared" si="3"/>
        <v>0</v>
      </c>
      <c r="S21">
        <f t="shared" si="3"/>
        <v>0</v>
      </c>
      <c r="T21">
        <f t="shared" si="3"/>
        <v>0</v>
      </c>
      <c r="U21">
        <f t="shared" si="3"/>
        <v>0</v>
      </c>
      <c r="W21">
        <f t="shared" ref="W21:AK22" si="7">IF($O21=0,0,COUNTIFS($C$2:$C$258,$N21,$A$2:$A$258,1,$E$2:$E$258,W$3))</f>
        <v>0</v>
      </c>
      <c r="X21">
        <f t="shared" si="7"/>
        <v>0</v>
      </c>
      <c r="Y21">
        <f t="shared" si="7"/>
        <v>0</v>
      </c>
      <c r="Z21">
        <f t="shared" si="7"/>
        <v>0</v>
      </c>
      <c r="AA21">
        <f t="shared" si="7"/>
        <v>0</v>
      </c>
      <c r="AB21">
        <f t="shared" si="7"/>
        <v>0</v>
      </c>
      <c r="AC21">
        <f t="shared" si="7"/>
        <v>0</v>
      </c>
      <c r="AD21">
        <f t="shared" si="7"/>
        <v>0</v>
      </c>
      <c r="AE21">
        <f t="shared" si="7"/>
        <v>0</v>
      </c>
      <c r="AF21">
        <f t="shared" si="7"/>
        <v>0</v>
      </c>
      <c r="AG21">
        <f t="shared" si="7"/>
        <v>0</v>
      </c>
      <c r="AH21">
        <f t="shared" si="7"/>
        <v>0</v>
      </c>
      <c r="AI21">
        <f t="shared" si="7"/>
        <v>0</v>
      </c>
      <c r="AJ21">
        <f t="shared" si="7"/>
        <v>0</v>
      </c>
      <c r="AK21">
        <f t="shared" si="7"/>
        <v>0</v>
      </c>
      <c r="AL21">
        <f t="shared" si="6"/>
        <v>0</v>
      </c>
      <c r="AM21">
        <f t="shared" si="5"/>
        <v>0</v>
      </c>
      <c r="AN21">
        <f t="shared" si="5"/>
        <v>0</v>
      </c>
      <c r="AO21">
        <f t="shared" si="5"/>
        <v>0</v>
      </c>
      <c r="AP21">
        <f t="shared" si="5"/>
        <v>0</v>
      </c>
      <c r="AQ21">
        <f t="shared" si="5"/>
        <v>0</v>
      </c>
    </row>
    <row r="22" spans="1:43" ht="26.25" x14ac:dyDescent="0.25">
      <c r="A22">
        <f t="shared" si="0"/>
        <v>1</v>
      </c>
      <c r="B22" s="2">
        <v>42024.510555555556</v>
      </c>
      <c r="C22" s="3" t="s">
        <v>10</v>
      </c>
      <c r="D22" s="5" t="s">
        <v>24</v>
      </c>
      <c r="E22" s="5" t="s">
        <v>28</v>
      </c>
      <c r="G22" s="3" t="s">
        <v>19</v>
      </c>
      <c r="K22" s="5" t="s">
        <v>46</v>
      </c>
      <c r="N22" t="str">
        <f t="shared" si="1"/>
        <v>Client004</v>
      </c>
      <c r="O22">
        <f t="shared" si="2"/>
        <v>0</v>
      </c>
      <c r="P22">
        <f t="shared" si="3"/>
        <v>0</v>
      </c>
      <c r="Q22">
        <f t="shared" si="3"/>
        <v>0</v>
      </c>
      <c r="R22">
        <f t="shared" si="3"/>
        <v>0</v>
      </c>
      <c r="S22">
        <f t="shared" si="3"/>
        <v>0</v>
      </c>
      <c r="T22">
        <f t="shared" si="3"/>
        <v>0</v>
      </c>
      <c r="U22">
        <f t="shared" si="3"/>
        <v>0</v>
      </c>
      <c r="W22">
        <f t="shared" si="7"/>
        <v>0</v>
      </c>
      <c r="X22">
        <f t="shared" si="7"/>
        <v>0</v>
      </c>
      <c r="Y22">
        <f t="shared" si="7"/>
        <v>0</v>
      </c>
      <c r="Z22">
        <f t="shared" si="7"/>
        <v>0</v>
      </c>
      <c r="AA22">
        <f t="shared" si="7"/>
        <v>0</v>
      </c>
      <c r="AB22">
        <f t="shared" si="7"/>
        <v>0</v>
      </c>
      <c r="AC22">
        <f t="shared" si="7"/>
        <v>0</v>
      </c>
      <c r="AD22">
        <f t="shared" si="7"/>
        <v>0</v>
      </c>
      <c r="AE22">
        <f t="shared" si="7"/>
        <v>0</v>
      </c>
      <c r="AF22">
        <f t="shared" si="7"/>
        <v>0</v>
      </c>
      <c r="AG22">
        <f t="shared" si="7"/>
        <v>0</v>
      </c>
      <c r="AH22">
        <f t="shared" si="7"/>
        <v>0</v>
      </c>
      <c r="AI22">
        <f t="shared" si="7"/>
        <v>0</v>
      </c>
      <c r="AJ22">
        <f t="shared" si="7"/>
        <v>0</v>
      </c>
      <c r="AK22">
        <f t="shared" si="7"/>
        <v>0</v>
      </c>
      <c r="AL22">
        <f t="shared" si="6"/>
        <v>0</v>
      </c>
      <c r="AM22">
        <f t="shared" si="5"/>
        <v>0</v>
      </c>
      <c r="AN22">
        <f t="shared" si="5"/>
        <v>0</v>
      </c>
      <c r="AO22">
        <f t="shared" si="5"/>
        <v>0</v>
      </c>
      <c r="AP22">
        <f t="shared" si="5"/>
        <v>0</v>
      </c>
      <c r="AQ22">
        <f t="shared" si="5"/>
        <v>0</v>
      </c>
    </row>
    <row r="23" spans="1:43" ht="51.75" x14ac:dyDescent="0.25">
      <c r="A23">
        <f t="shared" si="0"/>
        <v>1</v>
      </c>
      <c r="B23" s="2">
        <v>42024.618356481478</v>
      </c>
      <c r="C23" s="3" t="s">
        <v>5</v>
      </c>
      <c r="D23" s="5" t="s">
        <v>26</v>
      </c>
      <c r="E23" s="5" t="s">
        <v>27</v>
      </c>
      <c r="K23" s="5" t="s">
        <v>47</v>
      </c>
    </row>
    <row r="24" spans="1:43" ht="39" x14ac:dyDescent="0.25">
      <c r="A24">
        <f t="shared" si="0"/>
        <v>1</v>
      </c>
      <c r="B24" s="2">
        <v>42024.623680555553</v>
      </c>
      <c r="C24" s="3" t="s">
        <v>7</v>
      </c>
      <c r="D24" s="5" t="s">
        <v>31</v>
      </c>
      <c r="E24" s="5" t="s">
        <v>33</v>
      </c>
      <c r="K24" s="5" t="s">
        <v>48</v>
      </c>
      <c r="N24" t="s">
        <v>51</v>
      </c>
      <c r="O24" t="s">
        <v>54</v>
      </c>
      <c r="P24" t="s">
        <v>53</v>
      </c>
      <c r="W24" t="s">
        <v>55</v>
      </c>
    </row>
    <row r="25" spans="1:43" ht="64.5" x14ac:dyDescent="0.25">
      <c r="A25">
        <f t="shared" si="0"/>
        <v>1</v>
      </c>
      <c r="B25" s="2">
        <v>42025.3359375</v>
      </c>
      <c r="C25" s="3" t="s">
        <v>3</v>
      </c>
      <c r="D25" s="5" t="s">
        <v>22</v>
      </c>
      <c r="E25" s="5" t="s">
        <v>23</v>
      </c>
      <c r="N25" t="s">
        <v>52</v>
      </c>
      <c r="O25" t="s">
        <v>52</v>
      </c>
      <c r="P25" s="5" t="s">
        <v>22</v>
      </c>
      <c r="Q25" s="5" t="s">
        <v>24</v>
      </c>
      <c r="R25" s="5" t="s">
        <v>26</v>
      </c>
      <c r="S25" s="5" t="s">
        <v>29</v>
      </c>
      <c r="T25" s="5" t="s">
        <v>31</v>
      </c>
      <c r="U25" s="5" t="s">
        <v>34</v>
      </c>
      <c r="W25" s="5" t="s">
        <v>23</v>
      </c>
      <c r="X25" s="5" t="s">
        <v>25</v>
      </c>
      <c r="Y25" s="5" t="s">
        <v>27</v>
      </c>
      <c r="Z25" s="5" t="s">
        <v>28</v>
      </c>
      <c r="AA25" s="5" t="s">
        <v>30</v>
      </c>
      <c r="AB25" s="5" t="s">
        <v>32</v>
      </c>
      <c r="AC25" s="5" t="s">
        <v>33</v>
      </c>
      <c r="AD25" s="5" t="s">
        <v>35</v>
      </c>
      <c r="AE25" s="5" t="s">
        <v>36</v>
      </c>
      <c r="AF25" s="5" t="s">
        <v>37</v>
      </c>
      <c r="AG25" s="5" t="s">
        <v>38</v>
      </c>
      <c r="AH25" s="5" t="s">
        <v>39</v>
      </c>
      <c r="AI25" s="5" t="s">
        <v>40</v>
      </c>
      <c r="AJ25" s="5" t="s">
        <v>41</v>
      </c>
      <c r="AK25" s="5" t="s">
        <v>42</v>
      </c>
      <c r="AL25" s="5" t="s">
        <v>43</v>
      </c>
      <c r="AM25" s="5" t="s">
        <v>44</v>
      </c>
      <c r="AN25" s="5" t="s">
        <v>45</v>
      </c>
      <c r="AO25" s="5" t="s">
        <v>46</v>
      </c>
      <c r="AP25" s="5" t="s">
        <v>47</v>
      </c>
      <c r="AQ25" s="5" t="s">
        <v>48</v>
      </c>
    </row>
    <row r="26" spans="1:43" ht="39" x14ac:dyDescent="0.25">
      <c r="A26">
        <f t="shared" si="0"/>
        <v>1</v>
      </c>
      <c r="B26" s="2">
        <v>42026.284131944441</v>
      </c>
      <c r="C26" s="3" t="s">
        <v>4</v>
      </c>
      <c r="D26" s="5" t="s">
        <v>34</v>
      </c>
      <c r="E26" s="5" t="s">
        <v>35</v>
      </c>
      <c r="N26" t="str">
        <f>N4</f>
        <v>Client016</v>
      </c>
      <c r="O26">
        <f>COUNTIFS($C$2:$C$258,$N26,$A$2:$A$258,2)</f>
        <v>4</v>
      </c>
      <c r="P26">
        <f>IF($O26=0,0,COUNTIFS($C$2:$C$258,$N26,$A$2:$A$258,2,$D$2:$D$258,P$3))</f>
        <v>1</v>
      </c>
      <c r="Q26">
        <f>IF($O26=0,0,COUNTIFS($C$2:$C$258,$N26,$A$2:$A$258,2,$D$2:$D$258,Q$3))</f>
        <v>0</v>
      </c>
      <c r="R26">
        <f>IF($O26=0,0,COUNTIFS($C$2:$C$258,$N26,$A$2:$A$258,2,$D$2:$D$258,R$3))</f>
        <v>0</v>
      </c>
      <c r="S26">
        <f>IF($O26=0,0,COUNTIFS($C$2:$C$258,$N26,$A$2:$A$258,2,$D$2:$D$258,S$3))</f>
        <v>2</v>
      </c>
      <c r="T26">
        <f>IF($O26=0,0,COUNTIFS($C$2:$C$258,$N26,$A$2:$A$258,2,$D$2:$D$258,T$3))</f>
        <v>1</v>
      </c>
      <c r="U26">
        <f>IF($O26=0,0,COUNTIFS($C$2:$C$258,$N26,$A$2:$A$258,2,$D$2:$D$258,U$3))</f>
        <v>0</v>
      </c>
      <c r="W26">
        <f>IF($O26=0,0,COUNTIFS($C$2:$C$258,$N26,$A$2:$A$258,2,$E$2:$E$258,W$3))</f>
        <v>1</v>
      </c>
      <c r="X26">
        <f>IF($O26=0,0,COUNTIFS($C$2:$C$258,$N26,$A$2:$A$258,2,$E$2:$E$258,X$3))</f>
        <v>2</v>
      </c>
      <c r="Y26">
        <f>IF($O26=0,0,COUNTIFS($C$2:$C$258,$N26,$A$2:$A$258,2,$E$2:$E$258,Y$3))</f>
        <v>0</v>
      </c>
      <c r="Z26">
        <f>IF($O26=0,0,COUNTIFS($C$2:$C$258,$N26,$A$2:$A$258,2,$E$2:$E$258,Z$3))</f>
        <v>0</v>
      </c>
      <c r="AA26">
        <f>IF($O26=0,0,COUNTIFS($C$2:$C$258,$N26,$A$2:$A$258,2,$E$2:$E$258,AA$3))</f>
        <v>0</v>
      </c>
      <c r="AB26">
        <f>IF($O26=0,0,COUNTIFS($C$2:$C$258,$N26,$A$2:$A$258,2,$E$2:$E$258,AB$3))</f>
        <v>0</v>
      </c>
      <c r="AC26">
        <f>IF($O26=0,0,COUNTIFS($C$2:$C$258,$N26,$A$2:$A$258,2,$E$2:$E$258,AC$3))</f>
        <v>0</v>
      </c>
      <c r="AD26">
        <f>IF($O26=0,0,COUNTIFS($C$2:$C$258,$N26,$A$2:$A$258,2,$E$2:$E$258,AD$3))</f>
        <v>0</v>
      </c>
      <c r="AE26">
        <f>IF($O26=0,0,COUNTIFS($C$2:$C$258,$N26,$A$2:$A$258,2,$E$2:$E$258,AE$3))</f>
        <v>0</v>
      </c>
      <c r="AF26">
        <f>IF($O26=0,0,COUNTIFS($C$2:$C$258,$N26,$A$2:$A$258,2,$E$2:$E$258,AF$3))</f>
        <v>0</v>
      </c>
      <c r="AG26">
        <f>IF($O26=0,0,COUNTIFS($C$2:$C$258,$N26,$A$2:$A$258,2,$E$2:$E$258,AG$3))</f>
        <v>0</v>
      </c>
      <c r="AH26">
        <f>IF($O26=0,0,COUNTIFS($C$2:$C$258,$N26,$A$2:$A$258,2,$E$2:$E$258,AH$3))</f>
        <v>0</v>
      </c>
      <c r="AI26">
        <f>IF($O26=0,0,COUNTIFS($C$2:$C$258,$N26,$A$2:$A$258,2,$E$2:$E$258,AI$3))</f>
        <v>0</v>
      </c>
      <c r="AJ26">
        <f>IF($O26=0,0,COUNTIFS($C$2:$C$258,$N26,$A$2:$A$258,2,$E$2:$E$258,AJ$3))</f>
        <v>1</v>
      </c>
      <c r="AK26">
        <f>IF($O26=0,0,COUNTIFS($C$2:$C$258,$N26,$A$2:$A$258,2,$E$2:$E$258,AK$3))</f>
        <v>0</v>
      </c>
      <c r="AL26">
        <f>IF($O26=0,0,COUNTIFS($C$2:$C$258,$N26,$A$2:$A$258,2,$E$2:$E$258,AL$3))</f>
        <v>0</v>
      </c>
      <c r="AM26">
        <f>IF($O26=0,0,COUNTIFS($C$2:$C$258,$N26,$A$2:$A$258,2,$E$2:$E$258,AM$3))</f>
        <v>0</v>
      </c>
      <c r="AN26">
        <f>IF($O26=0,0,COUNTIFS($C$2:$C$258,$N26,$A$2:$A$258,2,$E$2:$E$258,AN$3))</f>
        <v>0</v>
      </c>
      <c r="AO26">
        <f>IF($O26=0,0,COUNTIFS($C$2:$C$258,$N26,$A$2:$A$258,2,$E$2:$E$258,AO$3))</f>
        <v>0</v>
      </c>
      <c r="AP26">
        <f>IF($O26=0,0,COUNTIFS($C$2:$C$258,$N26,$A$2:$A$258,2,$E$2:$E$258,AP$3))</f>
        <v>0</v>
      </c>
      <c r="AQ26">
        <f>IF($O26=0,0,COUNTIFS($C$2:$C$258,$N26,$A$2:$A$258,2,$E$2:$E$258,AQ$3))</f>
        <v>0</v>
      </c>
    </row>
    <row r="27" spans="1:43" ht="26.25" x14ac:dyDescent="0.25">
      <c r="A27">
        <f t="shared" si="0"/>
        <v>1</v>
      </c>
      <c r="B27" s="2">
        <v>42026.326956018522</v>
      </c>
      <c r="C27" s="3" t="s">
        <v>4</v>
      </c>
      <c r="D27" s="5" t="s">
        <v>24</v>
      </c>
      <c r="E27" s="5" t="s">
        <v>36</v>
      </c>
      <c r="N27" t="str">
        <f t="shared" ref="N27:N44" si="8">N5</f>
        <v>Client019</v>
      </c>
      <c r="O27">
        <f>COUNTIFS($C$2:$C$258,$N27,$A$2:$A$258,2)</f>
        <v>2</v>
      </c>
      <c r="P27">
        <f>IF($O27=0,0,COUNTIFS($C$2:$C$258,$N27,$A$2:$A$258,2,$D$2:$D$258,P$3))</f>
        <v>0</v>
      </c>
      <c r="Q27">
        <f>IF($O27=0,0,COUNTIFS($C$2:$C$258,$N27,$A$2:$A$258,2,$D$2:$D$258,Q$3))</f>
        <v>0</v>
      </c>
      <c r="R27">
        <f>IF($O27=0,0,COUNTIFS($C$2:$C$258,$N27,$A$2:$A$258,2,$D$2:$D$258,R$3))</f>
        <v>0</v>
      </c>
      <c r="S27">
        <f>IF($O27=0,0,COUNTIFS($C$2:$C$258,$N27,$A$2:$A$258,2,$D$2:$D$258,S$3))</f>
        <v>1</v>
      </c>
      <c r="T27">
        <f>IF($O27=0,0,COUNTIFS($C$2:$C$258,$N27,$A$2:$A$258,2,$D$2:$D$258,T$3))</f>
        <v>0</v>
      </c>
      <c r="U27">
        <f>IF($O27=0,0,COUNTIFS($C$2:$C$258,$N27,$A$2:$A$258,2,$D$2:$D$258,U$3))</f>
        <v>1</v>
      </c>
      <c r="W27">
        <f>IF($O27=0,0,COUNTIFS($C$2:$C$258,$N27,$A$2:$A$258,2,$E$2:$E$258,W$3))</f>
        <v>0</v>
      </c>
      <c r="X27">
        <f>IF($O27=0,0,COUNTIFS($C$2:$C$258,$N27,$A$2:$A$258,2,$E$2:$E$258,X$3))</f>
        <v>0</v>
      </c>
      <c r="Y27">
        <f>IF($O27=0,0,COUNTIFS($C$2:$C$258,$N27,$A$2:$A$258,2,$E$2:$E$258,Y$3))</f>
        <v>0</v>
      </c>
      <c r="Z27">
        <f>IF($O27=0,0,COUNTIFS($C$2:$C$258,$N27,$A$2:$A$258,2,$E$2:$E$258,Z$3))</f>
        <v>0</v>
      </c>
      <c r="AA27">
        <f>IF($O27=0,0,COUNTIFS($C$2:$C$258,$N27,$A$2:$A$258,2,$E$2:$E$258,AA$3))</f>
        <v>0</v>
      </c>
      <c r="AB27">
        <f>IF($O27=0,0,COUNTIFS($C$2:$C$258,$N27,$A$2:$A$258,2,$E$2:$E$258,AB$3))</f>
        <v>0</v>
      </c>
      <c r="AC27">
        <f>IF($O27=0,0,COUNTIFS($C$2:$C$258,$N27,$A$2:$A$258,2,$E$2:$E$258,AC$3))</f>
        <v>0</v>
      </c>
      <c r="AD27">
        <f>IF($O27=0,0,COUNTIFS($C$2:$C$258,$N27,$A$2:$A$258,2,$E$2:$E$258,AD$3))</f>
        <v>0</v>
      </c>
      <c r="AE27">
        <f>IF($O27=0,0,COUNTIFS($C$2:$C$258,$N27,$A$2:$A$258,2,$E$2:$E$258,AE$3))</f>
        <v>0</v>
      </c>
      <c r="AF27">
        <f>IF($O27=0,0,COUNTIFS($C$2:$C$258,$N27,$A$2:$A$258,2,$E$2:$E$258,AF$3))</f>
        <v>0</v>
      </c>
      <c r="AG27">
        <f>IF($O27=0,0,COUNTIFS($C$2:$C$258,$N27,$A$2:$A$258,2,$E$2:$E$258,AG$3))</f>
        <v>0</v>
      </c>
      <c r="AH27">
        <f>IF($O27=0,0,COUNTIFS($C$2:$C$258,$N27,$A$2:$A$258,2,$E$2:$E$258,AH$3))</f>
        <v>1</v>
      </c>
      <c r="AI27">
        <f>IF($O27=0,0,COUNTIFS($C$2:$C$258,$N27,$A$2:$A$258,2,$E$2:$E$258,AI$3))</f>
        <v>1</v>
      </c>
      <c r="AJ27">
        <f>IF($O27=0,0,COUNTIFS($C$2:$C$258,$N27,$A$2:$A$258,2,$E$2:$E$258,AJ$3))</f>
        <v>0</v>
      </c>
      <c r="AK27">
        <f>IF($O27=0,0,COUNTIFS($C$2:$C$258,$N27,$A$2:$A$258,2,$E$2:$E$258,AK$3))</f>
        <v>0</v>
      </c>
      <c r="AL27">
        <f>IF($O27=0,0,COUNTIFS($C$2:$C$258,$N27,$A$2:$A$258,2,$E$2:$E$258,AL$3))</f>
        <v>0</v>
      </c>
      <c r="AM27">
        <f>IF($O27=0,0,COUNTIFS($C$2:$C$258,$N27,$A$2:$A$258,2,$E$2:$E$258,AM$3))</f>
        <v>0</v>
      </c>
      <c r="AN27">
        <f>IF($O27=0,0,COUNTIFS($C$2:$C$258,$N27,$A$2:$A$258,2,$E$2:$E$258,AN$3))</f>
        <v>0</v>
      </c>
      <c r="AO27">
        <f>IF($O27=0,0,COUNTIFS($C$2:$C$258,$N27,$A$2:$A$258,2,$E$2:$E$258,AO$3))</f>
        <v>0</v>
      </c>
      <c r="AP27">
        <f>IF($O27=0,0,COUNTIFS($C$2:$C$258,$N27,$A$2:$A$258,2,$E$2:$E$258,AP$3))</f>
        <v>0</v>
      </c>
      <c r="AQ27">
        <f>IF($O27=0,0,COUNTIFS($C$2:$C$258,$N27,$A$2:$A$258,2,$E$2:$E$258,AQ$3))</f>
        <v>0</v>
      </c>
    </row>
    <row r="28" spans="1:43" ht="39" x14ac:dyDescent="0.25">
      <c r="A28">
        <f t="shared" si="0"/>
        <v>1</v>
      </c>
      <c r="B28" s="2">
        <v>42030.419548611113</v>
      </c>
      <c r="C28" s="3" t="s">
        <v>10</v>
      </c>
      <c r="D28" s="5" t="s">
        <v>26</v>
      </c>
      <c r="E28" s="5" t="s">
        <v>27</v>
      </c>
      <c r="N28" t="str">
        <f t="shared" si="8"/>
        <v>Client018</v>
      </c>
      <c r="O28">
        <f>COUNTIFS($C$2:$C$258,$N28,$A$2:$A$258,2)</f>
        <v>1</v>
      </c>
      <c r="P28">
        <f>IF($O28=0,0,COUNTIFS($C$2:$C$258,$N28,$A$2:$A$258,2,$D$2:$D$258,P$3))</f>
        <v>1</v>
      </c>
      <c r="Q28">
        <f>IF($O28=0,0,COUNTIFS($C$2:$C$258,$N28,$A$2:$A$258,2,$D$2:$D$258,Q$3))</f>
        <v>0</v>
      </c>
      <c r="R28">
        <f>IF($O28=0,0,COUNTIFS($C$2:$C$258,$N28,$A$2:$A$258,2,$D$2:$D$258,R$3))</f>
        <v>0</v>
      </c>
      <c r="S28">
        <f>IF($O28=0,0,COUNTIFS($C$2:$C$258,$N28,$A$2:$A$258,2,$D$2:$D$258,S$3))</f>
        <v>0</v>
      </c>
      <c r="T28">
        <f>IF($O28=0,0,COUNTIFS($C$2:$C$258,$N28,$A$2:$A$258,2,$D$2:$D$258,T$3))</f>
        <v>0</v>
      </c>
      <c r="U28">
        <f>IF($O28=0,0,COUNTIFS($C$2:$C$258,$N28,$A$2:$A$258,2,$D$2:$D$258,U$3))</f>
        <v>0</v>
      </c>
      <c r="W28">
        <f>IF($O28=0,0,COUNTIFS($C$2:$C$258,$N28,$A$2:$A$258,2,$E$2:$E$258,W$3))</f>
        <v>1</v>
      </c>
      <c r="X28">
        <f>IF($O28=0,0,COUNTIFS($C$2:$C$258,$N28,$A$2:$A$258,2,$E$2:$E$258,X$3))</f>
        <v>0</v>
      </c>
      <c r="Y28">
        <f>IF($O28=0,0,COUNTIFS($C$2:$C$258,$N28,$A$2:$A$258,2,$E$2:$E$258,Y$3))</f>
        <v>0</v>
      </c>
      <c r="Z28">
        <f>IF($O28=0,0,COUNTIFS($C$2:$C$258,$N28,$A$2:$A$258,2,$E$2:$E$258,Z$3))</f>
        <v>0</v>
      </c>
      <c r="AA28">
        <f>IF($O28=0,0,COUNTIFS($C$2:$C$258,$N28,$A$2:$A$258,2,$E$2:$E$258,AA$3))</f>
        <v>0</v>
      </c>
      <c r="AB28">
        <f>IF($O28=0,0,COUNTIFS($C$2:$C$258,$N28,$A$2:$A$258,2,$E$2:$E$258,AB$3))</f>
        <v>0</v>
      </c>
      <c r="AC28">
        <f>IF($O28=0,0,COUNTIFS($C$2:$C$258,$N28,$A$2:$A$258,2,$E$2:$E$258,AC$3))</f>
        <v>0</v>
      </c>
      <c r="AD28">
        <f>IF($O28=0,0,COUNTIFS($C$2:$C$258,$N28,$A$2:$A$258,2,$E$2:$E$258,AD$3))</f>
        <v>0</v>
      </c>
      <c r="AE28">
        <f>IF($O28=0,0,COUNTIFS($C$2:$C$258,$N28,$A$2:$A$258,2,$E$2:$E$258,AE$3))</f>
        <v>0</v>
      </c>
      <c r="AF28">
        <f>IF($O28=0,0,COUNTIFS($C$2:$C$258,$N28,$A$2:$A$258,2,$E$2:$E$258,AF$3))</f>
        <v>0</v>
      </c>
      <c r="AG28">
        <f>IF($O28=0,0,COUNTIFS($C$2:$C$258,$N28,$A$2:$A$258,2,$E$2:$E$258,AG$3))</f>
        <v>0</v>
      </c>
      <c r="AH28">
        <f>IF($O28=0,0,COUNTIFS($C$2:$C$258,$N28,$A$2:$A$258,2,$E$2:$E$258,AH$3))</f>
        <v>0</v>
      </c>
      <c r="AI28">
        <f>IF($O28=0,0,COUNTIFS($C$2:$C$258,$N28,$A$2:$A$258,2,$E$2:$E$258,AI$3))</f>
        <v>0</v>
      </c>
      <c r="AJ28">
        <f>IF($O28=0,0,COUNTIFS($C$2:$C$258,$N28,$A$2:$A$258,2,$E$2:$E$258,AJ$3))</f>
        <v>0</v>
      </c>
      <c r="AK28">
        <f>IF($O28=0,0,COUNTIFS($C$2:$C$258,$N28,$A$2:$A$258,2,$E$2:$E$258,AK$3))</f>
        <v>0</v>
      </c>
      <c r="AL28">
        <f>IF($O28=0,0,COUNTIFS($C$2:$C$258,$N28,$A$2:$A$258,2,$E$2:$E$258,AL$3))</f>
        <v>0</v>
      </c>
      <c r="AM28">
        <f>IF($O28=0,0,COUNTIFS($C$2:$C$258,$N28,$A$2:$A$258,2,$E$2:$E$258,AM$3))</f>
        <v>0</v>
      </c>
      <c r="AN28">
        <f>IF($O28=0,0,COUNTIFS($C$2:$C$258,$N28,$A$2:$A$258,2,$E$2:$E$258,AN$3))</f>
        <v>0</v>
      </c>
      <c r="AO28">
        <f>IF($O28=0,0,COUNTIFS($C$2:$C$258,$N28,$A$2:$A$258,2,$E$2:$E$258,AO$3))</f>
        <v>0</v>
      </c>
      <c r="AP28">
        <f>IF($O28=0,0,COUNTIFS($C$2:$C$258,$N28,$A$2:$A$258,2,$E$2:$E$258,AP$3))</f>
        <v>0</v>
      </c>
      <c r="AQ28">
        <f>IF($O28=0,0,COUNTIFS($C$2:$C$258,$N28,$A$2:$A$258,2,$E$2:$E$258,AQ$3))</f>
        <v>0</v>
      </c>
    </row>
    <row r="29" spans="1:43" ht="26.25" x14ac:dyDescent="0.25">
      <c r="A29">
        <f t="shared" si="0"/>
        <v>1</v>
      </c>
      <c r="B29" s="2">
        <v>42030.634201388886</v>
      </c>
      <c r="C29" s="3" t="s">
        <v>3</v>
      </c>
      <c r="D29" s="5" t="s">
        <v>22</v>
      </c>
      <c r="E29" s="5" t="s">
        <v>23</v>
      </c>
      <c r="N29" t="str">
        <f t="shared" si="8"/>
        <v>Client010</v>
      </c>
      <c r="O29">
        <f>COUNTIFS($C$2:$C$258,$N29,$A$2:$A$258,2)</f>
        <v>5</v>
      </c>
      <c r="P29">
        <f>IF($O29=0,0,COUNTIFS($C$2:$C$258,$N29,$A$2:$A$258,2,$D$2:$D$258,P$3))</f>
        <v>0</v>
      </c>
      <c r="Q29">
        <f>IF($O29=0,0,COUNTIFS($C$2:$C$258,$N29,$A$2:$A$258,2,$D$2:$D$258,Q$3))</f>
        <v>3</v>
      </c>
      <c r="R29">
        <f>IF($O29=0,0,COUNTIFS($C$2:$C$258,$N29,$A$2:$A$258,2,$D$2:$D$258,R$3))</f>
        <v>0</v>
      </c>
      <c r="S29">
        <f>IF($O29=0,0,COUNTIFS($C$2:$C$258,$N29,$A$2:$A$258,2,$D$2:$D$258,S$3))</f>
        <v>2</v>
      </c>
      <c r="T29">
        <f>IF($O29=0,0,COUNTIFS($C$2:$C$258,$N29,$A$2:$A$258,2,$D$2:$D$258,T$3))</f>
        <v>0</v>
      </c>
      <c r="U29">
        <f>IF($O29=0,0,COUNTIFS($C$2:$C$258,$N29,$A$2:$A$258,2,$D$2:$D$258,U$3))</f>
        <v>0</v>
      </c>
      <c r="W29">
        <f>IF($O29=0,0,COUNTIFS($C$2:$C$258,$N29,$A$2:$A$258,2,$E$2:$E$258,W$3))</f>
        <v>0</v>
      </c>
      <c r="X29">
        <f>IF($O29=0,0,COUNTIFS($C$2:$C$258,$N29,$A$2:$A$258,2,$E$2:$E$258,X$3))</f>
        <v>3</v>
      </c>
      <c r="Y29">
        <f>IF($O29=0,0,COUNTIFS($C$2:$C$258,$N29,$A$2:$A$258,2,$E$2:$E$258,Y$3))</f>
        <v>0</v>
      </c>
      <c r="Z29">
        <f>IF($O29=0,0,COUNTIFS($C$2:$C$258,$N29,$A$2:$A$258,2,$E$2:$E$258,Z$3))</f>
        <v>0</v>
      </c>
      <c r="AA29">
        <f>IF($O29=0,0,COUNTIFS($C$2:$C$258,$N29,$A$2:$A$258,2,$E$2:$E$258,AA$3))</f>
        <v>1</v>
      </c>
      <c r="AB29">
        <f>IF($O29=0,0,COUNTIFS($C$2:$C$258,$N29,$A$2:$A$258,2,$E$2:$E$258,AB$3))</f>
        <v>0</v>
      </c>
      <c r="AC29">
        <f>IF($O29=0,0,COUNTIFS($C$2:$C$258,$N29,$A$2:$A$258,2,$E$2:$E$258,AC$3))</f>
        <v>0</v>
      </c>
      <c r="AD29">
        <f>IF($O29=0,0,COUNTIFS($C$2:$C$258,$N29,$A$2:$A$258,2,$E$2:$E$258,AD$3))</f>
        <v>0</v>
      </c>
      <c r="AE29">
        <f>IF($O29=0,0,COUNTIFS($C$2:$C$258,$N29,$A$2:$A$258,2,$E$2:$E$258,AE$3))</f>
        <v>0</v>
      </c>
      <c r="AF29">
        <f>IF($O29=0,0,COUNTIFS($C$2:$C$258,$N29,$A$2:$A$258,2,$E$2:$E$258,AF$3))</f>
        <v>1</v>
      </c>
      <c r="AG29">
        <f>IF($O29=0,0,COUNTIFS($C$2:$C$258,$N29,$A$2:$A$258,2,$E$2:$E$258,AG$3))</f>
        <v>0</v>
      </c>
      <c r="AH29">
        <f>IF($O29=0,0,COUNTIFS($C$2:$C$258,$N29,$A$2:$A$258,2,$E$2:$E$258,AH$3))</f>
        <v>0</v>
      </c>
      <c r="AI29">
        <f>IF($O29=0,0,COUNTIFS($C$2:$C$258,$N29,$A$2:$A$258,2,$E$2:$E$258,AI$3))</f>
        <v>0</v>
      </c>
      <c r="AJ29">
        <f>IF($O29=0,0,COUNTIFS($C$2:$C$258,$N29,$A$2:$A$258,2,$E$2:$E$258,AJ$3))</f>
        <v>0</v>
      </c>
      <c r="AK29">
        <f>IF($O29=0,0,COUNTIFS($C$2:$C$258,$N29,$A$2:$A$258,2,$E$2:$E$258,AK$3))</f>
        <v>0</v>
      </c>
      <c r="AL29">
        <f>IF($O29=0,0,COUNTIFS($C$2:$C$258,$N29,$A$2:$A$258,2,$E$2:$E$258,AL$3))</f>
        <v>0</v>
      </c>
      <c r="AM29">
        <f>IF($O29=0,0,COUNTIFS($C$2:$C$258,$N29,$A$2:$A$258,2,$E$2:$E$258,AM$3))</f>
        <v>0</v>
      </c>
      <c r="AN29">
        <f>IF($O29=0,0,COUNTIFS($C$2:$C$258,$N29,$A$2:$A$258,2,$E$2:$E$258,AN$3))</f>
        <v>0</v>
      </c>
      <c r="AO29">
        <f>IF($O29=0,0,COUNTIFS($C$2:$C$258,$N29,$A$2:$A$258,2,$E$2:$E$258,AO$3))</f>
        <v>0</v>
      </c>
      <c r="AP29">
        <f>IF($O29=0,0,COUNTIFS($C$2:$C$258,$N29,$A$2:$A$258,2,$E$2:$E$258,AP$3))</f>
        <v>0</v>
      </c>
      <c r="AQ29">
        <f>IF($O29=0,0,COUNTIFS($C$2:$C$258,$N29,$A$2:$A$258,2,$E$2:$E$258,AQ$3))</f>
        <v>0</v>
      </c>
    </row>
    <row r="30" spans="1:43" ht="26.25" x14ac:dyDescent="0.25">
      <c r="A30">
        <f t="shared" si="0"/>
        <v>1</v>
      </c>
      <c r="B30" s="2">
        <v>42032.79446759259</v>
      </c>
      <c r="C30" s="3" t="s">
        <v>1</v>
      </c>
      <c r="D30" s="5" t="s">
        <v>22</v>
      </c>
      <c r="E30" s="5" t="s">
        <v>23</v>
      </c>
      <c r="N30" t="str">
        <f t="shared" si="8"/>
        <v>Client017</v>
      </c>
      <c r="O30">
        <f>COUNTIFS($C$2:$C$258,$N30,$A$2:$A$258,2)</f>
        <v>4</v>
      </c>
      <c r="P30">
        <f>IF($O30=0,0,COUNTIFS($C$2:$C$258,$N30,$A$2:$A$258,2,$D$2:$D$258,P$3))</f>
        <v>2</v>
      </c>
      <c r="Q30">
        <f>IF($O30=0,0,COUNTIFS($C$2:$C$258,$N30,$A$2:$A$258,2,$D$2:$D$258,Q$3))</f>
        <v>1</v>
      </c>
      <c r="R30">
        <f>IF($O30=0,0,COUNTIFS($C$2:$C$258,$N30,$A$2:$A$258,2,$D$2:$D$258,R$3))</f>
        <v>0</v>
      </c>
      <c r="S30">
        <f>IF($O30=0,0,COUNTIFS($C$2:$C$258,$N30,$A$2:$A$258,2,$D$2:$D$258,S$3))</f>
        <v>0</v>
      </c>
      <c r="T30">
        <f>IF($O30=0,0,COUNTIFS($C$2:$C$258,$N30,$A$2:$A$258,2,$D$2:$D$258,T$3))</f>
        <v>0</v>
      </c>
      <c r="U30">
        <f>IF($O30=0,0,COUNTIFS($C$2:$C$258,$N30,$A$2:$A$258,2,$D$2:$D$258,U$3))</f>
        <v>1</v>
      </c>
      <c r="W30">
        <f>IF($O30=0,0,COUNTIFS($C$2:$C$258,$N30,$A$2:$A$258,2,$E$2:$E$258,W$3))</f>
        <v>2</v>
      </c>
      <c r="X30">
        <f>IF($O30=0,0,COUNTIFS($C$2:$C$258,$N30,$A$2:$A$258,2,$E$2:$E$258,X$3))</f>
        <v>1</v>
      </c>
      <c r="Y30">
        <f>IF($O30=0,0,COUNTIFS($C$2:$C$258,$N30,$A$2:$A$258,2,$E$2:$E$258,Y$3))</f>
        <v>0</v>
      </c>
      <c r="Z30">
        <f>IF($O30=0,0,COUNTIFS($C$2:$C$258,$N30,$A$2:$A$258,2,$E$2:$E$258,Z$3))</f>
        <v>0</v>
      </c>
      <c r="AA30">
        <f>IF($O30=0,0,COUNTIFS($C$2:$C$258,$N30,$A$2:$A$258,2,$E$2:$E$258,AA$3))</f>
        <v>0</v>
      </c>
      <c r="AB30">
        <f>IF($O30=0,0,COUNTIFS($C$2:$C$258,$N30,$A$2:$A$258,2,$E$2:$E$258,AB$3))</f>
        <v>0</v>
      </c>
      <c r="AC30">
        <f>IF($O30=0,0,COUNTIFS($C$2:$C$258,$N30,$A$2:$A$258,2,$E$2:$E$258,AC$3))</f>
        <v>0</v>
      </c>
      <c r="AD30">
        <f>IF($O30=0,0,COUNTIFS($C$2:$C$258,$N30,$A$2:$A$258,2,$E$2:$E$258,AD$3))</f>
        <v>1</v>
      </c>
      <c r="AE30">
        <f>IF($O30=0,0,COUNTIFS($C$2:$C$258,$N30,$A$2:$A$258,2,$E$2:$E$258,AE$3))</f>
        <v>0</v>
      </c>
      <c r="AF30">
        <f>IF($O30=0,0,COUNTIFS($C$2:$C$258,$N30,$A$2:$A$258,2,$E$2:$E$258,AF$3))</f>
        <v>0</v>
      </c>
      <c r="AG30">
        <f>IF($O30=0,0,COUNTIFS($C$2:$C$258,$N30,$A$2:$A$258,2,$E$2:$E$258,AG$3))</f>
        <v>0</v>
      </c>
      <c r="AH30">
        <f>IF($O30=0,0,COUNTIFS($C$2:$C$258,$N30,$A$2:$A$258,2,$E$2:$E$258,AH$3))</f>
        <v>0</v>
      </c>
      <c r="AI30">
        <f>IF($O30=0,0,COUNTIFS($C$2:$C$258,$N30,$A$2:$A$258,2,$E$2:$E$258,AI$3))</f>
        <v>0</v>
      </c>
      <c r="AJ30">
        <f>IF($O30=0,0,COUNTIFS($C$2:$C$258,$N30,$A$2:$A$258,2,$E$2:$E$258,AJ$3))</f>
        <v>0</v>
      </c>
      <c r="AK30">
        <f>IF($O30=0,0,COUNTIFS($C$2:$C$258,$N30,$A$2:$A$258,2,$E$2:$E$258,AK$3))</f>
        <v>0</v>
      </c>
      <c r="AL30">
        <f>IF($O30=0,0,COUNTIFS($C$2:$C$258,$N30,$A$2:$A$258,2,$E$2:$E$258,AL$3))</f>
        <v>0</v>
      </c>
      <c r="AM30">
        <f>IF($O30=0,0,COUNTIFS($C$2:$C$258,$N30,$A$2:$A$258,2,$E$2:$E$258,AM$3))</f>
        <v>0</v>
      </c>
      <c r="AN30">
        <f>IF($O30=0,0,COUNTIFS($C$2:$C$258,$N30,$A$2:$A$258,2,$E$2:$E$258,AN$3))</f>
        <v>0</v>
      </c>
      <c r="AO30">
        <f>IF($O30=0,0,COUNTIFS($C$2:$C$258,$N30,$A$2:$A$258,2,$E$2:$E$258,AO$3))</f>
        <v>0</v>
      </c>
      <c r="AP30">
        <f>IF($O30=0,0,COUNTIFS($C$2:$C$258,$N30,$A$2:$A$258,2,$E$2:$E$258,AP$3))</f>
        <v>0</v>
      </c>
      <c r="AQ30">
        <f>IF($O30=0,0,COUNTIFS($C$2:$C$258,$N30,$A$2:$A$258,2,$E$2:$E$258,AQ$3))</f>
        <v>0</v>
      </c>
    </row>
    <row r="31" spans="1:43" ht="26.25" x14ac:dyDescent="0.25">
      <c r="A31">
        <f t="shared" si="0"/>
        <v>1</v>
      </c>
      <c r="B31" s="2">
        <v>42032.795057870368</v>
      </c>
      <c r="C31" s="3" t="s">
        <v>4</v>
      </c>
      <c r="D31" s="5" t="s">
        <v>24</v>
      </c>
      <c r="E31" s="5" t="s">
        <v>37</v>
      </c>
      <c r="N31" t="str">
        <f t="shared" si="8"/>
        <v>Client014</v>
      </c>
      <c r="O31">
        <f>COUNTIFS($C$2:$C$258,$N31,$A$2:$A$258,2)</f>
        <v>0</v>
      </c>
      <c r="P31">
        <f>IF($O31=0,0,COUNTIFS($C$2:$C$258,$N31,$A$2:$A$258,2,$D$2:$D$258,P$3))</f>
        <v>0</v>
      </c>
      <c r="Q31">
        <f>IF($O31=0,0,COUNTIFS($C$2:$C$258,$N31,$A$2:$A$258,2,$D$2:$D$258,Q$3))</f>
        <v>0</v>
      </c>
      <c r="R31">
        <f>IF($O31=0,0,COUNTIFS($C$2:$C$258,$N31,$A$2:$A$258,2,$D$2:$D$258,R$3))</f>
        <v>0</v>
      </c>
      <c r="S31">
        <f>IF($O31=0,0,COUNTIFS($C$2:$C$258,$N31,$A$2:$A$258,2,$D$2:$D$258,S$3))</f>
        <v>0</v>
      </c>
      <c r="T31">
        <f>IF($O31=0,0,COUNTIFS($C$2:$C$258,$N31,$A$2:$A$258,2,$D$2:$D$258,T$3))</f>
        <v>0</v>
      </c>
      <c r="U31">
        <f>IF($O31=0,0,COUNTIFS($C$2:$C$258,$N31,$A$2:$A$258,2,$D$2:$D$258,U$3))</f>
        <v>0</v>
      </c>
      <c r="W31">
        <f>IF($O31=0,0,COUNTIFS($C$2:$C$258,$N31,$A$2:$A$258,2,$E$2:$E$258,W$3))</f>
        <v>0</v>
      </c>
      <c r="X31">
        <f>IF($O31=0,0,COUNTIFS($C$2:$C$258,$N31,$A$2:$A$258,2,$E$2:$E$258,X$3))</f>
        <v>0</v>
      </c>
      <c r="Y31">
        <f>IF($O31=0,0,COUNTIFS($C$2:$C$258,$N31,$A$2:$A$258,2,$E$2:$E$258,Y$3))</f>
        <v>0</v>
      </c>
      <c r="Z31">
        <f>IF($O31=0,0,COUNTIFS($C$2:$C$258,$N31,$A$2:$A$258,2,$E$2:$E$258,Z$3))</f>
        <v>0</v>
      </c>
      <c r="AA31">
        <f>IF($O31=0,0,COUNTIFS($C$2:$C$258,$N31,$A$2:$A$258,2,$E$2:$E$258,AA$3))</f>
        <v>0</v>
      </c>
      <c r="AB31">
        <f>IF($O31=0,0,COUNTIFS($C$2:$C$258,$N31,$A$2:$A$258,2,$E$2:$E$258,AB$3))</f>
        <v>0</v>
      </c>
      <c r="AC31">
        <f>IF($O31=0,0,COUNTIFS($C$2:$C$258,$N31,$A$2:$A$258,2,$E$2:$E$258,AC$3))</f>
        <v>0</v>
      </c>
      <c r="AD31">
        <f>IF($O31=0,0,COUNTIFS($C$2:$C$258,$N31,$A$2:$A$258,2,$E$2:$E$258,AD$3))</f>
        <v>0</v>
      </c>
      <c r="AE31">
        <f>IF($O31=0,0,COUNTIFS($C$2:$C$258,$N31,$A$2:$A$258,2,$E$2:$E$258,AE$3))</f>
        <v>0</v>
      </c>
      <c r="AF31">
        <f>IF($O31=0,0,COUNTIFS($C$2:$C$258,$N31,$A$2:$A$258,2,$E$2:$E$258,AF$3))</f>
        <v>0</v>
      </c>
      <c r="AG31">
        <f>IF($O31=0,0,COUNTIFS($C$2:$C$258,$N31,$A$2:$A$258,2,$E$2:$E$258,AG$3))</f>
        <v>0</v>
      </c>
      <c r="AH31">
        <f>IF($O31=0,0,COUNTIFS($C$2:$C$258,$N31,$A$2:$A$258,2,$E$2:$E$258,AH$3))</f>
        <v>0</v>
      </c>
      <c r="AI31">
        <f>IF($O31=0,0,COUNTIFS($C$2:$C$258,$N31,$A$2:$A$258,2,$E$2:$E$258,AI$3))</f>
        <v>0</v>
      </c>
      <c r="AJ31">
        <f>IF($O31=0,0,COUNTIFS($C$2:$C$258,$N31,$A$2:$A$258,2,$E$2:$E$258,AJ$3))</f>
        <v>0</v>
      </c>
      <c r="AK31">
        <f>IF($O31=0,0,COUNTIFS($C$2:$C$258,$N31,$A$2:$A$258,2,$E$2:$E$258,AK$3))</f>
        <v>0</v>
      </c>
      <c r="AL31">
        <f>IF($O31=0,0,COUNTIFS($C$2:$C$258,$N31,$A$2:$A$258,2,$E$2:$E$258,AL$3))</f>
        <v>0</v>
      </c>
      <c r="AM31">
        <f>IF($O31=0,0,COUNTIFS($C$2:$C$258,$N31,$A$2:$A$258,2,$E$2:$E$258,AM$3))</f>
        <v>0</v>
      </c>
      <c r="AN31">
        <f>IF($O31=0,0,COUNTIFS($C$2:$C$258,$N31,$A$2:$A$258,2,$E$2:$E$258,AN$3))</f>
        <v>0</v>
      </c>
      <c r="AO31">
        <f>IF($O31=0,0,COUNTIFS($C$2:$C$258,$N31,$A$2:$A$258,2,$E$2:$E$258,AO$3))</f>
        <v>0</v>
      </c>
      <c r="AP31">
        <f>IF($O31=0,0,COUNTIFS($C$2:$C$258,$N31,$A$2:$A$258,2,$E$2:$E$258,AP$3))</f>
        <v>0</v>
      </c>
      <c r="AQ31">
        <f>IF($O31=0,0,COUNTIFS($C$2:$C$258,$N31,$A$2:$A$258,2,$E$2:$E$258,AQ$3))</f>
        <v>0</v>
      </c>
    </row>
    <row r="32" spans="1:43" ht="39" x14ac:dyDescent="0.25">
      <c r="A32">
        <f t="shared" si="0"/>
        <v>1</v>
      </c>
      <c r="B32" s="2">
        <v>42033.270381944443</v>
      </c>
      <c r="C32" s="3" t="s">
        <v>10</v>
      </c>
      <c r="D32" s="5" t="s">
        <v>34</v>
      </c>
      <c r="E32" s="5" t="s">
        <v>35</v>
      </c>
      <c r="N32" t="str">
        <f t="shared" si="8"/>
        <v>Client001</v>
      </c>
      <c r="O32">
        <f>COUNTIFS($C$2:$C$258,$N32,$A$2:$A$258,2)</f>
        <v>0</v>
      </c>
      <c r="P32">
        <f>IF($O32=0,0,COUNTIFS($C$2:$C$258,$N32,$A$2:$A$258,2,$D$2:$D$258,P$3))</f>
        <v>0</v>
      </c>
      <c r="Q32">
        <f>IF($O32=0,0,COUNTIFS($C$2:$C$258,$N32,$A$2:$A$258,2,$D$2:$D$258,Q$3))</f>
        <v>0</v>
      </c>
      <c r="R32">
        <f>IF($O32=0,0,COUNTIFS($C$2:$C$258,$N32,$A$2:$A$258,2,$D$2:$D$258,R$3))</f>
        <v>0</v>
      </c>
      <c r="S32">
        <f>IF($O32=0,0,COUNTIFS($C$2:$C$258,$N32,$A$2:$A$258,2,$D$2:$D$258,S$3))</f>
        <v>0</v>
      </c>
      <c r="T32">
        <f>IF($O32=0,0,COUNTIFS($C$2:$C$258,$N32,$A$2:$A$258,2,$D$2:$D$258,T$3))</f>
        <v>0</v>
      </c>
      <c r="U32">
        <f>IF($O32=0,0,COUNTIFS($C$2:$C$258,$N32,$A$2:$A$258,2,$D$2:$D$258,U$3))</f>
        <v>0</v>
      </c>
      <c r="W32">
        <f>IF($O32=0,0,COUNTIFS($C$2:$C$258,$N32,$A$2:$A$258,2,$E$2:$E$258,W$3))</f>
        <v>0</v>
      </c>
      <c r="X32">
        <f>IF($O32=0,0,COUNTIFS($C$2:$C$258,$N32,$A$2:$A$258,2,$E$2:$E$258,X$3))</f>
        <v>0</v>
      </c>
      <c r="Y32">
        <f>IF($O32=0,0,COUNTIFS($C$2:$C$258,$N32,$A$2:$A$258,2,$E$2:$E$258,Y$3))</f>
        <v>0</v>
      </c>
      <c r="Z32">
        <f>IF($O32=0,0,COUNTIFS($C$2:$C$258,$N32,$A$2:$A$258,2,$E$2:$E$258,Z$3))</f>
        <v>0</v>
      </c>
      <c r="AA32">
        <f>IF($O32=0,0,COUNTIFS($C$2:$C$258,$N32,$A$2:$A$258,2,$E$2:$E$258,AA$3))</f>
        <v>0</v>
      </c>
      <c r="AB32">
        <f>IF($O32=0,0,COUNTIFS($C$2:$C$258,$N32,$A$2:$A$258,2,$E$2:$E$258,AB$3))</f>
        <v>0</v>
      </c>
      <c r="AC32">
        <f>IF($O32=0,0,COUNTIFS($C$2:$C$258,$N32,$A$2:$A$258,2,$E$2:$E$258,AC$3))</f>
        <v>0</v>
      </c>
      <c r="AD32">
        <f>IF($O32=0,0,COUNTIFS($C$2:$C$258,$N32,$A$2:$A$258,2,$E$2:$E$258,AD$3))</f>
        <v>0</v>
      </c>
      <c r="AE32">
        <f>IF($O32=0,0,COUNTIFS($C$2:$C$258,$N32,$A$2:$A$258,2,$E$2:$E$258,AE$3))</f>
        <v>0</v>
      </c>
      <c r="AF32">
        <f>IF($O32=0,0,COUNTIFS($C$2:$C$258,$N32,$A$2:$A$258,2,$E$2:$E$258,AF$3))</f>
        <v>0</v>
      </c>
      <c r="AG32">
        <f>IF($O32=0,0,COUNTIFS($C$2:$C$258,$N32,$A$2:$A$258,2,$E$2:$E$258,AG$3))</f>
        <v>0</v>
      </c>
      <c r="AH32">
        <f>IF($O32=0,0,COUNTIFS($C$2:$C$258,$N32,$A$2:$A$258,2,$E$2:$E$258,AH$3))</f>
        <v>0</v>
      </c>
      <c r="AI32">
        <f>IF($O32=0,0,COUNTIFS($C$2:$C$258,$N32,$A$2:$A$258,2,$E$2:$E$258,AI$3))</f>
        <v>0</v>
      </c>
      <c r="AJ32">
        <f>IF($O32=0,0,COUNTIFS($C$2:$C$258,$N32,$A$2:$A$258,2,$E$2:$E$258,AJ$3))</f>
        <v>0</v>
      </c>
      <c r="AK32">
        <f>IF($O32=0,0,COUNTIFS($C$2:$C$258,$N32,$A$2:$A$258,2,$E$2:$E$258,AK$3))</f>
        <v>0</v>
      </c>
      <c r="AL32">
        <f>IF($O32=0,0,COUNTIFS($C$2:$C$258,$N32,$A$2:$A$258,2,$E$2:$E$258,AL$3))</f>
        <v>0</v>
      </c>
      <c r="AM32">
        <f>IF($O32=0,0,COUNTIFS($C$2:$C$258,$N32,$A$2:$A$258,2,$E$2:$E$258,AM$3))</f>
        <v>0</v>
      </c>
      <c r="AN32">
        <f>IF($O32=0,0,COUNTIFS($C$2:$C$258,$N32,$A$2:$A$258,2,$E$2:$E$258,AN$3))</f>
        <v>0</v>
      </c>
      <c r="AO32">
        <f>IF($O32=0,0,COUNTIFS($C$2:$C$258,$N32,$A$2:$A$258,2,$E$2:$E$258,AO$3))</f>
        <v>0</v>
      </c>
      <c r="AP32">
        <f>IF($O32=0,0,COUNTIFS($C$2:$C$258,$N32,$A$2:$A$258,2,$E$2:$E$258,AP$3))</f>
        <v>0</v>
      </c>
      <c r="AQ32">
        <f>IF($O32=0,0,COUNTIFS($C$2:$C$258,$N32,$A$2:$A$258,2,$E$2:$E$258,AQ$3))</f>
        <v>0</v>
      </c>
    </row>
    <row r="33" spans="1:43" ht="26.25" x14ac:dyDescent="0.25">
      <c r="A33">
        <f t="shared" si="0"/>
        <v>1</v>
      </c>
      <c r="B33" s="2">
        <v>42033.345069444447</v>
      </c>
      <c r="C33" s="3" t="s">
        <v>4</v>
      </c>
      <c r="D33" s="5" t="s">
        <v>24</v>
      </c>
      <c r="E33" s="5" t="s">
        <v>25</v>
      </c>
      <c r="N33" t="str">
        <f t="shared" si="8"/>
        <v>Client008</v>
      </c>
      <c r="O33">
        <f>COUNTIFS($C$2:$C$258,$N33,$A$2:$A$258,2)</f>
        <v>2</v>
      </c>
      <c r="P33">
        <f>IF($O33=0,0,COUNTIFS($C$2:$C$258,$N33,$A$2:$A$258,2,$D$2:$D$258,P$3))</f>
        <v>2</v>
      </c>
      <c r="Q33">
        <f>IF($O33=0,0,COUNTIFS($C$2:$C$258,$N33,$A$2:$A$258,2,$D$2:$D$258,Q$3))</f>
        <v>0</v>
      </c>
      <c r="R33">
        <f>IF($O33=0,0,COUNTIFS($C$2:$C$258,$N33,$A$2:$A$258,2,$D$2:$D$258,R$3))</f>
        <v>0</v>
      </c>
      <c r="S33">
        <f>IF($O33=0,0,COUNTIFS($C$2:$C$258,$N33,$A$2:$A$258,2,$D$2:$D$258,S$3))</f>
        <v>0</v>
      </c>
      <c r="T33">
        <f>IF($O33=0,0,COUNTIFS($C$2:$C$258,$N33,$A$2:$A$258,2,$D$2:$D$258,T$3))</f>
        <v>0</v>
      </c>
      <c r="U33">
        <f>IF($O33=0,0,COUNTIFS($C$2:$C$258,$N33,$A$2:$A$258,2,$D$2:$D$258,U$3))</f>
        <v>0</v>
      </c>
      <c r="W33">
        <f>IF($O33=0,0,COUNTIFS($C$2:$C$258,$N33,$A$2:$A$258,2,$E$2:$E$258,W$3))</f>
        <v>2</v>
      </c>
      <c r="X33">
        <f>IF($O33=0,0,COUNTIFS($C$2:$C$258,$N33,$A$2:$A$258,2,$E$2:$E$258,X$3))</f>
        <v>0</v>
      </c>
      <c r="Y33">
        <f>IF($O33=0,0,COUNTIFS($C$2:$C$258,$N33,$A$2:$A$258,2,$E$2:$E$258,Y$3))</f>
        <v>0</v>
      </c>
      <c r="Z33">
        <f>IF($O33=0,0,COUNTIFS($C$2:$C$258,$N33,$A$2:$A$258,2,$E$2:$E$258,Z$3))</f>
        <v>0</v>
      </c>
      <c r="AA33">
        <f>IF($O33=0,0,COUNTIFS($C$2:$C$258,$N33,$A$2:$A$258,2,$E$2:$E$258,AA$3))</f>
        <v>0</v>
      </c>
      <c r="AB33">
        <f>IF($O33=0,0,COUNTIFS($C$2:$C$258,$N33,$A$2:$A$258,2,$E$2:$E$258,AB$3))</f>
        <v>0</v>
      </c>
      <c r="AC33">
        <f>IF($O33=0,0,COUNTIFS($C$2:$C$258,$N33,$A$2:$A$258,2,$E$2:$E$258,AC$3))</f>
        <v>0</v>
      </c>
      <c r="AD33">
        <f>IF($O33=0,0,COUNTIFS($C$2:$C$258,$N33,$A$2:$A$258,2,$E$2:$E$258,AD$3))</f>
        <v>0</v>
      </c>
      <c r="AE33">
        <f>IF($O33=0,0,COUNTIFS($C$2:$C$258,$N33,$A$2:$A$258,2,$E$2:$E$258,AE$3))</f>
        <v>0</v>
      </c>
      <c r="AF33">
        <f>IF($O33=0,0,COUNTIFS($C$2:$C$258,$N33,$A$2:$A$258,2,$E$2:$E$258,AF$3))</f>
        <v>0</v>
      </c>
      <c r="AG33">
        <f>IF($O33=0,0,COUNTIFS($C$2:$C$258,$N33,$A$2:$A$258,2,$E$2:$E$258,AG$3))</f>
        <v>0</v>
      </c>
      <c r="AH33">
        <f>IF($O33=0,0,COUNTIFS($C$2:$C$258,$N33,$A$2:$A$258,2,$E$2:$E$258,AH$3))</f>
        <v>0</v>
      </c>
      <c r="AI33">
        <f>IF($O33=0,0,COUNTIFS($C$2:$C$258,$N33,$A$2:$A$258,2,$E$2:$E$258,AI$3))</f>
        <v>0</v>
      </c>
      <c r="AJ33">
        <f>IF($O33=0,0,COUNTIFS($C$2:$C$258,$N33,$A$2:$A$258,2,$E$2:$E$258,AJ$3))</f>
        <v>0</v>
      </c>
      <c r="AK33">
        <f>IF($O33=0,0,COUNTIFS($C$2:$C$258,$N33,$A$2:$A$258,2,$E$2:$E$258,AK$3))</f>
        <v>0</v>
      </c>
      <c r="AL33">
        <f>IF($O33=0,0,COUNTIFS($C$2:$C$258,$N33,$A$2:$A$258,2,$E$2:$E$258,AL$3))</f>
        <v>0</v>
      </c>
      <c r="AM33">
        <f>IF($O33=0,0,COUNTIFS($C$2:$C$258,$N33,$A$2:$A$258,2,$E$2:$E$258,AM$3))</f>
        <v>0</v>
      </c>
      <c r="AN33">
        <f>IF($O33=0,0,COUNTIFS($C$2:$C$258,$N33,$A$2:$A$258,2,$E$2:$E$258,AN$3))</f>
        <v>0</v>
      </c>
      <c r="AO33">
        <f>IF($O33=0,0,COUNTIFS($C$2:$C$258,$N33,$A$2:$A$258,2,$E$2:$E$258,AO$3))</f>
        <v>0</v>
      </c>
      <c r="AP33">
        <f>IF($O33=0,0,COUNTIFS($C$2:$C$258,$N33,$A$2:$A$258,2,$E$2:$E$258,AP$3))</f>
        <v>0</v>
      </c>
      <c r="AQ33">
        <f>IF($O33=0,0,COUNTIFS($C$2:$C$258,$N33,$A$2:$A$258,2,$E$2:$E$258,AQ$3))</f>
        <v>0</v>
      </c>
    </row>
    <row r="34" spans="1:43" ht="26.25" x14ac:dyDescent="0.25">
      <c r="A34">
        <f t="shared" si="0"/>
        <v>1</v>
      </c>
      <c r="B34" s="2">
        <v>42033.347199074073</v>
      </c>
      <c r="C34" s="3" t="s">
        <v>4</v>
      </c>
      <c r="D34" s="5" t="s">
        <v>24</v>
      </c>
      <c r="E34" s="5" t="s">
        <v>25</v>
      </c>
      <c r="N34" t="str">
        <f t="shared" si="8"/>
        <v>Client012</v>
      </c>
      <c r="O34">
        <f>COUNTIFS($C$2:$C$258,$N34,$A$2:$A$258,2)</f>
        <v>0</v>
      </c>
      <c r="P34">
        <f>IF($O34=0,0,COUNTIFS($C$2:$C$258,$N34,$A$2:$A$258,2,$D$2:$D$258,P$3))</f>
        <v>0</v>
      </c>
      <c r="Q34">
        <f>IF($O34=0,0,COUNTIFS($C$2:$C$258,$N34,$A$2:$A$258,2,$D$2:$D$258,Q$3))</f>
        <v>0</v>
      </c>
      <c r="R34">
        <f>IF($O34=0,0,COUNTIFS($C$2:$C$258,$N34,$A$2:$A$258,2,$D$2:$D$258,R$3))</f>
        <v>0</v>
      </c>
      <c r="S34">
        <f>IF($O34=0,0,COUNTIFS($C$2:$C$258,$N34,$A$2:$A$258,2,$D$2:$D$258,S$3))</f>
        <v>0</v>
      </c>
      <c r="T34">
        <f>IF($O34=0,0,COUNTIFS($C$2:$C$258,$N34,$A$2:$A$258,2,$D$2:$D$258,T$3))</f>
        <v>0</v>
      </c>
      <c r="U34">
        <f>IF($O34=0,0,COUNTIFS($C$2:$C$258,$N34,$A$2:$A$258,2,$D$2:$D$258,U$3))</f>
        <v>0</v>
      </c>
      <c r="W34">
        <f>IF($O34=0,0,COUNTIFS($C$2:$C$258,$N34,$A$2:$A$258,2,$E$2:$E$258,W$3))</f>
        <v>0</v>
      </c>
      <c r="X34">
        <f>IF($O34=0,0,COUNTIFS($C$2:$C$258,$N34,$A$2:$A$258,2,$E$2:$E$258,X$3))</f>
        <v>0</v>
      </c>
      <c r="Y34">
        <f>IF($O34=0,0,COUNTIFS($C$2:$C$258,$N34,$A$2:$A$258,2,$E$2:$E$258,Y$3))</f>
        <v>0</v>
      </c>
      <c r="Z34">
        <f>IF($O34=0,0,COUNTIFS($C$2:$C$258,$N34,$A$2:$A$258,2,$E$2:$E$258,Z$3))</f>
        <v>0</v>
      </c>
      <c r="AA34">
        <f>IF($O34=0,0,COUNTIFS($C$2:$C$258,$N34,$A$2:$A$258,2,$E$2:$E$258,AA$3))</f>
        <v>0</v>
      </c>
      <c r="AB34">
        <f>IF($O34=0,0,COUNTIFS($C$2:$C$258,$N34,$A$2:$A$258,2,$E$2:$E$258,AB$3))</f>
        <v>0</v>
      </c>
      <c r="AC34">
        <f>IF($O34=0,0,COUNTIFS($C$2:$C$258,$N34,$A$2:$A$258,2,$E$2:$E$258,AC$3))</f>
        <v>0</v>
      </c>
      <c r="AD34">
        <f>IF($O34=0,0,COUNTIFS($C$2:$C$258,$N34,$A$2:$A$258,2,$E$2:$E$258,AD$3))</f>
        <v>0</v>
      </c>
      <c r="AE34">
        <f>IF($O34=0,0,COUNTIFS($C$2:$C$258,$N34,$A$2:$A$258,2,$E$2:$E$258,AE$3))</f>
        <v>0</v>
      </c>
      <c r="AF34">
        <f>IF($O34=0,0,COUNTIFS($C$2:$C$258,$N34,$A$2:$A$258,2,$E$2:$E$258,AF$3))</f>
        <v>0</v>
      </c>
      <c r="AG34">
        <f>IF($O34=0,0,COUNTIFS($C$2:$C$258,$N34,$A$2:$A$258,2,$E$2:$E$258,AG$3))</f>
        <v>0</v>
      </c>
      <c r="AH34">
        <f>IF($O34=0,0,COUNTIFS($C$2:$C$258,$N34,$A$2:$A$258,2,$E$2:$E$258,AH$3))</f>
        <v>0</v>
      </c>
      <c r="AI34">
        <f>IF($O34=0,0,COUNTIFS($C$2:$C$258,$N34,$A$2:$A$258,2,$E$2:$E$258,AI$3))</f>
        <v>0</v>
      </c>
      <c r="AJ34">
        <f>IF($O34=0,0,COUNTIFS($C$2:$C$258,$N34,$A$2:$A$258,2,$E$2:$E$258,AJ$3))</f>
        <v>0</v>
      </c>
      <c r="AK34">
        <f>IF($O34=0,0,COUNTIFS($C$2:$C$258,$N34,$A$2:$A$258,2,$E$2:$E$258,AK$3))</f>
        <v>0</v>
      </c>
      <c r="AL34">
        <f>IF($O34=0,0,COUNTIFS($C$2:$C$258,$N34,$A$2:$A$258,2,$E$2:$E$258,AL$3))</f>
        <v>0</v>
      </c>
      <c r="AM34">
        <f>IF($O34=0,0,COUNTIFS($C$2:$C$258,$N34,$A$2:$A$258,2,$E$2:$E$258,AM$3))</f>
        <v>0</v>
      </c>
      <c r="AN34">
        <f>IF($O34=0,0,COUNTIFS($C$2:$C$258,$N34,$A$2:$A$258,2,$E$2:$E$258,AN$3))</f>
        <v>0</v>
      </c>
      <c r="AO34">
        <f>IF($O34=0,0,COUNTIFS($C$2:$C$258,$N34,$A$2:$A$258,2,$E$2:$E$258,AO$3))</f>
        <v>0</v>
      </c>
      <c r="AP34">
        <f>IF($O34=0,0,COUNTIFS($C$2:$C$258,$N34,$A$2:$A$258,2,$E$2:$E$258,AP$3))</f>
        <v>0</v>
      </c>
      <c r="AQ34">
        <f>IF($O34=0,0,COUNTIFS($C$2:$C$258,$N34,$A$2:$A$258,2,$E$2:$E$258,AQ$3))</f>
        <v>0</v>
      </c>
    </row>
    <row r="35" spans="1:43" ht="26.25" x14ac:dyDescent="0.25">
      <c r="A35">
        <f t="shared" si="0"/>
        <v>2</v>
      </c>
      <c r="B35" s="2">
        <v>42038.504930555559</v>
      </c>
      <c r="C35" s="3" t="s">
        <v>3</v>
      </c>
      <c r="D35" s="5" t="s">
        <v>22</v>
      </c>
      <c r="E35" s="5" t="s">
        <v>23</v>
      </c>
      <c r="N35" t="str">
        <f t="shared" si="8"/>
        <v>Client006</v>
      </c>
      <c r="O35">
        <f>COUNTIFS($C$2:$C$258,$N35,$A$2:$A$258,2)</f>
        <v>9</v>
      </c>
      <c r="P35">
        <f>IF($O35=0,0,COUNTIFS($C$2:$C$258,$N35,$A$2:$A$258,2,$D$2:$D$258,P$3))</f>
        <v>1</v>
      </c>
      <c r="Q35">
        <f>IF($O35=0,0,COUNTIFS($C$2:$C$258,$N35,$A$2:$A$258,2,$D$2:$D$258,Q$3))</f>
        <v>2</v>
      </c>
      <c r="R35">
        <f>IF($O35=0,0,COUNTIFS($C$2:$C$258,$N35,$A$2:$A$258,2,$D$2:$D$258,R$3))</f>
        <v>2</v>
      </c>
      <c r="S35">
        <f>IF($O35=0,0,COUNTIFS($C$2:$C$258,$N35,$A$2:$A$258,2,$D$2:$D$258,S$3))</f>
        <v>4</v>
      </c>
      <c r="T35">
        <f>IF($O35=0,0,COUNTIFS($C$2:$C$258,$N35,$A$2:$A$258,2,$D$2:$D$258,T$3))</f>
        <v>0</v>
      </c>
      <c r="U35">
        <f>IF($O35=0,0,COUNTIFS($C$2:$C$258,$N35,$A$2:$A$258,2,$D$2:$D$258,U$3))</f>
        <v>0</v>
      </c>
      <c r="W35">
        <f>IF($O35=0,0,COUNTIFS($C$2:$C$258,$N35,$A$2:$A$258,2,$E$2:$E$258,W$3))</f>
        <v>1</v>
      </c>
      <c r="X35">
        <f>IF($O35=0,0,COUNTIFS($C$2:$C$258,$N35,$A$2:$A$258,2,$E$2:$E$258,X$3))</f>
        <v>5</v>
      </c>
      <c r="Y35">
        <f>IF($O35=0,0,COUNTIFS($C$2:$C$258,$N35,$A$2:$A$258,2,$E$2:$E$258,Y$3))</f>
        <v>2</v>
      </c>
      <c r="Z35">
        <f>IF($O35=0,0,COUNTIFS($C$2:$C$258,$N35,$A$2:$A$258,2,$E$2:$E$258,Z$3))</f>
        <v>0</v>
      </c>
      <c r="AA35">
        <f>IF($O35=0,0,COUNTIFS($C$2:$C$258,$N35,$A$2:$A$258,2,$E$2:$E$258,AA$3))</f>
        <v>1</v>
      </c>
      <c r="AB35">
        <f>IF($O35=0,0,COUNTIFS($C$2:$C$258,$N35,$A$2:$A$258,2,$E$2:$E$258,AB$3))</f>
        <v>0</v>
      </c>
      <c r="AC35">
        <f>IF($O35=0,0,COUNTIFS($C$2:$C$258,$N35,$A$2:$A$258,2,$E$2:$E$258,AC$3))</f>
        <v>0</v>
      </c>
      <c r="AD35">
        <f>IF($O35=0,0,COUNTIFS($C$2:$C$258,$N35,$A$2:$A$258,2,$E$2:$E$258,AD$3))</f>
        <v>0</v>
      </c>
      <c r="AE35">
        <f>IF($O35=0,0,COUNTIFS($C$2:$C$258,$N35,$A$2:$A$258,2,$E$2:$E$258,AE$3))</f>
        <v>0</v>
      </c>
      <c r="AF35">
        <f>IF($O35=0,0,COUNTIFS($C$2:$C$258,$N35,$A$2:$A$258,2,$E$2:$E$258,AF$3))</f>
        <v>0</v>
      </c>
      <c r="AG35">
        <f>IF($O35=0,0,COUNTIFS($C$2:$C$258,$N35,$A$2:$A$258,2,$E$2:$E$258,AG$3))</f>
        <v>0</v>
      </c>
      <c r="AH35">
        <f>IF($O35=0,0,COUNTIFS($C$2:$C$258,$N35,$A$2:$A$258,2,$E$2:$E$258,AH$3))</f>
        <v>0</v>
      </c>
      <c r="AI35">
        <f>IF($O35=0,0,COUNTIFS($C$2:$C$258,$N35,$A$2:$A$258,2,$E$2:$E$258,AI$3))</f>
        <v>0</v>
      </c>
      <c r="AJ35">
        <f>IF($O35=0,0,COUNTIFS($C$2:$C$258,$N35,$A$2:$A$258,2,$E$2:$E$258,AJ$3))</f>
        <v>0</v>
      </c>
      <c r="AK35">
        <f>IF($O35=0,0,COUNTIFS($C$2:$C$258,$N35,$A$2:$A$258,2,$E$2:$E$258,AK$3))</f>
        <v>0</v>
      </c>
      <c r="AL35">
        <f>IF($O35=0,0,COUNTIFS($C$2:$C$258,$N35,$A$2:$A$258,2,$E$2:$E$258,AL$3))</f>
        <v>0</v>
      </c>
      <c r="AM35">
        <f>IF($O35=0,0,COUNTIFS($C$2:$C$258,$N35,$A$2:$A$258,2,$E$2:$E$258,AM$3))</f>
        <v>0</v>
      </c>
      <c r="AN35">
        <f>IF($O35=0,0,COUNTIFS($C$2:$C$258,$N35,$A$2:$A$258,2,$E$2:$E$258,AN$3))</f>
        <v>0</v>
      </c>
      <c r="AO35">
        <f>IF($O35=0,0,COUNTIFS($C$2:$C$258,$N35,$A$2:$A$258,2,$E$2:$E$258,AO$3))</f>
        <v>0</v>
      </c>
      <c r="AP35">
        <f>IF($O35=0,0,COUNTIFS($C$2:$C$258,$N35,$A$2:$A$258,2,$E$2:$E$258,AP$3))</f>
        <v>0</v>
      </c>
      <c r="AQ35">
        <f>IF($O35=0,0,COUNTIFS($C$2:$C$258,$N35,$A$2:$A$258,2,$E$2:$E$258,AQ$3))</f>
        <v>0</v>
      </c>
    </row>
    <row r="36" spans="1:43" ht="39" x14ac:dyDescent="0.25">
      <c r="A36">
        <f t="shared" si="0"/>
        <v>2</v>
      </c>
      <c r="B36" s="2">
        <v>42038.721817129626</v>
      </c>
      <c r="C36" s="3" t="s">
        <v>11</v>
      </c>
      <c r="D36" s="5" t="s">
        <v>34</v>
      </c>
      <c r="E36" s="5" t="s">
        <v>38</v>
      </c>
      <c r="N36" t="str">
        <f t="shared" si="8"/>
        <v>Client005</v>
      </c>
      <c r="O36">
        <f>COUNTIFS($C$2:$C$258,$N36,$A$2:$A$258,2)</f>
        <v>1</v>
      </c>
      <c r="P36">
        <f>IF($O36=0,0,COUNTIFS($C$2:$C$258,$N36,$A$2:$A$258,2,$D$2:$D$258,P$3))</f>
        <v>0</v>
      </c>
      <c r="Q36">
        <f>IF($O36=0,0,COUNTIFS($C$2:$C$258,$N36,$A$2:$A$258,2,$D$2:$D$258,Q$3))</f>
        <v>0</v>
      </c>
      <c r="R36">
        <f>IF($O36=0,0,COUNTIFS($C$2:$C$258,$N36,$A$2:$A$258,2,$D$2:$D$258,R$3))</f>
        <v>0</v>
      </c>
      <c r="S36">
        <f>IF($O36=0,0,COUNTIFS($C$2:$C$258,$N36,$A$2:$A$258,2,$D$2:$D$258,S$3))</f>
        <v>0</v>
      </c>
      <c r="T36">
        <f>IF($O36=0,0,COUNTIFS($C$2:$C$258,$N36,$A$2:$A$258,2,$D$2:$D$258,T$3))</f>
        <v>0</v>
      </c>
      <c r="U36">
        <f>IF($O36=0,0,COUNTIFS($C$2:$C$258,$N36,$A$2:$A$258,2,$D$2:$D$258,U$3))</f>
        <v>1</v>
      </c>
      <c r="W36">
        <f>IF($O36=0,0,COUNTIFS($C$2:$C$258,$N36,$A$2:$A$258,2,$E$2:$E$258,W$3))</f>
        <v>0</v>
      </c>
      <c r="X36">
        <f>IF($O36=0,0,COUNTIFS($C$2:$C$258,$N36,$A$2:$A$258,2,$E$2:$E$258,X$3))</f>
        <v>0</v>
      </c>
      <c r="Y36">
        <f>IF($O36=0,0,COUNTIFS($C$2:$C$258,$N36,$A$2:$A$258,2,$E$2:$E$258,Y$3))</f>
        <v>0</v>
      </c>
      <c r="Z36">
        <f>IF($O36=0,0,COUNTIFS($C$2:$C$258,$N36,$A$2:$A$258,2,$E$2:$E$258,Z$3))</f>
        <v>0</v>
      </c>
      <c r="AA36">
        <f>IF($O36=0,0,COUNTIFS($C$2:$C$258,$N36,$A$2:$A$258,2,$E$2:$E$258,AA$3))</f>
        <v>0</v>
      </c>
      <c r="AB36">
        <f>IF($O36=0,0,COUNTIFS($C$2:$C$258,$N36,$A$2:$A$258,2,$E$2:$E$258,AB$3))</f>
        <v>0</v>
      </c>
      <c r="AC36">
        <f>IF($O36=0,0,COUNTIFS($C$2:$C$258,$N36,$A$2:$A$258,2,$E$2:$E$258,AC$3))</f>
        <v>0</v>
      </c>
      <c r="AD36">
        <f>IF($O36=0,0,COUNTIFS($C$2:$C$258,$N36,$A$2:$A$258,2,$E$2:$E$258,AD$3))</f>
        <v>0</v>
      </c>
      <c r="AE36">
        <f>IF($O36=0,0,COUNTIFS($C$2:$C$258,$N36,$A$2:$A$258,2,$E$2:$E$258,AE$3))</f>
        <v>0</v>
      </c>
      <c r="AF36">
        <f>IF($O36=0,0,COUNTIFS($C$2:$C$258,$N36,$A$2:$A$258,2,$E$2:$E$258,AF$3))</f>
        <v>0</v>
      </c>
      <c r="AG36">
        <f>IF($O36=0,0,COUNTIFS($C$2:$C$258,$N36,$A$2:$A$258,2,$E$2:$E$258,AG$3))</f>
        <v>1</v>
      </c>
      <c r="AH36">
        <f>IF($O36=0,0,COUNTIFS($C$2:$C$258,$N36,$A$2:$A$258,2,$E$2:$E$258,AH$3))</f>
        <v>0</v>
      </c>
      <c r="AI36">
        <f>IF($O36=0,0,COUNTIFS($C$2:$C$258,$N36,$A$2:$A$258,2,$E$2:$E$258,AI$3))</f>
        <v>0</v>
      </c>
      <c r="AJ36">
        <f>IF($O36=0,0,COUNTIFS($C$2:$C$258,$N36,$A$2:$A$258,2,$E$2:$E$258,AJ$3))</f>
        <v>0</v>
      </c>
      <c r="AK36">
        <f>IF($O36=0,0,COUNTIFS($C$2:$C$258,$N36,$A$2:$A$258,2,$E$2:$E$258,AK$3))</f>
        <v>0</v>
      </c>
      <c r="AL36">
        <f>IF($O36=0,0,COUNTIFS($C$2:$C$258,$N36,$A$2:$A$258,2,$E$2:$E$258,AL$3))</f>
        <v>0</v>
      </c>
      <c r="AM36">
        <f>IF($O36=0,0,COUNTIFS($C$2:$C$258,$N36,$A$2:$A$258,2,$E$2:$E$258,AM$3))</f>
        <v>0</v>
      </c>
      <c r="AN36">
        <f>IF($O36=0,0,COUNTIFS($C$2:$C$258,$N36,$A$2:$A$258,2,$E$2:$E$258,AN$3))</f>
        <v>0</v>
      </c>
      <c r="AO36">
        <f>IF($O36=0,0,COUNTIFS($C$2:$C$258,$N36,$A$2:$A$258,2,$E$2:$E$258,AO$3))</f>
        <v>0</v>
      </c>
      <c r="AP36">
        <f>IF($O36=0,0,COUNTIFS($C$2:$C$258,$N36,$A$2:$A$258,2,$E$2:$E$258,AP$3))</f>
        <v>0</v>
      </c>
      <c r="AQ36">
        <f>IF($O36=0,0,COUNTIFS($C$2:$C$258,$N36,$A$2:$A$258,2,$E$2:$E$258,AQ$3))</f>
        <v>0</v>
      </c>
    </row>
    <row r="37" spans="1:43" ht="39" x14ac:dyDescent="0.25">
      <c r="A37">
        <f t="shared" si="0"/>
        <v>2</v>
      </c>
      <c r="B37" s="2">
        <v>42038.724409722221</v>
      </c>
      <c r="C37" s="3" t="s">
        <v>1</v>
      </c>
      <c r="D37" s="5" t="s">
        <v>29</v>
      </c>
      <c r="E37" s="5" t="s">
        <v>25</v>
      </c>
      <c r="N37" t="str">
        <f t="shared" si="8"/>
        <v>Client015</v>
      </c>
      <c r="O37">
        <f>COUNTIFS($C$2:$C$258,$N37,$A$2:$A$258,2)</f>
        <v>4</v>
      </c>
      <c r="P37">
        <f>IF($O37=0,0,COUNTIFS($C$2:$C$258,$N37,$A$2:$A$258,2,$D$2:$D$258,P$3))</f>
        <v>0</v>
      </c>
      <c r="Q37">
        <f>IF($O37=0,0,COUNTIFS($C$2:$C$258,$N37,$A$2:$A$258,2,$D$2:$D$258,Q$3))</f>
        <v>1</v>
      </c>
      <c r="R37">
        <f>IF($O37=0,0,COUNTIFS($C$2:$C$258,$N37,$A$2:$A$258,2,$D$2:$D$258,R$3))</f>
        <v>0</v>
      </c>
      <c r="S37">
        <f>IF($O37=0,0,COUNTIFS($C$2:$C$258,$N37,$A$2:$A$258,2,$D$2:$D$258,S$3))</f>
        <v>1</v>
      </c>
      <c r="T37">
        <f>IF($O37=0,0,COUNTIFS($C$2:$C$258,$N37,$A$2:$A$258,2,$D$2:$D$258,T$3))</f>
        <v>0</v>
      </c>
      <c r="U37">
        <f>IF($O37=0,0,COUNTIFS($C$2:$C$258,$N37,$A$2:$A$258,2,$D$2:$D$258,U$3))</f>
        <v>2</v>
      </c>
      <c r="W37">
        <f>IF($O37=0,0,COUNTIFS($C$2:$C$258,$N37,$A$2:$A$258,2,$E$2:$E$258,W$3))</f>
        <v>0</v>
      </c>
      <c r="X37">
        <f>IF($O37=0,0,COUNTIFS($C$2:$C$258,$N37,$A$2:$A$258,2,$E$2:$E$258,X$3))</f>
        <v>1</v>
      </c>
      <c r="Y37">
        <f>IF($O37=0,0,COUNTIFS($C$2:$C$258,$N37,$A$2:$A$258,2,$E$2:$E$258,Y$3))</f>
        <v>0</v>
      </c>
      <c r="Z37">
        <f>IF($O37=0,0,COUNTIFS($C$2:$C$258,$N37,$A$2:$A$258,2,$E$2:$E$258,Z$3))</f>
        <v>0</v>
      </c>
      <c r="AA37">
        <f>IF($O37=0,0,COUNTIFS($C$2:$C$258,$N37,$A$2:$A$258,2,$E$2:$E$258,AA$3))</f>
        <v>1</v>
      </c>
      <c r="AB37">
        <f>IF($O37=0,0,COUNTIFS($C$2:$C$258,$N37,$A$2:$A$258,2,$E$2:$E$258,AB$3))</f>
        <v>0</v>
      </c>
      <c r="AC37">
        <f>IF($O37=0,0,COUNTIFS($C$2:$C$258,$N37,$A$2:$A$258,2,$E$2:$E$258,AC$3))</f>
        <v>0</v>
      </c>
      <c r="AD37">
        <f>IF($O37=0,0,COUNTIFS($C$2:$C$258,$N37,$A$2:$A$258,2,$E$2:$E$258,AD$3))</f>
        <v>1</v>
      </c>
      <c r="AE37">
        <f>IF($O37=0,0,COUNTIFS($C$2:$C$258,$N37,$A$2:$A$258,2,$E$2:$E$258,AE$3))</f>
        <v>0</v>
      </c>
      <c r="AF37">
        <f>IF($O37=0,0,COUNTIFS($C$2:$C$258,$N37,$A$2:$A$258,2,$E$2:$E$258,AF$3))</f>
        <v>0</v>
      </c>
      <c r="AG37">
        <f>IF($O37=0,0,COUNTIFS($C$2:$C$258,$N37,$A$2:$A$258,2,$E$2:$E$258,AG$3))</f>
        <v>0</v>
      </c>
      <c r="AH37">
        <f>IF($O37=0,0,COUNTIFS($C$2:$C$258,$N37,$A$2:$A$258,2,$E$2:$E$258,AH$3))</f>
        <v>0</v>
      </c>
      <c r="AI37">
        <f>IF($O37=0,0,COUNTIFS($C$2:$C$258,$N37,$A$2:$A$258,2,$E$2:$E$258,AI$3))</f>
        <v>1</v>
      </c>
      <c r="AJ37">
        <f>IF($O37=0,0,COUNTIFS($C$2:$C$258,$N37,$A$2:$A$258,2,$E$2:$E$258,AJ$3))</f>
        <v>0</v>
      </c>
      <c r="AK37">
        <f>IF($O37=0,0,COUNTIFS($C$2:$C$258,$N37,$A$2:$A$258,2,$E$2:$E$258,AK$3))</f>
        <v>0</v>
      </c>
      <c r="AL37">
        <f>IF($O37=0,0,COUNTIFS($C$2:$C$258,$N37,$A$2:$A$258,2,$E$2:$E$258,AL$3))</f>
        <v>0</v>
      </c>
      <c r="AM37">
        <f>IF($O37=0,0,COUNTIFS($C$2:$C$258,$N37,$A$2:$A$258,2,$E$2:$E$258,AM$3))</f>
        <v>0</v>
      </c>
      <c r="AN37">
        <f>IF($O37=0,0,COUNTIFS($C$2:$C$258,$N37,$A$2:$A$258,2,$E$2:$E$258,AN$3))</f>
        <v>0</v>
      </c>
      <c r="AO37">
        <f>IF($O37=0,0,COUNTIFS($C$2:$C$258,$N37,$A$2:$A$258,2,$E$2:$E$258,AO$3))</f>
        <v>0</v>
      </c>
      <c r="AP37">
        <f>IF($O37=0,0,COUNTIFS($C$2:$C$258,$N37,$A$2:$A$258,2,$E$2:$E$258,AP$3))</f>
        <v>0</v>
      </c>
      <c r="AQ37">
        <f>IF($O37=0,0,COUNTIFS($C$2:$C$258,$N37,$A$2:$A$258,2,$E$2:$E$258,AQ$3))</f>
        <v>0</v>
      </c>
    </row>
    <row r="38" spans="1:43" ht="39" x14ac:dyDescent="0.25">
      <c r="A38">
        <f t="shared" si="0"/>
        <v>2</v>
      </c>
      <c r="B38" s="2">
        <v>42038.731562499997</v>
      </c>
      <c r="C38" s="3" t="s">
        <v>10</v>
      </c>
      <c r="D38" s="5" t="s">
        <v>26</v>
      </c>
      <c r="E38" s="5" t="s">
        <v>27</v>
      </c>
      <c r="N38" t="str">
        <f t="shared" si="8"/>
        <v>Client013</v>
      </c>
      <c r="O38">
        <f>COUNTIFS($C$2:$C$258,$N38,$A$2:$A$258,2)</f>
        <v>0</v>
      </c>
      <c r="P38">
        <f>IF($O38=0,0,COUNTIFS($C$2:$C$258,$N38,$A$2:$A$258,2,$D$2:$D$258,P$3))</f>
        <v>0</v>
      </c>
      <c r="Q38">
        <f>IF($O38=0,0,COUNTIFS($C$2:$C$258,$N38,$A$2:$A$258,2,$D$2:$D$258,Q$3))</f>
        <v>0</v>
      </c>
      <c r="R38">
        <f>IF($O38=0,0,COUNTIFS($C$2:$C$258,$N38,$A$2:$A$258,2,$D$2:$D$258,R$3))</f>
        <v>0</v>
      </c>
      <c r="S38">
        <f>IF($O38=0,0,COUNTIFS($C$2:$C$258,$N38,$A$2:$A$258,2,$D$2:$D$258,S$3))</f>
        <v>0</v>
      </c>
      <c r="T38">
        <f>IF($O38=0,0,COUNTIFS($C$2:$C$258,$N38,$A$2:$A$258,2,$D$2:$D$258,T$3))</f>
        <v>0</v>
      </c>
      <c r="U38">
        <f>IF($O38=0,0,COUNTIFS($C$2:$C$258,$N38,$A$2:$A$258,2,$D$2:$D$258,U$3))</f>
        <v>0</v>
      </c>
      <c r="W38">
        <f>IF($O38=0,0,COUNTIFS($C$2:$C$258,$N38,$A$2:$A$258,2,$E$2:$E$258,W$3))</f>
        <v>0</v>
      </c>
      <c r="X38">
        <f>IF($O38=0,0,COUNTIFS($C$2:$C$258,$N38,$A$2:$A$258,2,$E$2:$E$258,X$3))</f>
        <v>0</v>
      </c>
      <c r="Y38">
        <f>IF($O38=0,0,COUNTIFS($C$2:$C$258,$N38,$A$2:$A$258,2,$E$2:$E$258,Y$3))</f>
        <v>0</v>
      </c>
      <c r="Z38">
        <f>IF($O38=0,0,COUNTIFS($C$2:$C$258,$N38,$A$2:$A$258,2,$E$2:$E$258,Z$3))</f>
        <v>0</v>
      </c>
      <c r="AA38">
        <f>IF($O38=0,0,COUNTIFS($C$2:$C$258,$N38,$A$2:$A$258,2,$E$2:$E$258,AA$3))</f>
        <v>0</v>
      </c>
      <c r="AB38">
        <f>IF($O38=0,0,COUNTIFS($C$2:$C$258,$N38,$A$2:$A$258,2,$E$2:$E$258,AB$3))</f>
        <v>0</v>
      </c>
      <c r="AC38">
        <f>IF($O38=0,0,COUNTIFS($C$2:$C$258,$N38,$A$2:$A$258,2,$E$2:$E$258,AC$3))</f>
        <v>0</v>
      </c>
      <c r="AD38">
        <f>IF($O38=0,0,COUNTIFS($C$2:$C$258,$N38,$A$2:$A$258,2,$E$2:$E$258,AD$3))</f>
        <v>0</v>
      </c>
      <c r="AE38">
        <f>IF($O38=0,0,COUNTIFS($C$2:$C$258,$N38,$A$2:$A$258,2,$E$2:$E$258,AE$3))</f>
        <v>0</v>
      </c>
      <c r="AF38">
        <f>IF($O38=0,0,COUNTIFS($C$2:$C$258,$N38,$A$2:$A$258,2,$E$2:$E$258,AF$3))</f>
        <v>0</v>
      </c>
      <c r="AG38">
        <f>IF($O38=0,0,COUNTIFS($C$2:$C$258,$N38,$A$2:$A$258,2,$E$2:$E$258,AG$3))</f>
        <v>0</v>
      </c>
      <c r="AH38">
        <f>IF($O38=0,0,COUNTIFS($C$2:$C$258,$N38,$A$2:$A$258,2,$E$2:$E$258,AH$3))</f>
        <v>0</v>
      </c>
      <c r="AI38">
        <f>IF($O38=0,0,COUNTIFS($C$2:$C$258,$N38,$A$2:$A$258,2,$E$2:$E$258,AI$3))</f>
        <v>0</v>
      </c>
      <c r="AJ38">
        <f>IF($O38=0,0,COUNTIFS($C$2:$C$258,$N38,$A$2:$A$258,2,$E$2:$E$258,AJ$3))</f>
        <v>0</v>
      </c>
      <c r="AK38">
        <f>IF($O38=0,0,COUNTIFS($C$2:$C$258,$N38,$A$2:$A$258,2,$E$2:$E$258,AK$3))</f>
        <v>0</v>
      </c>
      <c r="AL38">
        <f>IF($O38=0,0,COUNTIFS($C$2:$C$258,$N38,$A$2:$A$258,2,$E$2:$E$258,AL$3))</f>
        <v>0</v>
      </c>
      <c r="AM38">
        <f>IF($O38=0,0,COUNTIFS($C$2:$C$258,$N38,$A$2:$A$258,2,$E$2:$E$258,AM$3))</f>
        <v>0</v>
      </c>
      <c r="AN38">
        <f>IF($O38=0,0,COUNTIFS($C$2:$C$258,$N38,$A$2:$A$258,2,$E$2:$E$258,AN$3))</f>
        <v>0</v>
      </c>
      <c r="AO38">
        <f>IF($O38=0,0,COUNTIFS($C$2:$C$258,$N38,$A$2:$A$258,2,$E$2:$E$258,AO$3))</f>
        <v>0</v>
      </c>
      <c r="AP38">
        <f>IF($O38=0,0,COUNTIFS($C$2:$C$258,$N38,$A$2:$A$258,2,$E$2:$E$258,AP$3))</f>
        <v>0</v>
      </c>
      <c r="AQ38">
        <f>IF($O38=0,0,COUNTIFS($C$2:$C$258,$N38,$A$2:$A$258,2,$E$2:$E$258,AQ$3))</f>
        <v>0</v>
      </c>
    </row>
    <row r="39" spans="1:43" ht="26.25" x14ac:dyDescent="0.25">
      <c r="A39">
        <f t="shared" si="0"/>
        <v>2</v>
      </c>
      <c r="B39" s="2">
        <v>42038.823391203703</v>
      </c>
      <c r="C39" s="3" t="s">
        <v>1</v>
      </c>
      <c r="D39" s="5" t="s">
        <v>22</v>
      </c>
      <c r="E39" s="5" t="s">
        <v>23</v>
      </c>
      <c r="N39" t="str">
        <f t="shared" si="8"/>
        <v>Client002</v>
      </c>
      <c r="O39">
        <f>COUNTIFS($C$2:$C$258,$N39,$A$2:$A$258,2)</f>
        <v>0</v>
      </c>
      <c r="P39">
        <f>IF($O39=0,0,COUNTIFS($C$2:$C$258,$N39,$A$2:$A$258,2,$D$2:$D$258,P$3))</f>
        <v>0</v>
      </c>
      <c r="Q39">
        <f>IF($O39=0,0,COUNTIFS($C$2:$C$258,$N39,$A$2:$A$258,2,$D$2:$D$258,Q$3))</f>
        <v>0</v>
      </c>
      <c r="R39">
        <f>IF($O39=0,0,COUNTIFS($C$2:$C$258,$N39,$A$2:$A$258,2,$D$2:$D$258,R$3))</f>
        <v>0</v>
      </c>
      <c r="S39">
        <f>IF($O39=0,0,COUNTIFS($C$2:$C$258,$N39,$A$2:$A$258,2,$D$2:$D$258,S$3))</f>
        <v>0</v>
      </c>
      <c r="T39">
        <f>IF($O39=0,0,COUNTIFS($C$2:$C$258,$N39,$A$2:$A$258,2,$D$2:$D$258,T$3))</f>
        <v>0</v>
      </c>
      <c r="U39">
        <f>IF($O39=0,0,COUNTIFS($C$2:$C$258,$N39,$A$2:$A$258,2,$D$2:$D$258,U$3))</f>
        <v>0</v>
      </c>
      <c r="W39">
        <f>IF($O39=0,0,COUNTIFS($C$2:$C$258,$N39,$A$2:$A$258,2,$E$2:$E$258,W$3))</f>
        <v>0</v>
      </c>
      <c r="X39">
        <f>IF($O39=0,0,COUNTIFS($C$2:$C$258,$N39,$A$2:$A$258,2,$E$2:$E$258,X$3))</f>
        <v>0</v>
      </c>
      <c r="Y39">
        <f>IF($O39=0,0,COUNTIFS($C$2:$C$258,$N39,$A$2:$A$258,2,$E$2:$E$258,Y$3))</f>
        <v>0</v>
      </c>
      <c r="Z39">
        <f>IF($O39=0,0,COUNTIFS($C$2:$C$258,$N39,$A$2:$A$258,2,$E$2:$E$258,Z$3))</f>
        <v>0</v>
      </c>
      <c r="AA39">
        <f>IF($O39=0,0,COUNTIFS($C$2:$C$258,$N39,$A$2:$A$258,2,$E$2:$E$258,AA$3))</f>
        <v>0</v>
      </c>
      <c r="AB39">
        <f>IF($O39=0,0,COUNTIFS($C$2:$C$258,$N39,$A$2:$A$258,2,$E$2:$E$258,AB$3))</f>
        <v>0</v>
      </c>
      <c r="AC39">
        <f>IF($O39=0,0,COUNTIFS($C$2:$C$258,$N39,$A$2:$A$258,2,$E$2:$E$258,AC$3))</f>
        <v>0</v>
      </c>
      <c r="AD39">
        <f>IF($O39=0,0,COUNTIFS($C$2:$C$258,$N39,$A$2:$A$258,2,$E$2:$E$258,AD$3))</f>
        <v>0</v>
      </c>
      <c r="AE39">
        <f>IF($O39=0,0,COUNTIFS($C$2:$C$258,$N39,$A$2:$A$258,2,$E$2:$E$258,AE$3))</f>
        <v>0</v>
      </c>
      <c r="AF39">
        <f>IF($O39=0,0,COUNTIFS($C$2:$C$258,$N39,$A$2:$A$258,2,$E$2:$E$258,AF$3))</f>
        <v>0</v>
      </c>
      <c r="AG39">
        <f>IF($O39=0,0,COUNTIFS($C$2:$C$258,$N39,$A$2:$A$258,2,$E$2:$E$258,AG$3))</f>
        <v>0</v>
      </c>
      <c r="AH39">
        <f>IF($O39=0,0,COUNTIFS($C$2:$C$258,$N39,$A$2:$A$258,2,$E$2:$E$258,AH$3))</f>
        <v>0</v>
      </c>
      <c r="AI39">
        <f>IF($O39=0,0,COUNTIFS($C$2:$C$258,$N39,$A$2:$A$258,2,$E$2:$E$258,AI$3))</f>
        <v>0</v>
      </c>
      <c r="AJ39">
        <f>IF($O39=0,0,COUNTIFS($C$2:$C$258,$N39,$A$2:$A$258,2,$E$2:$E$258,AJ$3))</f>
        <v>0</v>
      </c>
      <c r="AK39">
        <f>IF($O39=0,0,COUNTIFS($C$2:$C$258,$N39,$A$2:$A$258,2,$E$2:$E$258,AK$3))</f>
        <v>0</v>
      </c>
      <c r="AL39">
        <f>IF($O39=0,0,COUNTIFS($C$2:$C$258,$N39,$A$2:$A$258,2,$E$2:$E$258,AL$3))</f>
        <v>0</v>
      </c>
      <c r="AM39">
        <f>IF($O39=0,0,COUNTIFS($C$2:$C$258,$N39,$A$2:$A$258,2,$E$2:$E$258,AM$3))</f>
        <v>0</v>
      </c>
      <c r="AN39">
        <f>IF($O39=0,0,COUNTIFS($C$2:$C$258,$N39,$A$2:$A$258,2,$E$2:$E$258,AN$3))</f>
        <v>0</v>
      </c>
      <c r="AO39">
        <f>IF($O39=0,0,COUNTIFS($C$2:$C$258,$N39,$A$2:$A$258,2,$E$2:$E$258,AO$3))</f>
        <v>0</v>
      </c>
      <c r="AP39">
        <f>IF($O39=0,0,COUNTIFS($C$2:$C$258,$N39,$A$2:$A$258,2,$E$2:$E$258,AP$3))</f>
        <v>0</v>
      </c>
      <c r="AQ39">
        <f>IF($O39=0,0,COUNTIFS($C$2:$C$258,$N39,$A$2:$A$258,2,$E$2:$E$258,AQ$3))</f>
        <v>0</v>
      </c>
    </row>
    <row r="40" spans="1:43" ht="26.25" x14ac:dyDescent="0.25">
      <c r="A40">
        <f t="shared" si="0"/>
        <v>2</v>
      </c>
      <c r="B40" s="2">
        <v>42040.363240740742</v>
      </c>
      <c r="C40" s="3" t="s">
        <v>4</v>
      </c>
      <c r="D40" s="5" t="s">
        <v>24</v>
      </c>
      <c r="E40" s="5" t="s">
        <v>37</v>
      </c>
      <c r="N40" t="str">
        <f t="shared" si="8"/>
        <v>Client009</v>
      </c>
      <c r="O40">
        <f>COUNTIFS($C$2:$C$258,$N40,$A$2:$A$258,2)</f>
        <v>0</v>
      </c>
      <c r="P40">
        <f>IF($O40=0,0,COUNTIFS($C$2:$C$258,$N40,$A$2:$A$258,2,$D$2:$D$258,P$3))</f>
        <v>0</v>
      </c>
      <c r="Q40">
        <f>IF($O40=0,0,COUNTIFS($C$2:$C$258,$N40,$A$2:$A$258,2,$D$2:$D$258,Q$3))</f>
        <v>0</v>
      </c>
      <c r="R40">
        <f>IF($O40=0,0,COUNTIFS($C$2:$C$258,$N40,$A$2:$A$258,2,$D$2:$D$258,R$3))</f>
        <v>0</v>
      </c>
      <c r="S40">
        <f>IF($O40=0,0,COUNTIFS($C$2:$C$258,$N40,$A$2:$A$258,2,$D$2:$D$258,S$3))</f>
        <v>0</v>
      </c>
      <c r="T40">
        <f>IF($O40=0,0,COUNTIFS($C$2:$C$258,$N40,$A$2:$A$258,2,$D$2:$D$258,T$3))</f>
        <v>0</v>
      </c>
      <c r="U40">
        <f>IF($O40=0,0,COUNTIFS($C$2:$C$258,$N40,$A$2:$A$258,2,$D$2:$D$258,U$3))</f>
        <v>0</v>
      </c>
      <c r="W40">
        <f>IF($O40=0,0,COUNTIFS($C$2:$C$258,$N40,$A$2:$A$258,2,$E$2:$E$258,W$3))</f>
        <v>0</v>
      </c>
      <c r="X40">
        <f>IF($O40=0,0,COUNTIFS($C$2:$C$258,$N40,$A$2:$A$258,2,$E$2:$E$258,X$3))</f>
        <v>0</v>
      </c>
      <c r="Y40">
        <f>IF($O40=0,0,COUNTIFS($C$2:$C$258,$N40,$A$2:$A$258,2,$E$2:$E$258,Y$3))</f>
        <v>0</v>
      </c>
      <c r="Z40">
        <f>IF($O40=0,0,COUNTIFS($C$2:$C$258,$N40,$A$2:$A$258,2,$E$2:$E$258,Z$3))</f>
        <v>0</v>
      </c>
      <c r="AA40">
        <f>IF($O40=0,0,COUNTIFS($C$2:$C$258,$N40,$A$2:$A$258,2,$E$2:$E$258,AA$3))</f>
        <v>0</v>
      </c>
      <c r="AB40">
        <f>IF($O40=0,0,COUNTIFS($C$2:$C$258,$N40,$A$2:$A$258,2,$E$2:$E$258,AB$3))</f>
        <v>0</v>
      </c>
      <c r="AC40">
        <f>IF($O40=0,0,COUNTIFS($C$2:$C$258,$N40,$A$2:$A$258,2,$E$2:$E$258,AC$3))</f>
        <v>0</v>
      </c>
      <c r="AD40">
        <f>IF($O40=0,0,COUNTIFS($C$2:$C$258,$N40,$A$2:$A$258,2,$E$2:$E$258,AD$3))</f>
        <v>0</v>
      </c>
      <c r="AE40">
        <f>IF($O40=0,0,COUNTIFS($C$2:$C$258,$N40,$A$2:$A$258,2,$E$2:$E$258,AE$3))</f>
        <v>0</v>
      </c>
      <c r="AF40">
        <f>IF($O40=0,0,COUNTIFS($C$2:$C$258,$N40,$A$2:$A$258,2,$E$2:$E$258,AF$3))</f>
        <v>0</v>
      </c>
      <c r="AG40">
        <f>IF($O40=0,0,COUNTIFS($C$2:$C$258,$N40,$A$2:$A$258,2,$E$2:$E$258,AG$3))</f>
        <v>0</v>
      </c>
      <c r="AH40">
        <f>IF($O40=0,0,COUNTIFS($C$2:$C$258,$N40,$A$2:$A$258,2,$E$2:$E$258,AH$3))</f>
        <v>0</v>
      </c>
      <c r="AI40">
        <f>IF($O40=0,0,COUNTIFS($C$2:$C$258,$N40,$A$2:$A$258,2,$E$2:$E$258,AI$3))</f>
        <v>0</v>
      </c>
      <c r="AJ40">
        <f>IF($O40=0,0,COUNTIFS($C$2:$C$258,$N40,$A$2:$A$258,2,$E$2:$E$258,AJ$3))</f>
        <v>0</v>
      </c>
      <c r="AK40">
        <f>IF($O40=0,0,COUNTIFS($C$2:$C$258,$N40,$A$2:$A$258,2,$E$2:$E$258,AK$3))</f>
        <v>0</v>
      </c>
      <c r="AL40">
        <f>IF($O40=0,0,COUNTIFS($C$2:$C$258,$N40,$A$2:$A$258,2,$E$2:$E$258,AL$3))</f>
        <v>0</v>
      </c>
      <c r="AM40">
        <f>IF($O40=0,0,COUNTIFS($C$2:$C$258,$N40,$A$2:$A$258,2,$E$2:$E$258,AM$3))</f>
        <v>0</v>
      </c>
      <c r="AN40">
        <f>IF($O40=0,0,COUNTIFS($C$2:$C$258,$N40,$A$2:$A$258,2,$E$2:$E$258,AN$3))</f>
        <v>0</v>
      </c>
      <c r="AO40">
        <f>IF($O40=0,0,COUNTIFS($C$2:$C$258,$N40,$A$2:$A$258,2,$E$2:$E$258,AO$3))</f>
        <v>0</v>
      </c>
      <c r="AP40">
        <f>IF($O40=0,0,COUNTIFS($C$2:$C$258,$N40,$A$2:$A$258,2,$E$2:$E$258,AP$3))</f>
        <v>0</v>
      </c>
      <c r="AQ40">
        <f>IF($O40=0,0,COUNTIFS($C$2:$C$258,$N40,$A$2:$A$258,2,$E$2:$E$258,AQ$3))</f>
        <v>0</v>
      </c>
    </row>
    <row r="41" spans="1:43" ht="39" x14ac:dyDescent="0.25">
      <c r="A41">
        <f t="shared" si="0"/>
        <v>2</v>
      </c>
      <c r="B41" s="2">
        <v>42040.376458333332</v>
      </c>
      <c r="C41" s="3" t="s">
        <v>5</v>
      </c>
      <c r="D41" s="5" t="s">
        <v>34</v>
      </c>
      <c r="E41" s="5" t="s">
        <v>35</v>
      </c>
      <c r="N41" t="str">
        <f t="shared" si="8"/>
        <v>Client007</v>
      </c>
      <c r="O41">
        <f>COUNTIFS($C$2:$C$258,$N41,$A$2:$A$258,2)</f>
        <v>0</v>
      </c>
      <c r="P41">
        <f>IF($O41=0,0,COUNTIFS($C$2:$C$258,$N41,$A$2:$A$258,2,$D$2:$D$258,P$3))</f>
        <v>0</v>
      </c>
      <c r="Q41">
        <f>IF($O41=0,0,COUNTIFS($C$2:$C$258,$N41,$A$2:$A$258,2,$D$2:$D$258,Q$3))</f>
        <v>0</v>
      </c>
      <c r="R41">
        <f>IF($O41=0,0,COUNTIFS($C$2:$C$258,$N41,$A$2:$A$258,2,$D$2:$D$258,R$3))</f>
        <v>0</v>
      </c>
      <c r="S41">
        <f>IF($O41=0,0,COUNTIFS($C$2:$C$258,$N41,$A$2:$A$258,2,$D$2:$D$258,S$3))</f>
        <v>0</v>
      </c>
      <c r="T41">
        <f>IF($O41=0,0,COUNTIFS($C$2:$C$258,$N41,$A$2:$A$258,2,$D$2:$D$258,T$3))</f>
        <v>0</v>
      </c>
      <c r="U41">
        <f>IF($O41=0,0,COUNTIFS($C$2:$C$258,$N41,$A$2:$A$258,2,$D$2:$D$258,U$3))</f>
        <v>0</v>
      </c>
      <c r="W41">
        <f>IF($O41=0,0,COUNTIFS($C$2:$C$258,$N41,$A$2:$A$258,2,$E$2:$E$258,W$3))</f>
        <v>0</v>
      </c>
      <c r="X41">
        <f>IF($O41=0,0,COUNTIFS($C$2:$C$258,$N41,$A$2:$A$258,2,$E$2:$E$258,X$3))</f>
        <v>0</v>
      </c>
      <c r="Y41">
        <f>IF($O41=0,0,COUNTIFS($C$2:$C$258,$N41,$A$2:$A$258,2,$E$2:$E$258,Y$3))</f>
        <v>0</v>
      </c>
      <c r="Z41">
        <f>IF($O41=0,0,COUNTIFS($C$2:$C$258,$N41,$A$2:$A$258,2,$E$2:$E$258,Z$3))</f>
        <v>0</v>
      </c>
      <c r="AA41">
        <f>IF($O41=0,0,COUNTIFS($C$2:$C$258,$N41,$A$2:$A$258,2,$E$2:$E$258,AA$3))</f>
        <v>0</v>
      </c>
      <c r="AB41">
        <f>IF($O41=0,0,COUNTIFS($C$2:$C$258,$N41,$A$2:$A$258,2,$E$2:$E$258,AB$3))</f>
        <v>0</v>
      </c>
      <c r="AC41">
        <f>IF($O41=0,0,COUNTIFS($C$2:$C$258,$N41,$A$2:$A$258,2,$E$2:$E$258,AC$3))</f>
        <v>0</v>
      </c>
      <c r="AD41">
        <f>IF($O41=0,0,COUNTIFS($C$2:$C$258,$N41,$A$2:$A$258,2,$E$2:$E$258,AD$3))</f>
        <v>0</v>
      </c>
      <c r="AE41">
        <f>IF($O41=0,0,COUNTIFS($C$2:$C$258,$N41,$A$2:$A$258,2,$E$2:$E$258,AE$3))</f>
        <v>0</v>
      </c>
      <c r="AF41">
        <f>IF($O41=0,0,COUNTIFS($C$2:$C$258,$N41,$A$2:$A$258,2,$E$2:$E$258,AF$3))</f>
        <v>0</v>
      </c>
      <c r="AG41">
        <f>IF($O41=0,0,COUNTIFS($C$2:$C$258,$N41,$A$2:$A$258,2,$E$2:$E$258,AG$3))</f>
        <v>0</v>
      </c>
      <c r="AH41">
        <f>IF($O41=0,0,COUNTIFS($C$2:$C$258,$N41,$A$2:$A$258,2,$E$2:$E$258,AH$3))</f>
        <v>0</v>
      </c>
      <c r="AI41">
        <f>IF($O41=0,0,COUNTIFS($C$2:$C$258,$N41,$A$2:$A$258,2,$E$2:$E$258,AI$3))</f>
        <v>0</v>
      </c>
      <c r="AJ41">
        <f>IF($O41=0,0,COUNTIFS($C$2:$C$258,$N41,$A$2:$A$258,2,$E$2:$E$258,AJ$3))</f>
        <v>0</v>
      </c>
      <c r="AK41">
        <f>IF($O41=0,0,COUNTIFS($C$2:$C$258,$N41,$A$2:$A$258,2,$E$2:$E$258,AK$3))</f>
        <v>0</v>
      </c>
      <c r="AL41">
        <f>IF($O41=0,0,COUNTIFS($C$2:$C$258,$N41,$A$2:$A$258,2,$E$2:$E$258,AL$3))</f>
        <v>0</v>
      </c>
      <c r="AM41">
        <f>IF($O41=0,0,COUNTIFS($C$2:$C$258,$N41,$A$2:$A$258,2,$E$2:$E$258,AM$3))</f>
        <v>0</v>
      </c>
      <c r="AN41">
        <f>IF($O41=0,0,COUNTIFS($C$2:$C$258,$N41,$A$2:$A$258,2,$E$2:$E$258,AN$3))</f>
        <v>0</v>
      </c>
      <c r="AO41">
        <f>IF($O41=0,0,COUNTIFS($C$2:$C$258,$N41,$A$2:$A$258,2,$E$2:$E$258,AO$3))</f>
        <v>0</v>
      </c>
      <c r="AP41">
        <f>IF($O41=0,0,COUNTIFS($C$2:$C$258,$N41,$A$2:$A$258,2,$E$2:$E$258,AP$3))</f>
        <v>0</v>
      </c>
      <c r="AQ41">
        <f>IF($O41=0,0,COUNTIFS($C$2:$C$258,$N41,$A$2:$A$258,2,$E$2:$E$258,AQ$3))</f>
        <v>0</v>
      </c>
    </row>
    <row r="42" spans="1:43" ht="39" x14ac:dyDescent="0.25">
      <c r="A42">
        <f t="shared" si="0"/>
        <v>2</v>
      </c>
      <c r="B42" s="2">
        <v>42044.421516203707</v>
      </c>
      <c r="C42" s="3" t="s">
        <v>10</v>
      </c>
      <c r="D42" s="5" t="s">
        <v>29</v>
      </c>
      <c r="E42" s="5" t="s">
        <v>25</v>
      </c>
      <c r="N42" t="str">
        <f t="shared" si="8"/>
        <v>Client003</v>
      </c>
      <c r="O42">
        <f>COUNTIFS($C$2:$C$258,$N42,$A$2:$A$258,2)</f>
        <v>0</v>
      </c>
      <c r="P42">
        <f>IF($O42=0,0,COUNTIFS($C$2:$C$258,$N42,$A$2:$A$258,2,$D$2:$D$258,P$3))</f>
        <v>0</v>
      </c>
      <c r="Q42">
        <f>IF($O42=0,0,COUNTIFS($C$2:$C$258,$N42,$A$2:$A$258,2,$D$2:$D$258,Q$3))</f>
        <v>0</v>
      </c>
      <c r="R42">
        <f>IF($O42=0,0,COUNTIFS($C$2:$C$258,$N42,$A$2:$A$258,2,$D$2:$D$258,R$3))</f>
        <v>0</v>
      </c>
      <c r="S42">
        <f>IF($O42=0,0,COUNTIFS($C$2:$C$258,$N42,$A$2:$A$258,2,$D$2:$D$258,S$3))</f>
        <v>0</v>
      </c>
      <c r="T42">
        <f>IF($O42=0,0,COUNTIFS($C$2:$C$258,$N42,$A$2:$A$258,2,$D$2:$D$258,T$3))</f>
        <v>0</v>
      </c>
      <c r="U42">
        <f>IF($O42=0,0,COUNTIFS($C$2:$C$258,$N42,$A$2:$A$258,2,$D$2:$D$258,U$3))</f>
        <v>0</v>
      </c>
      <c r="W42">
        <f>IF($O42=0,0,COUNTIFS($C$2:$C$258,$N42,$A$2:$A$258,2,$E$2:$E$258,W$3))</f>
        <v>0</v>
      </c>
      <c r="X42">
        <f>IF($O42=0,0,COUNTIFS($C$2:$C$258,$N42,$A$2:$A$258,2,$E$2:$E$258,X$3))</f>
        <v>0</v>
      </c>
      <c r="Y42">
        <f>IF($O42=0,0,COUNTIFS($C$2:$C$258,$N42,$A$2:$A$258,2,$E$2:$E$258,Y$3))</f>
        <v>0</v>
      </c>
      <c r="Z42">
        <f>IF($O42=0,0,COUNTIFS($C$2:$C$258,$N42,$A$2:$A$258,2,$E$2:$E$258,Z$3))</f>
        <v>0</v>
      </c>
      <c r="AA42">
        <f>IF($O42=0,0,COUNTIFS($C$2:$C$258,$N42,$A$2:$A$258,2,$E$2:$E$258,AA$3))</f>
        <v>0</v>
      </c>
      <c r="AB42">
        <f>IF($O42=0,0,COUNTIFS($C$2:$C$258,$N42,$A$2:$A$258,2,$E$2:$E$258,AB$3))</f>
        <v>0</v>
      </c>
      <c r="AC42">
        <f>IF($O42=0,0,COUNTIFS($C$2:$C$258,$N42,$A$2:$A$258,2,$E$2:$E$258,AC$3))</f>
        <v>0</v>
      </c>
      <c r="AD42">
        <f>IF($O42=0,0,COUNTIFS($C$2:$C$258,$N42,$A$2:$A$258,2,$E$2:$E$258,AD$3))</f>
        <v>0</v>
      </c>
      <c r="AE42">
        <f>IF($O42=0,0,COUNTIFS($C$2:$C$258,$N42,$A$2:$A$258,2,$E$2:$E$258,AE$3))</f>
        <v>0</v>
      </c>
      <c r="AF42">
        <f>IF($O42=0,0,COUNTIFS($C$2:$C$258,$N42,$A$2:$A$258,2,$E$2:$E$258,AF$3))</f>
        <v>0</v>
      </c>
      <c r="AG42">
        <f>IF($O42=0,0,COUNTIFS($C$2:$C$258,$N42,$A$2:$A$258,2,$E$2:$E$258,AG$3))</f>
        <v>0</v>
      </c>
      <c r="AH42">
        <f>IF($O42=0,0,COUNTIFS($C$2:$C$258,$N42,$A$2:$A$258,2,$E$2:$E$258,AH$3))</f>
        <v>0</v>
      </c>
      <c r="AI42">
        <f>IF($O42=0,0,COUNTIFS($C$2:$C$258,$N42,$A$2:$A$258,2,$E$2:$E$258,AI$3))</f>
        <v>0</v>
      </c>
      <c r="AJ42">
        <f>IF($O42=0,0,COUNTIFS($C$2:$C$258,$N42,$A$2:$A$258,2,$E$2:$E$258,AJ$3))</f>
        <v>0</v>
      </c>
      <c r="AK42">
        <f>IF($O42=0,0,COUNTIFS($C$2:$C$258,$N42,$A$2:$A$258,2,$E$2:$E$258,AK$3))</f>
        <v>0</v>
      </c>
      <c r="AL42">
        <f>IF($O42=0,0,COUNTIFS($C$2:$C$258,$N42,$A$2:$A$258,2,$E$2:$E$258,AL$3))</f>
        <v>0</v>
      </c>
      <c r="AM42">
        <f>IF($O42=0,0,COUNTIFS($C$2:$C$258,$N42,$A$2:$A$258,2,$E$2:$E$258,AM$3))</f>
        <v>0</v>
      </c>
      <c r="AN42">
        <f>IF($O42=0,0,COUNTIFS($C$2:$C$258,$N42,$A$2:$A$258,2,$E$2:$E$258,AN$3))</f>
        <v>0</v>
      </c>
      <c r="AO42">
        <f>IF($O42=0,0,COUNTIFS($C$2:$C$258,$N42,$A$2:$A$258,2,$E$2:$E$258,AO$3))</f>
        <v>0</v>
      </c>
      <c r="AP42">
        <f>IF($O42=0,0,COUNTIFS($C$2:$C$258,$N42,$A$2:$A$258,2,$E$2:$E$258,AP$3))</f>
        <v>0</v>
      </c>
      <c r="AQ42">
        <f>IF($O42=0,0,COUNTIFS($C$2:$C$258,$N42,$A$2:$A$258,2,$E$2:$E$258,AQ$3))</f>
        <v>0</v>
      </c>
    </row>
    <row r="43" spans="1:43" ht="26.25" x14ac:dyDescent="0.25">
      <c r="A43">
        <f t="shared" si="0"/>
        <v>2</v>
      </c>
      <c r="B43" s="2">
        <v>42044.424583333333</v>
      </c>
      <c r="C43" s="3" t="s">
        <v>10</v>
      </c>
      <c r="D43" s="5" t="s">
        <v>24</v>
      </c>
      <c r="E43" s="5" t="s">
        <v>25</v>
      </c>
      <c r="N43" t="str">
        <f t="shared" si="8"/>
        <v>client011</v>
      </c>
      <c r="O43">
        <f>COUNTIFS($C$2:$C$258,$N43,$A$2:$A$258,2)</f>
        <v>0</v>
      </c>
      <c r="P43">
        <f>IF($O43=0,0,COUNTIFS($C$2:$C$258,$N43,$A$2:$A$258,2,$D$2:$D$258,P$3))</f>
        <v>0</v>
      </c>
      <c r="Q43">
        <f>IF($O43=0,0,COUNTIFS($C$2:$C$258,$N43,$A$2:$A$258,2,$D$2:$D$258,Q$3))</f>
        <v>0</v>
      </c>
      <c r="R43">
        <f>IF($O43=0,0,COUNTIFS($C$2:$C$258,$N43,$A$2:$A$258,2,$D$2:$D$258,R$3))</f>
        <v>0</v>
      </c>
      <c r="S43">
        <f>IF($O43=0,0,COUNTIFS($C$2:$C$258,$N43,$A$2:$A$258,2,$D$2:$D$258,S$3))</f>
        <v>0</v>
      </c>
      <c r="T43">
        <f>IF($O43=0,0,COUNTIFS($C$2:$C$258,$N43,$A$2:$A$258,2,$D$2:$D$258,T$3))</f>
        <v>0</v>
      </c>
      <c r="U43">
        <f>IF($O43=0,0,COUNTIFS($C$2:$C$258,$N43,$A$2:$A$258,2,$D$2:$D$258,U$3))</f>
        <v>0</v>
      </c>
      <c r="W43">
        <f>IF($O43=0,0,COUNTIFS($C$2:$C$258,$N43,$A$2:$A$258,2,$E$2:$E$258,W$3))</f>
        <v>0</v>
      </c>
      <c r="X43">
        <f>IF($O43=0,0,COUNTIFS($C$2:$C$258,$N43,$A$2:$A$258,2,$E$2:$E$258,X$3))</f>
        <v>0</v>
      </c>
      <c r="Y43">
        <f>IF($O43=0,0,COUNTIFS($C$2:$C$258,$N43,$A$2:$A$258,2,$E$2:$E$258,Y$3))</f>
        <v>0</v>
      </c>
      <c r="Z43">
        <f>IF($O43=0,0,COUNTIFS($C$2:$C$258,$N43,$A$2:$A$258,2,$E$2:$E$258,Z$3))</f>
        <v>0</v>
      </c>
      <c r="AA43">
        <f>IF($O43=0,0,COUNTIFS($C$2:$C$258,$N43,$A$2:$A$258,2,$E$2:$E$258,AA$3))</f>
        <v>0</v>
      </c>
      <c r="AB43">
        <f>IF($O43=0,0,COUNTIFS($C$2:$C$258,$N43,$A$2:$A$258,2,$E$2:$E$258,AB$3))</f>
        <v>0</v>
      </c>
      <c r="AC43">
        <f>IF($O43=0,0,COUNTIFS($C$2:$C$258,$N43,$A$2:$A$258,2,$E$2:$E$258,AC$3))</f>
        <v>0</v>
      </c>
      <c r="AD43">
        <f>IF($O43=0,0,COUNTIFS($C$2:$C$258,$N43,$A$2:$A$258,2,$E$2:$E$258,AD$3))</f>
        <v>0</v>
      </c>
      <c r="AE43">
        <f>IF($O43=0,0,COUNTIFS($C$2:$C$258,$N43,$A$2:$A$258,2,$E$2:$E$258,AE$3))</f>
        <v>0</v>
      </c>
      <c r="AF43">
        <f>IF($O43=0,0,COUNTIFS($C$2:$C$258,$N43,$A$2:$A$258,2,$E$2:$E$258,AF$3))</f>
        <v>0</v>
      </c>
      <c r="AG43">
        <f>IF($O43=0,0,COUNTIFS($C$2:$C$258,$N43,$A$2:$A$258,2,$E$2:$E$258,AG$3))</f>
        <v>0</v>
      </c>
      <c r="AH43">
        <f>IF($O43=0,0,COUNTIFS($C$2:$C$258,$N43,$A$2:$A$258,2,$E$2:$E$258,AH$3))</f>
        <v>0</v>
      </c>
      <c r="AI43">
        <f>IF($O43=0,0,COUNTIFS($C$2:$C$258,$N43,$A$2:$A$258,2,$E$2:$E$258,AI$3))</f>
        <v>0</v>
      </c>
      <c r="AJ43">
        <f>IF($O43=0,0,COUNTIFS($C$2:$C$258,$N43,$A$2:$A$258,2,$E$2:$E$258,AJ$3))</f>
        <v>0</v>
      </c>
      <c r="AK43">
        <f>IF($O43=0,0,COUNTIFS($C$2:$C$258,$N43,$A$2:$A$258,2,$E$2:$E$258,AK$3))</f>
        <v>0</v>
      </c>
      <c r="AL43">
        <f>IF($O43=0,0,COUNTIFS($C$2:$C$258,$N43,$A$2:$A$258,2,$E$2:$E$258,AL$3))</f>
        <v>0</v>
      </c>
      <c r="AM43">
        <f>IF($O43=0,0,COUNTIFS($C$2:$C$258,$N43,$A$2:$A$258,2,$E$2:$E$258,AM$3))</f>
        <v>0</v>
      </c>
      <c r="AN43">
        <f>IF($O43=0,0,COUNTIFS($C$2:$C$258,$N43,$A$2:$A$258,2,$E$2:$E$258,AN$3))</f>
        <v>0</v>
      </c>
      <c r="AO43">
        <f>IF($O43=0,0,COUNTIFS($C$2:$C$258,$N43,$A$2:$A$258,2,$E$2:$E$258,AO$3))</f>
        <v>0</v>
      </c>
      <c r="AP43">
        <f>IF($O43=0,0,COUNTIFS($C$2:$C$258,$N43,$A$2:$A$258,2,$E$2:$E$258,AP$3))</f>
        <v>0</v>
      </c>
      <c r="AQ43">
        <f>IF($O43=0,0,COUNTIFS($C$2:$C$258,$N43,$A$2:$A$258,2,$E$2:$E$258,AQ$3))</f>
        <v>0</v>
      </c>
    </row>
    <row r="44" spans="1:43" ht="39" x14ac:dyDescent="0.25">
      <c r="A44">
        <f t="shared" si="0"/>
        <v>2</v>
      </c>
      <c r="B44" s="2">
        <v>42044.42633101852</v>
      </c>
      <c r="C44" s="3" t="s">
        <v>10</v>
      </c>
      <c r="D44" s="5" t="s">
        <v>26</v>
      </c>
      <c r="E44" s="5" t="s">
        <v>27</v>
      </c>
      <c r="N44" t="str">
        <f t="shared" si="8"/>
        <v>Client004</v>
      </c>
      <c r="O44">
        <f>COUNTIFS($C$2:$C$258,$N44,$A$2:$A$258,2)</f>
        <v>0</v>
      </c>
      <c r="P44">
        <f>IF($O44=0,0,COUNTIFS($C$2:$C$258,$N44,$A$2:$A$258,2,$D$2:$D$258,P$3))</f>
        <v>0</v>
      </c>
      <c r="Q44">
        <f>IF($O44=0,0,COUNTIFS($C$2:$C$258,$N44,$A$2:$A$258,2,$D$2:$D$258,Q$3))</f>
        <v>0</v>
      </c>
      <c r="R44">
        <f>IF($O44=0,0,COUNTIFS($C$2:$C$258,$N44,$A$2:$A$258,2,$D$2:$D$258,R$3))</f>
        <v>0</v>
      </c>
      <c r="S44">
        <f>IF($O44=0,0,COUNTIFS($C$2:$C$258,$N44,$A$2:$A$258,2,$D$2:$D$258,S$3))</f>
        <v>0</v>
      </c>
      <c r="T44">
        <f>IF($O44=0,0,COUNTIFS($C$2:$C$258,$N44,$A$2:$A$258,2,$D$2:$D$258,T$3))</f>
        <v>0</v>
      </c>
      <c r="U44">
        <f>IF($O44=0,0,COUNTIFS($C$2:$C$258,$N44,$A$2:$A$258,2,$D$2:$D$258,U$3))</f>
        <v>0</v>
      </c>
      <c r="W44">
        <f>IF($O44=0,0,COUNTIFS($C$2:$C$258,$N44,$A$2:$A$258,2,$E$2:$E$258,W$3))</f>
        <v>0</v>
      </c>
      <c r="X44">
        <f>IF($O44=0,0,COUNTIFS($C$2:$C$258,$N44,$A$2:$A$258,2,$E$2:$E$258,X$3))</f>
        <v>0</v>
      </c>
      <c r="Y44">
        <f>IF($O44=0,0,COUNTIFS($C$2:$C$258,$N44,$A$2:$A$258,2,$E$2:$E$258,Y$3))</f>
        <v>0</v>
      </c>
      <c r="Z44">
        <f>IF($O44=0,0,COUNTIFS($C$2:$C$258,$N44,$A$2:$A$258,2,$E$2:$E$258,Z$3))</f>
        <v>0</v>
      </c>
      <c r="AA44">
        <f>IF($O44=0,0,COUNTIFS($C$2:$C$258,$N44,$A$2:$A$258,2,$E$2:$E$258,AA$3))</f>
        <v>0</v>
      </c>
      <c r="AB44">
        <f>IF($O44=0,0,COUNTIFS($C$2:$C$258,$N44,$A$2:$A$258,2,$E$2:$E$258,AB$3))</f>
        <v>0</v>
      </c>
      <c r="AC44">
        <f>IF($O44=0,0,COUNTIFS($C$2:$C$258,$N44,$A$2:$A$258,2,$E$2:$E$258,AC$3))</f>
        <v>0</v>
      </c>
      <c r="AD44">
        <f>IF($O44=0,0,COUNTIFS($C$2:$C$258,$N44,$A$2:$A$258,2,$E$2:$E$258,AD$3))</f>
        <v>0</v>
      </c>
      <c r="AE44">
        <f>IF($O44=0,0,COUNTIFS($C$2:$C$258,$N44,$A$2:$A$258,2,$E$2:$E$258,AE$3))</f>
        <v>0</v>
      </c>
      <c r="AF44">
        <f>IF($O44=0,0,COUNTIFS($C$2:$C$258,$N44,$A$2:$A$258,2,$E$2:$E$258,AF$3))</f>
        <v>0</v>
      </c>
      <c r="AG44">
        <f>IF($O44=0,0,COUNTIFS($C$2:$C$258,$N44,$A$2:$A$258,2,$E$2:$E$258,AG$3))</f>
        <v>0</v>
      </c>
      <c r="AH44">
        <f>IF($O44=0,0,COUNTIFS($C$2:$C$258,$N44,$A$2:$A$258,2,$E$2:$E$258,AH$3))</f>
        <v>0</v>
      </c>
      <c r="AI44">
        <f>IF($O44=0,0,COUNTIFS($C$2:$C$258,$N44,$A$2:$A$258,2,$E$2:$E$258,AI$3))</f>
        <v>0</v>
      </c>
      <c r="AJ44">
        <f>IF($O44=0,0,COUNTIFS($C$2:$C$258,$N44,$A$2:$A$258,2,$E$2:$E$258,AJ$3))</f>
        <v>0</v>
      </c>
      <c r="AK44">
        <f>IF($O44=0,0,COUNTIFS($C$2:$C$258,$N44,$A$2:$A$258,2,$E$2:$E$258,AK$3))</f>
        <v>0</v>
      </c>
      <c r="AL44">
        <f>IF($O44=0,0,COUNTIFS($C$2:$C$258,$N44,$A$2:$A$258,2,$E$2:$E$258,AL$3))</f>
        <v>0</v>
      </c>
      <c r="AM44">
        <f>IF($O44=0,0,COUNTIFS($C$2:$C$258,$N44,$A$2:$A$258,2,$E$2:$E$258,AM$3))</f>
        <v>0</v>
      </c>
      <c r="AN44">
        <f>IF($O44=0,0,COUNTIFS($C$2:$C$258,$N44,$A$2:$A$258,2,$E$2:$E$258,AN$3))</f>
        <v>0</v>
      </c>
      <c r="AO44">
        <f>IF($O44=0,0,COUNTIFS($C$2:$C$258,$N44,$A$2:$A$258,2,$E$2:$E$258,AO$3))</f>
        <v>0</v>
      </c>
      <c r="AP44">
        <f>IF($O44=0,0,COUNTIFS($C$2:$C$258,$N44,$A$2:$A$258,2,$E$2:$E$258,AP$3))</f>
        <v>0</v>
      </c>
      <c r="AQ44">
        <f>IF($O44=0,0,COUNTIFS($C$2:$C$258,$N44,$A$2:$A$258,2,$E$2:$E$258,AQ$3))</f>
        <v>0</v>
      </c>
    </row>
    <row r="45" spans="1:43" ht="39" x14ac:dyDescent="0.25">
      <c r="A45">
        <f t="shared" si="0"/>
        <v>2</v>
      </c>
      <c r="B45" s="2">
        <v>42046.534120370372</v>
      </c>
      <c r="C45" s="3" t="s">
        <v>10</v>
      </c>
      <c r="D45" s="5" t="s">
        <v>29</v>
      </c>
      <c r="E45" s="5" t="s">
        <v>25</v>
      </c>
    </row>
    <row r="46" spans="1:43" ht="26.25" x14ac:dyDescent="0.25">
      <c r="A46">
        <f t="shared" si="0"/>
        <v>2</v>
      </c>
      <c r="B46" s="2">
        <v>42046.619884259257</v>
      </c>
      <c r="C46" s="3" t="s">
        <v>5</v>
      </c>
      <c r="D46" s="5" t="s">
        <v>22</v>
      </c>
      <c r="E46" s="5" t="s">
        <v>23</v>
      </c>
    </row>
    <row r="47" spans="1:43" ht="26.25" x14ac:dyDescent="0.25">
      <c r="A47">
        <f t="shared" si="0"/>
        <v>2</v>
      </c>
      <c r="B47" s="2">
        <v>42046.766608796293</v>
      </c>
      <c r="C47" s="3" t="s">
        <v>8</v>
      </c>
      <c r="D47" s="5" t="s">
        <v>22</v>
      </c>
      <c r="E47" s="5" t="s">
        <v>23</v>
      </c>
    </row>
    <row r="48" spans="1:43" ht="39" x14ac:dyDescent="0.25">
      <c r="A48">
        <f t="shared" si="0"/>
        <v>2</v>
      </c>
      <c r="B48" s="2">
        <v>42046.811307870368</v>
      </c>
      <c r="C48" s="3" t="s">
        <v>4</v>
      </c>
      <c r="D48" s="5" t="s">
        <v>29</v>
      </c>
      <c r="E48" s="5" t="s">
        <v>25</v>
      </c>
    </row>
    <row r="49" spans="1:5" ht="39" x14ac:dyDescent="0.25">
      <c r="A49">
        <f t="shared" si="0"/>
        <v>2</v>
      </c>
      <c r="B49" s="2">
        <v>42052.488379629627</v>
      </c>
      <c r="C49" s="3" t="s">
        <v>1</v>
      </c>
      <c r="D49" s="5" t="s">
        <v>29</v>
      </c>
      <c r="E49" s="5" t="s">
        <v>25</v>
      </c>
    </row>
    <row r="50" spans="1:5" ht="39" x14ac:dyDescent="0.25">
      <c r="A50">
        <f t="shared" si="0"/>
        <v>2</v>
      </c>
      <c r="B50" s="2">
        <v>42052.773240740738</v>
      </c>
      <c r="C50" s="3" t="s">
        <v>10</v>
      </c>
      <c r="D50" s="5" t="s">
        <v>29</v>
      </c>
      <c r="E50" s="5" t="s">
        <v>25</v>
      </c>
    </row>
    <row r="51" spans="1:5" ht="26.25" x14ac:dyDescent="0.25">
      <c r="A51">
        <f t="shared" si="0"/>
        <v>2</v>
      </c>
      <c r="B51" s="2">
        <v>42052.828020833331</v>
      </c>
      <c r="C51" s="3" t="s">
        <v>10</v>
      </c>
      <c r="D51" s="5" t="s">
        <v>22</v>
      </c>
      <c r="E51" s="5" t="s">
        <v>23</v>
      </c>
    </row>
    <row r="52" spans="1:5" ht="26.25" x14ac:dyDescent="0.25">
      <c r="A52">
        <f t="shared" si="0"/>
        <v>2</v>
      </c>
      <c r="B52" s="2">
        <v>42053.290266203701</v>
      </c>
      <c r="C52" s="3" t="s">
        <v>4</v>
      </c>
      <c r="D52" s="5" t="s">
        <v>24</v>
      </c>
      <c r="E52" s="5" t="s">
        <v>25</v>
      </c>
    </row>
    <row r="53" spans="1:5" ht="26.25" x14ac:dyDescent="0.25">
      <c r="A53">
        <f t="shared" si="0"/>
        <v>2</v>
      </c>
      <c r="B53" s="2">
        <v>42053.323344907411</v>
      </c>
      <c r="C53" s="3" t="s">
        <v>4</v>
      </c>
      <c r="D53" s="5" t="s">
        <v>24</v>
      </c>
      <c r="E53" s="5" t="s">
        <v>25</v>
      </c>
    </row>
    <row r="54" spans="1:5" ht="26.25" x14ac:dyDescent="0.25">
      <c r="A54">
        <f t="shared" si="0"/>
        <v>2</v>
      </c>
      <c r="B54" s="2">
        <v>42053.323611111111</v>
      </c>
      <c r="C54" s="3" t="s">
        <v>10</v>
      </c>
      <c r="D54" s="5" t="s">
        <v>24</v>
      </c>
      <c r="E54" s="5" t="s">
        <v>25</v>
      </c>
    </row>
    <row r="55" spans="1:5" ht="39" x14ac:dyDescent="0.25">
      <c r="A55">
        <f t="shared" si="0"/>
        <v>2</v>
      </c>
      <c r="B55" s="2">
        <v>42058.486921296295</v>
      </c>
      <c r="C55" s="3" t="s">
        <v>2</v>
      </c>
      <c r="D55" s="5" t="s">
        <v>29</v>
      </c>
      <c r="E55" s="5" t="s">
        <v>39</v>
      </c>
    </row>
    <row r="56" spans="1:5" ht="26.25" x14ac:dyDescent="0.25">
      <c r="A56">
        <f t="shared" si="0"/>
        <v>2</v>
      </c>
      <c r="B56" s="2">
        <v>42058.610162037039</v>
      </c>
      <c r="C56" s="3" t="s">
        <v>12</v>
      </c>
      <c r="D56" s="5" t="s">
        <v>24</v>
      </c>
      <c r="E56" s="5" t="s">
        <v>30</v>
      </c>
    </row>
    <row r="57" spans="1:5" ht="39" x14ac:dyDescent="0.25">
      <c r="A57">
        <f t="shared" si="0"/>
        <v>2</v>
      </c>
      <c r="B57" s="2">
        <v>42058.621099537035</v>
      </c>
      <c r="C57" s="3" t="s">
        <v>12</v>
      </c>
      <c r="D57" s="5" t="s">
        <v>34</v>
      </c>
      <c r="E57" s="5" t="s">
        <v>40</v>
      </c>
    </row>
    <row r="58" spans="1:5" ht="26.25" x14ac:dyDescent="0.25">
      <c r="A58">
        <f t="shared" si="0"/>
        <v>2</v>
      </c>
      <c r="B58" s="2">
        <v>42058.729780092595</v>
      </c>
      <c r="C58" s="3" t="s">
        <v>5</v>
      </c>
      <c r="D58" s="5" t="s">
        <v>24</v>
      </c>
      <c r="E58" s="5" t="s">
        <v>25</v>
      </c>
    </row>
    <row r="59" spans="1:5" ht="39" x14ac:dyDescent="0.25">
      <c r="A59">
        <f t="shared" si="0"/>
        <v>2</v>
      </c>
      <c r="B59" s="2">
        <v>42059.452962962961</v>
      </c>
      <c r="C59" s="3" t="s">
        <v>2</v>
      </c>
      <c r="D59" s="5" t="s">
        <v>34</v>
      </c>
      <c r="E59" s="5" t="s">
        <v>40</v>
      </c>
    </row>
    <row r="60" spans="1:5" ht="39" x14ac:dyDescent="0.25">
      <c r="A60">
        <f t="shared" si="0"/>
        <v>2</v>
      </c>
      <c r="B60" s="2">
        <v>42060.481493055559</v>
      </c>
      <c r="C60" s="3" t="s">
        <v>1</v>
      </c>
      <c r="D60" s="5" t="s">
        <v>31</v>
      </c>
      <c r="E60" s="5" t="s">
        <v>41</v>
      </c>
    </row>
    <row r="61" spans="1:5" ht="39" x14ac:dyDescent="0.25">
      <c r="A61">
        <f t="shared" si="0"/>
        <v>2</v>
      </c>
      <c r="B61" s="2">
        <v>42060.772534722222</v>
      </c>
      <c r="C61" s="3" t="s">
        <v>4</v>
      </c>
      <c r="D61" s="5" t="s">
        <v>29</v>
      </c>
      <c r="E61" s="5" t="s">
        <v>30</v>
      </c>
    </row>
    <row r="62" spans="1:5" ht="26.25" x14ac:dyDescent="0.25">
      <c r="A62">
        <f t="shared" si="0"/>
        <v>2</v>
      </c>
      <c r="B62" s="2">
        <v>42061.69263888889</v>
      </c>
      <c r="C62" s="3" t="s">
        <v>5</v>
      </c>
      <c r="D62" s="5" t="s">
        <v>22</v>
      </c>
      <c r="E62" s="5" t="s">
        <v>23</v>
      </c>
    </row>
    <row r="63" spans="1:5" ht="39" x14ac:dyDescent="0.25">
      <c r="A63">
        <f t="shared" si="0"/>
        <v>2</v>
      </c>
      <c r="B63" s="2">
        <v>42062.628460648149</v>
      </c>
      <c r="C63" s="3" t="s">
        <v>10</v>
      </c>
      <c r="D63" s="5" t="s">
        <v>29</v>
      </c>
      <c r="E63" s="5" t="s">
        <v>30</v>
      </c>
    </row>
    <row r="64" spans="1:5" ht="26.25" x14ac:dyDescent="0.25">
      <c r="A64">
        <f t="shared" si="0"/>
        <v>2</v>
      </c>
      <c r="B64" s="2">
        <v>42062.71539351852</v>
      </c>
      <c r="C64" s="3" t="s">
        <v>8</v>
      </c>
      <c r="D64" s="5" t="s">
        <v>22</v>
      </c>
      <c r="E64" s="5" t="s">
        <v>23</v>
      </c>
    </row>
    <row r="65" spans="1:5" ht="39" x14ac:dyDescent="0.25">
      <c r="A65">
        <f t="shared" si="0"/>
        <v>2</v>
      </c>
      <c r="B65" s="2">
        <v>42062.769872685189</v>
      </c>
      <c r="C65" s="3" t="s">
        <v>12</v>
      </c>
      <c r="D65" s="5" t="s">
        <v>34</v>
      </c>
      <c r="E65" s="5" t="s">
        <v>35</v>
      </c>
    </row>
    <row r="66" spans="1:5" ht="39" x14ac:dyDescent="0.25">
      <c r="A66">
        <f t="shared" si="0"/>
        <v>2</v>
      </c>
      <c r="B66" s="2">
        <v>42062.773252314815</v>
      </c>
      <c r="C66" s="3" t="s">
        <v>12</v>
      </c>
      <c r="D66" s="5" t="s">
        <v>29</v>
      </c>
      <c r="E66" s="5" t="s">
        <v>25</v>
      </c>
    </row>
    <row r="67" spans="1:5" ht="39" x14ac:dyDescent="0.25">
      <c r="A67">
        <f t="shared" ref="A67:A130" si="9">MONTH(B67)</f>
        <v>3</v>
      </c>
      <c r="B67" s="2">
        <v>42065.410081018519</v>
      </c>
      <c r="C67" s="3" t="s">
        <v>3</v>
      </c>
      <c r="D67" s="5" t="s">
        <v>29</v>
      </c>
      <c r="E67" s="5" t="s">
        <v>25</v>
      </c>
    </row>
    <row r="68" spans="1:5" ht="26.25" x14ac:dyDescent="0.25">
      <c r="A68">
        <f t="shared" si="9"/>
        <v>3</v>
      </c>
      <c r="B68" s="2">
        <v>42065.429965277777</v>
      </c>
      <c r="C68" s="3" t="s">
        <v>10</v>
      </c>
      <c r="D68" s="5" t="s">
        <v>24</v>
      </c>
      <c r="E68" s="5" t="s">
        <v>25</v>
      </c>
    </row>
    <row r="69" spans="1:5" ht="26.25" x14ac:dyDescent="0.25">
      <c r="A69">
        <f t="shared" si="9"/>
        <v>3</v>
      </c>
      <c r="B69" s="2">
        <v>42068.649016203701</v>
      </c>
      <c r="C69" s="3" t="s">
        <v>3</v>
      </c>
      <c r="D69" s="5" t="s">
        <v>22</v>
      </c>
      <c r="E69" s="5" t="s">
        <v>23</v>
      </c>
    </row>
    <row r="70" spans="1:5" ht="39" x14ac:dyDescent="0.25">
      <c r="A70">
        <f t="shared" si="9"/>
        <v>3</v>
      </c>
      <c r="B70" s="2">
        <v>42069.434699074074</v>
      </c>
      <c r="C70" s="3" t="s">
        <v>6</v>
      </c>
      <c r="D70" s="5" t="s">
        <v>29</v>
      </c>
      <c r="E70" s="5" t="s">
        <v>36</v>
      </c>
    </row>
    <row r="71" spans="1:5" ht="39" x14ac:dyDescent="0.25">
      <c r="A71">
        <f t="shared" si="9"/>
        <v>3</v>
      </c>
      <c r="B71" s="2">
        <v>42069.76017361111</v>
      </c>
      <c r="C71" s="3" t="s">
        <v>1</v>
      </c>
      <c r="D71" s="5" t="s">
        <v>26</v>
      </c>
      <c r="E71" s="5" t="s">
        <v>42</v>
      </c>
    </row>
    <row r="72" spans="1:5" ht="26.25" x14ac:dyDescent="0.25">
      <c r="A72">
        <f t="shared" si="9"/>
        <v>3</v>
      </c>
      <c r="B72" s="2">
        <v>42072.473738425928</v>
      </c>
      <c r="C72" s="3" t="s">
        <v>12</v>
      </c>
      <c r="D72" s="5" t="s">
        <v>24</v>
      </c>
      <c r="E72" s="5" t="s">
        <v>37</v>
      </c>
    </row>
    <row r="73" spans="1:5" ht="26.25" x14ac:dyDescent="0.25">
      <c r="A73">
        <f t="shared" si="9"/>
        <v>3</v>
      </c>
      <c r="B73" s="2">
        <v>42072.498715277776</v>
      </c>
      <c r="C73" s="3" t="s">
        <v>5</v>
      </c>
      <c r="D73" s="5" t="s">
        <v>24</v>
      </c>
      <c r="E73" s="5" t="s">
        <v>30</v>
      </c>
    </row>
    <row r="74" spans="1:5" ht="39" x14ac:dyDescent="0.25">
      <c r="A74">
        <f t="shared" si="9"/>
        <v>3</v>
      </c>
      <c r="B74" s="2">
        <v>42072.531574074077</v>
      </c>
      <c r="C74" s="3" t="s">
        <v>1</v>
      </c>
      <c r="D74" s="5" t="s">
        <v>26</v>
      </c>
      <c r="E74" s="5" t="s">
        <v>27</v>
      </c>
    </row>
    <row r="75" spans="1:5" ht="26.25" x14ac:dyDescent="0.25">
      <c r="A75">
        <f t="shared" si="9"/>
        <v>3</v>
      </c>
      <c r="B75" s="2">
        <v>42073.424340277779</v>
      </c>
      <c r="C75" s="3" t="s">
        <v>3</v>
      </c>
      <c r="D75" s="5" t="s">
        <v>24</v>
      </c>
      <c r="E75" s="5" t="s">
        <v>36</v>
      </c>
    </row>
    <row r="76" spans="1:5" ht="26.25" x14ac:dyDescent="0.25">
      <c r="A76">
        <f t="shared" si="9"/>
        <v>3</v>
      </c>
      <c r="B76" s="2">
        <v>42073.426307870373</v>
      </c>
      <c r="C76" s="3" t="s">
        <v>5</v>
      </c>
      <c r="D76" s="5" t="s">
        <v>24</v>
      </c>
      <c r="E76" s="5" t="s">
        <v>37</v>
      </c>
    </row>
    <row r="77" spans="1:5" ht="26.25" x14ac:dyDescent="0.25">
      <c r="A77">
        <f t="shared" si="9"/>
        <v>3</v>
      </c>
      <c r="B77" s="2">
        <v>42074.420960648145</v>
      </c>
      <c r="C77" s="3" t="s">
        <v>13</v>
      </c>
      <c r="D77" s="5" t="s">
        <v>24</v>
      </c>
      <c r="E77" s="5" t="s">
        <v>25</v>
      </c>
    </row>
    <row r="78" spans="1:5" ht="26.25" x14ac:dyDescent="0.25">
      <c r="A78">
        <f t="shared" si="9"/>
        <v>3</v>
      </c>
      <c r="B78" s="2">
        <v>42080.458298611113</v>
      </c>
      <c r="C78" s="3" t="s">
        <v>3</v>
      </c>
      <c r="D78" s="5" t="s">
        <v>22</v>
      </c>
      <c r="E78" s="5" t="s">
        <v>43</v>
      </c>
    </row>
    <row r="79" spans="1:5" ht="26.25" x14ac:dyDescent="0.25">
      <c r="A79">
        <f t="shared" si="9"/>
        <v>3</v>
      </c>
      <c r="B79" s="2">
        <v>42080.600370370368</v>
      </c>
      <c r="C79" s="3" t="s">
        <v>2</v>
      </c>
      <c r="D79" s="5" t="s">
        <v>22</v>
      </c>
      <c r="E79" s="5" t="s">
        <v>23</v>
      </c>
    </row>
    <row r="80" spans="1:5" ht="39" x14ac:dyDescent="0.25">
      <c r="A80">
        <f t="shared" si="9"/>
        <v>3</v>
      </c>
      <c r="B80" s="2">
        <v>42082.335833333331</v>
      </c>
      <c r="C80" s="3" t="s">
        <v>4</v>
      </c>
      <c r="D80" s="5" t="s">
        <v>29</v>
      </c>
      <c r="E80" s="5" t="s">
        <v>25</v>
      </c>
    </row>
    <row r="81" spans="1:5" ht="26.25" x14ac:dyDescent="0.25">
      <c r="A81">
        <f t="shared" si="9"/>
        <v>3</v>
      </c>
      <c r="B81" s="2">
        <v>42082.600046296298</v>
      </c>
      <c r="C81" s="3" t="s">
        <v>1</v>
      </c>
      <c r="D81" s="5" t="s">
        <v>24</v>
      </c>
      <c r="E81" s="5" t="s">
        <v>37</v>
      </c>
    </row>
    <row r="82" spans="1:5" ht="26.25" x14ac:dyDescent="0.25">
      <c r="A82">
        <f t="shared" si="9"/>
        <v>3</v>
      </c>
      <c r="B82" s="2">
        <v>42083.614317129628</v>
      </c>
      <c r="C82" s="3" t="s">
        <v>8</v>
      </c>
      <c r="D82" s="5" t="s">
        <v>22</v>
      </c>
      <c r="E82" s="5" t="s">
        <v>23</v>
      </c>
    </row>
    <row r="83" spans="1:5" ht="39" x14ac:dyDescent="0.25">
      <c r="A83">
        <f t="shared" si="9"/>
        <v>3</v>
      </c>
      <c r="B83" s="2">
        <v>42086.43240740741</v>
      </c>
      <c r="C83" s="3" t="s">
        <v>7</v>
      </c>
      <c r="D83" s="5" t="s">
        <v>26</v>
      </c>
      <c r="E83" s="5" t="s">
        <v>42</v>
      </c>
    </row>
    <row r="84" spans="1:5" ht="39" x14ac:dyDescent="0.25">
      <c r="A84">
        <f t="shared" si="9"/>
        <v>3</v>
      </c>
      <c r="B84" s="2">
        <v>42086.43240740741</v>
      </c>
      <c r="C84" s="3" t="s">
        <v>14</v>
      </c>
      <c r="D84" s="5" t="s">
        <v>31</v>
      </c>
      <c r="E84" s="5" t="s">
        <v>41</v>
      </c>
    </row>
    <row r="85" spans="1:5" ht="39" x14ac:dyDescent="0.25">
      <c r="A85">
        <f t="shared" si="9"/>
        <v>3</v>
      </c>
      <c r="B85" s="2">
        <v>42086.434224537035</v>
      </c>
      <c r="C85" s="3" t="s">
        <v>3</v>
      </c>
      <c r="D85" s="5" t="s">
        <v>34</v>
      </c>
      <c r="E85" s="5" t="s">
        <v>44</v>
      </c>
    </row>
    <row r="86" spans="1:5" ht="39" x14ac:dyDescent="0.25">
      <c r="A86">
        <f t="shared" si="9"/>
        <v>3</v>
      </c>
      <c r="B86" s="2">
        <v>42086.660868055558</v>
      </c>
      <c r="C86" s="3" t="s">
        <v>7</v>
      </c>
      <c r="D86" s="5" t="s">
        <v>29</v>
      </c>
      <c r="E86" s="5" t="s">
        <v>25</v>
      </c>
    </row>
    <row r="87" spans="1:5" ht="39" x14ac:dyDescent="0.25">
      <c r="A87">
        <f t="shared" si="9"/>
        <v>3</v>
      </c>
      <c r="B87" s="2">
        <v>42087.420405092591</v>
      </c>
      <c r="C87" s="3" t="s">
        <v>10</v>
      </c>
      <c r="D87" s="5" t="s">
        <v>29</v>
      </c>
      <c r="E87" s="5" t="s">
        <v>25</v>
      </c>
    </row>
    <row r="88" spans="1:5" ht="26.25" x14ac:dyDescent="0.25">
      <c r="A88">
        <f t="shared" si="9"/>
        <v>3</v>
      </c>
      <c r="B88" s="2">
        <v>42087.454780092594</v>
      </c>
      <c r="C88" s="3" t="s">
        <v>3</v>
      </c>
      <c r="D88" s="5" t="s">
        <v>22</v>
      </c>
      <c r="E88" s="5" t="s">
        <v>23</v>
      </c>
    </row>
    <row r="89" spans="1:5" ht="39" x14ac:dyDescent="0.25">
      <c r="A89">
        <f t="shared" si="9"/>
        <v>3</v>
      </c>
      <c r="B89" s="2">
        <v>42088.515462962961</v>
      </c>
      <c r="C89" s="3" t="s">
        <v>1</v>
      </c>
      <c r="D89" s="5" t="s">
        <v>34</v>
      </c>
      <c r="E89" s="5" t="s">
        <v>38</v>
      </c>
    </row>
    <row r="90" spans="1:5" ht="26.25" x14ac:dyDescent="0.25">
      <c r="A90">
        <f t="shared" si="9"/>
        <v>3</v>
      </c>
      <c r="B90" s="2">
        <v>42088.517025462963</v>
      </c>
      <c r="C90" s="3" t="s">
        <v>8</v>
      </c>
      <c r="D90" s="5" t="s">
        <v>22</v>
      </c>
      <c r="E90" s="5" t="s">
        <v>23</v>
      </c>
    </row>
    <row r="91" spans="1:5" ht="39" x14ac:dyDescent="0.25">
      <c r="A91">
        <f t="shared" si="9"/>
        <v>3</v>
      </c>
      <c r="B91" s="2">
        <v>42088.748564814814</v>
      </c>
      <c r="C91" s="3" t="s">
        <v>6</v>
      </c>
      <c r="D91" s="5" t="s">
        <v>26</v>
      </c>
      <c r="E91" s="5" t="s">
        <v>27</v>
      </c>
    </row>
    <row r="92" spans="1:5" ht="39" x14ac:dyDescent="0.25">
      <c r="A92">
        <f t="shared" si="9"/>
        <v>3</v>
      </c>
      <c r="B92" s="2">
        <v>42088.76221064815</v>
      </c>
      <c r="C92" s="3" t="s">
        <v>15</v>
      </c>
      <c r="D92" s="5" t="s">
        <v>29</v>
      </c>
      <c r="E92" s="5" t="s">
        <v>25</v>
      </c>
    </row>
    <row r="93" spans="1:5" ht="39" x14ac:dyDescent="0.25">
      <c r="A93">
        <f t="shared" si="9"/>
        <v>3</v>
      </c>
      <c r="B93" s="2">
        <v>42089.329085648147</v>
      </c>
      <c r="C93" s="3" t="s">
        <v>14</v>
      </c>
      <c r="D93" s="5" t="s">
        <v>34</v>
      </c>
      <c r="E93" s="5" t="s">
        <v>35</v>
      </c>
    </row>
    <row r="94" spans="1:5" ht="39" x14ac:dyDescent="0.25">
      <c r="A94">
        <f t="shared" si="9"/>
        <v>3</v>
      </c>
      <c r="B94" s="2">
        <v>42089.738287037035</v>
      </c>
      <c r="C94" s="3" t="s">
        <v>10</v>
      </c>
      <c r="D94" s="5" t="s">
        <v>29</v>
      </c>
      <c r="E94" s="5" t="s">
        <v>25</v>
      </c>
    </row>
    <row r="95" spans="1:5" ht="26.25" x14ac:dyDescent="0.25">
      <c r="A95">
        <f t="shared" si="9"/>
        <v>3</v>
      </c>
      <c r="B95" s="2">
        <v>42090.751064814816</v>
      </c>
      <c r="C95" s="3" t="s">
        <v>3</v>
      </c>
      <c r="D95" s="5" t="s">
        <v>22</v>
      </c>
      <c r="E95" s="5" t="s">
        <v>23</v>
      </c>
    </row>
    <row r="96" spans="1:5" ht="26.25" x14ac:dyDescent="0.25">
      <c r="A96">
        <f t="shared" si="9"/>
        <v>3</v>
      </c>
      <c r="B96" s="2">
        <v>42090.760127314818</v>
      </c>
      <c r="C96" s="3" t="s">
        <v>3</v>
      </c>
      <c r="D96" s="5" t="s">
        <v>22</v>
      </c>
      <c r="E96" s="5" t="s">
        <v>23</v>
      </c>
    </row>
    <row r="97" spans="1:5" ht="39" x14ac:dyDescent="0.25">
      <c r="A97">
        <f t="shared" si="9"/>
        <v>3</v>
      </c>
      <c r="B97" s="2">
        <v>42094.607708333337</v>
      </c>
      <c r="C97" s="3" t="s">
        <v>10</v>
      </c>
      <c r="D97" s="5" t="s">
        <v>34</v>
      </c>
      <c r="E97" s="5" t="s">
        <v>38</v>
      </c>
    </row>
    <row r="98" spans="1:5" ht="39" x14ac:dyDescent="0.25">
      <c r="A98">
        <f t="shared" si="9"/>
        <v>3</v>
      </c>
      <c r="B98" s="2">
        <v>42094.612627314818</v>
      </c>
      <c r="C98" s="3" t="s">
        <v>10</v>
      </c>
      <c r="D98" s="5" t="s">
        <v>26</v>
      </c>
      <c r="E98" s="5" t="s">
        <v>27</v>
      </c>
    </row>
    <row r="99" spans="1:5" ht="39" x14ac:dyDescent="0.25">
      <c r="A99">
        <f t="shared" si="9"/>
        <v>3</v>
      </c>
      <c r="B99" s="2">
        <v>42094.614363425928</v>
      </c>
      <c r="C99" s="3" t="s">
        <v>10</v>
      </c>
      <c r="D99" s="5" t="s">
        <v>31</v>
      </c>
      <c r="E99" s="5" t="s">
        <v>41</v>
      </c>
    </row>
    <row r="100" spans="1:5" ht="39" x14ac:dyDescent="0.25">
      <c r="A100">
        <f t="shared" si="9"/>
        <v>3</v>
      </c>
      <c r="B100" s="2">
        <v>42094.62158564815</v>
      </c>
      <c r="C100" s="3" t="s">
        <v>14</v>
      </c>
      <c r="D100" s="5" t="s">
        <v>29</v>
      </c>
      <c r="E100" s="5" t="s">
        <v>25</v>
      </c>
    </row>
    <row r="101" spans="1:5" ht="39" x14ac:dyDescent="0.25">
      <c r="A101">
        <f t="shared" si="9"/>
        <v>3</v>
      </c>
      <c r="B101" s="2">
        <v>42094.75309027778</v>
      </c>
      <c r="C101" s="3" t="s">
        <v>10</v>
      </c>
      <c r="D101" s="5" t="s">
        <v>29</v>
      </c>
      <c r="E101" s="5" t="s">
        <v>36</v>
      </c>
    </row>
    <row r="102" spans="1:5" ht="26.25" x14ac:dyDescent="0.25">
      <c r="A102">
        <f t="shared" si="9"/>
        <v>4</v>
      </c>
      <c r="B102" s="2">
        <v>42096.258831018517</v>
      </c>
      <c r="C102" s="3" t="s">
        <v>8</v>
      </c>
      <c r="D102" s="5" t="s">
        <v>22</v>
      </c>
      <c r="E102" s="5" t="s">
        <v>23</v>
      </c>
    </row>
    <row r="103" spans="1:5" ht="39" x14ac:dyDescent="0.25">
      <c r="A103">
        <f t="shared" si="9"/>
        <v>4</v>
      </c>
      <c r="B103" s="2">
        <v>42096.327384259261</v>
      </c>
      <c r="C103" s="3" t="s">
        <v>1</v>
      </c>
      <c r="D103" s="5" t="s">
        <v>29</v>
      </c>
      <c r="E103" s="5" t="s">
        <v>25</v>
      </c>
    </row>
    <row r="104" spans="1:5" ht="26.25" x14ac:dyDescent="0.25">
      <c r="A104">
        <f t="shared" si="9"/>
        <v>4</v>
      </c>
      <c r="B104" s="2">
        <v>42097.404780092591</v>
      </c>
      <c r="C104" s="3" t="s">
        <v>10</v>
      </c>
      <c r="D104" s="5" t="s">
        <v>24</v>
      </c>
      <c r="E104" s="5" t="s">
        <v>25</v>
      </c>
    </row>
    <row r="105" spans="1:5" ht="26.25" x14ac:dyDescent="0.25">
      <c r="A105">
        <f t="shared" si="9"/>
        <v>4</v>
      </c>
      <c r="B105" s="2">
        <v>42097.50267361111</v>
      </c>
      <c r="C105" s="3" t="s">
        <v>3</v>
      </c>
      <c r="D105" s="5" t="s">
        <v>22</v>
      </c>
      <c r="E105" s="5" t="s">
        <v>23</v>
      </c>
    </row>
    <row r="106" spans="1:5" ht="39" x14ac:dyDescent="0.25">
      <c r="A106">
        <f t="shared" si="9"/>
        <v>4</v>
      </c>
      <c r="B106" s="2">
        <v>42097.574733796297</v>
      </c>
      <c r="C106" s="3" t="s">
        <v>14</v>
      </c>
      <c r="D106" s="5" t="s">
        <v>29</v>
      </c>
      <c r="E106" s="5" t="s">
        <v>25</v>
      </c>
    </row>
    <row r="107" spans="1:5" ht="39" x14ac:dyDescent="0.25">
      <c r="A107">
        <f t="shared" si="9"/>
        <v>4</v>
      </c>
      <c r="B107" s="2">
        <v>42101.506342592591</v>
      </c>
      <c r="C107" s="3" t="s">
        <v>16</v>
      </c>
      <c r="D107" s="5" t="s">
        <v>26</v>
      </c>
      <c r="E107" s="5" t="s">
        <v>42</v>
      </c>
    </row>
    <row r="108" spans="1:5" ht="26.25" x14ac:dyDescent="0.25">
      <c r="A108">
        <f t="shared" si="9"/>
        <v>4</v>
      </c>
      <c r="B108" s="2">
        <v>42101.512870370374</v>
      </c>
      <c r="C108" s="3" t="s">
        <v>10</v>
      </c>
      <c r="D108" s="5" t="s">
        <v>24</v>
      </c>
      <c r="E108" s="5" t="s">
        <v>25</v>
      </c>
    </row>
    <row r="109" spans="1:5" ht="39" x14ac:dyDescent="0.25">
      <c r="A109">
        <f t="shared" si="9"/>
        <v>4</v>
      </c>
      <c r="B109" s="2">
        <v>42101.668425925927</v>
      </c>
      <c r="C109" s="3" t="s">
        <v>3</v>
      </c>
      <c r="D109" s="5" t="s">
        <v>29</v>
      </c>
      <c r="E109" s="5" t="s">
        <v>36</v>
      </c>
    </row>
    <row r="110" spans="1:5" ht="26.25" x14ac:dyDescent="0.25">
      <c r="A110">
        <f t="shared" si="9"/>
        <v>4</v>
      </c>
      <c r="B110" s="2">
        <v>42102.53328703704</v>
      </c>
      <c r="C110" s="3" t="s">
        <v>1</v>
      </c>
      <c r="D110" s="5" t="s">
        <v>24</v>
      </c>
      <c r="E110" s="5" t="s">
        <v>37</v>
      </c>
    </row>
    <row r="111" spans="1:5" ht="26.25" x14ac:dyDescent="0.25">
      <c r="A111">
        <f t="shared" si="9"/>
        <v>4</v>
      </c>
      <c r="B111" s="2">
        <v>42102.713182870371</v>
      </c>
      <c r="C111" s="3" t="s">
        <v>14</v>
      </c>
      <c r="D111" s="5" t="s">
        <v>24</v>
      </c>
      <c r="E111" s="5" t="s">
        <v>37</v>
      </c>
    </row>
    <row r="112" spans="1:5" ht="26.25" x14ac:dyDescent="0.25">
      <c r="A112">
        <f t="shared" si="9"/>
        <v>4</v>
      </c>
      <c r="B112" s="2">
        <v>42103.489317129628</v>
      </c>
      <c r="C112" s="3" t="s">
        <v>1</v>
      </c>
      <c r="D112" s="5" t="s">
        <v>24</v>
      </c>
      <c r="E112" s="5" t="s">
        <v>30</v>
      </c>
    </row>
    <row r="113" spans="1:5" ht="26.25" x14ac:dyDescent="0.25">
      <c r="A113">
        <f t="shared" si="9"/>
        <v>4</v>
      </c>
      <c r="B113" s="2">
        <v>42104.518229166664</v>
      </c>
      <c r="C113" s="3" t="s">
        <v>14</v>
      </c>
      <c r="D113" s="5" t="s">
        <v>24</v>
      </c>
      <c r="E113" s="5" t="s">
        <v>37</v>
      </c>
    </row>
    <row r="114" spans="1:5" ht="39" x14ac:dyDescent="0.25">
      <c r="A114">
        <f t="shared" si="9"/>
        <v>4</v>
      </c>
      <c r="B114" s="2">
        <v>42107.310115740744</v>
      </c>
      <c r="C114" s="3" t="s">
        <v>4</v>
      </c>
      <c r="D114" s="5" t="s">
        <v>31</v>
      </c>
      <c r="E114" s="5" t="s">
        <v>32</v>
      </c>
    </row>
    <row r="115" spans="1:5" ht="26.25" x14ac:dyDescent="0.25">
      <c r="A115">
        <f t="shared" si="9"/>
        <v>4</v>
      </c>
      <c r="B115" s="2">
        <v>42107.437881944446</v>
      </c>
      <c r="C115" s="3" t="s">
        <v>1</v>
      </c>
      <c r="D115" s="5" t="s">
        <v>24</v>
      </c>
      <c r="E115" s="5" t="s">
        <v>25</v>
      </c>
    </row>
    <row r="116" spans="1:5" ht="39" x14ac:dyDescent="0.25">
      <c r="A116">
        <f t="shared" si="9"/>
        <v>4</v>
      </c>
      <c r="B116" s="2">
        <v>42107.785381944443</v>
      </c>
      <c r="C116" s="3" t="s">
        <v>1</v>
      </c>
      <c r="D116" s="5" t="s">
        <v>26</v>
      </c>
      <c r="E116" s="5" t="s">
        <v>27</v>
      </c>
    </row>
    <row r="117" spans="1:5" ht="39" x14ac:dyDescent="0.25">
      <c r="A117">
        <f t="shared" si="9"/>
        <v>4</v>
      </c>
      <c r="B117" s="2">
        <v>42107.829282407409</v>
      </c>
      <c r="C117" s="3" t="s">
        <v>1</v>
      </c>
      <c r="D117" s="5" t="s">
        <v>26</v>
      </c>
      <c r="E117" s="5" t="s">
        <v>27</v>
      </c>
    </row>
    <row r="118" spans="1:5" ht="39" x14ac:dyDescent="0.25">
      <c r="A118">
        <f t="shared" si="9"/>
        <v>4</v>
      </c>
      <c r="B118" s="2">
        <v>42108.453148148146</v>
      </c>
      <c r="C118" s="3" t="s">
        <v>5</v>
      </c>
      <c r="D118" s="5" t="s">
        <v>29</v>
      </c>
      <c r="E118" s="5" t="s">
        <v>25</v>
      </c>
    </row>
    <row r="119" spans="1:5" ht="26.25" x14ac:dyDescent="0.25">
      <c r="A119">
        <f t="shared" si="9"/>
        <v>4</v>
      </c>
      <c r="B119" s="2">
        <v>42108.742106481484</v>
      </c>
      <c r="C119" s="3" t="s">
        <v>5</v>
      </c>
      <c r="D119" s="5" t="s">
        <v>22</v>
      </c>
      <c r="E119" s="5" t="s">
        <v>23</v>
      </c>
    </row>
    <row r="120" spans="1:5" ht="39" x14ac:dyDescent="0.25">
      <c r="A120">
        <f t="shared" si="9"/>
        <v>4</v>
      </c>
      <c r="B120" s="2">
        <v>42109.488715277781</v>
      </c>
      <c r="C120" s="3" t="s">
        <v>10</v>
      </c>
      <c r="D120" s="5" t="s">
        <v>29</v>
      </c>
      <c r="E120" s="5" t="s">
        <v>28</v>
      </c>
    </row>
    <row r="121" spans="1:5" ht="26.25" x14ac:dyDescent="0.25">
      <c r="A121">
        <f t="shared" si="9"/>
        <v>4</v>
      </c>
      <c r="B121" s="2">
        <v>42109.699421296296</v>
      </c>
      <c r="C121" s="3" t="s">
        <v>3</v>
      </c>
      <c r="D121" s="5" t="s">
        <v>22</v>
      </c>
      <c r="E121" s="5" t="s">
        <v>23</v>
      </c>
    </row>
    <row r="122" spans="1:5" ht="26.25" x14ac:dyDescent="0.25">
      <c r="A122">
        <f t="shared" si="9"/>
        <v>4</v>
      </c>
      <c r="B122" s="2">
        <v>42109.714074074072</v>
      </c>
      <c r="C122" s="3" t="s">
        <v>3</v>
      </c>
      <c r="D122" s="5" t="s">
        <v>22</v>
      </c>
      <c r="E122" s="5" t="s">
        <v>23</v>
      </c>
    </row>
    <row r="123" spans="1:5" ht="26.25" x14ac:dyDescent="0.25">
      <c r="A123">
        <f t="shared" si="9"/>
        <v>4</v>
      </c>
      <c r="B123" s="2">
        <v>42109.727800925924</v>
      </c>
      <c r="C123" s="3" t="s">
        <v>5</v>
      </c>
      <c r="D123" s="5" t="s">
        <v>22</v>
      </c>
      <c r="E123" s="5" t="s">
        <v>23</v>
      </c>
    </row>
    <row r="124" spans="1:5" ht="26.25" x14ac:dyDescent="0.25">
      <c r="A124">
        <f t="shared" si="9"/>
        <v>4</v>
      </c>
      <c r="B124" s="2">
        <v>42109.761087962965</v>
      </c>
      <c r="C124" s="3" t="s">
        <v>8</v>
      </c>
      <c r="D124" s="5" t="s">
        <v>22</v>
      </c>
      <c r="E124" s="5" t="s">
        <v>23</v>
      </c>
    </row>
    <row r="125" spans="1:5" ht="26.25" x14ac:dyDescent="0.25">
      <c r="A125">
        <f t="shared" si="9"/>
        <v>4</v>
      </c>
      <c r="B125" s="2">
        <v>42110.73940972222</v>
      </c>
      <c r="C125" s="3" t="s">
        <v>7</v>
      </c>
      <c r="D125" s="5" t="s">
        <v>22</v>
      </c>
      <c r="E125" s="5" t="s">
        <v>23</v>
      </c>
    </row>
    <row r="126" spans="1:5" ht="26.25" x14ac:dyDescent="0.25">
      <c r="A126">
        <f t="shared" si="9"/>
        <v>4</v>
      </c>
      <c r="B126" s="2">
        <v>42110.779780092591</v>
      </c>
      <c r="C126" s="3" t="s">
        <v>14</v>
      </c>
      <c r="D126" s="5" t="s">
        <v>24</v>
      </c>
      <c r="E126" s="5" t="s">
        <v>36</v>
      </c>
    </row>
    <row r="127" spans="1:5" ht="39" x14ac:dyDescent="0.25">
      <c r="A127">
        <f t="shared" si="9"/>
        <v>4</v>
      </c>
      <c r="B127" s="2">
        <v>42111.807581018518</v>
      </c>
      <c r="C127" s="3" t="s">
        <v>5</v>
      </c>
      <c r="D127" s="5" t="s">
        <v>29</v>
      </c>
      <c r="E127" s="5" t="s">
        <v>25</v>
      </c>
    </row>
    <row r="128" spans="1:5" ht="39" x14ac:dyDescent="0.25">
      <c r="A128">
        <f t="shared" si="9"/>
        <v>4</v>
      </c>
      <c r="B128" s="2">
        <v>42115.404039351852</v>
      </c>
      <c r="C128" s="3" t="s">
        <v>1</v>
      </c>
      <c r="D128" s="5" t="s">
        <v>34</v>
      </c>
      <c r="E128" s="5" t="s">
        <v>35</v>
      </c>
    </row>
    <row r="129" spans="1:5" ht="26.25" x14ac:dyDescent="0.25">
      <c r="A129">
        <f t="shared" si="9"/>
        <v>4</v>
      </c>
      <c r="B129" s="2">
        <v>42115.425393518519</v>
      </c>
      <c r="C129" s="3" t="s">
        <v>2</v>
      </c>
      <c r="D129" s="5" t="s">
        <v>24</v>
      </c>
      <c r="E129" s="5" t="s">
        <v>25</v>
      </c>
    </row>
    <row r="130" spans="1:5" ht="26.25" x14ac:dyDescent="0.25">
      <c r="A130">
        <f t="shared" si="9"/>
        <v>4</v>
      </c>
      <c r="B130" s="2">
        <v>42115.733136574076</v>
      </c>
      <c r="C130" s="3" t="s">
        <v>1</v>
      </c>
      <c r="D130" s="5" t="s">
        <v>22</v>
      </c>
      <c r="E130" s="5" t="s">
        <v>23</v>
      </c>
    </row>
    <row r="131" spans="1:5" ht="26.25" x14ac:dyDescent="0.25">
      <c r="A131">
        <f t="shared" ref="A131:A194" si="10">MONTH(B131)</f>
        <v>4</v>
      </c>
      <c r="B131" s="2">
        <v>42115.765625</v>
      </c>
      <c r="C131" s="3" t="s">
        <v>8</v>
      </c>
      <c r="D131" s="5" t="s">
        <v>22</v>
      </c>
      <c r="E131" s="5" t="s">
        <v>23</v>
      </c>
    </row>
    <row r="132" spans="1:5" ht="39" x14ac:dyDescent="0.25">
      <c r="A132">
        <f t="shared" si="10"/>
        <v>4</v>
      </c>
      <c r="B132" s="2">
        <v>42116.460104166668</v>
      </c>
      <c r="C132" s="3" t="s">
        <v>7</v>
      </c>
      <c r="D132" s="5" t="s">
        <v>34</v>
      </c>
      <c r="E132" s="5" t="s">
        <v>35</v>
      </c>
    </row>
    <row r="133" spans="1:5" ht="39" x14ac:dyDescent="0.25">
      <c r="A133">
        <f t="shared" si="10"/>
        <v>4</v>
      </c>
      <c r="B133" s="2">
        <v>42116.47797453704</v>
      </c>
      <c r="C133" s="3" t="s">
        <v>1</v>
      </c>
      <c r="D133" s="5" t="s">
        <v>34</v>
      </c>
      <c r="E133" s="5" t="s">
        <v>35</v>
      </c>
    </row>
    <row r="134" spans="1:5" ht="26.25" x14ac:dyDescent="0.25">
      <c r="A134">
        <f t="shared" si="10"/>
        <v>4</v>
      </c>
      <c r="B134" s="2">
        <v>42116.517743055556</v>
      </c>
      <c r="C134" s="3" t="s">
        <v>3</v>
      </c>
      <c r="D134" s="5" t="s">
        <v>22</v>
      </c>
      <c r="E134" s="5" t="s">
        <v>23</v>
      </c>
    </row>
    <row r="135" spans="1:5" ht="26.25" x14ac:dyDescent="0.25">
      <c r="A135">
        <f t="shared" si="10"/>
        <v>4</v>
      </c>
      <c r="B135" s="2">
        <v>42116.52134259259</v>
      </c>
      <c r="C135" s="3" t="s">
        <v>3</v>
      </c>
      <c r="D135" s="5" t="s">
        <v>22</v>
      </c>
      <c r="E135" s="5" t="s">
        <v>23</v>
      </c>
    </row>
    <row r="136" spans="1:5" ht="39" x14ac:dyDescent="0.25">
      <c r="A136">
        <f t="shared" si="10"/>
        <v>4</v>
      </c>
      <c r="B136" s="2">
        <v>42118.776192129626</v>
      </c>
      <c r="C136" s="3" t="s">
        <v>10</v>
      </c>
      <c r="D136" s="5" t="s">
        <v>34</v>
      </c>
      <c r="E136" s="5" t="s">
        <v>44</v>
      </c>
    </row>
    <row r="137" spans="1:5" ht="26.25" x14ac:dyDescent="0.25">
      <c r="A137">
        <f t="shared" si="10"/>
        <v>4</v>
      </c>
      <c r="B137" s="2">
        <v>42122.675902777781</v>
      </c>
      <c r="C137" s="3" t="s">
        <v>5</v>
      </c>
      <c r="D137" s="5" t="s">
        <v>22</v>
      </c>
      <c r="E137" s="5" t="s">
        <v>23</v>
      </c>
    </row>
    <row r="138" spans="1:5" ht="26.25" x14ac:dyDescent="0.25">
      <c r="A138">
        <f t="shared" si="10"/>
        <v>4</v>
      </c>
      <c r="B138" s="2">
        <v>42122.743611111109</v>
      </c>
      <c r="C138" s="3" t="s">
        <v>1</v>
      </c>
      <c r="D138" s="5" t="s">
        <v>22</v>
      </c>
      <c r="E138" s="5" t="s">
        <v>23</v>
      </c>
    </row>
    <row r="139" spans="1:5" ht="39" x14ac:dyDescent="0.25">
      <c r="A139">
        <f t="shared" si="10"/>
        <v>4</v>
      </c>
      <c r="B139" s="2">
        <v>42122.78392361111</v>
      </c>
      <c r="C139" s="3" t="s">
        <v>13</v>
      </c>
      <c r="D139" s="5" t="s">
        <v>29</v>
      </c>
      <c r="E139" s="5" t="s">
        <v>25</v>
      </c>
    </row>
    <row r="140" spans="1:5" ht="39" x14ac:dyDescent="0.25">
      <c r="A140">
        <f t="shared" si="10"/>
        <v>4</v>
      </c>
      <c r="B140" s="2">
        <v>42123.779942129629</v>
      </c>
      <c r="C140" s="3" t="s">
        <v>4</v>
      </c>
      <c r="D140" s="5" t="s">
        <v>26</v>
      </c>
      <c r="E140" s="5" t="s">
        <v>42</v>
      </c>
    </row>
    <row r="141" spans="1:5" ht="39" x14ac:dyDescent="0.25">
      <c r="A141">
        <f t="shared" si="10"/>
        <v>4</v>
      </c>
      <c r="B141" s="2">
        <v>42124.664895833332</v>
      </c>
      <c r="C141" s="3" t="s">
        <v>10</v>
      </c>
      <c r="D141" s="5" t="s">
        <v>29</v>
      </c>
      <c r="E141" s="5" t="s">
        <v>36</v>
      </c>
    </row>
    <row r="142" spans="1:5" ht="26.25" x14ac:dyDescent="0.25">
      <c r="A142">
        <f t="shared" si="10"/>
        <v>5</v>
      </c>
      <c r="B142" s="2">
        <v>42128.357824074075</v>
      </c>
      <c r="C142" s="3" t="s">
        <v>4</v>
      </c>
      <c r="D142" s="5" t="s">
        <v>24</v>
      </c>
      <c r="E142" s="5" t="s">
        <v>25</v>
      </c>
    </row>
    <row r="143" spans="1:5" ht="26.25" x14ac:dyDescent="0.25">
      <c r="A143">
        <f t="shared" si="10"/>
        <v>5</v>
      </c>
      <c r="B143" s="2">
        <v>42128.373483796298</v>
      </c>
      <c r="C143" s="3" t="s">
        <v>1</v>
      </c>
      <c r="D143" s="5" t="s">
        <v>24</v>
      </c>
      <c r="E143" s="5" t="s">
        <v>37</v>
      </c>
    </row>
    <row r="144" spans="1:5" ht="26.25" x14ac:dyDescent="0.25">
      <c r="A144">
        <f t="shared" si="10"/>
        <v>5</v>
      </c>
      <c r="B144" s="2">
        <v>42128.778587962966</v>
      </c>
      <c r="C144" s="3" t="s">
        <v>5</v>
      </c>
      <c r="D144" s="5" t="s">
        <v>24</v>
      </c>
      <c r="E144" s="5" t="s">
        <v>37</v>
      </c>
    </row>
    <row r="145" spans="1:5" ht="26.25" x14ac:dyDescent="0.25">
      <c r="A145">
        <f t="shared" si="10"/>
        <v>5</v>
      </c>
      <c r="B145" s="2">
        <v>42129.717499999999</v>
      </c>
      <c r="C145" s="3" t="s">
        <v>7</v>
      </c>
      <c r="D145" s="5" t="s">
        <v>24</v>
      </c>
      <c r="E145" s="5" t="s">
        <v>25</v>
      </c>
    </row>
    <row r="146" spans="1:5" ht="39" x14ac:dyDescent="0.25">
      <c r="A146">
        <f t="shared" si="10"/>
        <v>5</v>
      </c>
      <c r="B146" s="2">
        <v>42129.719155092593</v>
      </c>
      <c r="C146" s="3" t="s">
        <v>7</v>
      </c>
      <c r="D146" s="5" t="s">
        <v>34</v>
      </c>
      <c r="E146" s="5" t="s">
        <v>38</v>
      </c>
    </row>
    <row r="147" spans="1:5" ht="26.25" x14ac:dyDescent="0.25">
      <c r="A147">
        <f t="shared" si="10"/>
        <v>5</v>
      </c>
      <c r="B147" s="2">
        <v>42129.823217592595</v>
      </c>
      <c r="C147" s="3" t="s">
        <v>4</v>
      </c>
      <c r="D147" s="5" t="s">
        <v>24</v>
      </c>
      <c r="E147" s="5" t="s">
        <v>25</v>
      </c>
    </row>
    <row r="148" spans="1:5" ht="39" x14ac:dyDescent="0.25">
      <c r="A148">
        <f t="shared" si="10"/>
        <v>5</v>
      </c>
      <c r="B148" s="2">
        <v>42129.837916666664</v>
      </c>
      <c r="C148" s="3" t="s">
        <v>1</v>
      </c>
      <c r="D148" s="5" t="s">
        <v>31</v>
      </c>
      <c r="E148" s="5" t="s">
        <v>32</v>
      </c>
    </row>
    <row r="149" spans="1:5" ht="39" x14ac:dyDescent="0.25">
      <c r="A149">
        <f t="shared" si="10"/>
        <v>5</v>
      </c>
      <c r="B149" s="2">
        <v>42135.813321759262</v>
      </c>
      <c r="C149" s="3" t="s">
        <v>1</v>
      </c>
      <c r="D149" s="5" t="s">
        <v>29</v>
      </c>
      <c r="E149" s="5" t="s">
        <v>25</v>
      </c>
    </row>
    <row r="150" spans="1:5" ht="39" x14ac:dyDescent="0.25">
      <c r="A150">
        <f t="shared" si="10"/>
        <v>5</v>
      </c>
      <c r="B150" s="2">
        <v>42136.448923611111</v>
      </c>
      <c r="C150" s="3" t="s">
        <v>5</v>
      </c>
      <c r="D150" s="5" t="s">
        <v>34</v>
      </c>
      <c r="E150" s="5" t="s">
        <v>45</v>
      </c>
    </row>
    <row r="151" spans="1:5" ht="26.25" x14ac:dyDescent="0.25">
      <c r="A151">
        <f t="shared" si="10"/>
        <v>5</v>
      </c>
      <c r="B151" s="2">
        <v>42136.498749999999</v>
      </c>
      <c r="C151" s="3" t="s">
        <v>2</v>
      </c>
      <c r="D151" s="5" t="s">
        <v>24</v>
      </c>
      <c r="E151" s="5" t="s">
        <v>25</v>
      </c>
    </row>
    <row r="152" spans="1:5" ht="39" x14ac:dyDescent="0.25">
      <c r="A152">
        <f t="shared" si="10"/>
        <v>5</v>
      </c>
      <c r="B152" s="2">
        <v>42136.540543981479</v>
      </c>
      <c r="C152" s="3" t="s">
        <v>1</v>
      </c>
      <c r="D152" s="5" t="s">
        <v>34</v>
      </c>
      <c r="E152" s="5" t="s">
        <v>38</v>
      </c>
    </row>
    <row r="153" spans="1:5" ht="39" x14ac:dyDescent="0.25">
      <c r="A153">
        <f t="shared" si="10"/>
        <v>5</v>
      </c>
      <c r="B153" s="2">
        <v>42142.787685185183</v>
      </c>
      <c r="C153" s="3" t="s">
        <v>8</v>
      </c>
      <c r="D153" s="5" t="s">
        <v>26</v>
      </c>
      <c r="E153" s="5" t="s">
        <v>27</v>
      </c>
    </row>
    <row r="154" spans="1:5" ht="39" x14ac:dyDescent="0.25">
      <c r="A154">
        <f t="shared" si="10"/>
        <v>5</v>
      </c>
      <c r="B154" s="2">
        <v>42143.508460648147</v>
      </c>
      <c r="C154" s="3" t="s">
        <v>10</v>
      </c>
      <c r="D154" s="5" t="s">
        <v>29</v>
      </c>
      <c r="E154" s="5" t="s">
        <v>25</v>
      </c>
    </row>
    <row r="155" spans="1:5" ht="39" x14ac:dyDescent="0.25">
      <c r="A155">
        <f t="shared" si="10"/>
        <v>5</v>
      </c>
      <c r="B155" s="2">
        <v>42143.758692129632</v>
      </c>
      <c r="C155" s="3" t="s">
        <v>1</v>
      </c>
      <c r="D155" s="5" t="s">
        <v>31</v>
      </c>
      <c r="E155" s="5" t="s">
        <v>33</v>
      </c>
    </row>
    <row r="156" spans="1:5" ht="39" x14ac:dyDescent="0.25">
      <c r="A156">
        <f t="shared" si="10"/>
        <v>5</v>
      </c>
      <c r="B156" s="2">
        <v>42143.777951388889</v>
      </c>
      <c r="C156" s="3" t="s">
        <v>7</v>
      </c>
      <c r="D156" s="5" t="s">
        <v>29</v>
      </c>
      <c r="E156" s="5" t="s">
        <v>25</v>
      </c>
    </row>
    <row r="157" spans="1:5" ht="26.25" x14ac:dyDescent="0.25">
      <c r="A157">
        <f t="shared" si="10"/>
        <v>5</v>
      </c>
      <c r="B157" s="2">
        <v>42146.709328703706</v>
      </c>
      <c r="C157" s="3" t="s">
        <v>10</v>
      </c>
      <c r="D157" s="5" t="s">
        <v>24</v>
      </c>
      <c r="E157" s="5" t="s">
        <v>28</v>
      </c>
    </row>
    <row r="158" spans="1:5" ht="39" x14ac:dyDescent="0.25">
      <c r="A158">
        <f t="shared" si="10"/>
        <v>5</v>
      </c>
      <c r="B158" s="2">
        <v>42146.71234953704</v>
      </c>
      <c r="C158" s="3" t="s">
        <v>10</v>
      </c>
      <c r="D158" s="5" t="s">
        <v>29</v>
      </c>
      <c r="E158" s="5" t="s">
        <v>25</v>
      </c>
    </row>
    <row r="159" spans="1:5" ht="26.25" x14ac:dyDescent="0.25">
      <c r="A159">
        <f t="shared" si="10"/>
        <v>5</v>
      </c>
      <c r="B159" s="2">
        <v>42146.809652777774</v>
      </c>
      <c r="C159" s="3" t="s">
        <v>7</v>
      </c>
      <c r="D159" s="5" t="s">
        <v>24</v>
      </c>
      <c r="E159" s="5" t="s">
        <v>25</v>
      </c>
    </row>
    <row r="160" spans="1:5" ht="26.25" x14ac:dyDescent="0.25">
      <c r="A160">
        <f t="shared" si="10"/>
        <v>5</v>
      </c>
      <c r="B160" s="2">
        <v>42150.467210648145</v>
      </c>
      <c r="C160" s="3" t="s">
        <v>14</v>
      </c>
      <c r="D160" s="5" t="s">
        <v>24</v>
      </c>
      <c r="E160" s="5" t="s">
        <v>25</v>
      </c>
    </row>
    <row r="161" spans="1:5" ht="26.25" x14ac:dyDescent="0.25">
      <c r="A161">
        <f t="shared" si="10"/>
        <v>5</v>
      </c>
      <c r="B161" s="2">
        <v>42150.584074074075</v>
      </c>
      <c r="C161" s="3" t="s">
        <v>7</v>
      </c>
      <c r="D161" s="5" t="s">
        <v>24</v>
      </c>
      <c r="E161" s="5" t="s">
        <v>37</v>
      </c>
    </row>
    <row r="162" spans="1:5" ht="26.25" x14ac:dyDescent="0.25">
      <c r="A162">
        <f t="shared" si="10"/>
        <v>5</v>
      </c>
      <c r="B162" s="2">
        <v>42150.731805555559</v>
      </c>
      <c r="C162" s="3" t="s">
        <v>7</v>
      </c>
      <c r="D162" s="5" t="s">
        <v>24</v>
      </c>
      <c r="E162" s="5" t="s">
        <v>25</v>
      </c>
    </row>
    <row r="163" spans="1:5" ht="26.25" x14ac:dyDescent="0.25">
      <c r="A163">
        <f t="shared" si="10"/>
        <v>5</v>
      </c>
      <c r="B163" s="2">
        <v>42151.495821759258</v>
      </c>
      <c r="C163" s="3" t="s">
        <v>7</v>
      </c>
      <c r="D163" s="5" t="s">
        <v>24</v>
      </c>
      <c r="E163" s="5" t="s">
        <v>30</v>
      </c>
    </row>
    <row r="164" spans="1:5" ht="39" x14ac:dyDescent="0.25">
      <c r="A164">
        <f t="shared" si="10"/>
        <v>5</v>
      </c>
      <c r="B164" s="2">
        <v>42151.643819444442</v>
      </c>
      <c r="C164" s="3" t="s">
        <v>13</v>
      </c>
      <c r="D164" s="5" t="s">
        <v>29</v>
      </c>
      <c r="E164" s="5" t="s">
        <v>37</v>
      </c>
    </row>
    <row r="165" spans="1:5" ht="39" x14ac:dyDescent="0.25">
      <c r="A165">
        <f t="shared" si="10"/>
        <v>5</v>
      </c>
      <c r="B165" s="2">
        <v>42151.656064814815</v>
      </c>
      <c r="C165" s="3" t="s">
        <v>7</v>
      </c>
      <c r="D165" s="5" t="s">
        <v>34</v>
      </c>
      <c r="E165" s="5" t="s">
        <v>38</v>
      </c>
    </row>
    <row r="166" spans="1:5" ht="39" x14ac:dyDescent="0.25">
      <c r="A166">
        <f t="shared" si="10"/>
        <v>5</v>
      </c>
      <c r="B166" s="2">
        <v>42152.40766203704</v>
      </c>
      <c r="C166" s="3" t="s">
        <v>5</v>
      </c>
      <c r="D166" s="5" t="s">
        <v>34</v>
      </c>
      <c r="E166" s="5" t="s">
        <v>35</v>
      </c>
    </row>
    <row r="167" spans="1:5" ht="39" x14ac:dyDescent="0.25">
      <c r="A167">
        <f t="shared" si="10"/>
        <v>5</v>
      </c>
      <c r="B167" s="2">
        <v>42153.374340277776</v>
      </c>
      <c r="C167" s="3" t="s">
        <v>5</v>
      </c>
      <c r="D167" s="5" t="s">
        <v>34</v>
      </c>
      <c r="E167" s="5" t="s">
        <v>38</v>
      </c>
    </row>
    <row r="168" spans="1:5" ht="26.25" x14ac:dyDescent="0.25">
      <c r="A168">
        <f t="shared" si="10"/>
        <v>6</v>
      </c>
      <c r="B168" s="2">
        <v>42156.420914351853</v>
      </c>
      <c r="C168" s="3" t="s">
        <v>5</v>
      </c>
      <c r="D168" s="5" t="s">
        <v>22</v>
      </c>
      <c r="E168" s="5" t="s">
        <v>23</v>
      </c>
    </row>
    <row r="169" spans="1:5" ht="26.25" x14ac:dyDescent="0.25">
      <c r="A169">
        <f t="shared" si="10"/>
        <v>6</v>
      </c>
      <c r="B169" s="2">
        <v>42156.510995370372</v>
      </c>
      <c r="C169" s="3" t="s">
        <v>3</v>
      </c>
      <c r="D169" s="5" t="s">
        <v>22</v>
      </c>
      <c r="E169" s="5" t="s">
        <v>23</v>
      </c>
    </row>
    <row r="170" spans="1:5" ht="26.25" x14ac:dyDescent="0.25">
      <c r="A170">
        <f t="shared" si="10"/>
        <v>6</v>
      </c>
      <c r="B170" s="2">
        <v>42156.516053240739</v>
      </c>
      <c r="C170" s="3" t="s">
        <v>8</v>
      </c>
      <c r="D170" s="5" t="s">
        <v>22</v>
      </c>
      <c r="E170" s="5" t="s">
        <v>23</v>
      </c>
    </row>
    <row r="171" spans="1:5" ht="39" x14ac:dyDescent="0.25">
      <c r="A171">
        <f t="shared" si="10"/>
        <v>6</v>
      </c>
      <c r="B171" s="2">
        <v>42156.724212962959</v>
      </c>
      <c r="C171" s="3" t="s">
        <v>10</v>
      </c>
      <c r="D171" s="5" t="s">
        <v>29</v>
      </c>
      <c r="E171" s="5" t="s">
        <v>28</v>
      </c>
    </row>
    <row r="172" spans="1:5" ht="26.25" x14ac:dyDescent="0.25">
      <c r="A172">
        <f t="shared" si="10"/>
        <v>6</v>
      </c>
      <c r="B172" s="2">
        <v>42158.810104166667</v>
      </c>
      <c r="C172" s="3" t="s">
        <v>7</v>
      </c>
      <c r="D172" s="5" t="s">
        <v>24</v>
      </c>
      <c r="E172" s="5" t="s">
        <v>37</v>
      </c>
    </row>
    <row r="173" spans="1:5" ht="26.25" x14ac:dyDescent="0.25">
      <c r="A173">
        <f t="shared" si="10"/>
        <v>6</v>
      </c>
      <c r="B173" s="2">
        <v>42163.742488425924</v>
      </c>
      <c r="C173" s="3" t="s">
        <v>14</v>
      </c>
      <c r="D173" s="5" t="s">
        <v>24</v>
      </c>
      <c r="E173" s="5" t="s">
        <v>25</v>
      </c>
    </row>
    <row r="174" spans="1:5" ht="26.25" x14ac:dyDescent="0.25">
      <c r="A174">
        <f t="shared" si="10"/>
        <v>6</v>
      </c>
      <c r="B174" s="2">
        <v>42163.784247685187</v>
      </c>
      <c r="C174" s="3" t="s">
        <v>1</v>
      </c>
      <c r="D174" s="5" t="s">
        <v>22</v>
      </c>
      <c r="E174" s="5" t="s">
        <v>23</v>
      </c>
    </row>
    <row r="175" spans="1:5" ht="26.25" x14ac:dyDescent="0.25">
      <c r="A175">
        <f t="shared" si="10"/>
        <v>6</v>
      </c>
      <c r="B175" s="2">
        <v>42163.787673611114</v>
      </c>
      <c r="C175" s="3" t="s">
        <v>14</v>
      </c>
      <c r="D175" s="5" t="s">
        <v>24</v>
      </c>
      <c r="E175" s="5" t="s">
        <v>25</v>
      </c>
    </row>
    <row r="176" spans="1:5" ht="39" x14ac:dyDescent="0.25">
      <c r="A176">
        <f t="shared" si="10"/>
        <v>6</v>
      </c>
      <c r="B176" s="2">
        <v>42167.514351851853</v>
      </c>
      <c r="C176" s="3" t="s">
        <v>2</v>
      </c>
      <c r="D176" s="5" t="s">
        <v>29</v>
      </c>
      <c r="E176" s="5" t="s">
        <v>36</v>
      </c>
    </row>
    <row r="177" spans="1:5" ht="26.25" x14ac:dyDescent="0.25">
      <c r="A177">
        <f t="shared" si="10"/>
        <v>6</v>
      </c>
      <c r="B177" s="2">
        <v>42170.486550925925</v>
      </c>
      <c r="C177" s="3" t="s">
        <v>2</v>
      </c>
      <c r="D177" s="5" t="s">
        <v>24</v>
      </c>
      <c r="E177" s="5" t="s">
        <v>37</v>
      </c>
    </row>
    <row r="178" spans="1:5" ht="39" x14ac:dyDescent="0.25">
      <c r="A178">
        <f t="shared" si="10"/>
        <v>6</v>
      </c>
      <c r="B178" s="2">
        <v>42170.622662037036</v>
      </c>
      <c r="C178" s="3" t="s">
        <v>2</v>
      </c>
      <c r="D178" s="5" t="s">
        <v>34</v>
      </c>
      <c r="E178" s="5" t="s">
        <v>38</v>
      </c>
    </row>
    <row r="179" spans="1:5" ht="26.25" x14ac:dyDescent="0.25">
      <c r="A179">
        <f t="shared" si="10"/>
        <v>6</v>
      </c>
      <c r="B179" s="2">
        <v>42170.717037037037</v>
      </c>
      <c r="C179" s="3" t="s">
        <v>3</v>
      </c>
      <c r="D179" s="5" t="s">
        <v>22</v>
      </c>
      <c r="E179" s="5" t="s">
        <v>23</v>
      </c>
    </row>
    <row r="180" spans="1:5" ht="39" x14ac:dyDescent="0.25">
      <c r="A180">
        <f t="shared" si="10"/>
        <v>6</v>
      </c>
      <c r="B180" s="2">
        <v>42171.51121527778</v>
      </c>
      <c r="C180" s="3" t="s">
        <v>8</v>
      </c>
      <c r="D180" s="5" t="s">
        <v>29</v>
      </c>
      <c r="E180" s="5" t="s">
        <v>25</v>
      </c>
    </row>
    <row r="181" spans="1:5" ht="26.25" x14ac:dyDescent="0.25">
      <c r="A181">
        <f t="shared" si="10"/>
        <v>6</v>
      </c>
      <c r="B181" s="2">
        <v>42172.702118055553</v>
      </c>
      <c r="C181" s="3" t="s">
        <v>3</v>
      </c>
      <c r="D181" s="5" t="s">
        <v>22</v>
      </c>
      <c r="E181" s="5" t="s">
        <v>23</v>
      </c>
    </row>
    <row r="182" spans="1:5" ht="39" x14ac:dyDescent="0.25">
      <c r="A182">
        <f t="shared" si="10"/>
        <v>6</v>
      </c>
      <c r="B182" s="2">
        <v>42172.78869212963</v>
      </c>
      <c r="C182" s="3" t="s">
        <v>7</v>
      </c>
      <c r="D182" s="5" t="s">
        <v>29</v>
      </c>
      <c r="E182" s="5" t="s">
        <v>25</v>
      </c>
    </row>
    <row r="183" spans="1:5" ht="39" x14ac:dyDescent="0.25">
      <c r="A183">
        <f t="shared" si="10"/>
        <v>6</v>
      </c>
      <c r="B183" s="2">
        <v>42172.836064814815</v>
      </c>
      <c r="C183" s="3" t="s">
        <v>5</v>
      </c>
      <c r="D183" s="5" t="s">
        <v>34</v>
      </c>
      <c r="E183" s="5" t="s">
        <v>35</v>
      </c>
    </row>
    <row r="184" spans="1:5" ht="26.25" x14ac:dyDescent="0.25">
      <c r="A184">
        <f t="shared" si="10"/>
        <v>6</v>
      </c>
      <c r="B184" s="2">
        <v>42173.574745370373</v>
      </c>
      <c r="C184" s="3" t="s">
        <v>10</v>
      </c>
      <c r="D184" s="5" t="s">
        <v>24</v>
      </c>
      <c r="E184" s="5" t="s">
        <v>30</v>
      </c>
    </row>
    <row r="185" spans="1:5" ht="39" x14ac:dyDescent="0.25">
      <c r="A185">
        <f t="shared" si="10"/>
        <v>6</v>
      </c>
      <c r="B185" s="2">
        <v>42174.777395833335</v>
      </c>
      <c r="C185" s="3" t="s">
        <v>5</v>
      </c>
      <c r="D185" s="5" t="s">
        <v>29</v>
      </c>
      <c r="E185" s="5" t="s">
        <v>30</v>
      </c>
    </row>
    <row r="186" spans="1:5" ht="26.25" x14ac:dyDescent="0.25">
      <c r="A186">
        <f t="shared" si="10"/>
        <v>6</v>
      </c>
      <c r="B186" s="2">
        <v>42174.778391203705</v>
      </c>
      <c r="C186" s="3" t="s">
        <v>5</v>
      </c>
      <c r="D186" s="5" t="s">
        <v>22</v>
      </c>
      <c r="E186" s="5" t="s">
        <v>23</v>
      </c>
    </row>
    <row r="187" spans="1:5" ht="26.25" x14ac:dyDescent="0.25">
      <c r="A187">
        <f t="shared" si="10"/>
        <v>6</v>
      </c>
      <c r="B187" s="2">
        <v>42174.779490740744</v>
      </c>
      <c r="C187" s="3" t="s">
        <v>5</v>
      </c>
      <c r="D187" s="5" t="s">
        <v>22</v>
      </c>
      <c r="E187" s="5" t="s">
        <v>23</v>
      </c>
    </row>
    <row r="188" spans="1:5" ht="39" x14ac:dyDescent="0.25">
      <c r="A188">
        <f t="shared" si="10"/>
        <v>6</v>
      </c>
      <c r="B188" s="2">
        <v>42174.783263888887</v>
      </c>
      <c r="C188" s="3" t="s">
        <v>10</v>
      </c>
      <c r="D188" s="5" t="s">
        <v>29</v>
      </c>
      <c r="E188" s="5" t="s">
        <v>25</v>
      </c>
    </row>
    <row r="189" spans="1:5" ht="39" x14ac:dyDescent="0.25">
      <c r="A189">
        <f t="shared" si="10"/>
        <v>6</v>
      </c>
      <c r="B189" s="2">
        <v>42179.444189814814</v>
      </c>
      <c r="C189" s="3" t="s">
        <v>8</v>
      </c>
      <c r="D189" s="5" t="s">
        <v>29</v>
      </c>
      <c r="E189" s="5" t="s">
        <v>36</v>
      </c>
    </row>
    <row r="190" spans="1:5" ht="26.25" x14ac:dyDescent="0.25">
      <c r="A190">
        <f t="shared" si="10"/>
        <v>6</v>
      </c>
      <c r="B190" s="2">
        <v>42180.524675925924</v>
      </c>
      <c r="C190" s="3" t="s">
        <v>9</v>
      </c>
      <c r="D190" s="5" t="s">
        <v>24</v>
      </c>
      <c r="E190" s="5" t="s">
        <v>39</v>
      </c>
    </row>
    <row r="191" spans="1:5" ht="26.25" x14ac:dyDescent="0.25">
      <c r="A191">
        <f t="shared" si="10"/>
        <v>6</v>
      </c>
      <c r="B191" s="2">
        <v>42180.74490740741</v>
      </c>
      <c r="C191" s="3" t="s">
        <v>5</v>
      </c>
      <c r="D191" s="5" t="s">
        <v>22</v>
      </c>
      <c r="E191" s="5" t="s">
        <v>23</v>
      </c>
    </row>
    <row r="192" spans="1:5" ht="39" x14ac:dyDescent="0.25">
      <c r="A192">
        <f t="shared" si="10"/>
        <v>6</v>
      </c>
      <c r="B192" s="2">
        <v>42181.522233796299</v>
      </c>
      <c r="C192" s="3" t="s">
        <v>3</v>
      </c>
      <c r="D192" s="5" t="s">
        <v>29</v>
      </c>
      <c r="E192" s="5" t="s">
        <v>25</v>
      </c>
    </row>
    <row r="193" spans="1:5" ht="39" x14ac:dyDescent="0.25">
      <c r="A193">
        <f t="shared" si="10"/>
        <v>6</v>
      </c>
      <c r="B193" s="2">
        <v>42185.005162037036</v>
      </c>
      <c r="C193" s="3" t="s">
        <v>8</v>
      </c>
      <c r="D193" s="5" t="s">
        <v>29</v>
      </c>
      <c r="E193" s="5" t="s">
        <v>36</v>
      </c>
    </row>
    <row r="194" spans="1:5" ht="39" x14ac:dyDescent="0.25">
      <c r="A194">
        <f t="shared" si="10"/>
        <v>6</v>
      </c>
      <c r="B194" s="2">
        <v>42185.452430555553</v>
      </c>
      <c r="C194" s="3" t="s">
        <v>10</v>
      </c>
      <c r="D194" s="5" t="s">
        <v>29</v>
      </c>
      <c r="E194" s="5" t="s">
        <v>25</v>
      </c>
    </row>
    <row r="195" spans="1:5" ht="26.25" x14ac:dyDescent="0.25">
      <c r="A195">
        <f t="shared" ref="A195:A258" si="11">MONTH(B195)</f>
        <v>7</v>
      </c>
      <c r="B195" s="2">
        <v>42186.509456018517</v>
      </c>
      <c r="C195" s="3" t="s">
        <v>16</v>
      </c>
      <c r="D195" s="5" t="s">
        <v>24</v>
      </c>
      <c r="E195" s="5" t="s">
        <v>37</v>
      </c>
    </row>
    <row r="196" spans="1:5" ht="39" x14ac:dyDescent="0.25">
      <c r="A196">
        <f t="shared" si="11"/>
        <v>7</v>
      </c>
      <c r="B196" s="2">
        <v>42186.634212962963</v>
      </c>
      <c r="C196" s="3" t="s">
        <v>10</v>
      </c>
      <c r="D196" s="5" t="s">
        <v>29</v>
      </c>
      <c r="E196" s="5" t="s">
        <v>30</v>
      </c>
    </row>
    <row r="197" spans="1:5" ht="26.25" x14ac:dyDescent="0.25">
      <c r="A197">
        <f t="shared" si="11"/>
        <v>7</v>
      </c>
      <c r="B197" s="2">
        <v>42186.775590277779</v>
      </c>
      <c r="C197" s="3" t="s">
        <v>10</v>
      </c>
      <c r="D197" s="5" t="s">
        <v>22</v>
      </c>
      <c r="E197" s="5" t="s">
        <v>23</v>
      </c>
    </row>
    <row r="198" spans="1:5" ht="39" x14ac:dyDescent="0.25">
      <c r="A198">
        <f t="shared" si="11"/>
        <v>7</v>
      </c>
      <c r="B198" s="2">
        <v>42186.793530092589</v>
      </c>
      <c r="C198" s="3" t="s">
        <v>1</v>
      </c>
      <c r="D198" s="5" t="s">
        <v>29</v>
      </c>
      <c r="E198" s="5" t="s">
        <v>25</v>
      </c>
    </row>
    <row r="199" spans="1:5" ht="26.25" x14ac:dyDescent="0.25">
      <c r="A199">
        <f t="shared" si="11"/>
        <v>7</v>
      </c>
      <c r="B199" s="2">
        <v>42187.68855324074</v>
      </c>
      <c r="C199" s="3" t="s">
        <v>8</v>
      </c>
      <c r="D199" s="5" t="s">
        <v>22</v>
      </c>
      <c r="E199" s="5" t="s">
        <v>23</v>
      </c>
    </row>
    <row r="200" spans="1:5" ht="39" x14ac:dyDescent="0.25">
      <c r="A200">
        <f t="shared" si="11"/>
        <v>7</v>
      </c>
      <c r="B200" s="2">
        <v>42192.489537037036</v>
      </c>
      <c r="C200" s="3" t="s">
        <v>7</v>
      </c>
      <c r="D200" s="5" t="s">
        <v>34</v>
      </c>
      <c r="E200" s="5" t="s">
        <v>40</v>
      </c>
    </row>
    <row r="201" spans="1:5" ht="39" x14ac:dyDescent="0.25">
      <c r="A201">
        <f t="shared" si="11"/>
        <v>7</v>
      </c>
      <c r="B201" s="2">
        <v>42192.521643518521</v>
      </c>
      <c r="C201" s="3" t="s">
        <v>5</v>
      </c>
      <c r="D201" s="5" t="s">
        <v>34</v>
      </c>
      <c r="E201" s="5" t="s">
        <v>35</v>
      </c>
    </row>
    <row r="202" spans="1:5" ht="26.25" x14ac:dyDescent="0.25">
      <c r="A202">
        <f t="shared" si="11"/>
        <v>7</v>
      </c>
      <c r="B202" s="2">
        <v>42192.664560185185</v>
      </c>
      <c r="C202" s="3" t="s">
        <v>17</v>
      </c>
      <c r="D202" s="5" t="s">
        <v>24</v>
      </c>
      <c r="E202" s="5" t="s">
        <v>37</v>
      </c>
    </row>
    <row r="203" spans="1:5" ht="26.25" x14ac:dyDescent="0.25">
      <c r="A203">
        <f t="shared" si="11"/>
        <v>7</v>
      </c>
      <c r="B203" s="2">
        <v>42192.703090277777</v>
      </c>
      <c r="C203" s="3" t="s">
        <v>17</v>
      </c>
      <c r="D203" s="5" t="s">
        <v>24</v>
      </c>
      <c r="E203" s="5" t="s">
        <v>46</v>
      </c>
    </row>
    <row r="204" spans="1:5" ht="39" x14ac:dyDescent="0.25">
      <c r="A204">
        <f t="shared" si="11"/>
        <v>7</v>
      </c>
      <c r="B204" s="2">
        <v>42192.717175925929</v>
      </c>
      <c r="C204" s="3" t="s">
        <v>10</v>
      </c>
      <c r="D204" s="5" t="s">
        <v>29</v>
      </c>
      <c r="E204" s="5" t="s">
        <v>25</v>
      </c>
    </row>
    <row r="205" spans="1:5" ht="39" x14ac:dyDescent="0.25">
      <c r="A205">
        <f t="shared" si="11"/>
        <v>7</v>
      </c>
      <c r="B205" s="2">
        <v>42192.80505787037</v>
      </c>
      <c r="C205" s="3" t="s">
        <v>5</v>
      </c>
      <c r="D205" s="5" t="s">
        <v>29</v>
      </c>
      <c r="E205" s="5" t="s">
        <v>25</v>
      </c>
    </row>
    <row r="206" spans="1:5" ht="26.25" x14ac:dyDescent="0.25">
      <c r="A206">
        <f t="shared" si="11"/>
        <v>7</v>
      </c>
      <c r="B206" s="2">
        <v>42193.469166666669</v>
      </c>
      <c r="C206" s="3" t="s">
        <v>17</v>
      </c>
      <c r="D206" s="5" t="s">
        <v>24</v>
      </c>
      <c r="E206" s="5" t="s">
        <v>30</v>
      </c>
    </row>
    <row r="207" spans="1:5" ht="39" x14ac:dyDescent="0.25">
      <c r="A207">
        <f t="shared" si="11"/>
        <v>7</v>
      </c>
      <c r="B207" s="2">
        <v>42194.487534722219</v>
      </c>
      <c r="C207" s="3" t="s">
        <v>7</v>
      </c>
      <c r="D207" s="5" t="s">
        <v>34</v>
      </c>
      <c r="E207" s="5" t="s">
        <v>40</v>
      </c>
    </row>
    <row r="208" spans="1:5" ht="39" x14ac:dyDescent="0.25">
      <c r="A208">
        <f t="shared" si="11"/>
        <v>7</v>
      </c>
      <c r="B208" s="2">
        <v>42194.490046296298</v>
      </c>
      <c r="C208" s="3" t="s">
        <v>1</v>
      </c>
      <c r="D208" s="5" t="s">
        <v>29</v>
      </c>
      <c r="E208" s="5" t="s">
        <v>36</v>
      </c>
    </row>
    <row r="209" spans="1:5" ht="39" x14ac:dyDescent="0.25">
      <c r="A209">
        <f t="shared" si="11"/>
        <v>7</v>
      </c>
      <c r="B209" s="2">
        <v>42194.497418981482</v>
      </c>
      <c r="C209" s="3" t="s">
        <v>10</v>
      </c>
      <c r="D209" s="5" t="s">
        <v>29</v>
      </c>
      <c r="E209" s="5" t="s">
        <v>25</v>
      </c>
    </row>
    <row r="210" spans="1:5" ht="39" x14ac:dyDescent="0.25">
      <c r="A210">
        <f t="shared" si="11"/>
        <v>7</v>
      </c>
      <c r="B210" s="2">
        <v>42198.383900462963</v>
      </c>
      <c r="C210" s="3" t="s">
        <v>5</v>
      </c>
      <c r="D210" s="5" t="s">
        <v>34</v>
      </c>
      <c r="E210" s="5" t="s">
        <v>45</v>
      </c>
    </row>
    <row r="211" spans="1:5" ht="39" x14ac:dyDescent="0.25">
      <c r="A211">
        <f t="shared" si="11"/>
        <v>7</v>
      </c>
      <c r="B211" s="2">
        <v>42198.40351851852</v>
      </c>
      <c r="C211" s="3" t="s">
        <v>1</v>
      </c>
      <c r="D211" s="5" t="s">
        <v>34</v>
      </c>
      <c r="E211" s="5" t="s">
        <v>38</v>
      </c>
    </row>
    <row r="212" spans="1:5" ht="39" x14ac:dyDescent="0.25">
      <c r="A212">
        <f t="shared" si="11"/>
        <v>7</v>
      </c>
      <c r="B212" s="2">
        <v>42200.368738425925</v>
      </c>
      <c r="C212" s="3" t="s">
        <v>10</v>
      </c>
      <c r="D212" s="5" t="s">
        <v>29</v>
      </c>
      <c r="E212" s="5" t="s">
        <v>37</v>
      </c>
    </row>
    <row r="213" spans="1:5" ht="39" x14ac:dyDescent="0.25">
      <c r="A213">
        <f t="shared" si="11"/>
        <v>7</v>
      </c>
      <c r="B213" s="2">
        <v>42200.411412037036</v>
      </c>
      <c r="C213" s="3" t="s">
        <v>1</v>
      </c>
      <c r="D213" s="5" t="s">
        <v>31</v>
      </c>
      <c r="E213" s="5" t="s">
        <v>41</v>
      </c>
    </row>
    <row r="214" spans="1:5" ht="26.25" x14ac:dyDescent="0.25">
      <c r="A214">
        <f t="shared" si="11"/>
        <v>7</v>
      </c>
      <c r="B214" s="2">
        <v>42202.50949074074</v>
      </c>
      <c r="C214" s="3" t="s">
        <v>18</v>
      </c>
      <c r="D214" s="5" t="s">
        <v>24</v>
      </c>
      <c r="E214" s="5" t="s">
        <v>25</v>
      </c>
    </row>
    <row r="215" spans="1:5" ht="39" x14ac:dyDescent="0.25">
      <c r="A215">
        <f t="shared" si="11"/>
        <v>7</v>
      </c>
      <c r="B215" s="2">
        <v>42208.720335648148</v>
      </c>
      <c r="C215" s="3" t="s">
        <v>3</v>
      </c>
      <c r="D215" s="5" t="s">
        <v>29</v>
      </c>
      <c r="E215" s="5" t="s">
        <v>25</v>
      </c>
    </row>
    <row r="216" spans="1:5" ht="39" x14ac:dyDescent="0.25">
      <c r="A216">
        <f t="shared" si="11"/>
        <v>7</v>
      </c>
      <c r="B216" s="2">
        <v>42209.708483796298</v>
      </c>
      <c r="C216" s="3" t="s">
        <v>10</v>
      </c>
      <c r="D216" s="5" t="s">
        <v>26</v>
      </c>
      <c r="E216" s="5" t="s">
        <v>27</v>
      </c>
    </row>
    <row r="217" spans="1:5" ht="39" x14ac:dyDescent="0.25">
      <c r="A217">
        <f t="shared" si="11"/>
        <v>7</v>
      </c>
      <c r="B217" s="2">
        <v>42210.421793981484</v>
      </c>
      <c r="C217" s="3" t="s">
        <v>10</v>
      </c>
      <c r="D217" s="5" t="s">
        <v>31</v>
      </c>
      <c r="E217" s="5" t="s">
        <v>32</v>
      </c>
    </row>
    <row r="218" spans="1:5" ht="26.25" x14ac:dyDescent="0.25">
      <c r="A218">
        <f t="shared" si="11"/>
        <v>7</v>
      </c>
      <c r="B218" s="2">
        <v>42214.399293981478</v>
      </c>
      <c r="C218" s="3" t="s">
        <v>7</v>
      </c>
      <c r="D218" s="5" t="s">
        <v>24</v>
      </c>
      <c r="E218" s="5" t="s">
        <v>37</v>
      </c>
    </row>
    <row r="219" spans="1:5" ht="39" x14ac:dyDescent="0.25">
      <c r="A219">
        <f t="shared" si="11"/>
        <v>7</v>
      </c>
      <c r="B219" s="2">
        <v>42214.461828703701</v>
      </c>
      <c r="C219" s="3" t="s">
        <v>3</v>
      </c>
      <c r="D219" s="5" t="s">
        <v>29</v>
      </c>
      <c r="E219" s="5" t="s">
        <v>30</v>
      </c>
    </row>
    <row r="220" spans="1:5" ht="39" x14ac:dyDescent="0.25">
      <c r="A220">
        <f t="shared" si="11"/>
        <v>7</v>
      </c>
      <c r="B220" s="2">
        <v>42216.541724537034</v>
      </c>
      <c r="C220" s="3" t="s">
        <v>3</v>
      </c>
      <c r="D220" s="5" t="s">
        <v>29</v>
      </c>
      <c r="E220" s="5" t="s">
        <v>25</v>
      </c>
    </row>
    <row r="221" spans="1:5" ht="39" x14ac:dyDescent="0.25">
      <c r="A221">
        <f t="shared" si="11"/>
        <v>7</v>
      </c>
      <c r="B221" s="2">
        <v>42216.547685185185</v>
      </c>
      <c r="C221" s="3" t="s">
        <v>3</v>
      </c>
      <c r="D221" s="5" t="s">
        <v>29</v>
      </c>
      <c r="E221" s="5" t="s">
        <v>25</v>
      </c>
    </row>
    <row r="222" spans="1:5" ht="26.25" x14ac:dyDescent="0.25">
      <c r="A222">
        <f t="shared" si="11"/>
        <v>8</v>
      </c>
      <c r="B222" s="2">
        <v>42221.347546296296</v>
      </c>
      <c r="C222" s="3" t="s">
        <v>8</v>
      </c>
      <c r="D222" s="5" t="s">
        <v>22</v>
      </c>
      <c r="E222" s="5" t="s">
        <v>23</v>
      </c>
    </row>
    <row r="223" spans="1:5" ht="39" x14ac:dyDescent="0.25">
      <c r="A223">
        <f t="shared" si="11"/>
        <v>8</v>
      </c>
      <c r="B223" s="2">
        <v>42221.382685185185</v>
      </c>
      <c r="C223" s="3" t="s">
        <v>4</v>
      </c>
      <c r="D223" s="5" t="s">
        <v>29</v>
      </c>
      <c r="E223" s="5" t="s">
        <v>25</v>
      </c>
    </row>
    <row r="224" spans="1:5" ht="26.25" x14ac:dyDescent="0.25">
      <c r="A224">
        <f t="shared" si="11"/>
        <v>8</v>
      </c>
      <c r="B224" s="2">
        <v>42221.995196759257</v>
      </c>
      <c r="C224" s="3" t="s">
        <v>1</v>
      </c>
      <c r="D224" s="5" t="s">
        <v>22</v>
      </c>
      <c r="E224" s="5" t="s">
        <v>23</v>
      </c>
    </row>
    <row r="225" spans="1:5" ht="39" x14ac:dyDescent="0.25">
      <c r="A225">
        <f t="shared" si="11"/>
        <v>8</v>
      </c>
      <c r="B225" s="2">
        <v>42222.68105324074</v>
      </c>
      <c r="C225" s="3" t="s">
        <v>1</v>
      </c>
      <c r="D225" s="5" t="s">
        <v>29</v>
      </c>
      <c r="E225" s="5" t="s">
        <v>33</v>
      </c>
    </row>
    <row r="226" spans="1:5" ht="39" x14ac:dyDescent="0.25">
      <c r="A226">
        <f t="shared" si="11"/>
        <v>8</v>
      </c>
      <c r="B226" s="2">
        <v>42222.699108796296</v>
      </c>
      <c r="C226" s="3" t="s">
        <v>1</v>
      </c>
      <c r="D226" s="5" t="s">
        <v>29</v>
      </c>
      <c r="E226" s="5" t="s">
        <v>25</v>
      </c>
    </row>
    <row r="227" spans="1:5" ht="39" x14ac:dyDescent="0.25">
      <c r="A227">
        <f t="shared" si="11"/>
        <v>8</v>
      </c>
      <c r="B227" s="2">
        <v>42226.41777777778</v>
      </c>
      <c r="C227" s="3" t="s">
        <v>7</v>
      </c>
      <c r="D227" s="5" t="s">
        <v>26</v>
      </c>
      <c r="E227" s="5" t="s">
        <v>47</v>
      </c>
    </row>
    <row r="228" spans="1:5" ht="39" x14ac:dyDescent="0.25">
      <c r="A228">
        <f t="shared" si="11"/>
        <v>8</v>
      </c>
      <c r="B228" s="2">
        <v>42227.401493055557</v>
      </c>
      <c r="C228" s="3" t="s">
        <v>1</v>
      </c>
      <c r="D228" s="5" t="s">
        <v>26</v>
      </c>
      <c r="E228" s="5" t="s">
        <v>47</v>
      </c>
    </row>
    <row r="229" spans="1:5" ht="39" x14ac:dyDescent="0.25">
      <c r="A229">
        <f t="shared" si="11"/>
        <v>8</v>
      </c>
      <c r="B229" s="2">
        <v>42227.405104166668</v>
      </c>
      <c r="C229" s="3" t="s">
        <v>10</v>
      </c>
      <c r="D229" s="5" t="s">
        <v>29</v>
      </c>
      <c r="E229" s="5" t="s">
        <v>25</v>
      </c>
    </row>
    <row r="230" spans="1:5" ht="39" x14ac:dyDescent="0.25">
      <c r="A230">
        <f t="shared" si="11"/>
        <v>8</v>
      </c>
      <c r="B230" s="2">
        <v>42227.601365740738</v>
      </c>
      <c r="C230" s="3" t="s">
        <v>10</v>
      </c>
      <c r="D230" s="5" t="s">
        <v>26</v>
      </c>
      <c r="E230" s="5" t="s">
        <v>42</v>
      </c>
    </row>
    <row r="231" spans="1:5" ht="39" x14ac:dyDescent="0.25">
      <c r="A231">
        <f t="shared" si="11"/>
        <v>8</v>
      </c>
      <c r="B231" s="2">
        <v>42228.662233796298</v>
      </c>
      <c r="C231" s="3" t="s">
        <v>3</v>
      </c>
      <c r="D231" s="5" t="s">
        <v>29</v>
      </c>
      <c r="E231" s="5" t="s">
        <v>37</v>
      </c>
    </row>
    <row r="232" spans="1:5" ht="26.25" x14ac:dyDescent="0.25">
      <c r="A232">
        <f t="shared" si="11"/>
        <v>8</v>
      </c>
      <c r="B232" s="2">
        <v>42228.675243055557</v>
      </c>
      <c r="C232" s="3" t="s">
        <v>3</v>
      </c>
      <c r="D232" s="5" t="s">
        <v>22</v>
      </c>
      <c r="E232" s="5" t="s">
        <v>23</v>
      </c>
    </row>
    <row r="233" spans="1:5" ht="39" x14ac:dyDescent="0.25">
      <c r="A233">
        <f t="shared" si="11"/>
        <v>8</v>
      </c>
      <c r="B233" s="2">
        <v>42229.418958333335</v>
      </c>
      <c r="C233" s="3" t="s">
        <v>7</v>
      </c>
      <c r="D233" s="5" t="s">
        <v>34</v>
      </c>
      <c r="E233" s="5" t="s">
        <v>35</v>
      </c>
    </row>
    <row r="234" spans="1:5" ht="39" x14ac:dyDescent="0.25">
      <c r="A234">
        <f t="shared" si="11"/>
        <v>8</v>
      </c>
      <c r="B234" s="2">
        <v>42229.431840277779</v>
      </c>
      <c r="C234" s="3" t="s">
        <v>10</v>
      </c>
      <c r="D234" s="5" t="s">
        <v>29</v>
      </c>
      <c r="E234" s="5" t="s">
        <v>30</v>
      </c>
    </row>
    <row r="235" spans="1:5" ht="39" x14ac:dyDescent="0.25">
      <c r="A235">
        <f t="shared" si="11"/>
        <v>8</v>
      </c>
      <c r="B235" s="2">
        <v>42229.889907407407</v>
      </c>
      <c r="C235" s="3" t="s">
        <v>1</v>
      </c>
      <c r="D235" s="5" t="s">
        <v>31</v>
      </c>
      <c r="E235" s="5" t="s">
        <v>48</v>
      </c>
    </row>
    <row r="236" spans="1:5" ht="26.25" x14ac:dyDescent="0.25">
      <c r="A236">
        <f t="shared" si="11"/>
        <v>8</v>
      </c>
      <c r="B236" s="2">
        <v>42233.464618055557</v>
      </c>
      <c r="C236" s="3" t="s">
        <v>1</v>
      </c>
      <c r="D236" s="5" t="s">
        <v>24</v>
      </c>
      <c r="E236" s="5" t="s">
        <v>37</v>
      </c>
    </row>
    <row r="237" spans="1:5" ht="26.25" x14ac:dyDescent="0.25">
      <c r="A237">
        <f t="shared" si="11"/>
        <v>8</v>
      </c>
      <c r="B237" s="2">
        <v>42233.472430555557</v>
      </c>
      <c r="C237" s="3" t="s">
        <v>10</v>
      </c>
      <c r="D237" s="5" t="s">
        <v>24</v>
      </c>
      <c r="E237" s="5" t="s">
        <v>37</v>
      </c>
    </row>
    <row r="238" spans="1:5" ht="26.25" x14ac:dyDescent="0.25">
      <c r="A238">
        <f t="shared" si="11"/>
        <v>8</v>
      </c>
      <c r="B238" s="2">
        <v>42233.638923611114</v>
      </c>
      <c r="C238" s="3" t="s">
        <v>2</v>
      </c>
      <c r="D238" s="5" t="s">
        <v>24</v>
      </c>
      <c r="E238" s="5" t="s">
        <v>25</v>
      </c>
    </row>
    <row r="239" spans="1:5" ht="39" x14ac:dyDescent="0.25">
      <c r="A239">
        <f t="shared" si="11"/>
        <v>8</v>
      </c>
      <c r="B239" s="2">
        <v>42234.652430555558</v>
      </c>
      <c r="C239" s="3" t="s">
        <v>19</v>
      </c>
      <c r="D239" s="5" t="s">
        <v>31</v>
      </c>
      <c r="E239" s="5" t="s">
        <v>41</v>
      </c>
    </row>
    <row r="240" spans="1:5" ht="39" x14ac:dyDescent="0.25">
      <c r="A240">
        <f t="shared" si="11"/>
        <v>8</v>
      </c>
      <c r="B240" s="2">
        <v>42235.614548611113</v>
      </c>
      <c r="C240" s="3" t="s">
        <v>5</v>
      </c>
      <c r="D240" s="5" t="s">
        <v>29</v>
      </c>
      <c r="E240" s="5" t="s">
        <v>25</v>
      </c>
    </row>
    <row r="241" spans="1:5" ht="39" x14ac:dyDescent="0.25">
      <c r="A241">
        <f t="shared" si="11"/>
        <v>8</v>
      </c>
      <c r="B241" s="2">
        <v>42235.794398148151</v>
      </c>
      <c r="C241" s="3" t="s">
        <v>1</v>
      </c>
      <c r="D241" s="5" t="s">
        <v>29</v>
      </c>
      <c r="E241" s="5" t="s">
        <v>25</v>
      </c>
    </row>
    <row r="242" spans="1:5" ht="39" x14ac:dyDescent="0.25">
      <c r="A242">
        <f t="shared" si="11"/>
        <v>8</v>
      </c>
      <c r="B242" s="2">
        <v>42236.438159722224</v>
      </c>
      <c r="C242" s="3" t="s">
        <v>17</v>
      </c>
      <c r="D242" s="5" t="s">
        <v>34</v>
      </c>
      <c r="E242" s="5" t="s">
        <v>40</v>
      </c>
    </row>
    <row r="243" spans="1:5" ht="39" x14ac:dyDescent="0.25">
      <c r="A243">
        <f t="shared" si="11"/>
        <v>8</v>
      </c>
      <c r="B243" s="2">
        <v>42236.440949074073</v>
      </c>
      <c r="C243" s="3" t="s">
        <v>7</v>
      </c>
      <c r="D243" s="5" t="s">
        <v>29</v>
      </c>
      <c r="E243" s="5" t="s">
        <v>25</v>
      </c>
    </row>
    <row r="244" spans="1:5" ht="26.25" x14ac:dyDescent="0.25">
      <c r="A244">
        <f t="shared" si="11"/>
        <v>8</v>
      </c>
      <c r="B244" s="2">
        <v>42237.449606481481</v>
      </c>
      <c r="C244" s="3" t="s">
        <v>7</v>
      </c>
      <c r="D244" s="5" t="s">
        <v>24</v>
      </c>
      <c r="E244" s="5" t="s">
        <v>46</v>
      </c>
    </row>
    <row r="245" spans="1:5" ht="26.25" x14ac:dyDescent="0.25">
      <c r="A245">
        <f t="shared" si="11"/>
        <v>8</v>
      </c>
      <c r="B245" s="2">
        <v>42237.731388888889</v>
      </c>
      <c r="C245" s="3" t="s">
        <v>17</v>
      </c>
      <c r="D245" s="5" t="s">
        <v>22</v>
      </c>
      <c r="E245" s="5" t="s">
        <v>23</v>
      </c>
    </row>
    <row r="246" spans="1:5" ht="39" x14ac:dyDescent="0.25">
      <c r="A246">
        <f t="shared" si="11"/>
        <v>8</v>
      </c>
      <c r="B246" s="2">
        <v>42240.621701388889</v>
      </c>
      <c r="C246" s="3" t="s">
        <v>1</v>
      </c>
      <c r="D246" s="5" t="s">
        <v>34</v>
      </c>
      <c r="E246" s="5" t="s">
        <v>35</v>
      </c>
    </row>
    <row r="247" spans="1:5" ht="39" x14ac:dyDescent="0.25">
      <c r="A247">
        <f t="shared" si="11"/>
        <v>8</v>
      </c>
      <c r="B247" s="2">
        <v>42241.453379629631</v>
      </c>
      <c r="C247" s="3" t="s">
        <v>3</v>
      </c>
      <c r="D247" s="5" t="s">
        <v>29</v>
      </c>
      <c r="E247" s="5" t="s">
        <v>25</v>
      </c>
    </row>
    <row r="248" spans="1:5" ht="39" x14ac:dyDescent="0.25">
      <c r="A248">
        <f t="shared" si="11"/>
        <v>8</v>
      </c>
      <c r="B248" s="2">
        <v>42241.45349537037</v>
      </c>
      <c r="C248" s="3" t="s">
        <v>1</v>
      </c>
      <c r="D248" s="5" t="s">
        <v>34</v>
      </c>
      <c r="E248" s="5" t="s">
        <v>35</v>
      </c>
    </row>
    <row r="249" spans="1:5" ht="39" x14ac:dyDescent="0.25">
      <c r="A249">
        <f t="shared" si="11"/>
        <v>8</v>
      </c>
      <c r="B249" s="2">
        <v>42241.563217592593</v>
      </c>
      <c r="C249" s="3" t="s">
        <v>1</v>
      </c>
      <c r="D249" s="5" t="s">
        <v>29</v>
      </c>
      <c r="E249" s="5" t="s">
        <v>25</v>
      </c>
    </row>
    <row r="250" spans="1:5" ht="39" x14ac:dyDescent="0.25">
      <c r="A250">
        <f t="shared" si="11"/>
        <v>8</v>
      </c>
      <c r="B250" s="2">
        <v>42242.413101851853</v>
      </c>
      <c r="C250" s="3" t="s">
        <v>1</v>
      </c>
      <c r="D250" s="5" t="s">
        <v>29</v>
      </c>
      <c r="E250" s="5" t="s">
        <v>36</v>
      </c>
    </row>
    <row r="251" spans="1:5" ht="39" x14ac:dyDescent="0.25">
      <c r="A251">
        <f t="shared" si="11"/>
        <v>8</v>
      </c>
      <c r="B251" s="2">
        <v>42242.497384259259</v>
      </c>
      <c r="C251" s="3" t="s">
        <v>10</v>
      </c>
      <c r="D251" s="5" t="s">
        <v>29</v>
      </c>
      <c r="E251" s="5" t="s">
        <v>25</v>
      </c>
    </row>
    <row r="252" spans="1:5" ht="26.25" x14ac:dyDescent="0.25">
      <c r="A252">
        <f t="shared" si="11"/>
        <v>8</v>
      </c>
      <c r="B252" s="2">
        <v>42242.671493055554</v>
      </c>
      <c r="C252" s="3" t="s">
        <v>8</v>
      </c>
      <c r="D252" s="5" t="s">
        <v>22</v>
      </c>
      <c r="E252" s="5" t="s">
        <v>23</v>
      </c>
    </row>
    <row r="253" spans="1:5" ht="39" x14ac:dyDescent="0.25">
      <c r="A253">
        <f t="shared" si="11"/>
        <v>8</v>
      </c>
      <c r="B253" s="2">
        <v>42243.457685185182</v>
      </c>
      <c r="C253" s="3" t="s">
        <v>17</v>
      </c>
      <c r="D253" s="5" t="s">
        <v>29</v>
      </c>
      <c r="E253" s="5" t="s">
        <v>36</v>
      </c>
    </row>
    <row r="254" spans="1:5" ht="39" x14ac:dyDescent="0.25">
      <c r="A254">
        <f t="shared" si="11"/>
        <v>8</v>
      </c>
      <c r="B254" s="2">
        <v>42243.594108796293</v>
      </c>
      <c r="C254" s="3" t="s">
        <v>10</v>
      </c>
      <c r="D254" s="5" t="s">
        <v>29</v>
      </c>
      <c r="E254" s="5" t="s">
        <v>25</v>
      </c>
    </row>
    <row r="255" spans="1:5" ht="39" x14ac:dyDescent="0.25">
      <c r="A255">
        <f t="shared" si="11"/>
        <v>8</v>
      </c>
      <c r="B255" s="2">
        <v>42243.597453703704</v>
      </c>
      <c r="C255" s="3" t="s">
        <v>10</v>
      </c>
      <c r="D255" s="5" t="s">
        <v>26</v>
      </c>
      <c r="E255" s="5" t="s">
        <v>42</v>
      </c>
    </row>
    <row r="256" spans="1:5" ht="26.25" x14ac:dyDescent="0.25">
      <c r="A256">
        <f t="shared" si="11"/>
        <v>8</v>
      </c>
      <c r="B256" s="2">
        <v>42243.643819444442</v>
      </c>
      <c r="C256" s="3" t="s">
        <v>1</v>
      </c>
      <c r="D256" s="5" t="s">
        <v>24</v>
      </c>
      <c r="E256" s="5" t="s">
        <v>37</v>
      </c>
    </row>
    <row r="257" spans="1:5" ht="39" x14ac:dyDescent="0.25">
      <c r="A257">
        <f t="shared" si="11"/>
        <v>8</v>
      </c>
      <c r="B257" s="2">
        <v>42244.413576388892</v>
      </c>
      <c r="C257" s="3" t="s">
        <v>7</v>
      </c>
      <c r="D257" s="5" t="s">
        <v>29</v>
      </c>
      <c r="E257" s="5" t="s">
        <v>25</v>
      </c>
    </row>
    <row r="258" spans="1:5" ht="39" x14ac:dyDescent="0.25">
      <c r="A258">
        <f t="shared" si="11"/>
        <v>8</v>
      </c>
      <c r="B258" s="2">
        <v>42247.466828703706</v>
      </c>
      <c r="C258" s="3" t="s">
        <v>17</v>
      </c>
      <c r="D258" s="5" t="s">
        <v>29</v>
      </c>
      <c r="E258" s="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Anne-Marie</cp:lastModifiedBy>
  <dcterms:created xsi:type="dcterms:W3CDTF">2015-09-06T14:29:02Z</dcterms:created>
  <dcterms:modified xsi:type="dcterms:W3CDTF">2015-09-06T17:07:22Z</dcterms:modified>
</cp:coreProperties>
</file>